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sleyjohanson/Documents/College Classes_UC Santa Barbara/Pitenis Lab/Image Analysis/Project 2 | Radial Expansion Velocity/manual_measurements/"/>
    </mc:Choice>
  </mc:AlternateContent>
  <xr:revisionPtr revIDLastSave="0" documentId="13_ncr:1_{803B822D-2A41-DF48-A2D1-CFFB7C638FD7}" xr6:coauthVersionLast="47" xr6:coauthVersionMax="47" xr10:uidLastSave="{00000000-0000-0000-0000-000000000000}"/>
  <bookViews>
    <workbookView xWindow="0" yWindow="500" windowWidth="33600" windowHeight="20500" xr2:uid="{DDB4FE0B-D533-7646-A77B-6D701B858324}"/>
  </bookViews>
  <sheets>
    <sheet name="Data_growthRateCalcs" sheetId="5" r:id="rId1"/>
    <sheet name="Data" sheetId="1" r:id="rId2"/>
    <sheet name="Graphs (18 total)" sheetId="2" r:id="rId3"/>
    <sheet name="Normalized Data" sheetId="3" r:id="rId4"/>
    <sheet name="Normalized Graphs (7 total)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J12" i="5" l="1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BJ11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O129" i="1"/>
  <c r="BN129" i="1"/>
  <c r="BM129" i="1"/>
  <c r="CA7" i="1"/>
  <c r="CB7" i="1"/>
  <c r="CD7" i="1"/>
  <c r="CE7" i="1"/>
  <c r="CF7" i="1"/>
  <c r="BZ7" i="1"/>
  <c r="BF104" i="3"/>
  <c r="BE104" i="3"/>
  <c r="BD104" i="3"/>
  <c r="BC104" i="3"/>
  <c r="BB104" i="3"/>
  <c r="BB107" i="3" s="1"/>
  <c r="BA104" i="3"/>
  <c r="AZ104" i="3"/>
  <c r="AY104" i="3"/>
  <c r="AY107" i="3" s="1"/>
  <c r="AX104" i="3"/>
  <c r="AW104" i="3"/>
  <c r="AV104" i="3"/>
  <c r="AU104" i="3"/>
  <c r="AU107" i="3" s="1"/>
  <c r="AT104" i="3"/>
  <c r="AT107" i="3" s="1"/>
  <c r="AS104" i="3"/>
  <c r="AR104" i="3"/>
  <c r="AQ104" i="3"/>
  <c r="AQ107" i="3" s="1"/>
  <c r="AP104" i="3"/>
  <c r="AO104" i="3"/>
  <c r="AN104" i="3"/>
  <c r="AM104" i="3"/>
  <c r="AL104" i="3"/>
  <c r="AL107" i="3" s="1"/>
  <c r="AK104" i="3"/>
  <c r="AJ104" i="3"/>
  <c r="AI104" i="3"/>
  <c r="AI107" i="3" s="1"/>
  <c r="AH104" i="3"/>
  <c r="AG104" i="3"/>
  <c r="AF104" i="3"/>
  <c r="AE104" i="3"/>
  <c r="AE107" i="3" s="1"/>
  <c r="AD104" i="3"/>
  <c r="AD107" i="3" s="1"/>
  <c r="AC104" i="3"/>
  <c r="AB104" i="3"/>
  <c r="AA104" i="3"/>
  <c r="AA107" i="3" s="1"/>
  <c r="Z104" i="3"/>
  <c r="Y104" i="3"/>
  <c r="X104" i="3"/>
  <c r="W104" i="3"/>
  <c r="V104" i="3"/>
  <c r="V107" i="3" s="1"/>
  <c r="U104" i="3"/>
  <c r="T104" i="3"/>
  <c r="S104" i="3"/>
  <c r="S107" i="3" s="1"/>
  <c r="R104" i="3"/>
  <c r="Q104" i="3"/>
  <c r="P104" i="3"/>
  <c r="O104" i="3"/>
  <c r="O107" i="3" s="1"/>
  <c r="N104" i="3"/>
  <c r="N107" i="3" s="1"/>
  <c r="M104" i="3"/>
  <c r="L104" i="3"/>
  <c r="K104" i="3"/>
  <c r="K107" i="3" s="1"/>
  <c r="J104" i="3"/>
  <c r="I104" i="3"/>
  <c r="H104" i="3"/>
  <c r="G104" i="3"/>
  <c r="F104" i="3"/>
  <c r="F107" i="3" s="1"/>
  <c r="E104" i="3"/>
  <c r="D104" i="3"/>
  <c r="C104" i="3"/>
  <c r="C107" i="3" s="1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F102" i="3"/>
  <c r="BE102" i="3"/>
  <c r="BD102" i="3"/>
  <c r="BC102" i="3"/>
  <c r="BC108" i="3" s="1"/>
  <c r="BB102" i="3"/>
  <c r="BB108" i="3" s="1"/>
  <c r="BA102" i="3"/>
  <c r="AZ102" i="3"/>
  <c r="AY102" i="3"/>
  <c r="AY108" i="3" s="1"/>
  <c r="AX102" i="3"/>
  <c r="AW102" i="3"/>
  <c r="AV102" i="3"/>
  <c r="AU102" i="3"/>
  <c r="AU108" i="3" s="1"/>
  <c r="AT102" i="3"/>
  <c r="AT108" i="3" s="1"/>
  <c r="AS102" i="3"/>
  <c r="AR102" i="3"/>
  <c r="AQ102" i="3"/>
  <c r="AP102" i="3"/>
  <c r="AO102" i="3"/>
  <c r="AN102" i="3"/>
  <c r="AM102" i="3"/>
  <c r="AM108" i="3" s="1"/>
  <c r="AL102" i="3"/>
  <c r="AL108" i="3" s="1"/>
  <c r="AK102" i="3"/>
  <c r="AJ102" i="3"/>
  <c r="AI102" i="3"/>
  <c r="AI108" i="3" s="1"/>
  <c r="AH102" i="3"/>
  <c r="AG102" i="3"/>
  <c r="AF102" i="3"/>
  <c r="AE102" i="3"/>
  <c r="AE108" i="3" s="1"/>
  <c r="AD102" i="3"/>
  <c r="BK102" i="3" s="1"/>
  <c r="AC102" i="3"/>
  <c r="AB102" i="3"/>
  <c r="AA102" i="3"/>
  <c r="AA108" i="3" s="1"/>
  <c r="Z102" i="3"/>
  <c r="Y102" i="3"/>
  <c r="X102" i="3"/>
  <c r="W102" i="3"/>
  <c r="W108" i="3" s="1"/>
  <c r="V102" i="3"/>
  <c r="V108" i="3" s="1"/>
  <c r="U102" i="3"/>
  <c r="T102" i="3"/>
  <c r="S102" i="3"/>
  <c r="R102" i="3"/>
  <c r="Q102" i="3"/>
  <c r="P102" i="3"/>
  <c r="O102" i="3"/>
  <c r="N102" i="3"/>
  <c r="N108" i="3" s="1"/>
  <c r="M102" i="3"/>
  <c r="L102" i="3"/>
  <c r="K102" i="3"/>
  <c r="K108" i="3" s="1"/>
  <c r="J102" i="3"/>
  <c r="I102" i="3"/>
  <c r="H102" i="3"/>
  <c r="G102" i="3"/>
  <c r="G108" i="3" s="1"/>
  <c r="F102" i="3"/>
  <c r="F108" i="3" s="1"/>
  <c r="E102" i="3"/>
  <c r="D102" i="3"/>
  <c r="C102" i="3"/>
  <c r="C108" i="3" s="1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BK101" i="3" s="1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F100" i="3"/>
  <c r="BE100" i="3"/>
  <c r="BD100" i="3"/>
  <c r="BC100" i="3"/>
  <c r="BB100" i="3"/>
  <c r="BO100" i="3" s="1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BK100" i="3" s="1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BK99" i="3" s="1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BK97" i="3" s="1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BK96" i="3" s="1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BK94" i="3" s="1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BK93" i="3" s="1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BK92" i="3" s="1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BK91" i="3" s="1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BK87" i="3" s="1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BK85" i="3" s="1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BK84" i="3" s="1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BK83" i="3" s="1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BK82" i="3" s="1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BK81" i="3" s="1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BK80" i="3" s="1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BK79" i="3" s="1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BK77" i="3" s="1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BK76" i="3" s="1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BK75" i="3" s="1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BK74" i="3" s="1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BK73" i="3" s="1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BK72" i="3" s="1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BK71" i="3" s="1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BK69" i="3" s="1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BK68" i="3" s="1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BK67" i="3" s="1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BK66" i="3" s="1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BK65" i="3" s="1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BK64" i="3" s="1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BK63" i="3" s="1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BK61" i="3" s="1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BK60" i="3" s="1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BK59" i="3" s="1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BK58" i="3" s="1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BK57" i="3" s="1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BK56" i="3" s="1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BK55" i="3" s="1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BK53" i="3" s="1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BK52" i="3" s="1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F51" i="3"/>
  <c r="BE51" i="3"/>
  <c r="BD51" i="3"/>
  <c r="BC51" i="3"/>
  <c r="BB51" i="3"/>
  <c r="BO51" i="3" s="1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BK51" i="3" s="1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BK50" i="3" s="1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BK49" i="3" s="1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BK48" i="3" s="1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BK47" i="3" s="1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BK45" i="3" s="1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BK44" i="3" s="1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BK43" i="3" s="1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BK42" i="3" s="1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BK41" i="3" s="1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BK40" i="3" s="1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BK39" i="3" s="1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BK37" i="3" s="1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BK36" i="3" s="1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BK35" i="3" s="1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BK34" i="3" s="1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BK33" i="3" s="1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BK32" i="3" s="1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BK31" i="3" s="1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BK29" i="3" s="1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BK28" i="3" s="1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BK27" i="3" s="1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BK26" i="3" s="1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BK25" i="3" s="1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BK24" i="3" s="1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BK23" i="3" s="1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BK21" i="3" s="1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BK20" i="3" s="1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BK19" i="3" s="1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BK18" i="3" s="1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BK17" i="3" s="1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BK16" i="3" s="1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BK15" i="3" s="1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BK13" i="3" s="1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BK12" i="3" s="1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BK11" i="3" s="1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F10" i="3"/>
  <c r="BE10" i="3"/>
  <c r="BD10" i="3"/>
  <c r="BC10" i="3"/>
  <c r="BC110" i="3" s="1"/>
  <c r="BB10" i="3"/>
  <c r="BB110" i="3" s="1"/>
  <c r="BA10" i="3"/>
  <c r="AZ10" i="3"/>
  <c r="AY10" i="3"/>
  <c r="AY110" i="3" s="1"/>
  <c r="AX10" i="3"/>
  <c r="AW10" i="3"/>
  <c r="AV10" i="3"/>
  <c r="AU10" i="3"/>
  <c r="AU110" i="3" s="1"/>
  <c r="AT10" i="3"/>
  <c r="AT110" i="3" s="1"/>
  <c r="AS10" i="3"/>
  <c r="AS110" i="3" s="1"/>
  <c r="AR10" i="3"/>
  <c r="AR110" i="3" s="1"/>
  <c r="AQ10" i="3"/>
  <c r="AQ110" i="3" s="1"/>
  <c r="AP10" i="3"/>
  <c r="AO10" i="3"/>
  <c r="AN10" i="3"/>
  <c r="AM10" i="3"/>
  <c r="AM110" i="3" s="1"/>
  <c r="AL10" i="3"/>
  <c r="AL110" i="3" s="1"/>
  <c r="AK10" i="3"/>
  <c r="AJ10" i="3"/>
  <c r="AJ110" i="3" s="1"/>
  <c r="AI10" i="3"/>
  <c r="AI110" i="3" s="1"/>
  <c r="AH10" i="3"/>
  <c r="AG10" i="3"/>
  <c r="AF10" i="3"/>
  <c r="AE10" i="3"/>
  <c r="AE110" i="3" s="1"/>
  <c r="AD10" i="3"/>
  <c r="AD110" i="3" s="1"/>
  <c r="AC10" i="3"/>
  <c r="AC110" i="3" s="1"/>
  <c r="AB10" i="3"/>
  <c r="AA10" i="3"/>
  <c r="Z10" i="3"/>
  <c r="Y10" i="3"/>
  <c r="X10" i="3"/>
  <c r="W10" i="3"/>
  <c r="W110" i="3" s="1"/>
  <c r="V10" i="3"/>
  <c r="V110" i="3" s="1"/>
  <c r="U10" i="3"/>
  <c r="T10" i="3"/>
  <c r="T110" i="3" s="1"/>
  <c r="S10" i="3"/>
  <c r="S110" i="3" s="1"/>
  <c r="R10" i="3"/>
  <c r="Q10" i="3"/>
  <c r="P10" i="3"/>
  <c r="P110" i="3" s="1"/>
  <c r="O10" i="3"/>
  <c r="O110" i="3" s="1"/>
  <c r="N10" i="3"/>
  <c r="N110" i="3" s="1"/>
  <c r="M10" i="3"/>
  <c r="M110" i="3" s="1"/>
  <c r="L10" i="3"/>
  <c r="L110" i="3" s="1"/>
  <c r="K10" i="3"/>
  <c r="J10" i="3"/>
  <c r="I10" i="3"/>
  <c r="H10" i="3"/>
  <c r="G10" i="3"/>
  <c r="G110" i="3" s="1"/>
  <c r="F10" i="3"/>
  <c r="F110" i="3" s="1"/>
  <c r="E10" i="3"/>
  <c r="E110" i="3" s="1"/>
  <c r="D10" i="3"/>
  <c r="D110" i="3" s="1"/>
  <c r="BK98" i="3"/>
  <c r="D108" i="3"/>
  <c r="I108" i="3"/>
  <c r="J108" i="3"/>
  <c r="L108" i="3"/>
  <c r="Q108" i="3"/>
  <c r="R108" i="3"/>
  <c r="T108" i="3"/>
  <c r="Y108" i="3"/>
  <c r="Z108" i="3"/>
  <c r="AB108" i="3"/>
  <c r="AG108" i="3"/>
  <c r="AH108" i="3"/>
  <c r="AJ108" i="3"/>
  <c r="AO108" i="3"/>
  <c r="AP108" i="3"/>
  <c r="AR108" i="3"/>
  <c r="AW108" i="3"/>
  <c r="AX108" i="3"/>
  <c r="AZ108" i="3"/>
  <c r="BE108" i="3"/>
  <c r="BF108" i="3"/>
  <c r="D107" i="3"/>
  <c r="I107" i="3"/>
  <c r="J107" i="3"/>
  <c r="L107" i="3"/>
  <c r="Q107" i="3"/>
  <c r="R107" i="3"/>
  <c r="T107" i="3"/>
  <c r="Y107" i="3"/>
  <c r="Z107" i="3"/>
  <c r="AB107" i="3"/>
  <c r="AG107" i="3"/>
  <c r="AH107" i="3"/>
  <c r="AJ107" i="3"/>
  <c r="AO107" i="3"/>
  <c r="AP107" i="3"/>
  <c r="AR107" i="3"/>
  <c r="AW107" i="3"/>
  <c r="AX107" i="3"/>
  <c r="AZ107" i="3"/>
  <c r="BE107" i="3"/>
  <c r="BF107" i="3"/>
  <c r="E107" i="3"/>
  <c r="G107" i="3"/>
  <c r="H107" i="3"/>
  <c r="M107" i="3"/>
  <c r="P107" i="3"/>
  <c r="U107" i="3"/>
  <c r="W107" i="3"/>
  <c r="X107" i="3"/>
  <c r="AC107" i="3"/>
  <c r="AF107" i="3"/>
  <c r="AK107" i="3"/>
  <c r="AM107" i="3"/>
  <c r="AN107" i="3"/>
  <c r="AS107" i="3"/>
  <c r="AV107" i="3"/>
  <c r="BA107" i="3"/>
  <c r="BC107" i="3"/>
  <c r="BD107" i="3"/>
  <c r="E108" i="3"/>
  <c r="H108" i="3"/>
  <c r="M108" i="3"/>
  <c r="O108" i="3"/>
  <c r="P108" i="3"/>
  <c r="S108" i="3"/>
  <c r="U108" i="3"/>
  <c r="X108" i="3"/>
  <c r="AC108" i="3"/>
  <c r="AD108" i="3"/>
  <c r="AF108" i="3"/>
  <c r="AK108" i="3"/>
  <c r="AN108" i="3"/>
  <c r="AQ108" i="3"/>
  <c r="AS108" i="3"/>
  <c r="AV108" i="3"/>
  <c r="BA108" i="3"/>
  <c r="BD108" i="3"/>
  <c r="BD110" i="3"/>
  <c r="C10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A110" i="3"/>
  <c r="AZ110" i="3"/>
  <c r="AV110" i="3"/>
  <c r="AN110" i="3"/>
  <c r="AK110" i="3"/>
  <c r="AF110" i="3"/>
  <c r="AB110" i="3"/>
  <c r="X110" i="3"/>
  <c r="U110" i="3"/>
  <c r="H110" i="3"/>
  <c r="BK104" i="3"/>
  <c r="BK95" i="3"/>
  <c r="BK86" i="3"/>
  <c r="BK78" i="3"/>
  <c r="BK70" i="3"/>
  <c r="BK62" i="3"/>
  <c r="BK54" i="3"/>
  <c r="BK46" i="3"/>
  <c r="BK38" i="3"/>
  <c r="BK30" i="3"/>
  <c r="BK22" i="3"/>
  <c r="BK14" i="3"/>
  <c r="BF7" i="3"/>
  <c r="BO11" i="3" l="1"/>
  <c r="BK88" i="3"/>
  <c r="BM88" i="3"/>
  <c r="BK89" i="3"/>
  <c r="BK90" i="3"/>
  <c r="BK103" i="3"/>
  <c r="C110" i="3"/>
  <c r="BK10" i="3"/>
  <c r="BK110" i="3" s="1"/>
  <c r="BN19" i="3"/>
  <c r="BN22" i="3"/>
  <c r="BN25" i="3"/>
  <c r="BN31" i="3"/>
  <c r="BJ39" i="3"/>
  <c r="BN51" i="3"/>
  <c r="BI60" i="3"/>
  <c r="BN63" i="3"/>
  <c r="BI72" i="3"/>
  <c r="BI77" i="3"/>
  <c r="BJ80" i="3"/>
  <c r="BI89" i="3"/>
  <c r="BM97" i="3"/>
  <c r="BO34" i="3"/>
  <c r="BO43" i="3"/>
  <c r="BI47" i="3"/>
  <c r="BM10" i="3"/>
  <c r="BO17" i="3"/>
  <c r="BJ10" i="3"/>
  <c r="BI12" i="3"/>
  <c r="BM16" i="3"/>
  <c r="BI21" i="3"/>
  <c r="BJ21" i="3"/>
  <c r="BI24" i="3"/>
  <c r="BJ27" i="3"/>
  <c r="BO14" i="3"/>
  <c r="BJ24" i="3"/>
  <c r="K110" i="3"/>
  <c r="BI27" i="3"/>
  <c r="BM25" i="3"/>
  <c r="BM22" i="3"/>
  <c r="BI18" i="3"/>
  <c r="BI15" i="3"/>
  <c r="BM13" i="3"/>
  <c r="BM85" i="3"/>
  <c r="BJ75" i="3"/>
  <c r="BM73" i="3"/>
  <c r="BO71" i="3"/>
  <c r="BM70" i="3"/>
  <c r="BM68" i="3"/>
  <c r="BO66" i="3"/>
  <c r="BJ65" i="3"/>
  <c r="BO61" i="3"/>
  <c r="BN61" i="3"/>
  <c r="BJ60" i="3"/>
  <c r="BN58" i="3"/>
  <c r="BM58" i="3"/>
  <c r="BI57" i="3"/>
  <c r="BM56" i="3"/>
  <c r="BJ55" i="3"/>
  <c r="BI55" i="3"/>
  <c r="BM53" i="3"/>
  <c r="BO49" i="3"/>
  <c r="BM48" i="3"/>
  <c r="BO46" i="3"/>
  <c r="BM45" i="3"/>
  <c r="BI44" i="3"/>
  <c r="BM42" i="3"/>
  <c r="BI41" i="3"/>
  <c r="BN40" i="3"/>
  <c r="BO37" i="3"/>
  <c r="BN37" i="3"/>
  <c r="BJ36" i="3"/>
  <c r="BN34" i="3"/>
  <c r="BJ33" i="3"/>
  <c r="BO31" i="3"/>
  <c r="BI30" i="3"/>
  <c r="BN28" i="3"/>
  <c r="BM28" i="3"/>
  <c r="BM90" i="3"/>
  <c r="BJ87" i="3"/>
  <c r="BI99" i="3"/>
  <c r="BJ92" i="3"/>
  <c r="BN102" i="3"/>
  <c r="BI94" i="3"/>
  <c r="BO83" i="3"/>
  <c r="BJ77" i="3"/>
  <c r="BN73" i="3"/>
  <c r="BJ99" i="3"/>
  <c r="BN83" i="3"/>
  <c r="BO78" i="3"/>
  <c r="BI67" i="3"/>
  <c r="BO95" i="3"/>
  <c r="BN90" i="3"/>
  <c r="BO81" i="3"/>
  <c r="BN78" i="3"/>
  <c r="BJ104" i="3"/>
  <c r="BN100" i="3"/>
  <c r="BO93" i="3"/>
  <c r="BI87" i="3"/>
  <c r="Z110" i="3"/>
  <c r="BO104" i="3"/>
  <c r="BJ103" i="3"/>
  <c r="BN101" i="3"/>
  <c r="BM100" i="3"/>
  <c r="BM99" i="3"/>
  <c r="BM98" i="3"/>
  <c r="BJ97" i="3"/>
  <c r="BJ96" i="3"/>
  <c r="BN94" i="3"/>
  <c r="BI93" i="3"/>
  <c r="BO90" i="3"/>
  <c r="BI90" i="3"/>
  <c r="BO88" i="3"/>
  <c r="BN87" i="3"/>
  <c r="BN86" i="3"/>
  <c r="BN85" i="3"/>
  <c r="BJ84" i="3"/>
  <c r="BN82" i="3"/>
  <c r="BI82" i="3"/>
  <c r="BN80" i="3"/>
  <c r="BM78" i="3"/>
  <c r="BN77" i="3"/>
  <c r="BM76" i="3"/>
  <c r="BN74" i="3"/>
  <c r="BI73" i="3"/>
  <c r="BN71" i="3"/>
  <c r="BN70" i="3"/>
  <c r="BN69" i="3"/>
  <c r="BO68" i="3"/>
  <c r="BI68" i="3"/>
  <c r="BJ67" i="3"/>
  <c r="BN65" i="3"/>
  <c r="BJ64" i="3"/>
  <c r="BJ63" i="3"/>
  <c r="BM62" i="3"/>
  <c r="BM61" i="3"/>
  <c r="BM60" i="3"/>
  <c r="BN59" i="3"/>
  <c r="BO56" i="3"/>
  <c r="BI56" i="3"/>
  <c r="BJ54" i="3"/>
  <c r="BM52" i="3"/>
  <c r="BJ51" i="3"/>
  <c r="BJ50" i="3"/>
  <c r="BM49" i="3"/>
  <c r="BJ48" i="3"/>
  <c r="BJ47" i="3"/>
  <c r="BN45" i="3"/>
  <c r="BO44" i="3"/>
  <c r="BJ43" i="3"/>
  <c r="BJ42" i="3"/>
  <c r="BJ41" i="3"/>
  <c r="BO39" i="3"/>
  <c r="BI39" i="3"/>
  <c r="BJ38" i="3"/>
  <c r="BI37" i="3"/>
  <c r="BI36" i="3"/>
  <c r="BJ35" i="3"/>
  <c r="BO33" i="3"/>
  <c r="BI33" i="3"/>
  <c r="BM32" i="3"/>
  <c r="BO30" i="3"/>
  <c r="BJ30" i="3"/>
  <c r="BM29" i="3"/>
  <c r="BO27" i="3"/>
  <c r="BI26" i="3"/>
  <c r="BN24" i="3"/>
  <c r="BN23" i="3"/>
  <c r="BI23" i="3"/>
  <c r="BN21" i="3"/>
  <c r="BM20" i="3"/>
  <c r="BJ19" i="3"/>
  <c r="BM18" i="3"/>
  <c r="BI16" i="3"/>
  <c r="R110" i="3"/>
  <c r="BM104" i="3"/>
  <c r="BM102" i="3"/>
  <c r="BM101" i="3"/>
  <c r="BN99" i="3"/>
  <c r="BO98" i="3"/>
  <c r="BJ98" i="3"/>
  <c r="BI97" i="3"/>
  <c r="BJ94" i="3"/>
  <c r="BJ91" i="3"/>
  <c r="BO89" i="3"/>
  <c r="BI88" i="3"/>
  <c r="BI86" i="3"/>
  <c r="BN84" i="3"/>
  <c r="BM83" i="3"/>
  <c r="BM81" i="3"/>
  <c r="BM80" i="3"/>
  <c r="BN79" i="3"/>
  <c r="BJ78" i="3"/>
  <c r="BJ76" i="3"/>
  <c r="BM75" i="3"/>
  <c r="BN72" i="3"/>
  <c r="BI71" i="3"/>
  <c r="BI70" i="3"/>
  <c r="BI69" i="3"/>
  <c r="BN67" i="3"/>
  <c r="BO65" i="3"/>
  <c r="BI65" i="3"/>
  <c r="BI64" i="3"/>
  <c r="BN60" i="3"/>
  <c r="BO59" i="3"/>
  <c r="BO58" i="3"/>
  <c r="BI58" i="3"/>
  <c r="BM55" i="3"/>
  <c r="BN54" i="3"/>
  <c r="BI53" i="3"/>
  <c r="BJ52" i="3"/>
  <c r="BM50" i="3"/>
  <c r="BN48" i="3"/>
  <c r="BN47" i="3"/>
  <c r="BJ45" i="3"/>
  <c r="BI42" i="3"/>
  <c r="BJ34" i="3"/>
  <c r="AO110" i="3"/>
  <c r="AX110" i="3"/>
  <c r="BO103" i="3"/>
  <c r="BO102" i="3"/>
  <c r="BO101" i="3"/>
  <c r="BI100" i="3"/>
  <c r="BO97" i="3"/>
  <c r="BN96" i="3"/>
  <c r="BM95" i="3"/>
  <c r="BM94" i="3"/>
  <c r="BJ93" i="3"/>
  <c r="BI92" i="3"/>
  <c r="BI91" i="3"/>
  <c r="BM89" i="3"/>
  <c r="BJ85" i="3"/>
  <c r="BO82" i="3"/>
  <c r="BN81" i="3"/>
  <c r="BJ79" i="3"/>
  <c r="BM77" i="3"/>
  <c r="BN75" i="3"/>
  <c r="BM74" i="3"/>
  <c r="BM72" i="3"/>
  <c r="BM69" i="3"/>
  <c r="BI66" i="3"/>
  <c r="BN64" i="3"/>
  <c r="BM63" i="3"/>
  <c r="BJ62" i="3"/>
  <c r="BJ61" i="3"/>
  <c r="BJ59" i="3"/>
  <c r="BO57" i="3"/>
  <c r="BN56" i="3"/>
  <c r="BN55" i="3"/>
  <c r="BN53" i="3"/>
  <c r="BN50" i="3"/>
  <c r="BI49" i="3"/>
  <c r="BO47" i="3"/>
  <c r="BN46" i="3"/>
  <c r="BO45" i="3"/>
  <c r="BJ44" i="3"/>
  <c r="BM43" i="3"/>
  <c r="BM41" i="3"/>
  <c r="BM40" i="3"/>
  <c r="BN39" i="3"/>
  <c r="BO36" i="3"/>
  <c r="BO35" i="3"/>
  <c r="BI35" i="3"/>
  <c r="BI34" i="3"/>
  <c r="BJ32" i="3"/>
  <c r="BI31" i="3"/>
  <c r="BM30" i="3"/>
  <c r="BJ28" i="3"/>
  <c r="BN27" i="3"/>
  <c r="BN26" i="3"/>
  <c r="BJ25" i="3"/>
  <c r="BI22" i="3"/>
  <c r="BJ20" i="3"/>
  <c r="BI19" i="3"/>
  <c r="BN17" i="3"/>
  <c r="BJ16" i="3"/>
  <c r="BI11" i="3"/>
  <c r="AP110" i="3"/>
  <c r="BM103" i="3"/>
  <c r="BJ102" i="3"/>
  <c r="BI101" i="3"/>
  <c r="BO99" i="3"/>
  <c r="BI98" i="3"/>
  <c r="BO96" i="3"/>
  <c r="BN95" i="3"/>
  <c r="BO94" i="3"/>
  <c r="BO92" i="3"/>
  <c r="BM91" i="3"/>
  <c r="BJ90" i="3"/>
  <c r="BJ88" i="3"/>
  <c r="BO86" i="3"/>
  <c r="BO85" i="3"/>
  <c r="BI85" i="3"/>
  <c r="BI84" i="3"/>
  <c r="BI83" i="3"/>
  <c r="BJ81" i="3"/>
  <c r="BM79" i="3"/>
  <c r="BI78" i="3"/>
  <c r="BN76" i="3"/>
  <c r="BO75" i="3"/>
  <c r="BJ74" i="3"/>
  <c r="BJ73" i="3"/>
  <c r="BJ72" i="3"/>
  <c r="BJ71" i="3"/>
  <c r="BJ69" i="3"/>
  <c r="BO67" i="3"/>
  <c r="BN66" i="3"/>
  <c r="BO64" i="3"/>
  <c r="BO63" i="3"/>
  <c r="BO62" i="3"/>
  <c r="BM59" i="3"/>
  <c r="BJ58" i="3"/>
  <c r="BJ57" i="3"/>
  <c r="BO54" i="3"/>
  <c r="BO53" i="3"/>
  <c r="BO52" i="3"/>
  <c r="BM51" i="3"/>
  <c r="BI50" i="3"/>
  <c r="BJ49" i="3"/>
  <c r="BI46" i="3"/>
  <c r="BM44" i="3"/>
  <c r="BI43" i="3"/>
  <c r="BO41" i="3"/>
  <c r="BO40" i="3"/>
  <c r="BI40" i="3"/>
  <c r="BO38" i="3"/>
  <c r="BI38" i="3"/>
  <c r="BN36" i="3"/>
  <c r="BM35" i="3"/>
  <c r="BN32" i="3"/>
  <c r="BJ29" i="3"/>
  <c r="BF110" i="3"/>
  <c r="BI104" i="3"/>
  <c r="BI103" i="3"/>
  <c r="BJ100" i="3"/>
  <c r="BN98" i="3"/>
  <c r="BM96" i="3"/>
  <c r="BJ95" i="3"/>
  <c r="BM93" i="3"/>
  <c r="BM92" i="3"/>
  <c r="BN91" i="3"/>
  <c r="BJ89" i="3"/>
  <c r="BM87" i="3"/>
  <c r="BJ86" i="3"/>
  <c r="BM84" i="3"/>
  <c r="BJ83" i="3"/>
  <c r="BM82" i="3"/>
  <c r="BO80" i="3"/>
  <c r="BO79" i="3"/>
  <c r="BO77" i="3"/>
  <c r="BO76" i="3"/>
  <c r="BI75" i="3"/>
  <c r="BO73" i="3"/>
  <c r="BO72" i="3"/>
  <c r="BO70" i="3"/>
  <c r="BO69" i="3"/>
  <c r="BN68" i="3"/>
  <c r="BM67" i="3"/>
  <c r="BM66" i="3"/>
  <c r="BM64" i="3"/>
  <c r="BI63" i="3"/>
  <c r="BI62" i="3"/>
  <c r="BO60" i="3"/>
  <c r="BM57" i="3"/>
  <c r="BJ56" i="3"/>
  <c r="BM54" i="3"/>
  <c r="BJ53" i="3"/>
  <c r="BI52" i="3"/>
  <c r="BO50" i="3"/>
  <c r="BN49" i="3"/>
  <c r="BI48" i="3"/>
  <c r="BJ46" i="3"/>
  <c r="BN44" i="3"/>
  <c r="BO42" i="3"/>
  <c r="BN38" i="3"/>
  <c r="BM37" i="3"/>
  <c r="BM34" i="3"/>
  <c r="BM33" i="3"/>
  <c r="BJ31" i="3"/>
  <c r="BN30" i="3"/>
  <c r="BO29" i="3"/>
  <c r="BI29" i="3"/>
  <c r="BO26" i="3"/>
  <c r="BO25" i="3"/>
  <c r="BM24" i="3"/>
  <c r="BJ23" i="3"/>
  <c r="BO21" i="3"/>
  <c r="BN20" i="3"/>
  <c r="BI20" i="3"/>
  <c r="BO18" i="3"/>
  <c r="BM17" i="3"/>
  <c r="BI17" i="3"/>
  <c r="BO15" i="3"/>
  <c r="BJ15" i="3"/>
  <c r="BM14" i="3"/>
  <c r="BO13" i="3"/>
  <c r="BI13" i="3"/>
  <c r="BM12" i="3"/>
  <c r="BJ11" i="3"/>
  <c r="AH110" i="3"/>
  <c r="BN118" i="3"/>
  <c r="BN104" i="3"/>
  <c r="BN103" i="3"/>
  <c r="BI102" i="3"/>
  <c r="BJ101" i="3"/>
  <c r="BN97" i="3"/>
  <c r="BI96" i="3"/>
  <c r="BI95" i="3"/>
  <c r="BN93" i="3"/>
  <c r="BN92" i="3"/>
  <c r="BO91" i="3"/>
  <c r="BN89" i="3"/>
  <c r="BN88" i="3"/>
  <c r="BO87" i="3"/>
  <c r="BM86" i="3"/>
  <c r="BO84" i="3"/>
  <c r="BJ82" i="3"/>
  <c r="BI81" i="3"/>
  <c r="BI80" i="3"/>
  <c r="BI79" i="3"/>
  <c r="BI76" i="3"/>
  <c r="BO74" i="3"/>
  <c r="BI74" i="3"/>
  <c r="BM71" i="3"/>
  <c r="BJ70" i="3"/>
  <c r="BJ68" i="3"/>
  <c r="BJ66" i="3"/>
  <c r="BM65" i="3"/>
  <c r="BN62" i="3"/>
  <c r="BI61" i="3"/>
  <c r="BI59" i="3"/>
  <c r="BN57" i="3"/>
  <c r="BO55" i="3"/>
  <c r="BI54" i="3"/>
  <c r="BN52" i="3"/>
  <c r="BI51" i="3"/>
  <c r="BO48" i="3"/>
  <c r="BM47" i="3"/>
  <c r="BM46" i="3"/>
  <c r="BI45" i="3"/>
  <c r="BN43" i="3"/>
  <c r="BN42" i="3"/>
  <c r="BN41" i="3"/>
  <c r="BJ40" i="3"/>
  <c r="BM39" i="3"/>
  <c r="BM38" i="3"/>
  <c r="BJ37" i="3"/>
  <c r="BM36" i="3"/>
  <c r="BN35" i="3"/>
  <c r="BN33" i="3"/>
  <c r="BO32" i="3"/>
  <c r="BI32" i="3"/>
  <c r="BM31" i="3"/>
  <c r="BN29" i="3"/>
  <c r="BO28" i="3"/>
  <c r="BI28" i="3"/>
  <c r="BM26" i="3"/>
  <c r="BI25" i="3"/>
  <c r="BO23" i="3"/>
  <c r="BO22" i="3"/>
  <c r="BM21" i="3"/>
  <c r="BO19" i="3"/>
  <c r="BN18" i="3"/>
  <c r="BJ17" i="3"/>
  <c r="BN16" i="3"/>
  <c r="BN15" i="3"/>
  <c r="BN14" i="3"/>
  <c r="BI14" i="3"/>
  <c r="BN13" i="3"/>
  <c r="BJ13" i="3"/>
  <c r="BN12" i="3"/>
  <c r="BJ12" i="3"/>
  <c r="BM27" i="3"/>
  <c r="BM23" i="3"/>
  <c r="BO20" i="3"/>
  <c r="BM19" i="3"/>
  <c r="Q110" i="3"/>
  <c r="BJ18" i="3"/>
  <c r="BO16" i="3"/>
  <c r="BM15" i="3"/>
  <c r="BJ14" i="3"/>
  <c r="BO12" i="3"/>
  <c r="I110" i="3"/>
  <c r="BN117" i="3"/>
  <c r="BO24" i="3"/>
  <c r="BJ22" i="3"/>
  <c r="BE110" i="3"/>
  <c r="Y110" i="3"/>
  <c r="BJ26" i="3"/>
  <c r="AW110" i="3"/>
  <c r="BM11" i="3"/>
  <c r="AG110" i="3"/>
  <c r="BN11" i="3"/>
  <c r="J110" i="3"/>
  <c r="BO10" i="3"/>
  <c r="BN10" i="3"/>
  <c r="AA110" i="3"/>
  <c r="BI10" i="3"/>
  <c r="BO117" i="3"/>
  <c r="BO118" i="3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C110" i="1"/>
  <c r="BM91" i="1"/>
  <c r="BZ91" i="1" s="1"/>
  <c r="BN91" i="1"/>
  <c r="CA91" i="1" s="1"/>
  <c r="BO91" i="1"/>
  <c r="CB91" i="1" s="1"/>
  <c r="BM92" i="1"/>
  <c r="BZ92" i="1" s="1"/>
  <c r="BN92" i="1"/>
  <c r="CA92" i="1" s="1"/>
  <c r="BO92" i="1"/>
  <c r="CB92" i="1" s="1"/>
  <c r="BM93" i="1"/>
  <c r="BZ93" i="1" s="1"/>
  <c r="BN93" i="1"/>
  <c r="CA93" i="1" s="1"/>
  <c r="BO93" i="1"/>
  <c r="CB93" i="1" s="1"/>
  <c r="BM94" i="1"/>
  <c r="BZ94" i="1" s="1"/>
  <c r="BN94" i="1"/>
  <c r="CA94" i="1" s="1"/>
  <c r="BO94" i="1"/>
  <c r="CB94" i="1" s="1"/>
  <c r="BM95" i="1"/>
  <c r="BZ95" i="1" s="1"/>
  <c r="BN95" i="1"/>
  <c r="CA95" i="1" s="1"/>
  <c r="BO95" i="1"/>
  <c r="CB95" i="1" s="1"/>
  <c r="BM96" i="1"/>
  <c r="BZ96" i="1" s="1"/>
  <c r="BN96" i="1"/>
  <c r="CA96" i="1" s="1"/>
  <c r="BO96" i="1"/>
  <c r="CB96" i="1" s="1"/>
  <c r="BM97" i="1"/>
  <c r="BZ97" i="1" s="1"/>
  <c r="BN97" i="1"/>
  <c r="CA97" i="1" s="1"/>
  <c r="BO97" i="1"/>
  <c r="CB97" i="1" s="1"/>
  <c r="BM98" i="1"/>
  <c r="BZ98" i="1" s="1"/>
  <c r="BN98" i="1"/>
  <c r="CA98" i="1" s="1"/>
  <c r="BO98" i="1"/>
  <c r="CB98" i="1" s="1"/>
  <c r="BM99" i="1"/>
  <c r="BZ99" i="1" s="1"/>
  <c r="BN99" i="1"/>
  <c r="CA99" i="1" s="1"/>
  <c r="BO99" i="1"/>
  <c r="CB99" i="1" s="1"/>
  <c r="BM100" i="1"/>
  <c r="BZ100" i="1" s="1"/>
  <c r="BN100" i="1"/>
  <c r="CA100" i="1" s="1"/>
  <c r="BO100" i="1"/>
  <c r="CB100" i="1" s="1"/>
  <c r="BM101" i="1"/>
  <c r="BZ101" i="1" s="1"/>
  <c r="BN101" i="1"/>
  <c r="CA101" i="1" s="1"/>
  <c r="BO101" i="1"/>
  <c r="CB101" i="1" s="1"/>
  <c r="BM102" i="1"/>
  <c r="BZ102" i="1" s="1"/>
  <c r="BN102" i="1"/>
  <c r="CA102" i="1" s="1"/>
  <c r="BO102" i="1"/>
  <c r="CB102" i="1" s="1"/>
  <c r="BM103" i="1"/>
  <c r="BZ103" i="1" s="1"/>
  <c r="BN103" i="1"/>
  <c r="CA103" i="1" s="1"/>
  <c r="BO103" i="1"/>
  <c r="CB103" i="1" s="1"/>
  <c r="BM104" i="1"/>
  <c r="BZ104" i="1" s="1"/>
  <c r="BN104" i="1"/>
  <c r="CA104" i="1" s="1"/>
  <c r="BO104" i="1"/>
  <c r="CB104" i="1" s="1"/>
  <c r="BM10" i="1"/>
  <c r="BZ10" i="1" s="1"/>
  <c r="BS11" i="1"/>
  <c r="CF11" i="1" s="1"/>
  <c r="BS12" i="1"/>
  <c r="CF12" i="1" s="1"/>
  <c r="BS13" i="1"/>
  <c r="CF13" i="1" s="1"/>
  <c r="BS14" i="1"/>
  <c r="CF14" i="1" s="1"/>
  <c r="BS15" i="1"/>
  <c r="CF15" i="1" s="1"/>
  <c r="BS16" i="1"/>
  <c r="CF16" i="1" s="1"/>
  <c r="BS17" i="1"/>
  <c r="CF17" i="1" s="1"/>
  <c r="BS18" i="1"/>
  <c r="CF18" i="1" s="1"/>
  <c r="BS19" i="1"/>
  <c r="CF19" i="1" s="1"/>
  <c r="BS20" i="1"/>
  <c r="CF20" i="1" s="1"/>
  <c r="BS21" i="1"/>
  <c r="CF21" i="1" s="1"/>
  <c r="BS22" i="1"/>
  <c r="CF22" i="1" s="1"/>
  <c r="BS23" i="1"/>
  <c r="CF23" i="1" s="1"/>
  <c r="BS24" i="1"/>
  <c r="CF24" i="1" s="1"/>
  <c r="BS25" i="1"/>
  <c r="CF25" i="1" s="1"/>
  <c r="BS26" i="1"/>
  <c r="CF26" i="1" s="1"/>
  <c r="BS27" i="1"/>
  <c r="CF27" i="1" s="1"/>
  <c r="BS28" i="1"/>
  <c r="CF28" i="1" s="1"/>
  <c r="BS29" i="1"/>
  <c r="CF29" i="1" s="1"/>
  <c r="BS30" i="1"/>
  <c r="CF30" i="1" s="1"/>
  <c r="BS31" i="1"/>
  <c r="CF31" i="1" s="1"/>
  <c r="BS32" i="1"/>
  <c r="CF32" i="1" s="1"/>
  <c r="BS33" i="1"/>
  <c r="CF33" i="1" s="1"/>
  <c r="BS34" i="1"/>
  <c r="CF34" i="1" s="1"/>
  <c r="BS35" i="1"/>
  <c r="CF35" i="1" s="1"/>
  <c r="BS36" i="1"/>
  <c r="CF36" i="1" s="1"/>
  <c r="BS37" i="1"/>
  <c r="CF37" i="1" s="1"/>
  <c r="BS38" i="1"/>
  <c r="CF38" i="1" s="1"/>
  <c r="BS39" i="1"/>
  <c r="CF39" i="1" s="1"/>
  <c r="BS40" i="1"/>
  <c r="CF40" i="1" s="1"/>
  <c r="BS41" i="1"/>
  <c r="CF41" i="1" s="1"/>
  <c r="BS42" i="1"/>
  <c r="CF42" i="1" s="1"/>
  <c r="BS43" i="1"/>
  <c r="CF43" i="1" s="1"/>
  <c r="BS44" i="1"/>
  <c r="CF44" i="1" s="1"/>
  <c r="BS45" i="1"/>
  <c r="CF45" i="1" s="1"/>
  <c r="BS46" i="1"/>
  <c r="CF46" i="1" s="1"/>
  <c r="BS47" i="1"/>
  <c r="CF47" i="1" s="1"/>
  <c r="BS48" i="1"/>
  <c r="CF48" i="1" s="1"/>
  <c r="BS49" i="1"/>
  <c r="CF49" i="1" s="1"/>
  <c r="BS50" i="1"/>
  <c r="CF50" i="1" s="1"/>
  <c r="BS51" i="1"/>
  <c r="CF51" i="1" s="1"/>
  <c r="BS52" i="1"/>
  <c r="CF52" i="1" s="1"/>
  <c r="BS53" i="1"/>
  <c r="CF53" i="1" s="1"/>
  <c r="BS54" i="1"/>
  <c r="CF54" i="1" s="1"/>
  <c r="BS55" i="1"/>
  <c r="CF55" i="1" s="1"/>
  <c r="BS56" i="1"/>
  <c r="CF56" i="1" s="1"/>
  <c r="BS57" i="1"/>
  <c r="CF57" i="1" s="1"/>
  <c r="BS58" i="1"/>
  <c r="CF58" i="1" s="1"/>
  <c r="BS59" i="1"/>
  <c r="CF59" i="1" s="1"/>
  <c r="BS60" i="1"/>
  <c r="CF60" i="1" s="1"/>
  <c r="BS61" i="1"/>
  <c r="CF61" i="1" s="1"/>
  <c r="BS62" i="1"/>
  <c r="CF62" i="1" s="1"/>
  <c r="BS63" i="1"/>
  <c r="CF63" i="1" s="1"/>
  <c r="BS64" i="1"/>
  <c r="CF64" i="1" s="1"/>
  <c r="BS65" i="1"/>
  <c r="CF65" i="1" s="1"/>
  <c r="BS66" i="1"/>
  <c r="CF66" i="1" s="1"/>
  <c r="BS67" i="1"/>
  <c r="CF67" i="1" s="1"/>
  <c r="BS68" i="1"/>
  <c r="CF68" i="1" s="1"/>
  <c r="BS69" i="1"/>
  <c r="CF69" i="1" s="1"/>
  <c r="BS70" i="1"/>
  <c r="CF70" i="1" s="1"/>
  <c r="BS71" i="1"/>
  <c r="CF71" i="1" s="1"/>
  <c r="BS72" i="1"/>
  <c r="CF72" i="1" s="1"/>
  <c r="BS73" i="1"/>
  <c r="CF73" i="1" s="1"/>
  <c r="BS74" i="1"/>
  <c r="CF74" i="1" s="1"/>
  <c r="BS75" i="1"/>
  <c r="CF75" i="1" s="1"/>
  <c r="BS76" i="1"/>
  <c r="CF76" i="1" s="1"/>
  <c r="BS77" i="1"/>
  <c r="CF77" i="1" s="1"/>
  <c r="BS78" i="1"/>
  <c r="CF78" i="1" s="1"/>
  <c r="BS79" i="1"/>
  <c r="CF79" i="1" s="1"/>
  <c r="BS80" i="1"/>
  <c r="CF80" i="1" s="1"/>
  <c r="BS81" i="1"/>
  <c r="CF81" i="1" s="1"/>
  <c r="BS82" i="1"/>
  <c r="CF82" i="1" s="1"/>
  <c r="BS83" i="1"/>
  <c r="CF83" i="1" s="1"/>
  <c r="BS84" i="1"/>
  <c r="CF84" i="1" s="1"/>
  <c r="BS85" i="1"/>
  <c r="CF85" i="1" s="1"/>
  <c r="BS86" i="1"/>
  <c r="CF86" i="1" s="1"/>
  <c r="BS87" i="1"/>
  <c r="CF87" i="1" s="1"/>
  <c r="BS88" i="1"/>
  <c r="CF88" i="1" s="1"/>
  <c r="BS89" i="1"/>
  <c r="CF89" i="1" s="1"/>
  <c r="BS90" i="1"/>
  <c r="CF90" i="1" s="1"/>
  <c r="BS91" i="1"/>
  <c r="CF91" i="1" s="1"/>
  <c r="BS92" i="1"/>
  <c r="CF92" i="1" s="1"/>
  <c r="BS93" i="1"/>
  <c r="CF93" i="1" s="1"/>
  <c r="BS94" i="1"/>
  <c r="CF94" i="1" s="1"/>
  <c r="BS95" i="1"/>
  <c r="CF95" i="1" s="1"/>
  <c r="BS96" i="1"/>
  <c r="CF96" i="1" s="1"/>
  <c r="BS97" i="1"/>
  <c r="CF97" i="1" s="1"/>
  <c r="BS98" i="1"/>
  <c r="CF98" i="1" s="1"/>
  <c r="BS99" i="1"/>
  <c r="CF99" i="1" s="1"/>
  <c r="BS100" i="1"/>
  <c r="CF100" i="1" s="1"/>
  <c r="BS101" i="1"/>
  <c r="CF101" i="1" s="1"/>
  <c r="BS102" i="1"/>
  <c r="CF102" i="1" s="1"/>
  <c r="BS103" i="1"/>
  <c r="CF103" i="1" s="1"/>
  <c r="BS104" i="1"/>
  <c r="CF104" i="1" s="1"/>
  <c r="BS10" i="1"/>
  <c r="CF10" i="1" s="1"/>
  <c r="BR11" i="1"/>
  <c r="CE11" i="1" s="1"/>
  <c r="BR12" i="1"/>
  <c r="CE12" i="1" s="1"/>
  <c r="BR13" i="1"/>
  <c r="CE13" i="1" s="1"/>
  <c r="BR14" i="1"/>
  <c r="CE14" i="1" s="1"/>
  <c r="BR15" i="1"/>
  <c r="CE15" i="1" s="1"/>
  <c r="BR16" i="1"/>
  <c r="CE16" i="1" s="1"/>
  <c r="BR17" i="1"/>
  <c r="CE17" i="1" s="1"/>
  <c r="BR18" i="1"/>
  <c r="CE18" i="1" s="1"/>
  <c r="BR19" i="1"/>
  <c r="CE19" i="1" s="1"/>
  <c r="BR20" i="1"/>
  <c r="CE20" i="1" s="1"/>
  <c r="BR21" i="1"/>
  <c r="CE21" i="1" s="1"/>
  <c r="BR22" i="1"/>
  <c r="CE22" i="1" s="1"/>
  <c r="BR23" i="1"/>
  <c r="CE23" i="1" s="1"/>
  <c r="BR24" i="1"/>
  <c r="CE24" i="1" s="1"/>
  <c r="BR25" i="1"/>
  <c r="CE25" i="1" s="1"/>
  <c r="BR26" i="1"/>
  <c r="CE26" i="1" s="1"/>
  <c r="BR27" i="1"/>
  <c r="CE27" i="1" s="1"/>
  <c r="BR28" i="1"/>
  <c r="CE28" i="1" s="1"/>
  <c r="BR29" i="1"/>
  <c r="CE29" i="1" s="1"/>
  <c r="BR30" i="1"/>
  <c r="CE30" i="1" s="1"/>
  <c r="BR31" i="1"/>
  <c r="CE31" i="1" s="1"/>
  <c r="BR32" i="1"/>
  <c r="CE32" i="1" s="1"/>
  <c r="BR33" i="1"/>
  <c r="CE33" i="1" s="1"/>
  <c r="BR34" i="1"/>
  <c r="CE34" i="1" s="1"/>
  <c r="BR35" i="1"/>
  <c r="CE35" i="1" s="1"/>
  <c r="BR36" i="1"/>
  <c r="CE36" i="1" s="1"/>
  <c r="BR37" i="1"/>
  <c r="CE37" i="1" s="1"/>
  <c r="BR38" i="1"/>
  <c r="CE38" i="1" s="1"/>
  <c r="BR39" i="1"/>
  <c r="CE39" i="1" s="1"/>
  <c r="BR40" i="1"/>
  <c r="CE40" i="1" s="1"/>
  <c r="BR41" i="1"/>
  <c r="CE41" i="1" s="1"/>
  <c r="BR42" i="1"/>
  <c r="CE42" i="1" s="1"/>
  <c r="BR43" i="1"/>
  <c r="CE43" i="1" s="1"/>
  <c r="BR44" i="1"/>
  <c r="CE44" i="1" s="1"/>
  <c r="BR45" i="1"/>
  <c r="CE45" i="1" s="1"/>
  <c r="BR46" i="1"/>
  <c r="CE46" i="1" s="1"/>
  <c r="BR47" i="1"/>
  <c r="CE47" i="1" s="1"/>
  <c r="BR48" i="1"/>
  <c r="CE48" i="1" s="1"/>
  <c r="BR49" i="1"/>
  <c r="CE49" i="1" s="1"/>
  <c r="BR50" i="1"/>
  <c r="CE50" i="1" s="1"/>
  <c r="BR51" i="1"/>
  <c r="CE51" i="1" s="1"/>
  <c r="BR52" i="1"/>
  <c r="CE52" i="1" s="1"/>
  <c r="BR53" i="1"/>
  <c r="CE53" i="1" s="1"/>
  <c r="BR54" i="1"/>
  <c r="CE54" i="1" s="1"/>
  <c r="BR55" i="1"/>
  <c r="CE55" i="1" s="1"/>
  <c r="BR56" i="1"/>
  <c r="CE56" i="1" s="1"/>
  <c r="BR57" i="1"/>
  <c r="CE57" i="1" s="1"/>
  <c r="BR58" i="1"/>
  <c r="CE58" i="1" s="1"/>
  <c r="BR59" i="1"/>
  <c r="CE59" i="1" s="1"/>
  <c r="BR60" i="1"/>
  <c r="CE60" i="1" s="1"/>
  <c r="BR61" i="1"/>
  <c r="CE61" i="1" s="1"/>
  <c r="BR62" i="1"/>
  <c r="CE62" i="1" s="1"/>
  <c r="BR63" i="1"/>
  <c r="CE63" i="1" s="1"/>
  <c r="BR64" i="1"/>
  <c r="CE64" i="1" s="1"/>
  <c r="BR65" i="1"/>
  <c r="CE65" i="1" s="1"/>
  <c r="BR66" i="1"/>
  <c r="CE66" i="1" s="1"/>
  <c r="BR67" i="1"/>
  <c r="CE67" i="1" s="1"/>
  <c r="BR68" i="1"/>
  <c r="CE68" i="1" s="1"/>
  <c r="BR69" i="1"/>
  <c r="CE69" i="1" s="1"/>
  <c r="BR70" i="1"/>
  <c r="CE70" i="1" s="1"/>
  <c r="BR71" i="1"/>
  <c r="CE71" i="1" s="1"/>
  <c r="BR72" i="1"/>
  <c r="CE72" i="1" s="1"/>
  <c r="BR73" i="1"/>
  <c r="CE73" i="1" s="1"/>
  <c r="BR74" i="1"/>
  <c r="CE74" i="1" s="1"/>
  <c r="BR75" i="1"/>
  <c r="CE75" i="1" s="1"/>
  <c r="BR76" i="1"/>
  <c r="CE76" i="1" s="1"/>
  <c r="BR77" i="1"/>
  <c r="CE77" i="1" s="1"/>
  <c r="BR78" i="1"/>
  <c r="CE78" i="1" s="1"/>
  <c r="BR79" i="1"/>
  <c r="CE79" i="1" s="1"/>
  <c r="BR80" i="1"/>
  <c r="CE80" i="1" s="1"/>
  <c r="BR81" i="1"/>
  <c r="CE81" i="1" s="1"/>
  <c r="BR82" i="1"/>
  <c r="CE82" i="1" s="1"/>
  <c r="BR83" i="1"/>
  <c r="CE83" i="1" s="1"/>
  <c r="BR84" i="1"/>
  <c r="CE84" i="1" s="1"/>
  <c r="BR85" i="1"/>
  <c r="CE85" i="1" s="1"/>
  <c r="BR86" i="1"/>
  <c r="CE86" i="1" s="1"/>
  <c r="BR87" i="1"/>
  <c r="CE87" i="1" s="1"/>
  <c r="BR88" i="1"/>
  <c r="CE88" i="1" s="1"/>
  <c r="BR89" i="1"/>
  <c r="CE89" i="1" s="1"/>
  <c r="BR90" i="1"/>
  <c r="CE90" i="1" s="1"/>
  <c r="BR91" i="1"/>
  <c r="CE91" i="1" s="1"/>
  <c r="BR92" i="1"/>
  <c r="CE92" i="1" s="1"/>
  <c r="BR93" i="1"/>
  <c r="CE93" i="1" s="1"/>
  <c r="BR94" i="1"/>
  <c r="CE94" i="1" s="1"/>
  <c r="BR95" i="1"/>
  <c r="CE95" i="1" s="1"/>
  <c r="BR96" i="1"/>
  <c r="CE96" i="1" s="1"/>
  <c r="BR97" i="1"/>
  <c r="CE97" i="1" s="1"/>
  <c r="BR98" i="1"/>
  <c r="CE98" i="1" s="1"/>
  <c r="BR99" i="1"/>
  <c r="CE99" i="1" s="1"/>
  <c r="BR100" i="1"/>
  <c r="CE100" i="1" s="1"/>
  <c r="BR101" i="1"/>
  <c r="CE101" i="1" s="1"/>
  <c r="BR102" i="1"/>
  <c r="CE102" i="1" s="1"/>
  <c r="BR103" i="1"/>
  <c r="CE103" i="1" s="1"/>
  <c r="BR104" i="1"/>
  <c r="CE104" i="1" s="1"/>
  <c r="BR10" i="1"/>
  <c r="CE10" i="1" s="1"/>
  <c r="BQ11" i="1"/>
  <c r="CD11" i="1" s="1"/>
  <c r="BQ12" i="1"/>
  <c r="CD12" i="1" s="1"/>
  <c r="BQ13" i="1"/>
  <c r="CD13" i="1" s="1"/>
  <c r="BQ14" i="1"/>
  <c r="CD14" i="1" s="1"/>
  <c r="BQ15" i="1"/>
  <c r="CD15" i="1" s="1"/>
  <c r="BQ16" i="1"/>
  <c r="CD16" i="1" s="1"/>
  <c r="BQ17" i="1"/>
  <c r="CD17" i="1" s="1"/>
  <c r="BQ18" i="1"/>
  <c r="CD18" i="1" s="1"/>
  <c r="BQ19" i="1"/>
  <c r="CD19" i="1" s="1"/>
  <c r="BQ20" i="1"/>
  <c r="CD20" i="1" s="1"/>
  <c r="BQ21" i="1"/>
  <c r="CD21" i="1" s="1"/>
  <c r="BQ22" i="1"/>
  <c r="CD22" i="1" s="1"/>
  <c r="BQ23" i="1"/>
  <c r="CD23" i="1" s="1"/>
  <c r="BQ24" i="1"/>
  <c r="CD24" i="1" s="1"/>
  <c r="BQ25" i="1"/>
  <c r="CD25" i="1" s="1"/>
  <c r="BQ26" i="1"/>
  <c r="CD26" i="1" s="1"/>
  <c r="BQ27" i="1"/>
  <c r="CD27" i="1" s="1"/>
  <c r="BQ28" i="1"/>
  <c r="CD28" i="1" s="1"/>
  <c r="BQ29" i="1"/>
  <c r="CD29" i="1" s="1"/>
  <c r="BQ30" i="1"/>
  <c r="CD30" i="1" s="1"/>
  <c r="BQ31" i="1"/>
  <c r="CD31" i="1" s="1"/>
  <c r="BQ32" i="1"/>
  <c r="CD32" i="1" s="1"/>
  <c r="BQ33" i="1"/>
  <c r="CD33" i="1" s="1"/>
  <c r="BQ34" i="1"/>
  <c r="CD34" i="1" s="1"/>
  <c r="BQ35" i="1"/>
  <c r="CD35" i="1" s="1"/>
  <c r="BQ36" i="1"/>
  <c r="CD36" i="1" s="1"/>
  <c r="BQ37" i="1"/>
  <c r="CD37" i="1" s="1"/>
  <c r="BQ38" i="1"/>
  <c r="CD38" i="1" s="1"/>
  <c r="BQ39" i="1"/>
  <c r="CD39" i="1" s="1"/>
  <c r="BQ40" i="1"/>
  <c r="CD40" i="1" s="1"/>
  <c r="BQ41" i="1"/>
  <c r="CD41" i="1" s="1"/>
  <c r="BQ42" i="1"/>
  <c r="CD42" i="1" s="1"/>
  <c r="BQ43" i="1"/>
  <c r="CD43" i="1" s="1"/>
  <c r="BQ44" i="1"/>
  <c r="CD44" i="1" s="1"/>
  <c r="BQ45" i="1"/>
  <c r="CD45" i="1" s="1"/>
  <c r="BQ46" i="1"/>
  <c r="CD46" i="1" s="1"/>
  <c r="BQ47" i="1"/>
  <c r="CD47" i="1" s="1"/>
  <c r="BQ48" i="1"/>
  <c r="CD48" i="1" s="1"/>
  <c r="BQ49" i="1"/>
  <c r="CD49" i="1" s="1"/>
  <c r="BQ50" i="1"/>
  <c r="CD50" i="1" s="1"/>
  <c r="BQ51" i="1"/>
  <c r="CD51" i="1" s="1"/>
  <c r="BQ52" i="1"/>
  <c r="CD52" i="1" s="1"/>
  <c r="BQ53" i="1"/>
  <c r="CD53" i="1" s="1"/>
  <c r="BQ54" i="1"/>
  <c r="CD54" i="1" s="1"/>
  <c r="BQ55" i="1"/>
  <c r="CD55" i="1" s="1"/>
  <c r="BQ56" i="1"/>
  <c r="CD56" i="1" s="1"/>
  <c r="BQ57" i="1"/>
  <c r="CD57" i="1" s="1"/>
  <c r="BQ58" i="1"/>
  <c r="CD58" i="1" s="1"/>
  <c r="BQ59" i="1"/>
  <c r="CD59" i="1" s="1"/>
  <c r="BQ60" i="1"/>
  <c r="CD60" i="1" s="1"/>
  <c r="BQ61" i="1"/>
  <c r="CD61" i="1" s="1"/>
  <c r="BQ62" i="1"/>
  <c r="CD62" i="1" s="1"/>
  <c r="BQ63" i="1"/>
  <c r="CD63" i="1" s="1"/>
  <c r="BQ64" i="1"/>
  <c r="CD64" i="1" s="1"/>
  <c r="BQ65" i="1"/>
  <c r="CD65" i="1" s="1"/>
  <c r="BQ66" i="1"/>
  <c r="CD66" i="1" s="1"/>
  <c r="BQ67" i="1"/>
  <c r="CD67" i="1" s="1"/>
  <c r="BQ68" i="1"/>
  <c r="CD68" i="1" s="1"/>
  <c r="BQ69" i="1"/>
  <c r="CD69" i="1" s="1"/>
  <c r="BQ70" i="1"/>
  <c r="CD70" i="1" s="1"/>
  <c r="BQ71" i="1"/>
  <c r="CD71" i="1" s="1"/>
  <c r="BQ72" i="1"/>
  <c r="CD72" i="1" s="1"/>
  <c r="BQ73" i="1"/>
  <c r="CD73" i="1" s="1"/>
  <c r="BQ74" i="1"/>
  <c r="CD74" i="1" s="1"/>
  <c r="BQ75" i="1"/>
  <c r="CD75" i="1" s="1"/>
  <c r="BQ76" i="1"/>
  <c r="CD76" i="1" s="1"/>
  <c r="BQ77" i="1"/>
  <c r="CD77" i="1" s="1"/>
  <c r="BQ78" i="1"/>
  <c r="CD78" i="1" s="1"/>
  <c r="BQ79" i="1"/>
  <c r="CD79" i="1" s="1"/>
  <c r="BQ80" i="1"/>
  <c r="CD80" i="1" s="1"/>
  <c r="BQ81" i="1"/>
  <c r="CD81" i="1" s="1"/>
  <c r="BQ82" i="1"/>
  <c r="CD82" i="1" s="1"/>
  <c r="BQ83" i="1"/>
  <c r="CD83" i="1" s="1"/>
  <c r="BQ84" i="1"/>
  <c r="CD84" i="1" s="1"/>
  <c r="BQ85" i="1"/>
  <c r="CD85" i="1" s="1"/>
  <c r="BQ86" i="1"/>
  <c r="CD86" i="1" s="1"/>
  <c r="BQ87" i="1"/>
  <c r="CD87" i="1" s="1"/>
  <c r="BQ88" i="1"/>
  <c r="CD88" i="1" s="1"/>
  <c r="BQ89" i="1"/>
  <c r="CD89" i="1" s="1"/>
  <c r="BQ90" i="1"/>
  <c r="CD90" i="1" s="1"/>
  <c r="BQ91" i="1"/>
  <c r="CD91" i="1" s="1"/>
  <c r="BQ92" i="1"/>
  <c r="CD92" i="1" s="1"/>
  <c r="BQ93" i="1"/>
  <c r="CD93" i="1" s="1"/>
  <c r="BQ94" i="1"/>
  <c r="CD94" i="1" s="1"/>
  <c r="BQ95" i="1"/>
  <c r="CD95" i="1" s="1"/>
  <c r="BQ96" i="1"/>
  <c r="CD96" i="1" s="1"/>
  <c r="BQ97" i="1"/>
  <c r="CD97" i="1" s="1"/>
  <c r="BQ98" i="1"/>
  <c r="CD98" i="1" s="1"/>
  <c r="BQ99" i="1"/>
  <c r="CD99" i="1" s="1"/>
  <c r="BQ100" i="1"/>
  <c r="CD100" i="1" s="1"/>
  <c r="BQ101" i="1"/>
  <c r="CD101" i="1" s="1"/>
  <c r="BQ102" i="1"/>
  <c r="CD102" i="1" s="1"/>
  <c r="BQ103" i="1"/>
  <c r="CD103" i="1" s="1"/>
  <c r="BQ104" i="1"/>
  <c r="CD104" i="1" s="1"/>
  <c r="BQ10" i="1"/>
  <c r="CD10" i="1" s="1"/>
  <c r="BO90" i="1"/>
  <c r="CB90" i="1" s="1"/>
  <c r="BO89" i="1"/>
  <c r="CB89" i="1" s="1"/>
  <c r="BO88" i="1"/>
  <c r="CB88" i="1" s="1"/>
  <c r="BO87" i="1"/>
  <c r="CB87" i="1" s="1"/>
  <c r="BO86" i="1"/>
  <c r="CB86" i="1" s="1"/>
  <c r="BO85" i="1"/>
  <c r="CB85" i="1" s="1"/>
  <c r="BO84" i="1"/>
  <c r="CB84" i="1" s="1"/>
  <c r="BO83" i="1"/>
  <c r="CB83" i="1" s="1"/>
  <c r="BO82" i="1"/>
  <c r="CB82" i="1" s="1"/>
  <c r="BO81" i="1"/>
  <c r="CB81" i="1" s="1"/>
  <c r="BO80" i="1"/>
  <c r="CB80" i="1" s="1"/>
  <c r="BO79" i="1"/>
  <c r="CB79" i="1" s="1"/>
  <c r="BO78" i="1"/>
  <c r="CB78" i="1" s="1"/>
  <c r="BO77" i="1"/>
  <c r="CB77" i="1" s="1"/>
  <c r="BO76" i="1"/>
  <c r="CB76" i="1" s="1"/>
  <c r="BO75" i="1"/>
  <c r="CB75" i="1" s="1"/>
  <c r="BO74" i="1"/>
  <c r="CB74" i="1" s="1"/>
  <c r="BO73" i="1"/>
  <c r="CB73" i="1" s="1"/>
  <c r="BO72" i="1"/>
  <c r="CB72" i="1" s="1"/>
  <c r="BO71" i="1"/>
  <c r="CB71" i="1" s="1"/>
  <c r="BO70" i="1"/>
  <c r="CB70" i="1" s="1"/>
  <c r="BO69" i="1"/>
  <c r="CB69" i="1" s="1"/>
  <c r="BO68" i="1"/>
  <c r="CB68" i="1" s="1"/>
  <c r="BO67" i="1"/>
  <c r="CB67" i="1" s="1"/>
  <c r="BO66" i="1"/>
  <c r="CB66" i="1" s="1"/>
  <c r="BO65" i="1"/>
  <c r="CB65" i="1" s="1"/>
  <c r="BO64" i="1"/>
  <c r="CB64" i="1" s="1"/>
  <c r="BO63" i="1"/>
  <c r="CB63" i="1" s="1"/>
  <c r="BO62" i="1"/>
  <c r="CB62" i="1" s="1"/>
  <c r="BO61" i="1"/>
  <c r="CB61" i="1" s="1"/>
  <c r="BO60" i="1"/>
  <c r="CB60" i="1" s="1"/>
  <c r="BO59" i="1"/>
  <c r="CB59" i="1" s="1"/>
  <c r="BO58" i="1"/>
  <c r="CB58" i="1" s="1"/>
  <c r="BO57" i="1"/>
  <c r="CB57" i="1" s="1"/>
  <c r="BO56" i="1"/>
  <c r="CB56" i="1" s="1"/>
  <c r="BO55" i="1"/>
  <c r="CB55" i="1" s="1"/>
  <c r="BO54" i="1"/>
  <c r="CB54" i="1" s="1"/>
  <c r="BO53" i="1"/>
  <c r="CB53" i="1" s="1"/>
  <c r="BO52" i="1"/>
  <c r="CB52" i="1" s="1"/>
  <c r="BO51" i="1"/>
  <c r="CB51" i="1" s="1"/>
  <c r="BO50" i="1"/>
  <c r="CB50" i="1" s="1"/>
  <c r="BO49" i="1"/>
  <c r="CB49" i="1" s="1"/>
  <c r="BO48" i="1"/>
  <c r="CB48" i="1" s="1"/>
  <c r="BO47" i="1"/>
  <c r="CB47" i="1" s="1"/>
  <c r="BO46" i="1"/>
  <c r="CB46" i="1" s="1"/>
  <c r="BO45" i="1"/>
  <c r="CB45" i="1" s="1"/>
  <c r="BO44" i="1"/>
  <c r="CB44" i="1" s="1"/>
  <c r="BO43" i="1"/>
  <c r="CB43" i="1" s="1"/>
  <c r="BO42" i="1"/>
  <c r="CB42" i="1" s="1"/>
  <c r="BO41" i="1"/>
  <c r="CB41" i="1" s="1"/>
  <c r="BO40" i="1"/>
  <c r="CB40" i="1" s="1"/>
  <c r="BO39" i="1"/>
  <c r="CB39" i="1" s="1"/>
  <c r="BO38" i="1"/>
  <c r="CB38" i="1" s="1"/>
  <c r="BO37" i="1"/>
  <c r="CB37" i="1" s="1"/>
  <c r="BO36" i="1"/>
  <c r="CB36" i="1" s="1"/>
  <c r="BO35" i="1"/>
  <c r="CB35" i="1" s="1"/>
  <c r="BO34" i="1"/>
  <c r="CB34" i="1" s="1"/>
  <c r="BO33" i="1"/>
  <c r="CB33" i="1" s="1"/>
  <c r="BO32" i="1"/>
  <c r="CB32" i="1" s="1"/>
  <c r="BO31" i="1"/>
  <c r="CB31" i="1" s="1"/>
  <c r="BO30" i="1"/>
  <c r="CB30" i="1" s="1"/>
  <c r="BO29" i="1"/>
  <c r="CB29" i="1" s="1"/>
  <c r="BO28" i="1"/>
  <c r="CB28" i="1" s="1"/>
  <c r="BO27" i="1"/>
  <c r="CB27" i="1" s="1"/>
  <c r="BO26" i="1"/>
  <c r="CB26" i="1" s="1"/>
  <c r="BO25" i="1"/>
  <c r="CB25" i="1" s="1"/>
  <c r="BO24" i="1"/>
  <c r="CB24" i="1" s="1"/>
  <c r="BO23" i="1"/>
  <c r="CB23" i="1" s="1"/>
  <c r="BO22" i="1"/>
  <c r="CB22" i="1" s="1"/>
  <c r="BO21" i="1"/>
  <c r="CB21" i="1" s="1"/>
  <c r="BO20" i="1"/>
  <c r="CB20" i="1" s="1"/>
  <c r="BO19" i="1"/>
  <c r="CB19" i="1" s="1"/>
  <c r="BO18" i="1"/>
  <c r="CB18" i="1" s="1"/>
  <c r="BO17" i="1"/>
  <c r="CB17" i="1" s="1"/>
  <c r="BO16" i="1"/>
  <c r="CB16" i="1" s="1"/>
  <c r="BO15" i="1"/>
  <c r="CB15" i="1" s="1"/>
  <c r="BO14" i="1"/>
  <c r="CB14" i="1" s="1"/>
  <c r="BO13" i="1"/>
  <c r="CB13" i="1" s="1"/>
  <c r="BO12" i="1"/>
  <c r="CB12" i="1" s="1"/>
  <c r="BO11" i="1"/>
  <c r="CB11" i="1" s="1"/>
  <c r="BO10" i="1"/>
  <c r="CB10" i="1" s="1"/>
  <c r="BN11" i="1"/>
  <c r="CA11" i="1" s="1"/>
  <c r="BN12" i="1"/>
  <c r="CA12" i="1" s="1"/>
  <c r="BN13" i="1"/>
  <c r="CA13" i="1" s="1"/>
  <c r="BN14" i="1"/>
  <c r="CA14" i="1" s="1"/>
  <c r="BN15" i="1"/>
  <c r="CA15" i="1" s="1"/>
  <c r="BN16" i="1"/>
  <c r="CA16" i="1" s="1"/>
  <c r="BN17" i="1"/>
  <c r="CA17" i="1" s="1"/>
  <c r="BN18" i="1"/>
  <c r="CA18" i="1" s="1"/>
  <c r="BN19" i="1"/>
  <c r="CA19" i="1" s="1"/>
  <c r="BN20" i="1"/>
  <c r="CA20" i="1" s="1"/>
  <c r="BN21" i="1"/>
  <c r="CA21" i="1" s="1"/>
  <c r="BN22" i="1"/>
  <c r="CA22" i="1" s="1"/>
  <c r="BN23" i="1"/>
  <c r="CA23" i="1" s="1"/>
  <c r="BN24" i="1"/>
  <c r="CA24" i="1" s="1"/>
  <c r="BN25" i="1"/>
  <c r="CA25" i="1" s="1"/>
  <c r="BN26" i="1"/>
  <c r="CA26" i="1" s="1"/>
  <c r="BN27" i="1"/>
  <c r="CA27" i="1" s="1"/>
  <c r="BN28" i="1"/>
  <c r="CA28" i="1" s="1"/>
  <c r="BN29" i="1"/>
  <c r="CA29" i="1" s="1"/>
  <c r="BN30" i="1"/>
  <c r="CA30" i="1" s="1"/>
  <c r="BN31" i="1"/>
  <c r="CA31" i="1" s="1"/>
  <c r="BN32" i="1"/>
  <c r="CA32" i="1" s="1"/>
  <c r="BN33" i="1"/>
  <c r="CA33" i="1" s="1"/>
  <c r="BN34" i="1"/>
  <c r="CA34" i="1" s="1"/>
  <c r="BN35" i="1"/>
  <c r="CA35" i="1" s="1"/>
  <c r="BN36" i="1"/>
  <c r="CA36" i="1" s="1"/>
  <c r="BN37" i="1"/>
  <c r="CA37" i="1" s="1"/>
  <c r="BN38" i="1"/>
  <c r="CA38" i="1" s="1"/>
  <c r="BN39" i="1"/>
  <c r="CA39" i="1" s="1"/>
  <c r="BN40" i="1"/>
  <c r="CA40" i="1" s="1"/>
  <c r="BN41" i="1"/>
  <c r="CA41" i="1" s="1"/>
  <c r="BN42" i="1"/>
  <c r="CA42" i="1" s="1"/>
  <c r="BN43" i="1"/>
  <c r="CA43" i="1" s="1"/>
  <c r="BN44" i="1"/>
  <c r="CA44" i="1" s="1"/>
  <c r="BN45" i="1"/>
  <c r="CA45" i="1" s="1"/>
  <c r="BN46" i="1"/>
  <c r="CA46" i="1" s="1"/>
  <c r="BN47" i="1"/>
  <c r="CA47" i="1" s="1"/>
  <c r="BN48" i="1"/>
  <c r="CA48" i="1" s="1"/>
  <c r="BN49" i="1"/>
  <c r="CA49" i="1" s="1"/>
  <c r="BN50" i="1"/>
  <c r="CA50" i="1" s="1"/>
  <c r="BN51" i="1"/>
  <c r="CA51" i="1" s="1"/>
  <c r="BN52" i="1"/>
  <c r="CA52" i="1" s="1"/>
  <c r="BN53" i="1"/>
  <c r="CA53" i="1" s="1"/>
  <c r="BN54" i="1"/>
  <c r="CA54" i="1" s="1"/>
  <c r="BN55" i="1"/>
  <c r="CA55" i="1" s="1"/>
  <c r="BN56" i="1"/>
  <c r="CA56" i="1" s="1"/>
  <c r="BN57" i="1"/>
  <c r="CA57" i="1" s="1"/>
  <c r="BN58" i="1"/>
  <c r="CA58" i="1" s="1"/>
  <c r="BN59" i="1"/>
  <c r="CA59" i="1" s="1"/>
  <c r="BN60" i="1"/>
  <c r="CA60" i="1" s="1"/>
  <c r="BN61" i="1"/>
  <c r="CA61" i="1" s="1"/>
  <c r="BN62" i="1"/>
  <c r="CA62" i="1" s="1"/>
  <c r="BN63" i="1"/>
  <c r="CA63" i="1" s="1"/>
  <c r="BN64" i="1"/>
  <c r="CA64" i="1" s="1"/>
  <c r="BN65" i="1"/>
  <c r="CA65" i="1" s="1"/>
  <c r="BN66" i="1"/>
  <c r="CA66" i="1" s="1"/>
  <c r="BN67" i="1"/>
  <c r="CA67" i="1" s="1"/>
  <c r="BN68" i="1"/>
  <c r="CA68" i="1" s="1"/>
  <c r="BN69" i="1"/>
  <c r="CA69" i="1" s="1"/>
  <c r="BN70" i="1"/>
  <c r="CA70" i="1" s="1"/>
  <c r="BN71" i="1"/>
  <c r="CA71" i="1" s="1"/>
  <c r="BN72" i="1"/>
  <c r="CA72" i="1" s="1"/>
  <c r="BN73" i="1"/>
  <c r="CA73" i="1" s="1"/>
  <c r="BN74" i="1"/>
  <c r="CA74" i="1" s="1"/>
  <c r="BN75" i="1"/>
  <c r="CA75" i="1" s="1"/>
  <c r="BN76" i="1"/>
  <c r="CA76" i="1" s="1"/>
  <c r="BN77" i="1"/>
  <c r="CA77" i="1" s="1"/>
  <c r="BN78" i="1"/>
  <c r="CA78" i="1" s="1"/>
  <c r="BN79" i="1"/>
  <c r="CA79" i="1" s="1"/>
  <c r="BN80" i="1"/>
  <c r="CA80" i="1" s="1"/>
  <c r="BN81" i="1"/>
  <c r="CA81" i="1" s="1"/>
  <c r="BN82" i="1"/>
  <c r="CA82" i="1" s="1"/>
  <c r="BN83" i="1"/>
  <c r="CA83" i="1" s="1"/>
  <c r="BN84" i="1"/>
  <c r="CA84" i="1" s="1"/>
  <c r="BN85" i="1"/>
  <c r="CA85" i="1" s="1"/>
  <c r="BN86" i="1"/>
  <c r="CA86" i="1" s="1"/>
  <c r="BN87" i="1"/>
  <c r="CA87" i="1" s="1"/>
  <c r="BN88" i="1"/>
  <c r="CA88" i="1" s="1"/>
  <c r="BN89" i="1"/>
  <c r="CA89" i="1" s="1"/>
  <c r="BN90" i="1"/>
  <c r="CA90" i="1" s="1"/>
  <c r="BN10" i="1"/>
  <c r="CA10" i="1" s="1"/>
  <c r="BM11" i="1"/>
  <c r="BZ11" i="1" s="1"/>
  <c r="BM12" i="1"/>
  <c r="BZ12" i="1" s="1"/>
  <c r="BM13" i="1"/>
  <c r="BZ13" i="1" s="1"/>
  <c r="BM14" i="1"/>
  <c r="BZ14" i="1" s="1"/>
  <c r="BM15" i="1"/>
  <c r="BZ15" i="1" s="1"/>
  <c r="BM16" i="1"/>
  <c r="BZ16" i="1" s="1"/>
  <c r="BM17" i="1"/>
  <c r="BZ17" i="1" s="1"/>
  <c r="BM18" i="1"/>
  <c r="BZ18" i="1" s="1"/>
  <c r="BM19" i="1"/>
  <c r="BZ19" i="1" s="1"/>
  <c r="BM20" i="1"/>
  <c r="BZ20" i="1" s="1"/>
  <c r="BM21" i="1"/>
  <c r="BZ21" i="1" s="1"/>
  <c r="BM22" i="1"/>
  <c r="BZ22" i="1" s="1"/>
  <c r="BM23" i="1"/>
  <c r="BZ23" i="1" s="1"/>
  <c r="BM24" i="1"/>
  <c r="BZ24" i="1" s="1"/>
  <c r="BM25" i="1"/>
  <c r="BZ25" i="1" s="1"/>
  <c r="BM26" i="1"/>
  <c r="BZ26" i="1" s="1"/>
  <c r="BM27" i="1"/>
  <c r="BZ27" i="1" s="1"/>
  <c r="BM28" i="1"/>
  <c r="BZ28" i="1" s="1"/>
  <c r="BM29" i="1"/>
  <c r="BZ29" i="1" s="1"/>
  <c r="BM30" i="1"/>
  <c r="BZ30" i="1" s="1"/>
  <c r="BM31" i="1"/>
  <c r="BZ31" i="1" s="1"/>
  <c r="BM32" i="1"/>
  <c r="BZ32" i="1" s="1"/>
  <c r="BM33" i="1"/>
  <c r="BZ33" i="1" s="1"/>
  <c r="BM34" i="1"/>
  <c r="BZ34" i="1" s="1"/>
  <c r="BM35" i="1"/>
  <c r="BZ35" i="1" s="1"/>
  <c r="BM36" i="1"/>
  <c r="BZ36" i="1" s="1"/>
  <c r="BM37" i="1"/>
  <c r="BZ37" i="1" s="1"/>
  <c r="BM38" i="1"/>
  <c r="BZ38" i="1" s="1"/>
  <c r="BM39" i="1"/>
  <c r="BZ39" i="1" s="1"/>
  <c r="BM40" i="1"/>
  <c r="BZ40" i="1" s="1"/>
  <c r="BM41" i="1"/>
  <c r="BZ41" i="1" s="1"/>
  <c r="BM42" i="1"/>
  <c r="BZ42" i="1" s="1"/>
  <c r="BM43" i="1"/>
  <c r="BZ43" i="1" s="1"/>
  <c r="BM44" i="1"/>
  <c r="BZ44" i="1" s="1"/>
  <c r="BM45" i="1"/>
  <c r="BZ45" i="1" s="1"/>
  <c r="BM46" i="1"/>
  <c r="BZ46" i="1" s="1"/>
  <c r="BM47" i="1"/>
  <c r="BZ47" i="1" s="1"/>
  <c r="BM48" i="1"/>
  <c r="BZ48" i="1" s="1"/>
  <c r="BM49" i="1"/>
  <c r="BZ49" i="1" s="1"/>
  <c r="BM50" i="1"/>
  <c r="BZ50" i="1" s="1"/>
  <c r="BM51" i="1"/>
  <c r="BZ51" i="1" s="1"/>
  <c r="BM52" i="1"/>
  <c r="BZ52" i="1" s="1"/>
  <c r="BM53" i="1"/>
  <c r="BZ53" i="1" s="1"/>
  <c r="BM54" i="1"/>
  <c r="BZ54" i="1" s="1"/>
  <c r="BM55" i="1"/>
  <c r="BZ55" i="1" s="1"/>
  <c r="BM56" i="1"/>
  <c r="BZ56" i="1" s="1"/>
  <c r="BM57" i="1"/>
  <c r="BZ57" i="1" s="1"/>
  <c r="BM58" i="1"/>
  <c r="BZ58" i="1" s="1"/>
  <c r="BM59" i="1"/>
  <c r="BZ59" i="1" s="1"/>
  <c r="BM60" i="1"/>
  <c r="BZ60" i="1" s="1"/>
  <c r="BM61" i="1"/>
  <c r="BZ61" i="1" s="1"/>
  <c r="BM62" i="1"/>
  <c r="BZ62" i="1" s="1"/>
  <c r="BM63" i="1"/>
  <c r="BZ63" i="1" s="1"/>
  <c r="BM64" i="1"/>
  <c r="BZ64" i="1" s="1"/>
  <c r="BM65" i="1"/>
  <c r="BZ65" i="1" s="1"/>
  <c r="BM66" i="1"/>
  <c r="BZ66" i="1" s="1"/>
  <c r="BM67" i="1"/>
  <c r="BZ67" i="1" s="1"/>
  <c r="BM68" i="1"/>
  <c r="BZ68" i="1" s="1"/>
  <c r="BM69" i="1"/>
  <c r="BZ69" i="1" s="1"/>
  <c r="BM70" i="1"/>
  <c r="BZ70" i="1" s="1"/>
  <c r="BM71" i="1"/>
  <c r="BZ71" i="1" s="1"/>
  <c r="BM72" i="1"/>
  <c r="BZ72" i="1" s="1"/>
  <c r="BM73" i="1"/>
  <c r="BZ73" i="1" s="1"/>
  <c r="BM74" i="1"/>
  <c r="BZ74" i="1" s="1"/>
  <c r="BM75" i="1"/>
  <c r="BZ75" i="1" s="1"/>
  <c r="BM76" i="1"/>
  <c r="BZ76" i="1" s="1"/>
  <c r="BM77" i="1"/>
  <c r="BZ77" i="1" s="1"/>
  <c r="BM78" i="1"/>
  <c r="BZ78" i="1" s="1"/>
  <c r="BM79" i="1"/>
  <c r="BZ79" i="1" s="1"/>
  <c r="BM80" i="1"/>
  <c r="BZ80" i="1" s="1"/>
  <c r="BM81" i="1"/>
  <c r="BZ81" i="1" s="1"/>
  <c r="BM82" i="1"/>
  <c r="BZ82" i="1" s="1"/>
  <c r="BM83" i="1"/>
  <c r="BZ83" i="1" s="1"/>
  <c r="BM84" i="1"/>
  <c r="BZ84" i="1" s="1"/>
  <c r="BM85" i="1"/>
  <c r="BZ85" i="1" s="1"/>
  <c r="BM86" i="1"/>
  <c r="BZ86" i="1" s="1"/>
  <c r="BM87" i="1"/>
  <c r="BZ87" i="1" s="1"/>
  <c r="BM88" i="1"/>
  <c r="BZ88" i="1" s="1"/>
  <c r="BM89" i="1"/>
  <c r="BZ89" i="1" s="1"/>
  <c r="BM90" i="1"/>
  <c r="BZ90" i="1" s="1"/>
  <c r="U108" i="1"/>
  <c r="C108" i="1"/>
  <c r="D108" i="1"/>
  <c r="E108" i="1"/>
  <c r="F108" i="1"/>
  <c r="G108" i="1"/>
  <c r="AB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V108" i="1"/>
  <c r="W108" i="1"/>
  <c r="X108" i="1"/>
  <c r="Y108" i="1"/>
  <c r="Z108" i="1"/>
  <c r="AA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T108" i="1"/>
  <c r="AZ108" i="1"/>
  <c r="AO108" i="1"/>
  <c r="AP108" i="1"/>
  <c r="AQ108" i="1"/>
  <c r="AR108" i="1"/>
  <c r="AS108" i="1"/>
  <c r="AU108" i="1"/>
  <c r="AV108" i="1"/>
  <c r="AW108" i="1"/>
  <c r="AX108" i="1"/>
  <c r="AY108" i="1"/>
  <c r="BA108" i="1"/>
  <c r="BB108" i="1"/>
  <c r="BC108" i="1"/>
  <c r="BD108" i="1"/>
  <c r="BE108" i="1"/>
  <c r="BF108" i="1"/>
  <c r="T108" i="1"/>
  <c r="U107" i="1"/>
  <c r="C107" i="1"/>
  <c r="D107" i="1"/>
  <c r="E107" i="1"/>
  <c r="F107" i="1"/>
  <c r="G107" i="1"/>
  <c r="AB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V107" i="1"/>
  <c r="W107" i="1"/>
  <c r="X107" i="1"/>
  <c r="Y107" i="1"/>
  <c r="Z107" i="1"/>
  <c r="AA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T107" i="1"/>
  <c r="AZ107" i="1"/>
  <c r="AO107" i="1"/>
  <c r="AP107" i="1"/>
  <c r="AQ107" i="1"/>
  <c r="AR107" i="1"/>
  <c r="AS107" i="1"/>
  <c r="AU107" i="1"/>
  <c r="AV107" i="1"/>
  <c r="AW107" i="1"/>
  <c r="AX107" i="1"/>
  <c r="AY107" i="1"/>
  <c r="BA107" i="1"/>
  <c r="BB107" i="1"/>
  <c r="BC107" i="1"/>
  <c r="BD107" i="1"/>
  <c r="BE107" i="1"/>
  <c r="BF107" i="1"/>
  <c r="T107" i="1"/>
  <c r="BK108" i="3" l="1"/>
  <c r="BK109" i="3" s="1"/>
  <c r="B112" i="3"/>
  <c r="B111" i="3"/>
  <c r="BJ108" i="3"/>
  <c r="BJ109" i="3" s="1"/>
  <c r="BN110" i="3"/>
  <c r="BI108" i="3"/>
  <c r="BI109" i="3" s="1"/>
  <c r="BO110" i="3"/>
  <c r="BM108" i="3"/>
  <c r="BM109" i="3" s="1"/>
  <c r="BI110" i="3"/>
  <c r="BJ110" i="3"/>
  <c r="BO108" i="3"/>
  <c r="BO109" i="3" s="1"/>
  <c r="BM110" i="3"/>
  <c r="BN108" i="3"/>
  <c r="BN109" i="3" s="1"/>
  <c r="BS116" i="1"/>
  <c r="BQ112" i="1"/>
  <c r="BM112" i="1"/>
  <c r="BN112" i="1"/>
  <c r="BS112" i="1"/>
  <c r="BO112" i="1"/>
  <c r="BR112" i="1"/>
  <c r="BQ110" i="1"/>
  <c r="BQ122" i="1" s="1"/>
  <c r="BS110" i="1"/>
  <c r="BS122" i="1" s="1"/>
  <c r="BO110" i="1"/>
  <c r="BO122" i="1" s="1"/>
  <c r="BR110" i="1"/>
  <c r="BR122" i="1" s="1"/>
  <c r="BN110" i="1"/>
  <c r="BN122" i="1" s="1"/>
  <c r="BM110" i="1"/>
  <c r="BM122" i="1" s="1"/>
  <c r="BR117" i="1"/>
  <c r="BR116" i="1"/>
  <c r="BS117" i="1"/>
  <c r="BO111" i="1" l="1"/>
  <c r="BO123" i="1" s="1"/>
  <c r="BQ111" i="1"/>
  <c r="BQ123" i="1" s="1"/>
  <c r="BN111" i="1"/>
  <c r="BN123" i="1" s="1"/>
  <c r="BS111" i="1"/>
  <c r="BS123" i="1" s="1"/>
  <c r="BM111" i="1"/>
  <c r="BM123" i="1" s="1"/>
  <c r="BR111" i="1"/>
  <c r="BR123" i="1" s="1"/>
</calcChain>
</file>

<file path=xl/sharedStrings.xml><?xml version="1.0" encoding="utf-8"?>
<sst xmlns="http://schemas.openxmlformats.org/spreadsheetml/2006/main" count="2065" uniqueCount="166">
  <si>
    <t>Organoid Label</t>
  </si>
  <si>
    <t>Conditions</t>
  </si>
  <si>
    <t>A</t>
  </si>
  <si>
    <t>B</t>
  </si>
  <si>
    <t>C</t>
  </si>
  <si>
    <t>D</t>
  </si>
  <si>
    <t>E</t>
  </si>
  <si>
    <t>Series 01</t>
  </si>
  <si>
    <t>Genotype</t>
  </si>
  <si>
    <t>mN10</t>
  </si>
  <si>
    <t>Series 02</t>
  </si>
  <si>
    <t>Series 03</t>
  </si>
  <si>
    <t>Series 04</t>
  </si>
  <si>
    <t>F</t>
  </si>
  <si>
    <t>G</t>
  </si>
  <si>
    <t>H</t>
  </si>
  <si>
    <t>mT8</t>
  </si>
  <si>
    <t>Series 05</t>
  </si>
  <si>
    <t>Series 06</t>
  </si>
  <si>
    <t>Series 07</t>
  </si>
  <si>
    <t>Series 08</t>
  </si>
  <si>
    <t>Series 09</t>
  </si>
  <si>
    <t>Series 10</t>
  </si>
  <si>
    <t>Series 11</t>
  </si>
  <si>
    <t>Series 12</t>
  </si>
  <si>
    <t>Series 13</t>
  </si>
  <si>
    <t>Series 14</t>
  </si>
  <si>
    <t>Series 15</t>
  </si>
  <si>
    <t>Series 16</t>
  </si>
  <si>
    <t>Series 17</t>
  </si>
  <si>
    <t>Series 18</t>
  </si>
  <si>
    <t xml:space="preserve">Series 19 </t>
  </si>
  <si>
    <t>Series 20</t>
  </si>
  <si>
    <t>Series 21</t>
  </si>
  <si>
    <t>Series 22</t>
  </si>
  <si>
    <t>Series 23</t>
  </si>
  <si>
    <t>Series 24</t>
  </si>
  <si>
    <t>Series 25</t>
  </si>
  <si>
    <t>Diameter [μm]</t>
  </si>
  <si>
    <t>Time [s]</t>
  </si>
  <si>
    <t xml:space="preserve">Frame index </t>
  </si>
  <si>
    <t>Z-Plane(s)</t>
  </si>
  <si>
    <t>5 - 9</t>
  </si>
  <si>
    <t>8 - 10</t>
  </si>
  <si>
    <t>11 - 14</t>
  </si>
  <si>
    <t>Notes</t>
  </si>
  <si>
    <t>Noisy Measurements Due to Ellipsoidal Shape and what looks to be cellular division</t>
  </si>
  <si>
    <t>2 - 5</t>
  </si>
  <si>
    <t>Noisy Data/Measurements before frame 25</t>
  </si>
  <si>
    <t>1</t>
  </si>
  <si>
    <t>1 - 2</t>
  </si>
  <si>
    <t>Organoid was difficult to measure in the first 20 frames because of an irregular shape (ellipsoid and cell division)</t>
  </si>
  <si>
    <r>
      <t xml:space="preserve">The Organoid's z position is somewhat out of the depth of field. Measurements are noisier because of the poor optical clarity. </t>
    </r>
    <r>
      <rPr>
        <b/>
        <sz val="12"/>
        <color theme="1"/>
        <rFont val="Calibri"/>
        <family val="2"/>
        <scheme val="minor"/>
      </rPr>
      <t>I would recommend ommitting</t>
    </r>
    <r>
      <rPr>
        <sz val="12"/>
        <color theme="1"/>
        <rFont val="Calibri"/>
        <family val="2"/>
        <scheme val="minor"/>
      </rPr>
      <t xml:space="preserve"> this data because it's so noisy. </t>
    </r>
  </si>
  <si>
    <t xml:space="preserve">2 - 5 </t>
  </si>
  <si>
    <t>-</t>
  </si>
  <si>
    <t>11 - 13</t>
  </si>
  <si>
    <t>In frames 1-&gt;33 the organoid was merging with other adjacent oranoids and the measurements of it's length was very ambiguous.</t>
  </si>
  <si>
    <t>3 - 7</t>
  </si>
  <si>
    <t>15 - 18</t>
  </si>
  <si>
    <t>2 - 4</t>
  </si>
  <si>
    <t>4 - 8</t>
  </si>
  <si>
    <t>19 -23</t>
  </si>
  <si>
    <t>7 - 11</t>
  </si>
  <si>
    <t>Organoid final diameter [μm]</t>
  </si>
  <si>
    <t>1 Measurement</t>
  </si>
  <si>
    <t>3 Measurements AVG</t>
  </si>
  <si>
    <t>control</t>
  </si>
  <si>
    <t>AVERAGE</t>
  </si>
  <si>
    <t>50% vv</t>
  </si>
  <si>
    <t>25% vv</t>
  </si>
  <si>
    <t>Slope [μm/s]</t>
  </si>
  <si>
    <t>Intercept [μm]</t>
  </si>
  <si>
    <t>Slope [μm/hr]</t>
  </si>
  <si>
    <t>Excel Plot Label</t>
  </si>
  <si>
    <t>expt: 50% vv</t>
  </si>
  <si>
    <t>expt: 25% vv</t>
  </si>
  <si>
    <t>Series Label</t>
  </si>
  <si>
    <t xml:space="preserve">Series Index Number </t>
  </si>
  <si>
    <t>Labels</t>
  </si>
  <si>
    <t>Average Organoid Diameter | By Genotype</t>
  </si>
  <si>
    <t>1 Measurement [μm]</t>
  </si>
  <si>
    <t>3 Measurements AVG [μm]</t>
  </si>
  <si>
    <t>Slope (Growth Rate) [μm/hr]</t>
  </si>
  <si>
    <t>Initial Diameter [μm]</t>
  </si>
  <si>
    <t>Organoid Growth Rate [μm/hr]</t>
  </si>
  <si>
    <t>Control</t>
  </si>
  <si>
    <t>1_A_mN10</t>
  </si>
  <si>
    <t>1_B_mN10</t>
  </si>
  <si>
    <t>1_C_mN10</t>
  </si>
  <si>
    <t>1_D_mN10</t>
  </si>
  <si>
    <t>1_E_mN10</t>
  </si>
  <si>
    <t>7_A_mN10</t>
  </si>
  <si>
    <t>7_B_mN10</t>
  </si>
  <si>
    <t>7_C_mN10</t>
  </si>
  <si>
    <t>7_D_mN10</t>
  </si>
  <si>
    <t>8_A_mN10</t>
  </si>
  <si>
    <t>8_B_mN10</t>
  </si>
  <si>
    <t>8_C_mN10</t>
  </si>
  <si>
    <t>8_D_mN10</t>
  </si>
  <si>
    <t>8_E_mN10</t>
  </si>
  <si>
    <t>9_A_mN10</t>
  </si>
  <si>
    <t>9_B_mN10</t>
  </si>
  <si>
    <t>9_C_mN10</t>
  </si>
  <si>
    <t>2_A_mN10</t>
  </si>
  <si>
    <t>2_B_mN10</t>
  </si>
  <si>
    <t>10_A_mN10</t>
  </si>
  <si>
    <t>11_A_mN10</t>
  </si>
  <si>
    <t>12_A_mN10</t>
  </si>
  <si>
    <t>12_B_mN10</t>
  </si>
  <si>
    <t>13_A_mN10</t>
  </si>
  <si>
    <t>13_B_mN10</t>
  </si>
  <si>
    <t>3_A_mN10</t>
  </si>
  <si>
    <t>14_A_mN10</t>
  </si>
  <si>
    <t>15_A_mN10</t>
  </si>
  <si>
    <t>16_A_mN10</t>
  </si>
  <si>
    <t>16_B_mN10</t>
  </si>
  <si>
    <t>4_A_mT8</t>
  </si>
  <si>
    <t>4_B_mT8</t>
  </si>
  <si>
    <t>4_C_mT8</t>
  </si>
  <si>
    <t>4_D_mT8</t>
  </si>
  <si>
    <t>4_E_mT8</t>
  </si>
  <si>
    <t>4_F_mT8</t>
  </si>
  <si>
    <t>4_G_mT8</t>
  </si>
  <si>
    <t>4_H_mT8</t>
  </si>
  <si>
    <t>17_A_mT8</t>
  </si>
  <si>
    <t>_B_mT8</t>
  </si>
  <si>
    <t>17_B_mT8</t>
  </si>
  <si>
    <t>17_C_mT8</t>
  </si>
  <si>
    <t>17_D_mT8</t>
  </si>
  <si>
    <t>5_A_mT8</t>
  </si>
  <si>
    <t>18_A_mT8</t>
  </si>
  <si>
    <t>19_A_mT8</t>
  </si>
  <si>
    <t>20_A_mT8</t>
  </si>
  <si>
    <t>21_A_mT8</t>
  </si>
  <si>
    <t>21_B_mT8</t>
  </si>
  <si>
    <t>6_A_mT8</t>
  </si>
  <si>
    <t>22_A_mT8</t>
  </si>
  <si>
    <t>23_A_mT8</t>
  </si>
  <si>
    <t>24_A_mT8</t>
  </si>
  <si>
    <t>24_B_mT8</t>
  </si>
  <si>
    <t>24_C_mT8</t>
  </si>
  <si>
    <t>25_A_mT8</t>
  </si>
  <si>
    <t xml:space="preserve">The Organoid's z position is somewhat out of the depth of field. Measurements are noisier because of the poor optical clarity. I would recommend ommitting this data because it's so noisy. </t>
  </si>
  <si>
    <t>std dev of growth rate</t>
  </si>
  <si>
    <t>mean of each growth rate</t>
  </si>
  <si>
    <t>Slope [μm^3 / s]</t>
  </si>
  <si>
    <t>Slope [μm^3 / hr]</t>
  </si>
  <si>
    <t>Growth Rate VS initial diameter Data for plotting</t>
  </si>
  <si>
    <t xml:space="preserve">Average Volumetric Growth Rate </t>
  </si>
  <si>
    <t xml:space="preserve">Average diameter growth rate | mN10 </t>
  </si>
  <si>
    <t>Average diameter growth rate | mT8</t>
  </si>
  <si>
    <t xml:space="preserve">Average volumetric growth rate | mN10 </t>
  </si>
  <si>
    <t>Average volumetric growth rate | mT8</t>
  </si>
  <si>
    <t xml:space="preserve">Average Diameter Growth Rate </t>
  </si>
  <si>
    <t>Volume [μm^3]</t>
  </si>
  <si>
    <t>Average FINAL Organoid Diameter | By Genotype | Averaged Across all experiments</t>
  </si>
  <si>
    <t>last Measurement [μm]</t>
  </si>
  <si>
    <t>last 3 Measurements AVG [μm]</t>
  </si>
  <si>
    <t>STD Deviations</t>
  </si>
  <si>
    <t xml:space="preserve">Delta D / Delta t </t>
  </si>
  <si>
    <t>Time Change</t>
  </si>
  <si>
    <t xml:space="preserve">Change in Time </t>
  </si>
  <si>
    <t>0.5</t>
  </si>
  <si>
    <t xml:space="preserve">hours </t>
  </si>
  <si>
    <t xml:space="preserve">This is the change in diameter vs time </t>
  </si>
  <si>
    <t>units of um / 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</si>
</sst>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E+00"/>
    <numFmt numFmtId="166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2">
    <xf numFmtId="0" fontId="0" fillId="0" borderId="0" xfId="0"/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49" fontId="0" fillId="0" borderId="0" xfId="0" applyNumberFormat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7" xfId="0" applyNumberFormat="1" applyBorder="1" applyAlignment="1">
      <alignment horizontal="center" vertical="top"/>
    </xf>
    <xf numFmtId="49" fontId="0" fillId="0" borderId="1" xfId="0" applyNumberFormat="1" applyBorder="1" applyAlignment="1">
      <alignment horizontal="center" vertical="top"/>
    </xf>
    <xf numFmtId="49" fontId="0" fillId="0" borderId="0" xfId="0" applyNumberFormat="1" applyBorder="1" applyAlignment="1">
      <alignment horizontal="center" vertical="top"/>
    </xf>
    <xf numFmtId="49" fontId="0" fillId="0" borderId="10" xfId="0" applyNumberFormat="1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164" fontId="0" fillId="0" borderId="4" xfId="0" applyNumberFormat="1" applyBorder="1" applyAlignment="1">
      <alignment horizontal="center" vertical="top"/>
    </xf>
    <xf numFmtId="164" fontId="0" fillId="0" borderId="5" xfId="0" applyNumberFormat="1" applyBorder="1" applyAlignment="1">
      <alignment horizontal="center" vertical="top"/>
    </xf>
    <xf numFmtId="164" fontId="0" fillId="0" borderId="7" xfId="0" applyNumberFormat="1" applyBorder="1" applyAlignment="1">
      <alignment horizontal="center" vertical="top"/>
    </xf>
    <xf numFmtId="164" fontId="0" fillId="0" borderId="0" xfId="0" applyNumberForma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164" fontId="0" fillId="0" borderId="8" xfId="0" applyNumberFormat="1" applyBorder="1" applyAlignment="1">
      <alignment horizontal="center" vertical="top"/>
    </xf>
    <xf numFmtId="164" fontId="0" fillId="0" borderId="3" xfId="0" applyNumberFormat="1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0" fontId="0" fillId="3" borderId="0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0" fillId="4" borderId="7" xfId="0" applyFill="1" applyBorder="1" applyAlignment="1">
      <alignment horizontal="center" vertical="top"/>
    </xf>
    <xf numFmtId="0" fontId="0" fillId="4" borderId="0" xfId="0" applyFill="1" applyBorder="1" applyAlignment="1">
      <alignment horizontal="center" vertical="top"/>
    </xf>
    <xf numFmtId="0" fontId="0" fillId="4" borderId="1" xfId="0" applyFill="1" applyBorder="1" applyAlignment="1">
      <alignment horizontal="center" vertical="top"/>
    </xf>
    <xf numFmtId="0" fontId="0" fillId="2" borderId="10" xfId="0" applyFill="1" applyBorder="1" applyAlignment="1">
      <alignment horizontal="center" vertical="top"/>
    </xf>
    <xf numFmtId="0" fontId="0" fillId="2" borderId="0" xfId="0" applyFont="1" applyFill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 vertical="top"/>
    </xf>
    <xf numFmtId="2" fontId="0" fillId="0" borderId="0" xfId="0" applyNumberFormat="1" applyAlignment="1">
      <alignment horizontal="center" vertical="top"/>
    </xf>
    <xf numFmtId="165" fontId="0" fillId="0" borderId="4" xfId="0" applyNumberFormat="1" applyBorder="1" applyAlignment="1">
      <alignment horizontal="center" vertical="top"/>
    </xf>
    <xf numFmtId="2" fontId="0" fillId="0" borderId="0" xfId="0" applyNumberFormat="1" applyBorder="1" applyAlignment="1">
      <alignment horizontal="center" vertical="top"/>
    </xf>
    <xf numFmtId="2" fontId="0" fillId="0" borderId="7" xfId="0" applyNumberFormat="1" applyBorder="1" applyAlignment="1">
      <alignment horizontal="center" vertical="top"/>
    </xf>
    <xf numFmtId="165" fontId="0" fillId="0" borderId="0" xfId="0" applyNumberFormat="1" applyBorder="1" applyAlignment="1">
      <alignment horizontal="center" vertical="top"/>
    </xf>
    <xf numFmtId="0" fontId="0" fillId="0" borderId="8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0" fillId="0" borderId="0" xfId="0" applyBorder="1"/>
    <xf numFmtId="0" fontId="0" fillId="0" borderId="3" xfId="0" applyFont="1" applyBorder="1" applyAlignment="1">
      <alignment horizontal="fill" vertical="top"/>
    </xf>
    <xf numFmtId="0" fontId="0" fillId="0" borderId="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3" xfId="0" applyFont="1" applyBorder="1" applyAlignment="1">
      <alignment horizontal="center" vertical="top"/>
    </xf>
    <xf numFmtId="0" fontId="0" fillId="0" borderId="3" xfId="0" applyBorder="1"/>
    <xf numFmtId="0" fontId="0" fillId="2" borderId="7" xfId="0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2" borderId="0" xfId="0" applyFill="1" applyBorder="1" applyAlignment="1">
      <alignment horizontal="center" vertical="top"/>
    </xf>
    <xf numFmtId="0" fontId="0" fillId="3" borderId="10" xfId="0" applyFill="1" applyBorder="1" applyAlignment="1">
      <alignment horizontal="center" vertical="top"/>
    </xf>
    <xf numFmtId="0" fontId="0" fillId="3" borderId="7" xfId="0" applyFill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0" fontId="0" fillId="5" borderId="0" xfId="0" applyFill="1" applyBorder="1" applyAlignment="1">
      <alignment horizontal="center" vertical="top"/>
    </xf>
    <xf numFmtId="49" fontId="0" fillId="5" borderId="0" xfId="0" applyNumberFormat="1" applyFill="1" applyBorder="1" applyAlignment="1">
      <alignment horizontal="center" vertical="top"/>
    </xf>
    <xf numFmtId="0" fontId="1" fillId="5" borderId="0" xfId="0" applyFont="1" applyFill="1" applyBorder="1" applyAlignment="1">
      <alignment horizontal="center" vertical="top"/>
    </xf>
    <xf numFmtId="0" fontId="0" fillId="5" borderId="3" xfId="0" applyFill="1" applyBorder="1" applyAlignment="1">
      <alignment horizontal="center" vertical="top"/>
    </xf>
    <xf numFmtId="0" fontId="0" fillId="5" borderId="0" xfId="0" applyFill="1" applyAlignment="1">
      <alignment horizontal="center" vertical="top"/>
    </xf>
    <xf numFmtId="166" fontId="0" fillId="0" borderId="7" xfId="0" applyNumberFormat="1" applyBorder="1" applyAlignment="1">
      <alignment horizontal="center" vertical="top"/>
    </xf>
    <xf numFmtId="166" fontId="0" fillId="0" borderId="0" xfId="0" applyNumberForma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0" fontId="0" fillId="0" borderId="0" xfId="0" applyFont="1" applyBorder="1" applyAlignment="1">
      <alignment horizontal="right" vertical="top"/>
    </xf>
    <xf numFmtId="0" fontId="0" fillId="2" borderId="1" xfId="0" applyFont="1" applyFill="1" applyBorder="1" applyAlignment="1">
      <alignment horizontal="center" vertical="top"/>
    </xf>
    <xf numFmtId="0" fontId="0" fillId="0" borderId="2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1" fillId="0" borderId="0" xfId="0" applyFont="1" applyBorder="1"/>
    <xf numFmtId="0" fontId="5" fillId="0" borderId="0" xfId="0" applyFont="1" applyFill="1" applyAlignment="1">
      <alignment horizontal="center" vertical="top"/>
    </xf>
    <xf numFmtId="0" fontId="6" fillId="0" borderId="1" xfId="0" applyFont="1" applyFill="1" applyBorder="1" applyAlignment="1">
      <alignment horizontal="center" vertical="top"/>
    </xf>
    <xf numFmtId="0" fontId="5" fillId="0" borderId="4" xfId="0" applyFont="1" applyFill="1" applyBorder="1" applyAlignment="1">
      <alignment horizontal="center" vertical="top"/>
    </xf>
    <xf numFmtId="0" fontId="5" fillId="0" borderId="5" xfId="0" applyFont="1" applyFill="1" applyBorder="1" applyAlignment="1">
      <alignment horizontal="center" vertical="top"/>
    </xf>
    <xf numFmtId="0" fontId="5" fillId="0" borderId="6" xfId="0" applyFont="1" applyFill="1" applyBorder="1" applyAlignment="1">
      <alignment horizontal="center" vertical="top"/>
    </xf>
    <xf numFmtId="0" fontId="5" fillId="0" borderId="9" xfId="0" applyFont="1" applyFill="1" applyBorder="1" applyAlignment="1">
      <alignment horizontal="center" vertical="top"/>
    </xf>
    <xf numFmtId="0" fontId="5" fillId="0" borderId="7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center" vertical="top"/>
    </xf>
    <xf numFmtId="0" fontId="5" fillId="0" borderId="1" xfId="0" applyFont="1" applyFill="1" applyBorder="1" applyAlignment="1">
      <alignment horizontal="center" vertical="top"/>
    </xf>
    <xf numFmtId="0" fontId="5" fillId="0" borderId="10" xfId="0" applyFont="1" applyFill="1" applyBorder="1" applyAlignment="1">
      <alignment horizontal="center" vertical="top"/>
    </xf>
    <xf numFmtId="49" fontId="5" fillId="0" borderId="0" xfId="0" applyNumberFormat="1" applyFont="1" applyFill="1" applyAlignment="1">
      <alignment horizontal="center" vertical="top"/>
    </xf>
    <xf numFmtId="49" fontId="6" fillId="0" borderId="1" xfId="0" applyNumberFormat="1" applyFont="1" applyFill="1" applyBorder="1" applyAlignment="1">
      <alignment horizontal="center" vertical="top"/>
    </xf>
    <xf numFmtId="49" fontId="5" fillId="0" borderId="7" xfId="0" applyNumberFormat="1" applyFont="1" applyFill="1" applyBorder="1" applyAlignment="1">
      <alignment horizontal="center" vertical="top"/>
    </xf>
    <xf numFmtId="49" fontId="5" fillId="0" borderId="0" xfId="0" applyNumberFormat="1" applyFont="1" applyFill="1" applyBorder="1" applyAlignment="1">
      <alignment horizontal="center" vertical="top"/>
    </xf>
    <xf numFmtId="49" fontId="5" fillId="0" borderId="1" xfId="0" applyNumberFormat="1" applyFont="1" applyFill="1" applyBorder="1" applyAlignment="1">
      <alignment horizontal="center" vertical="top"/>
    </xf>
    <xf numFmtId="49" fontId="5" fillId="0" borderId="10" xfId="0" applyNumberFormat="1" applyFont="1" applyFill="1" applyBorder="1" applyAlignment="1">
      <alignment horizontal="center" vertical="top"/>
    </xf>
    <xf numFmtId="0" fontId="5" fillId="0" borderId="3" xfId="0" applyFont="1" applyFill="1" applyBorder="1" applyAlignment="1">
      <alignment horizontal="center" vertical="top"/>
    </xf>
    <xf numFmtId="0" fontId="6" fillId="0" borderId="2" xfId="0" applyFont="1" applyFill="1" applyBorder="1" applyAlignment="1">
      <alignment horizontal="center" vertical="top"/>
    </xf>
    <xf numFmtId="0" fontId="5" fillId="0" borderId="8" xfId="0" applyFont="1" applyFill="1" applyBorder="1" applyAlignment="1">
      <alignment horizontal="center" vertical="top"/>
    </xf>
    <xf numFmtId="0" fontId="5" fillId="0" borderId="3" xfId="0" applyFont="1" applyFill="1" applyBorder="1" applyAlignment="1">
      <alignment horizontal="fill" vertical="top"/>
    </xf>
    <xf numFmtId="0" fontId="5" fillId="0" borderId="2" xfId="0" applyFont="1" applyFill="1" applyBorder="1" applyAlignment="1">
      <alignment horizontal="center" vertical="top"/>
    </xf>
    <xf numFmtId="0" fontId="5" fillId="0" borderId="3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14" xfId="0" applyFont="1" applyFill="1" applyBorder="1" applyAlignment="1">
      <alignment horizontal="center" vertical="top" wrapText="1"/>
    </xf>
    <xf numFmtId="0" fontId="5" fillId="0" borderId="14" xfId="0" applyFont="1" applyFill="1" applyBorder="1" applyAlignment="1">
      <alignment horizontal="center" vertical="top"/>
    </xf>
    <xf numFmtId="0" fontId="6" fillId="0" borderId="8" xfId="0" applyFont="1" applyFill="1" applyBorder="1" applyAlignment="1">
      <alignment horizontal="center" vertical="top"/>
    </xf>
    <xf numFmtId="0" fontId="6" fillId="0" borderId="3" xfId="0" applyFont="1" applyFill="1" applyBorder="1" applyAlignment="1">
      <alignment horizontal="center" vertical="top"/>
    </xf>
    <xf numFmtId="0" fontId="6" fillId="0" borderId="14" xfId="0" applyFont="1" applyFill="1" applyBorder="1" applyAlignment="1">
      <alignment horizontal="center" vertical="top"/>
    </xf>
    <xf numFmtId="164" fontId="5" fillId="0" borderId="4" xfId="0" applyNumberFormat="1" applyFont="1" applyFill="1" applyBorder="1" applyAlignment="1">
      <alignment horizontal="center" vertical="top"/>
    </xf>
    <xf numFmtId="164" fontId="5" fillId="0" borderId="5" xfId="0" applyNumberFormat="1" applyFont="1" applyFill="1" applyBorder="1" applyAlignment="1">
      <alignment horizontal="center" vertical="top"/>
    </xf>
    <xf numFmtId="164" fontId="5" fillId="0" borderId="7" xfId="0" applyNumberFormat="1" applyFont="1" applyFill="1" applyBorder="1" applyAlignment="1">
      <alignment horizontal="center" vertical="top"/>
    </xf>
    <xf numFmtId="164" fontId="5" fillId="0" borderId="0" xfId="0" applyNumberFormat="1" applyFont="1" applyFill="1" applyBorder="1" applyAlignment="1">
      <alignment horizontal="center" vertical="top"/>
    </xf>
    <xf numFmtId="164" fontId="5" fillId="0" borderId="8" xfId="0" applyNumberFormat="1" applyFont="1" applyFill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9" fontId="0" fillId="0" borderId="6" xfId="1" applyFont="1" applyBorder="1" applyAlignment="1">
      <alignment horizontal="center" vertical="top"/>
    </xf>
    <xf numFmtId="49" fontId="1" fillId="5" borderId="0" xfId="0" applyNumberFormat="1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horizontal="center" vertical="top"/>
    </xf>
    <xf numFmtId="164" fontId="1" fillId="0" borderId="7" xfId="0" applyNumberFormat="1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0" xfId="0" applyFont="1"/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165" fontId="0" fillId="0" borderId="7" xfId="0" applyNumberFormat="1" applyBorder="1" applyAlignment="1">
      <alignment horizontal="center" vertical="top"/>
    </xf>
    <xf numFmtId="0" fontId="1" fillId="0" borderId="4" xfId="0" applyFont="1" applyBorder="1" applyAlignment="1">
      <alignment horizontal="left" vertical="top"/>
    </xf>
    <xf numFmtId="165" fontId="0" fillId="0" borderId="5" xfId="0" applyNumberFormat="1" applyBorder="1" applyAlignment="1">
      <alignment horizontal="center" vertical="top"/>
    </xf>
    <xf numFmtId="164" fontId="0" fillId="0" borderId="10" xfId="0" applyNumberFormat="1" applyBorder="1" applyAlignment="1">
      <alignment horizontal="center" vertical="top"/>
    </xf>
    <xf numFmtId="165" fontId="0" fillId="0" borderId="1" xfId="0" applyNumberFormat="1" applyBorder="1" applyAlignment="1">
      <alignment horizontal="center" vertical="top"/>
    </xf>
    <xf numFmtId="166" fontId="0" fillId="0" borderId="1" xfId="0" applyNumberFormat="1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0" fontId="1" fillId="0" borderId="0" xfId="0" applyFont="1" applyBorder="1" applyAlignment="1">
      <alignment horizontal="left" vertical="top"/>
    </xf>
    <xf numFmtId="164" fontId="0" fillId="0" borderId="14" xfId="0" applyNumberFormat="1" applyBorder="1" applyAlignment="1">
      <alignment horizontal="center" vertical="top"/>
    </xf>
    <xf numFmtId="0" fontId="1" fillId="0" borderId="7" xfId="0" applyFont="1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" fillId="6" borderId="0" xfId="0" applyFont="1" applyFill="1" applyBorder="1" applyAlignment="1">
      <alignment horizontal="center" vertical="top"/>
    </xf>
    <xf numFmtId="0" fontId="0" fillId="6" borderId="0" xfId="0" applyFill="1" applyBorder="1" applyAlignment="1">
      <alignment horizontal="center" vertical="top"/>
    </xf>
    <xf numFmtId="49" fontId="0" fillId="6" borderId="0" xfId="0" applyNumberFormat="1" applyFill="1" applyBorder="1" applyAlignment="1">
      <alignment horizontal="center" vertical="top"/>
    </xf>
    <xf numFmtId="0" fontId="0" fillId="6" borderId="0" xfId="0" applyFill="1" applyAlignment="1">
      <alignment horizontal="center" vertical="top"/>
    </xf>
    <xf numFmtId="0" fontId="0" fillId="6" borderId="3" xfId="0" applyFill="1" applyBorder="1" applyAlignment="1">
      <alignment horizontal="center" vertical="top"/>
    </xf>
    <xf numFmtId="0" fontId="0" fillId="0" borderId="8" xfId="0" applyBorder="1" applyAlignment="1">
      <alignment horizontal="left" vertical="top"/>
    </xf>
    <xf numFmtId="0" fontId="1" fillId="7" borderId="0" xfId="0" applyFont="1" applyFill="1" applyBorder="1" applyAlignment="1">
      <alignment horizontal="center" vertical="top"/>
    </xf>
    <xf numFmtId="0" fontId="0" fillId="7" borderId="0" xfId="0" applyFill="1" applyBorder="1" applyAlignment="1">
      <alignment horizontal="center" vertical="top"/>
    </xf>
    <xf numFmtId="49" fontId="0" fillId="7" borderId="0" xfId="0" applyNumberFormat="1" applyFill="1" applyBorder="1" applyAlignment="1">
      <alignment horizontal="center" vertical="top"/>
    </xf>
    <xf numFmtId="0" fontId="0" fillId="7" borderId="0" xfId="0" applyFill="1" applyAlignment="1">
      <alignment horizontal="center" vertical="top"/>
    </xf>
    <xf numFmtId="0" fontId="0" fillId="7" borderId="3" xfId="0" applyFill="1" applyBorder="1" applyAlignment="1">
      <alignment horizontal="center" vertical="top"/>
    </xf>
    <xf numFmtId="0" fontId="1" fillId="6" borderId="0" xfId="0" applyFont="1" applyFill="1" applyAlignment="1">
      <alignment horizontal="center" vertical="top"/>
    </xf>
    <xf numFmtId="0" fontId="0" fillId="8" borderId="0" xfId="0" applyFill="1" applyBorder="1" applyAlignment="1">
      <alignment horizontal="center" vertical="top"/>
    </xf>
    <xf numFmtId="0" fontId="0" fillId="8" borderId="0" xfId="0" applyFill="1" applyAlignment="1">
      <alignment horizontal="center" vertical="top"/>
    </xf>
    <xf numFmtId="0" fontId="2" fillId="8" borderId="0" xfId="0" applyFont="1" applyFill="1" applyBorder="1" applyAlignment="1">
      <alignment horizontal="center" vertical="top"/>
    </xf>
    <xf numFmtId="0" fontId="2" fillId="8" borderId="1" xfId="0" applyFont="1" applyFill="1" applyBorder="1" applyAlignment="1">
      <alignment horizontal="center" vertical="top"/>
    </xf>
    <xf numFmtId="49" fontId="0" fillId="8" borderId="0" xfId="0" applyNumberFormat="1" applyFill="1" applyAlignment="1">
      <alignment horizontal="center" vertical="top"/>
    </xf>
    <xf numFmtId="0" fontId="0" fillId="8" borderId="1" xfId="0" applyFill="1" applyBorder="1" applyAlignment="1">
      <alignment horizontal="center" vertical="top"/>
    </xf>
    <xf numFmtId="0" fontId="0" fillId="8" borderId="3" xfId="0" applyFill="1" applyBorder="1" applyAlignment="1">
      <alignment horizontal="center" vertical="top"/>
    </xf>
    <xf numFmtId="0" fontId="1" fillId="8" borderId="0" xfId="0" applyFont="1" applyFill="1" applyBorder="1" applyAlignment="1">
      <alignment horizontal="center" vertical="top"/>
    </xf>
    <xf numFmtId="0" fontId="4" fillId="8" borderId="7" xfId="0" applyFont="1" applyFill="1" applyBorder="1" applyAlignment="1">
      <alignment horizontal="center" vertical="top"/>
    </xf>
    <xf numFmtId="0" fontId="1" fillId="8" borderId="0" xfId="0" applyFont="1" applyFill="1" applyAlignment="1">
      <alignment horizontal="center" vertical="top"/>
    </xf>
    <xf numFmtId="0" fontId="1" fillId="8" borderId="3" xfId="0" applyFont="1" applyFill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All Expts | mN10(mean</a:t>
            </a:r>
            <a:r>
              <a:rPr lang="en-US" baseline="0"/>
              <a:t> value across series)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23459225131108E-2"/>
                  <c:y val="2.394848707692859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Data!$BM$10:$BM$104</c:f>
              <c:numCache>
                <c:formatCode>0.0000</c:formatCode>
                <c:ptCount val="95"/>
                <c:pt idx="0">
                  <c:v>43.106536339000009</c:v>
                </c:pt>
                <c:pt idx="1">
                  <c:v>42.091814688705881</c:v>
                </c:pt>
                <c:pt idx="2">
                  <c:v>42.087330698235306</c:v>
                </c:pt>
                <c:pt idx="3">
                  <c:v>41.472753243176477</c:v>
                </c:pt>
                <c:pt idx="4">
                  <c:v>42.216096985941178</c:v>
                </c:pt>
                <c:pt idx="5">
                  <c:v>44.075839149176474</c:v>
                </c:pt>
                <c:pt idx="6">
                  <c:v>45.433018738235305</c:v>
                </c:pt>
                <c:pt idx="7">
                  <c:v>45.402263781470587</c:v>
                </c:pt>
                <c:pt idx="8">
                  <c:v>45.873057072941187</c:v>
                </c:pt>
                <c:pt idx="9">
                  <c:v>46.027641998235296</c:v>
                </c:pt>
                <c:pt idx="10">
                  <c:v>45.00208041270588</c:v>
                </c:pt>
                <c:pt idx="11">
                  <c:v>46.056643242470585</c:v>
                </c:pt>
                <c:pt idx="12">
                  <c:v>47.002402564</c:v>
                </c:pt>
                <c:pt idx="13">
                  <c:v>48.107990244999996</c:v>
                </c:pt>
                <c:pt idx="14">
                  <c:v>49.252143976470592</c:v>
                </c:pt>
                <c:pt idx="15">
                  <c:v>50.929460827705896</c:v>
                </c:pt>
                <c:pt idx="16">
                  <c:v>51.885987619352939</c:v>
                </c:pt>
                <c:pt idx="17">
                  <c:v>52.819664313411764</c:v>
                </c:pt>
                <c:pt idx="18">
                  <c:v>48.962967364823527</c:v>
                </c:pt>
                <c:pt idx="19">
                  <c:v>54.596769497117648</c:v>
                </c:pt>
                <c:pt idx="20">
                  <c:v>54.539674708352941</c:v>
                </c:pt>
                <c:pt idx="21">
                  <c:v>55.9126323155294</c:v>
                </c:pt>
                <c:pt idx="22">
                  <c:v>57.921117032823531</c:v>
                </c:pt>
                <c:pt idx="23">
                  <c:v>59.85084570241176</c:v>
                </c:pt>
                <c:pt idx="24">
                  <c:v>61.156727416294125</c:v>
                </c:pt>
                <c:pt idx="25">
                  <c:v>61.256453382117648</c:v>
                </c:pt>
                <c:pt idx="26">
                  <c:v>64.024858885823534</c:v>
                </c:pt>
                <c:pt idx="27">
                  <c:v>64.727463261882349</c:v>
                </c:pt>
                <c:pt idx="28">
                  <c:v>63.89024845770588</c:v>
                </c:pt>
                <c:pt idx="29">
                  <c:v>66.088671197294104</c:v>
                </c:pt>
                <c:pt idx="30">
                  <c:v>66.744806957647057</c:v>
                </c:pt>
                <c:pt idx="31">
                  <c:v>68.405124772647071</c:v>
                </c:pt>
                <c:pt idx="32">
                  <c:v>69.606659424294122</c:v>
                </c:pt>
                <c:pt idx="33">
                  <c:v>72.529172429352954</c:v>
                </c:pt>
                <c:pt idx="34">
                  <c:v>72.683212788647054</c:v>
                </c:pt>
                <c:pt idx="35">
                  <c:v>72.857465822058828</c:v>
                </c:pt>
                <c:pt idx="36">
                  <c:v>74.543070510470571</c:v>
                </c:pt>
                <c:pt idx="37">
                  <c:v>75.167814799823532</c:v>
                </c:pt>
                <c:pt idx="38">
                  <c:v>75.353695344529413</c:v>
                </c:pt>
                <c:pt idx="39">
                  <c:v>77.008365885176474</c:v>
                </c:pt>
                <c:pt idx="40">
                  <c:v>77.330438281176484</c:v>
                </c:pt>
                <c:pt idx="41">
                  <c:v>77.760973646764697</c:v>
                </c:pt>
                <c:pt idx="42">
                  <c:v>78.124061776941176</c:v>
                </c:pt>
                <c:pt idx="43">
                  <c:v>81.077847010117637</c:v>
                </c:pt>
                <c:pt idx="44">
                  <c:v>75.708446579588227</c:v>
                </c:pt>
                <c:pt idx="45">
                  <c:v>83.381701371352918</c:v>
                </c:pt>
                <c:pt idx="46">
                  <c:v>82.117295706235311</c:v>
                </c:pt>
                <c:pt idx="47">
                  <c:v>85.338672751882342</c:v>
                </c:pt>
                <c:pt idx="48">
                  <c:v>87.077440014294112</c:v>
                </c:pt>
                <c:pt idx="49">
                  <c:v>87.70993112699999</c:v>
                </c:pt>
                <c:pt idx="50">
                  <c:v>87.948373397882349</c:v>
                </c:pt>
                <c:pt idx="51">
                  <c:v>90.570227916999997</c:v>
                </c:pt>
                <c:pt idx="52">
                  <c:v>91.331754410647051</c:v>
                </c:pt>
                <c:pt idx="53">
                  <c:v>89.420019057000005</c:v>
                </c:pt>
                <c:pt idx="54">
                  <c:v>90.525071978647063</c:v>
                </c:pt>
                <c:pt idx="55">
                  <c:v>90.891844237588231</c:v>
                </c:pt>
                <c:pt idx="56">
                  <c:v>91.79464964952939</c:v>
                </c:pt>
                <c:pt idx="57">
                  <c:v>92.929229145176464</c:v>
                </c:pt>
                <c:pt idx="58">
                  <c:v>92.552865866647039</c:v>
                </c:pt>
                <c:pt idx="59">
                  <c:v>93.51047402323529</c:v>
                </c:pt>
                <c:pt idx="60">
                  <c:v>93.713372287588228</c:v>
                </c:pt>
                <c:pt idx="61">
                  <c:v>95.070199200352931</c:v>
                </c:pt>
                <c:pt idx="62">
                  <c:v>95.799563245352942</c:v>
                </c:pt>
                <c:pt idx="63">
                  <c:v>98.164150453235294</c:v>
                </c:pt>
                <c:pt idx="64">
                  <c:v>99.796075260058828</c:v>
                </c:pt>
                <c:pt idx="65">
                  <c:v>101.49289652635296</c:v>
                </c:pt>
                <c:pt idx="66">
                  <c:v>101.90205722417647</c:v>
                </c:pt>
                <c:pt idx="67">
                  <c:v>104.15621133800001</c:v>
                </c:pt>
                <c:pt idx="68">
                  <c:v>104.11434834394117</c:v>
                </c:pt>
                <c:pt idx="69">
                  <c:v>105.48014781635293</c:v>
                </c:pt>
                <c:pt idx="70">
                  <c:v>106.47901572894116</c:v>
                </c:pt>
                <c:pt idx="71">
                  <c:v>107.08117804300002</c:v>
                </c:pt>
                <c:pt idx="72">
                  <c:v>108.9207866072353</c:v>
                </c:pt>
                <c:pt idx="73">
                  <c:v>108.71387923935295</c:v>
                </c:pt>
                <c:pt idx="74">
                  <c:v>110.40710421217648</c:v>
                </c:pt>
                <c:pt idx="75">
                  <c:v>112.71282195382355</c:v>
                </c:pt>
                <c:pt idx="76">
                  <c:v>114.15597922835293</c:v>
                </c:pt>
                <c:pt idx="77">
                  <c:v>115.9743142307059</c:v>
                </c:pt>
                <c:pt idx="78">
                  <c:v>116.09429950505881</c:v>
                </c:pt>
                <c:pt idx="79">
                  <c:v>118.11371401623531</c:v>
                </c:pt>
                <c:pt idx="80">
                  <c:v>117.64541345488234</c:v>
                </c:pt>
                <c:pt idx="81">
                  <c:v>118.425132643</c:v>
                </c:pt>
                <c:pt idx="82">
                  <c:v>119.67286928229413</c:v>
                </c:pt>
                <c:pt idx="83">
                  <c:v>119.43789099705882</c:v>
                </c:pt>
                <c:pt idx="84">
                  <c:v>118.39191207858823</c:v>
                </c:pt>
                <c:pt idx="85">
                  <c:v>122.2752075047059</c:v>
                </c:pt>
                <c:pt idx="86">
                  <c:v>122.2332776697059</c:v>
                </c:pt>
                <c:pt idx="87">
                  <c:v>123.64817993864708</c:v>
                </c:pt>
                <c:pt idx="88">
                  <c:v>123.00789436411766</c:v>
                </c:pt>
                <c:pt idx="89">
                  <c:v>124.98010396888233</c:v>
                </c:pt>
                <c:pt idx="90">
                  <c:v>125.93114854982353</c:v>
                </c:pt>
                <c:pt idx="91">
                  <c:v>126.90709755176471</c:v>
                </c:pt>
                <c:pt idx="92">
                  <c:v>127.78102959758823</c:v>
                </c:pt>
                <c:pt idx="93">
                  <c:v>127.98238298947057</c:v>
                </c:pt>
                <c:pt idx="94">
                  <c:v>128.39593188541178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0C-B045-A1E2-D192A19F1A7E}"/>
            </c:ext>
          </c:extLst>
        </c:ser>
        <c:ser>
          <c:idx val="1"/>
          <c:order val="1"/>
          <c:tx>
            <c:v>50% 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770641683488194"/>
                  <c:y val="-8.44137535199899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Data!$BN$10:$BN$104</c:f>
              <c:numCache>
                <c:formatCode>General</c:formatCode>
                <c:ptCount val="95"/>
                <c:pt idx="0">
                  <c:v>57.949126778749999</c:v>
                </c:pt>
                <c:pt idx="1">
                  <c:v>57.10931463850001</c:v>
                </c:pt>
                <c:pt idx="2">
                  <c:v>51.285055801874996</c:v>
                </c:pt>
                <c:pt idx="3">
                  <c:v>57.485727171250005</c:v>
                </c:pt>
                <c:pt idx="4">
                  <c:v>56.525730932874993</c:v>
                </c:pt>
                <c:pt idx="5">
                  <c:v>57.115346264124994</c:v>
                </c:pt>
                <c:pt idx="6">
                  <c:v>56.779169466250003</c:v>
                </c:pt>
                <c:pt idx="7">
                  <c:v>55.467131843625005</c:v>
                </c:pt>
                <c:pt idx="8">
                  <c:v>56.012835703</c:v>
                </c:pt>
                <c:pt idx="9">
                  <c:v>52.858947282499997</c:v>
                </c:pt>
                <c:pt idx="10">
                  <c:v>54.488350565499999</c:v>
                </c:pt>
                <c:pt idx="11">
                  <c:v>56.228594104625003</c:v>
                </c:pt>
                <c:pt idx="12">
                  <c:v>56.622328489499999</c:v>
                </c:pt>
                <c:pt idx="13">
                  <c:v>56.751441057125007</c:v>
                </c:pt>
                <c:pt idx="14">
                  <c:v>55.327789877875006</c:v>
                </c:pt>
                <c:pt idx="15">
                  <c:v>55.744414645125005</c:v>
                </c:pt>
                <c:pt idx="16">
                  <c:v>56.696076058749995</c:v>
                </c:pt>
                <c:pt idx="17">
                  <c:v>58.985965023125004</c:v>
                </c:pt>
                <c:pt idx="18">
                  <c:v>58.963266098124997</c:v>
                </c:pt>
                <c:pt idx="19">
                  <c:v>59.676787626000007</c:v>
                </c:pt>
                <c:pt idx="20">
                  <c:v>60.951452548500001</c:v>
                </c:pt>
                <c:pt idx="21">
                  <c:v>62.937432521624999</c:v>
                </c:pt>
                <c:pt idx="22">
                  <c:v>64.450858228750008</c:v>
                </c:pt>
                <c:pt idx="23">
                  <c:v>65.299785086</c:v>
                </c:pt>
                <c:pt idx="24">
                  <c:v>63.784799788250005</c:v>
                </c:pt>
                <c:pt idx="25">
                  <c:v>65.043724281999999</c:v>
                </c:pt>
                <c:pt idx="26">
                  <c:v>65.66197106887499</c:v>
                </c:pt>
                <c:pt idx="27">
                  <c:v>65.716189216499998</c:v>
                </c:pt>
                <c:pt idx="28">
                  <c:v>66.648552421749997</c:v>
                </c:pt>
                <c:pt idx="29">
                  <c:v>66.818110773374997</c:v>
                </c:pt>
                <c:pt idx="30">
                  <c:v>68.65310093925001</c:v>
                </c:pt>
                <c:pt idx="31">
                  <c:v>69.385221692500011</c:v>
                </c:pt>
                <c:pt idx="32">
                  <c:v>72.74326658587502</c:v>
                </c:pt>
                <c:pt idx="33">
                  <c:v>70.437019151624995</c:v>
                </c:pt>
                <c:pt idx="34">
                  <c:v>69.556154929125</c:v>
                </c:pt>
                <c:pt idx="35">
                  <c:v>71.192652907625003</c:v>
                </c:pt>
                <c:pt idx="36">
                  <c:v>72.561764337749992</c:v>
                </c:pt>
                <c:pt idx="37">
                  <c:v>72.439375039500007</c:v>
                </c:pt>
                <c:pt idx="38">
                  <c:v>73.065703441000011</c:v>
                </c:pt>
                <c:pt idx="39">
                  <c:v>73.265931228250011</c:v>
                </c:pt>
                <c:pt idx="40">
                  <c:v>70.238700492999996</c:v>
                </c:pt>
                <c:pt idx="41">
                  <c:v>70.834363777375003</c:v>
                </c:pt>
                <c:pt idx="42">
                  <c:v>64.647353908625007</c:v>
                </c:pt>
                <c:pt idx="43">
                  <c:v>65.093342786250005</c:v>
                </c:pt>
                <c:pt idx="44">
                  <c:v>68.498354271124995</c:v>
                </c:pt>
                <c:pt idx="45">
                  <c:v>70.110923814000003</c:v>
                </c:pt>
                <c:pt idx="46">
                  <c:v>68.939755395500001</c:v>
                </c:pt>
                <c:pt idx="47">
                  <c:v>66.54212565387499</c:v>
                </c:pt>
                <c:pt idx="48">
                  <c:v>68.18201593725</c:v>
                </c:pt>
                <c:pt idx="49">
                  <c:v>65.780496139999997</c:v>
                </c:pt>
                <c:pt idx="50">
                  <c:v>67.564482498375</c:v>
                </c:pt>
                <c:pt idx="51">
                  <c:v>69.688944153624988</c:v>
                </c:pt>
                <c:pt idx="52">
                  <c:v>70.304962767499987</c:v>
                </c:pt>
                <c:pt idx="53">
                  <c:v>71.925540813250009</c:v>
                </c:pt>
                <c:pt idx="54">
                  <c:v>72.105282213375006</c:v>
                </c:pt>
                <c:pt idx="55">
                  <c:v>73.608076352750004</c:v>
                </c:pt>
                <c:pt idx="56">
                  <c:v>75.993478866624997</c:v>
                </c:pt>
                <c:pt idx="57">
                  <c:v>76.135094247500007</c:v>
                </c:pt>
                <c:pt idx="58">
                  <c:v>76.941586215499996</c:v>
                </c:pt>
                <c:pt idx="59">
                  <c:v>77.401949054875004</c:v>
                </c:pt>
                <c:pt idx="60">
                  <c:v>79.097704556125009</c:v>
                </c:pt>
                <c:pt idx="61">
                  <c:v>80.573075102625012</c:v>
                </c:pt>
                <c:pt idx="62">
                  <c:v>82.519957319749992</c:v>
                </c:pt>
                <c:pt idx="63">
                  <c:v>78.900133056499996</c:v>
                </c:pt>
                <c:pt idx="64">
                  <c:v>79.278424330250004</c:v>
                </c:pt>
                <c:pt idx="65">
                  <c:v>72.726204806500007</c:v>
                </c:pt>
                <c:pt idx="66">
                  <c:v>86.824001842000001</c:v>
                </c:pt>
                <c:pt idx="67">
                  <c:v>86.897756329249987</c:v>
                </c:pt>
                <c:pt idx="68">
                  <c:v>88.617674668250004</c:v>
                </c:pt>
                <c:pt idx="69">
                  <c:v>92.844432650875007</c:v>
                </c:pt>
                <c:pt idx="70">
                  <c:v>97.328399290125006</c:v>
                </c:pt>
                <c:pt idx="71">
                  <c:v>97.231682163750008</c:v>
                </c:pt>
                <c:pt idx="72">
                  <c:v>94.222629326624983</c:v>
                </c:pt>
                <c:pt idx="73">
                  <c:v>100.26004117662502</c:v>
                </c:pt>
                <c:pt idx="74">
                  <c:v>98.635986161999995</c:v>
                </c:pt>
                <c:pt idx="75">
                  <c:v>96.172595075375</c:v>
                </c:pt>
                <c:pt idx="76">
                  <c:v>92.515505368749999</c:v>
                </c:pt>
                <c:pt idx="77">
                  <c:v>91.961850757625001</c:v>
                </c:pt>
                <c:pt idx="78">
                  <c:v>94.442474916750001</c:v>
                </c:pt>
                <c:pt idx="79">
                  <c:v>95.283683234249992</c:v>
                </c:pt>
                <c:pt idx="80">
                  <c:v>98.299845214000001</c:v>
                </c:pt>
                <c:pt idx="81">
                  <c:v>100.09706060737501</c:v>
                </c:pt>
                <c:pt idx="82">
                  <c:v>99.759260976999997</c:v>
                </c:pt>
                <c:pt idx="83">
                  <c:v>102.08023941337501</c:v>
                </c:pt>
                <c:pt idx="84">
                  <c:v>105.789280936125</c:v>
                </c:pt>
                <c:pt idx="85">
                  <c:v>104.86649515524999</c:v>
                </c:pt>
                <c:pt idx="86">
                  <c:v>82.593533191624999</c:v>
                </c:pt>
                <c:pt idx="87">
                  <c:v>102.52711259799999</c:v>
                </c:pt>
                <c:pt idx="88">
                  <c:v>104.590841215875</c:v>
                </c:pt>
                <c:pt idx="89">
                  <c:v>107.29795935587499</c:v>
                </c:pt>
                <c:pt idx="90">
                  <c:v>109.32314398150001</c:v>
                </c:pt>
                <c:pt idx="91">
                  <c:v>111.09479644112501</c:v>
                </c:pt>
                <c:pt idx="92">
                  <c:v>113.0255129435</c:v>
                </c:pt>
                <c:pt idx="93">
                  <c:v>113.87161383637499</c:v>
                </c:pt>
                <c:pt idx="94">
                  <c:v>114.6115205195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0C-B045-A1E2-D192A19F1A7E}"/>
            </c:ext>
          </c:extLst>
        </c:ser>
        <c:ser>
          <c:idx val="2"/>
          <c:order val="2"/>
          <c:tx>
            <c:v>25% 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610824331890019"/>
                  <c:y val="7.748461966172182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Data!$BO$10:$BO$104</c:f>
              <c:numCache>
                <c:formatCode>General</c:formatCode>
                <c:ptCount val="95"/>
                <c:pt idx="0">
                  <c:v>47.396800272200004</c:v>
                </c:pt>
                <c:pt idx="1">
                  <c:v>46.366213633800001</c:v>
                </c:pt>
                <c:pt idx="2">
                  <c:v>45.333561847600002</c:v>
                </c:pt>
                <c:pt idx="3">
                  <c:v>45.978219181600004</c:v>
                </c:pt>
                <c:pt idx="4">
                  <c:v>46.575677655999996</c:v>
                </c:pt>
                <c:pt idx="5">
                  <c:v>48.0905193432</c:v>
                </c:pt>
                <c:pt idx="6">
                  <c:v>45.602658097999992</c:v>
                </c:pt>
                <c:pt idx="7">
                  <c:v>48.675528503199999</c:v>
                </c:pt>
                <c:pt idx="8">
                  <c:v>48.597704179399997</c:v>
                </c:pt>
                <c:pt idx="9">
                  <c:v>48.549015093599998</c:v>
                </c:pt>
                <c:pt idx="10">
                  <c:v>47.312740763199997</c:v>
                </c:pt>
                <c:pt idx="11">
                  <c:v>47.878247720800005</c:v>
                </c:pt>
                <c:pt idx="12">
                  <c:v>47.430713371399996</c:v>
                </c:pt>
                <c:pt idx="13">
                  <c:v>48.667675582200005</c:v>
                </c:pt>
                <c:pt idx="14">
                  <c:v>50.598681947199999</c:v>
                </c:pt>
                <c:pt idx="15">
                  <c:v>50.972285927599998</c:v>
                </c:pt>
                <c:pt idx="16">
                  <c:v>51.289101409399997</c:v>
                </c:pt>
                <c:pt idx="17">
                  <c:v>51.931915417799999</c:v>
                </c:pt>
                <c:pt idx="18">
                  <c:v>53.3149792038</c:v>
                </c:pt>
                <c:pt idx="19">
                  <c:v>55.374436631600005</c:v>
                </c:pt>
                <c:pt idx="20">
                  <c:v>57.933664957199994</c:v>
                </c:pt>
                <c:pt idx="21">
                  <c:v>55.696952527600004</c:v>
                </c:pt>
                <c:pt idx="22">
                  <c:v>57.399089771</c:v>
                </c:pt>
                <c:pt idx="23">
                  <c:v>60.100306854999999</c:v>
                </c:pt>
                <c:pt idx="24">
                  <c:v>61.858005710600004</c:v>
                </c:pt>
                <c:pt idx="25">
                  <c:v>64.178395950999999</c:v>
                </c:pt>
                <c:pt idx="26">
                  <c:v>59.803130260599993</c:v>
                </c:pt>
                <c:pt idx="27">
                  <c:v>62.228587559200001</c:v>
                </c:pt>
                <c:pt idx="28">
                  <c:v>59.470598306799999</c:v>
                </c:pt>
                <c:pt idx="29">
                  <c:v>61.013778600800002</c:v>
                </c:pt>
                <c:pt idx="30">
                  <c:v>57.883019431599998</c:v>
                </c:pt>
                <c:pt idx="31">
                  <c:v>61.1523679218</c:v>
                </c:pt>
                <c:pt idx="32">
                  <c:v>60.621587808000001</c:v>
                </c:pt>
                <c:pt idx="33">
                  <c:v>64.615004245999998</c:v>
                </c:pt>
                <c:pt idx="34">
                  <c:v>64.706684440799989</c:v>
                </c:pt>
                <c:pt idx="35">
                  <c:v>62.221146435600005</c:v>
                </c:pt>
                <c:pt idx="36">
                  <c:v>62.240954979199998</c:v>
                </c:pt>
                <c:pt idx="37">
                  <c:v>64.846946423999995</c:v>
                </c:pt>
                <c:pt idx="38">
                  <c:v>66.889111197999995</c:v>
                </c:pt>
                <c:pt idx="39">
                  <c:v>68.151919915799994</c:v>
                </c:pt>
                <c:pt idx="40">
                  <c:v>70.438139028999998</c:v>
                </c:pt>
                <c:pt idx="41">
                  <c:v>71.044889802200004</c:v>
                </c:pt>
                <c:pt idx="42">
                  <c:v>70.979886044599994</c:v>
                </c:pt>
                <c:pt idx="43">
                  <c:v>69.852953006200011</c:v>
                </c:pt>
                <c:pt idx="44">
                  <c:v>71.154784535199994</c:v>
                </c:pt>
                <c:pt idx="45">
                  <c:v>71.864463210400004</c:v>
                </c:pt>
                <c:pt idx="46">
                  <c:v>67.008889906800007</c:v>
                </c:pt>
                <c:pt idx="47">
                  <c:v>64.760848234400001</c:v>
                </c:pt>
                <c:pt idx="48">
                  <c:v>67.217181714000006</c:v>
                </c:pt>
                <c:pt idx="49">
                  <c:v>67.356840748999986</c:v>
                </c:pt>
                <c:pt idx="50">
                  <c:v>68.327891566000005</c:v>
                </c:pt>
                <c:pt idx="51">
                  <c:v>68.073268841800001</c:v>
                </c:pt>
                <c:pt idx="52">
                  <c:v>70.324378557599999</c:v>
                </c:pt>
                <c:pt idx="53">
                  <c:v>70.993178949800011</c:v>
                </c:pt>
                <c:pt idx="54">
                  <c:v>71.670043160600002</c:v>
                </c:pt>
                <c:pt idx="55">
                  <c:v>74.773366847999995</c:v>
                </c:pt>
                <c:pt idx="56">
                  <c:v>73.6679341854</c:v>
                </c:pt>
                <c:pt idx="57">
                  <c:v>75.826512686399994</c:v>
                </c:pt>
                <c:pt idx="58">
                  <c:v>76.07799275459999</c:v>
                </c:pt>
                <c:pt idx="59">
                  <c:v>75.868085104599999</c:v>
                </c:pt>
                <c:pt idx="60">
                  <c:v>72.121542395399999</c:v>
                </c:pt>
                <c:pt idx="61">
                  <c:v>72.406673801000011</c:v>
                </c:pt>
                <c:pt idx="62">
                  <c:v>74.376580020600002</c:v>
                </c:pt>
                <c:pt idx="63">
                  <c:v>75.263087978199991</c:v>
                </c:pt>
                <c:pt idx="64">
                  <c:v>78.344066446799999</c:v>
                </c:pt>
                <c:pt idx="65">
                  <c:v>79.127600258400008</c:v>
                </c:pt>
                <c:pt idx="66">
                  <c:v>78.818372351600004</c:v>
                </c:pt>
                <c:pt idx="67">
                  <c:v>82.432532583600008</c:v>
                </c:pt>
                <c:pt idx="68">
                  <c:v>83.713836525399998</c:v>
                </c:pt>
                <c:pt idx="69">
                  <c:v>81.689183215400007</c:v>
                </c:pt>
                <c:pt idx="70">
                  <c:v>80.062435787400005</c:v>
                </c:pt>
                <c:pt idx="71">
                  <c:v>78.370517585200005</c:v>
                </c:pt>
                <c:pt idx="72">
                  <c:v>80.163180936000003</c:v>
                </c:pt>
                <c:pt idx="73">
                  <c:v>81.655658353799993</c:v>
                </c:pt>
                <c:pt idx="74">
                  <c:v>78.284939318200003</c:v>
                </c:pt>
                <c:pt idx="75">
                  <c:v>78.333256366799986</c:v>
                </c:pt>
                <c:pt idx="76">
                  <c:v>78.70993309939999</c:v>
                </c:pt>
                <c:pt idx="77">
                  <c:v>78.728929030399996</c:v>
                </c:pt>
                <c:pt idx="78">
                  <c:v>79.317939545599998</c:v>
                </c:pt>
                <c:pt idx="79">
                  <c:v>79.719418650800009</c:v>
                </c:pt>
                <c:pt idx="80">
                  <c:v>81.879715072799996</c:v>
                </c:pt>
                <c:pt idx="81">
                  <c:v>81.258169431799999</c:v>
                </c:pt>
                <c:pt idx="82">
                  <c:v>82.077611389200001</c:v>
                </c:pt>
                <c:pt idx="83">
                  <c:v>83.9393505006</c:v>
                </c:pt>
                <c:pt idx="84">
                  <c:v>85.491487579600005</c:v>
                </c:pt>
                <c:pt idx="85">
                  <c:v>86.511666384999984</c:v>
                </c:pt>
                <c:pt idx="86">
                  <c:v>87.512796121600019</c:v>
                </c:pt>
                <c:pt idx="87">
                  <c:v>81.782624580800004</c:v>
                </c:pt>
                <c:pt idx="88">
                  <c:v>84.052386015999986</c:v>
                </c:pt>
                <c:pt idx="89">
                  <c:v>83.871946796000003</c:v>
                </c:pt>
                <c:pt idx="90">
                  <c:v>86.272563250199994</c:v>
                </c:pt>
                <c:pt idx="91">
                  <c:v>88.853681397600013</c:v>
                </c:pt>
                <c:pt idx="92">
                  <c:v>89.281115816200014</c:v>
                </c:pt>
                <c:pt idx="93">
                  <c:v>80.920860718599982</c:v>
                </c:pt>
                <c:pt idx="94">
                  <c:v>86.384334196600008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40C-B045-A1E2-D192A19F1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459600"/>
        <c:axId val="1615461936"/>
      </c:scatterChart>
      <c:valAx>
        <c:axId val="161545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461936"/>
        <c:crosses val="autoZero"/>
        <c:crossBetween val="midCat"/>
      </c:valAx>
      <c:valAx>
        <c:axId val="161546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Organoid Diameter [μm]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459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All Expts | mT8(mean value across series)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23459225131108E-2"/>
                  <c:y val="-9.069320102110523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Data!$BQ$10:$BQ$104</c:f>
              <c:numCache>
                <c:formatCode>General</c:formatCode>
                <c:ptCount val="95"/>
                <c:pt idx="0">
                  <c:v>47.361188333615374</c:v>
                </c:pt>
                <c:pt idx="1">
                  <c:v>47.456439684307689</c:v>
                </c:pt>
                <c:pt idx="2">
                  <c:v>45.696629833076926</c:v>
                </c:pt>
                <c:pt idx="3">
                  <c:v>46.200751043000004</c:v>
                </c:pt>
                <c:pt idx="4">
                  <c:v>47.062914916846154</c:v>
                </c:pt>
                <c:pt idx="5">
                  <c:v>47.058408874153848</c:v>
                </c:pt>
                <c:pt idx="6">
                  <c:v>48.673800564230774</c:v>
                </c:pt>
                <c:pt idx="7">
                  <c:v>49.670445991076917</c:v>
                </c:pt>
                <c:pt idx="8">
                  <c:v>51.854018567615377</c:v>
                </c:pt>
                <c:pt idx="9">
                  <c:v>54.341569290384612</c:v>
                </c:pt>
                <c:pt idx="10">
                  <c:v>54.398696537769219</c:v>
                </c:pt>
                <c:pt idx="11">
                  <c:v>55.382358987999993</c:v>
                </c:pt>
                <c:pt idx="12">
                  <c:v>56.240266881692307</c:v>
                </c:pt>
                <c:pt idx="13">
                  <c:v>57.019417944384614</c:v>
                </c:pt>
                <c:pt idx="14">
                  <c:v>57.845693097923082</c:v>
                </c:pt>
                <c:pt idx="15">
                  <c:v>58.942980179153849</c:v>
                </c:pt>
                <c:pt idx="16">
                  <c:v>61.178900305230776</c:v>
                </c:pt>
                <c:pt idx="17">
                  <c:v>62.974208300461541</c:v>
                </c:pt>
                <c:pt idx="18">
                  <c:v>62.62277452323076</c:v>
                </c:pt>
                <c:pt idx="19">
                  <c:v>65.064907973384621</c:v>
                </c:pt>
                <c:pt idx="20">
                  <c:v>67.218763124538455</c:v>
                </c:pt>
                <c:pt idx="21">
                  <c:v>68.186376224538463</c:v>
                </c:pt>
                <c:pt idx="22">
                  <c:v>70.425735962692301</c:v>
                </c:pt>
                <c:pt idx="23">
                  <c:v>72.098440833384615</c:v>
                </c:pt>
                <c:pt idx="24">
                  <c:v>73.412753985923075</c:v>
                </c:pt>
                <c:pt idx="25">
                  <c:v>75.059740277153864</c:v>
                </c:pt>
                <c:pt idx="26">
                  <c:v>75.373137970538465</c:v>
                </c:pt>
                <c:pt idx="27">
                  <c:v>76.232598455076925</c:v>
                </c:pt>
                <c:pt idx="28">
                  <c:v>77.226128045307689</c:v>
                </c:pt>
                <c:pt idx="29">
                  <c:v>75.563862254846143</c:v>
                </c:pt>
                <c:pt idx="30">
                  <c:v>77.901358187615401</c:v>
                </c:pt>
                <c:pt idx="31">
                  <c:v>78.902284602615381</c:v>
                </c:pt>
                <c:pt idx="32">
                  <c:v>79.783200724538446</c:v>
                </c:pt>
                <c:pt idx="33">
                  <c:v>81.375735359230774</c:v>
                </c:pt>
                <c:pt idx="34">
                  <c:v>82.205777235153846</c:v>
                </c:pt>
                <c:pt idx="35">
                  <c:v>84.730365033769232</c:v>
                </c:pt>
                <c:pt idx="36">
                  <c:v>85.300796444692295</c:v>
                </c:pt>
                <c:pt idx="37">
                  <c:v>86.527750375692321</c:v>
                </c:pt>
                <c:pt idx="38">
                  <c:v>85.036225994384594</c:v>
                </c:pt>
                <c:pt idx="39">
                  <c:v>84.906320445615378</c:v>
                </c:pt>
                <c:pt idx="40">
                  <c:v>86.786661968846161</c:v>
                </c:pt>
                <c:pt idx="41">
                  <c:v>88.55025405692308</c:v>
                </c:pt>
                <c:pt idx="42">
                  <c:v>89.637364648153849</c:v>
                </c:pt>
                <c:pt idx="43">
                  <c:v>91.084032191615378</c:v>
                </c:pt>
                <c:pt idx="44">
                  <c:v>93.801168158846153</c:v>
                </c:pt>
                <c:pt idx="45">
                  <c:v>93.081370269615363</c:v>
                </c:pt>
                <c:pt idx="46">
                  <c:v>93.460021272538455</c:v>
                </c:pt>
                <c:pt idx="47">
                  <c:v>93.865067375846166</c:v>
                </c:pt>
                <c:pt idx="48">
                  <c:v>95.230626581769229</c:v>
                </c:pt>
                <c:pt idx="49">
                  <c:v>96.380139235153848</c:v>
                </c:pt>
                <c:pt idx="50">
                  <c:v>96.415820178769224</c:v>
                </c:pt>
                <c:pt idx="51">
                  <c:v>98.783818982307693</c:v>
                </c:pt>
                <c:pt idx="52">
                  <c:v>99.964293943230757</c:v>
                </c:pt>
                <c:pt idx="53">
                  <c:v>101.40247589846155</c:v>
                </c:pt>
                <c:pt idx="54">
                  <c:v>101.80121014923078</c:v>
                </c:pt>
                <c:pt idx="55">
                  <c:v>103.28810380584615</c:v>
                </c:pt>
                <c:pt idx="56">
                  <c:v>102.35198685223077</c:v>
                </c:pt>
                <c:pt idx="57">
                  <c:v>104.05810321069232</c:v>
                </c:pt>
                <c:pt idx="58">
                  <c:v>105.63394174215387</c:v>
                </c:pt>
                <c:pt idx="59">
                  <c:v>106.269730792</c:v>
                </c:pt>
                <c:pt idx="60">
                  <c:v>108.05860906807692</c:v>
                </c:pt>
                <c:pt idx="61">
                  <c:v>109.66808084076924</c:v>
                </c:pt>
                <c:pt idx="62">
                  <c:v>108.97163062661538</c:v>
                </c:pt>
                <c:pt idx="63">
                  <c:v>109.03095207246156</c:v>
                </c:pt>
                <c:pt idx="64">
                  <c:v>110.74743832992307</c:v>
                </c:pt>
                <c:pt idx="65">
                  <c:v>112.01393133207692</c:v>
                </c:pt>
                <c:pt idx="66">
                  <c:v>113.28689234446155</c:v>
                </c:pt>
                <c:pt idx="67">
                  <c:v>114.37977585930768</c:v>
                </c:pt>
                <c:pt idx="68">
                  <c:v>117.1445804020769</c:v>
                </c:pt>
                <c:pt idx="69">
                  <c:v>118.41174454192308</c:v>
                </c:pt>
                <c:pt idx="70">
                  <c:v>118.44379541115387</c:v>
                </c:pt>
                <c:pt idx="71">
                  <c:v>120.59460087546154</c:v>
                </c:pt>
                <c:pt idx="72">
                  <c:v>119.7817260456154</c:v>
                </c:pt>
                <c:pt idx="73">
                  <c:v>121.11213406646152</c:v>
                </c:pt>
                <c:pt idx="74">
                  <c:v>120.76964873030767</c:v>
                </c:pt>
                <c:pt idx="75">
                  <c:v>121.95021767607692</c:v>
                </c:pt>
                <c:pt idx="76">
                  <c:v>123.45507283869232</c:v>
                </c:pt>
                <c:pt idx="77">
                  <c:v>125.18439656107691</c:v>
                </c:pt>
                <c:pt idx="78">
                  <c:v>125.21130744261539</c:v>
                </c:pt>
                <c:pt idx="79">
                  <c:v>126.66234095846154</c:v>
                </c:pt>
                <c:pt idx="80">
                  <c:v>126.40240220823077</c:v>
                </c:pt>
                <c:pt idx="81">
                  <c:v>128.82615598215386</c:v>
                </c:pt>
                <c:pt idx="82">
                  <c:v>129.22760002230768</c:v>
                </c:pt>
                <c:pt idx="83">
                  <c:v>129.25829105376923</c:v>
                </c:pt>
                <c:pt idx="84">
                  <c:v>131.5778786618462</c:v>
                </c:pt>
                <c:pt idx="85">
                  <c:v>130.88668174100002</c:v>
                </c:pt>
                <c:pt idx="86">
                  <c:v>132.24701327484615</c:v>
                </c:pt>
                <c:pt idx="87">
                  <c:v>133.58803433892308</c:v>
                </c:pt>
                <c:pt idx="88">
                  <c:v>134.6517413453077</c:v>
                </c:pt>
                <c:pt idx="89">
                  <c:v>135.56426019176922</c:v>
                </c:pt>
                <c:pt idx="90">
                  <c:v>134.51000713769233</c:v>
                </c:pt>
                <c:pt idx="91">
                  <c:v>136.36110988392309</c:v>
                </c:pt>
                <c:pt idx="92">
                  <c:v>138.39239226161538</c:v>
                </c:pt>
                <c:pt idx="93">
                  <c:v>138.35762783830771</c:v>
                </c:pt>
                <c:pt idx="94">
                  <c:v>140.91729539176924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4E-7845-B8C9-3C1F1D93263C}"/>
            </c:ext>
          </c:extLst>
        </c:ser>
        <c:ser>
          <c:idx val="1"/>
          <c:order val="1"/>
          <c:tx>
            <c:v>50% 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3348947819878677E-2"/>
                  <c:y val="-8.6992413619530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Data!$BR$10:$BR$104</c:f>
              <c:numCache>
                <c:formatCode>General</c:formatCode>
                <c:ptCount val="95"/>
                <c:pt idx="0">
                  <c:v>41.648015805666667</c:v>
                </c:pt>
                <c:pt idx="1">
                  <c:v>38.702260326333338</c:v>
                </c:pt>
                <c:pt idx="2">
                  <c:v>38.113602133166665</c:v>
                </c:pt>
                <c:pt idx="3">
                  <c:v>38.11126472516667</c:v>
                </c:pt>
                <c:pt idx="4">
                  <c:v>39.456462538333334</c:v>
                </c:pt>
                <c:pt idx="5">
                  <c:v>40.331763365500002</c:v>
                </c:pt>
                <c:pt idx="6">
                  <c:v>39.656975907166668</c:v>
                </c:pt>
                <c:pt idx="7">
                  <c:v>39.775450949500005</c:v>
                </c:pt>
                <c:pt idx="8">
                  <c:v>36.219716441999999</c:v>
                </c:pt>
                <c:pt idx="9">
                  <c:v>39.641401523999996</c:v>
                </c:pt>
                <c:pt idx="10">
                  <c:v>40.404028624166664</c:v>
                </c:pt>
                <c:pt idx="11">
                  <c:v>43.131558123666672</c:v>
                </c:pt>
                <c:pt idx="12">
                  <c:v>43.237828689499999</c:v>
                </c:pt>
                <c:pt idx="13">
                  <c:v>45.154125790333332</c:v>
                </c:pt>
                <c:pt idx="14">
                  <c:v>48.086596245500004</c:v>
                </c:pt>
                <c:pt idx="15">
                  <c:v>48.842633401833332</c:v>
                </c:pt>
                <c:pt idx="16">
                  <c:v>48.536565753833337</c:v>
                </c:pt>
                <c:pt idx="17">
                  <c:v>48.175168928666665</c:v>
                </c:pt>
                <c:pt idx="18">
                  <c:v>48.53639929966667</c:v>
                </c:pt>
                <c:pt idx="19">
                  <c:v>48.733311275333335</c:v>
                </c:pt>
                <c:pt idx="20">
                  <c:v>50.991189551666672</c:v>
                </c:pt>
                <c:pt idx="21">
                  <c:v>53.587011661666672</c:v>
                </c:pt>
                <c:pt idx="22">
                  <c:v>55.533120609000001</c:v>
                </c:pt>
                <c:pt idx="23">
                  <c:v>56.066907381</c:v>
                </c:pt>
                <c:pt idx="24">
                  <c:v>56.077678831833339</c:v>
                </c:pt>
                <c:pt idx="25">
                  <c:v>49.12793580033334</c:v>
                </c:pt>
                <c:pt idx="26">
                  <c:v>51.776281516666664</c:v>
                </c:pt>
                <c:pt idx="27">
                  <c:v>51.811195797666663</c:v>
                </c:pt>
                <c:pt idx="28">
                  <c:v>53.668921235999996</c:v>
                </c:pt>
                <c:pt idx="29">
                  <c:v>54.088909906833329</c:v>
                </c:pt>
                <c:pt idx="30">
                  <c:v>56.79525361333333</c:v>
                </c:pt>
                <c:pt idx="31">
                  <c:v>56.408279157999999</c:v>
                </c:pt>
                <c:pt idx="32">
                  <c:v>56.975304223499997</c:v>
                </c:pt>
                <c:pt idx="33">
                  <c:v>57.740585246833326</c:v>
                </c:pt>
                <c:pt idx="34">
                  <c:v>59.35744172816667</c:v>
                </c:pt>
                <c:pt idx="35">
                  <c:v>60.236815526666668</c:v>
                </c:pt>
                <c:pt idx="36">
                  <c:v>62.560304458833322</c:v>
                </c:pt>
                <c:pt idx="37">
                  <c:v>61.658579676500004</c:v>
                </c:pt>
                <c:pt idx="38">
                  <c:v>53.710104892166669</c:v>
                </c:pt>
                <c:pt idx="39">
                  <c:v>62.912050304666657</c:v>
                </c:pt>
                <c:pt idx="40">
                  <c:v>61.710522142666662</c:v>
                </c:pt>
                <c:pt idx="41">
                  <c:v>62.903988010833338</c:v>
                </c:pt>
                <c:pt idx="42">
                  <c:v>62.816153750166656</c:v>
                </c:pt>
                <c:pt idx="43">
                  <c:v>64.154651805</c:v>
                </c:pt>
                <c:pt idx="44">
                  <c:v>67.054449450500002</c:v>
                </c:pt>
                <c:pt idx="45">
                  <c:v>67.784714624000003</c:v>
                </c:pt>
                <c:pt idx="46">
                  <c:v>68.080428301166663</c:v>
                </c:pt>
                <c:pt idx="47">
                  <c:v>67.938650898000006</c:v>
                </c:pt>
                <c:pt idx="48">
                  <c:v>70.099292463166663</c:v>
                </c:pt>
                <c:pt idx="49">
                  <c:v>70.859162686999994</c:v>
                </c:pt>
                <c:pt idx="50">
                  <c:v>72.395007862</c:v>
                </c:pt>
                <c:pt idx="51">
                  <c:v>73.934559812833342</c:v>
                </c:pt>
                <c:pt idx="52">
                  <c:v>70.067667081499991</c:v>
                </c:pt>
                <c:pt idx="53">
                  <c:v>68.372818273500002</c:v>
                </c:pt>
                <c:pt idx="54">
                  <c:v>68.986859540166677</c:v>
                </c:pt>
                <c:pt idx="55">
                  <c:v>68.786621195833334</c:v>
                </c:pt>
                <c:pt idx="56">
                  <c:v>70.589112248500001</c:v>
                </c:pt>
                <c:pt idx="57">
                  <c:v>71.046232823666671</c:v>
                </c:pt>
                <c:pt idx="58">
                  <c:v>71.01047865566666</c:v>
                </c:pt>
                <c:pt idx="59">
                  <c:v>71.4979972</c:v>
                </c:pt>
                <c:pt idx="60">
                  <c:v>69.42771410766666</c:v>
                </c:pt>
                <c:pt idx="61">
                  <c:v>68.710995416833327</c:v>
                </c:pt>
                <c:pt idx="62">
                  <c:v>72.129492025999994</c:v>
                </c:pt>
                <c:pt idx="63">
                  <c:v>73.431589337333335</c:v>
                </c:pt>
                <c:pt idx="64">
                  <c:v>73.999710046166669</c:v>
                </c:pt>
                <c:pt idx="65">
                  <c:v>75.623621728499998</c:v>
                </c:pt>
                <c:pt idx="66">
                  <c:v>75.680669901833326</c:v>
                </c:pt>
                <c:pt idx="67">
                  <c:v>75.497055173666666</c:v>
                </c:pt>
                <c:pt idx="68">
                  <c:v>76.285796532999996</c:v>
                </c:pt>
                <c:pt idx="69">
                  <c:v>77.694837683166668</c:v>
                </c:pt>
                <c:pt idx="70">
                  <c:v>79.100591675333348</c:v>
                </c:pt>
                <c:pt idx="71">
                  <c:v>80.005276172500004</c:v>
                </c:pt>
                <c:pt idx="72">
                  <c:v>80.4406762375</c:v>
                </c:pt>
                <c:pt idx="73">
                  <c:v>80.296159168000003</c:v>
                </c:pt>
                <c:pt idx="74">
                  <c:v>79.925244527833343</c:v>
                </c:pt>
                <c:pt idx="75">
                  <c:v>80.938873068333336</c:v>
                </c:pt>
                <c:pt idx="76">
                  <c:v>83.118060102333331</c:v>
                </c:pt>
                <c:pt idx="77">
                  <c:v>84.308551233166668</c:v>
                </c:pt>
                <c:pt idx="78">
                  <c:v>85.40575723533334</c:v>
                </c:pt>
                <c:pt idx="79">
                  <c:v>87.592917851333326</c:v>
                </c:pt>
                <c:pt idx="80">
                  <c:v>89.169579566666656</c:v>
                </c:pt>
                <c:pt idx="81">
                  <c:v>90.406411633833329</c:v>
                </c:pt>
                <c:pt idx="82">
                  <c:v>88.603029202166681</c:v>
                </c:pt>
                <c:pt idx="83">
                  <c:v>89.906985035666665</c:v>
                </c:pt>
                <c:pt idx="84">
                  <c:v>92.412557067500003</c:v>
                </c:pt>
                <c:pt idx="85">
                  <c:v>93.259467930500008</c:v>
                </c:pt>
                <c:pt idx="86">
                  <c:v>93.472233240166659</c:v>
                </c:pt>
                <c:pt idx="87">
                  <c:v>94.232290676999995</c:v>
                </c:pt>
                <c:pt idx="88">
                  <c:v>94.82449027683333</c:v>
                </c:pt>
                <c:pt idx="89">
                  <c:v>95.200682669333332</c:v>
                </c:pt>
                <c:pt idx="90">
                  <c:v>94.190973736999993</c:v>
                </c:pt>
                <c:pt idx="91">
                  <c:v>99.127641979166683</c:v>
                </c:pt>
                <c:pt idx="92">
                  <c:v>101.32453292516668</c:v>
                </c:pt>
                <c:pt idx="93">
                  <c:v>101.98371359233333</c:v>
                </c:pt>
                <c:pt idx="94">
                  <c:v>101.33223374916668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4E-7845-B8C9-3C1F1D93263C}"/>
            </c:ext>
          </c:extLst>
        </c:ser>
        <c:ser>
          <c:idx val="2"/>
          <c:order val="2"/>
          <c:tx>
            <c:v>25% 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292494260135291"/>
                  <c:y val="-7.62691906662352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Data!$BS$10:$BS$104</c:f>
              <c:numCache>
                <c:formatCode>General</c:formatCode>
                <c:ptCount val="95"/>
                <c:pt idx="0">
                  <c:v>38.446182257285713</c:v>
                </c:pt>
                <c:pt idx="1">
                  <c:v>34.725406627428569</c:v>
                </c:pt>
                <c:pt idx="2">
                  <c:v>37.102624533285713</c:v>
                </c:pt>
                <c:pt idx="3">
                  <c:v>35.267739714142856</c:v>
                </c:pt>
                <c:pt idx="4">
                  <c:v>35.103184877714291</c:v>
                </c:pt>
                <c:pt idx="5">
                  <c:v>35.458822813714285</c:v>
                </c:pt>
                <c:pt idx="6">
                  <c:v>34.81072844414286</c:v>
                </c:pt>
                <c:pt idx="7">
                  <c:v>32.844322278142855</c:v>
                </c:pt>
                <c:pt idx="8">
                  <c:v>33.35456051242857</c:v>
                </c:pt>
                <c:pt idx="9">
                  <c:v>33.875638312857141</c:v>
                </c:pt>
                <c:pt idx="10">
                  <c:v>34.563178399999998</c:v>
                </c:pt>
                <c:pt idx="11">
                  <c:v>36.467611809285721</c:v>
                </c:pt>
                <c:pt idx="12">
                  <c:v>34.735141969857146</c:v>
                </c:pt>
                <c:pt idx="13">
                  <c:v>34.282774505142854</c:v>
                </c:pt>
                <c:pt idx="14">
                  <c:v>35.944422888857147</c:v>
                </c:pt>
                <c:pt idx="15">
                  <c:v>34.639443529142859</c:v>
                </c:pt>
                <c:pt idx="16">
                  <c:v>34.215886727714285</c:v>
                </c:pt>
                <c:pt idx="17">
                  <c:v>35.42860519571429</c:v>
                </c:pt>
                <c:pt idx="18">
                  <c:v>35.702351255285713</c:v>
                </c:pt>
                <c:pt idx="19">
                  <c:v>36.927982346142855</c:v>
                </c:pt>
                <c:pt idx="20">
                  <c:v>40.115293135285711</c:v>
                </c:pt>
                <c:pt idx="21">
                  <c:v>40.089448611142856</c:v>
                </c:pt>
                <c:pt idx="22">
                  <c:v>42.039522576285712</c:v>
                </c:pt>
                <c:pt idx="23">
                  <c:v>41.066912367142855</c:v>
                </c:pt>
                <c:pt idx="24">
                  <c:v>42.022220369428574</c:v>
                </c:pt>
                <c:pt idx="25">
                  <c:v>39.813183536142859</c:v>
                </c:pt>
                <c:pt idx="26">
                  <c:v>41.251432291428564</c:v>
                </c:pt>
                <c:pt idx="27">
                  <c:v>42.606677694571431</c:v>
                </c:pt>
                <c:pt idx="28">
                  <c:v>42.99385448071429</c:v>
                </c:pt>
                <c:pt idx="29">
                  <c:v>32.743100111285713</c:v>
                </c:pt>
                <c:pt idx="30">
                  <c:v>42.373737174714286</c:v>
                </c:pt>
                <c:pt idx="31">
                  <c:v>43.718139049428565</c:v>
                </c:pt>
                <c:pt idx="32">
                  <c:v>43.461071896999997</c:v>
                </c:pt>
                <c:pt idx="33">
                  <c:v>44.283801728285717</c:v>
                </c:pt>
                <c:pt idx="34">
                  <c:v>44.834323929857142</c:v>
                </c:pt>
                <c:pt idx="35">
                  <c:v>42.083470016142861</c:v>
                </c:pt>
                <c:pt idx="36">
                  <c:v>42.421203987000005</c:v>
                </c:pt>
                <c:pt idx="37">
                  <c:v>44.37699991614285</c:v>
                </c:pt>
                <c:pt idx="38">
                  <c:v>43.649338530714282</c:v>
                </c:pt>
                <c:pt idx="39">
                  <c:v>45.878368470000005</c:v>
                </c:pt>
                <c:pt idx="40">
                  <c:v>47.951218753857141</c:v>
                </c:pt>
                <c:pt idx="41">
                  <c:v>51.396172784285703</c:v>
                </c:pt>
                <c:pt idx="42">
                  <c:v>50.729166307142862</c:v>
                </c:pt>
                <c:pt idx="43">
                  <c:v>51.608155466857148</c:v>
                </c:pt>
                <c:pt idx="44">
                  <c:v>54.392208791428565</c:v>
                </c:pt>
                <c:pt idx="45">
                  <c:v>53.131005858999991</c:v>
                </c:pt>
                <c:pt idx="46">
                  <c:v>48.304544057999998</c:v>
                </c:pt>
                <c:pt idx="47">
                  <c:v>48.802553094714277</c:v>
                </c:pt>
                <c:pt idx="48">
                  <c:v>52.27183536528571</c:v>
                </c:pt>
                <c:pt idx="49">
                  <c:v>52.361812560285713</c:v>
                </c:pt>
                <c:pt idx="50">
                  <c:v>49.177123703142861</c:v>
                </c:pt>
                <c:pt idx="51">
                  <c:v>51.064711228142855</c:v>
                </c:pt>
                <c:pt idx="52">
                  <c:v>51.548521593428568</c:v>
                </c:pt>
                <c:pt idx="53">
                  <c:v>53.311448041571431</c:v>
                </c:pt>
                <c:pt idx="54">
                  <c:v>54.550856860714291</c:v>
                </c:pt>
                <c:pt idx="55">
                  <c:v>52.633397214571424</c:v>
                </c:pt>
                <c:pt idx="56">
                  <c:v>51.597961490000003</c:v>
                </c:pt>
                <c:pt idx="57">
                  <c:v>53.039915723</c:v>
                </c:pt>
                <c:pt idx="58">
                  <c:v>54.783206975571424</c:v>
                </c:pt>
                <c:pt idx="59">
                  <c:v>55.707856115571431</c:v>
                </c:pt>
                <c:pt idx="60">
                  <c:v>56.751336049571428</c:v>
                </c:pt>
                <c:pt idx="61">
                  <c:v>57.068192766142865</c:v>
                </c:pt>
                <c:pt idx="62">
                  <c:v>58.778377744428568</c:v>
                </c:pt>
                <c:pt idx="63">
                  <c:v>54.679894939571419</c:v>
                </c:pt>
                <c:pt idx="64">
                  <c:v>57.296801676999998</c:v>
                </c:pt>
                <c:pt idx="65">
                  <c:v>58.388381166571435</c:v>
                </c:pt>
                <c:pt idx="66">
                  <c:v>59.291145502857141</c:v>
                </c:pt>
                <c:pt idx="67">
                  <c:v>61.581801993714279</c:v>
                </c:pt>
                <c:pt idx="68">
                  <c:v>63.047524073285715</c:v>
                </c:pt>
                <c:pt idx="69">
                  <c:v>64.444203066285709</c:v>
                </c:pt>
                <c:pt idx="70">
                  <c:v>64.607929443999993</c:v>
                </c:pt>
                <c:pt idx="71">
                  <c:v>66.737019403714285</c:v>
                </c:pt>
                <c:pt idx="72">
                  <c:v>66.659775260142865</c:v>
                </c:pt>
                <c:pt idx="73">
                  <c:v>67.333336596857137</c:v>
                </c:pt>
                <c:pt idx="74">
                  <c:v>68.921814261857136</c:v>
                </c:pt>
                <c:pt idx="75">
                  <c:v>68.628829670857144</c:v>
                </c:pt>
                <c:pt idx="76">
                  <c:v>69.359131338142859</c:v>
                </c:pt>
                <c:pt idx="77">
                  <c:v>70.878799364000002</c:v>
                </c:pt>
                <c:pt idx="78">
                  <c:v>71.033615198857134</c:v>
                </c:pt>
                <c:pt idx="79">
                  <c:v>66.566490716000004</c:v>
                </c:pt>
                <c:pt idx="80">
                  <c:v>67.331378466285727</c:v>
                </c:pt>
                <c:pt idx="81">
                  <c:v>68.050918314571433</c:v>
                </c:pt>
                <c:pt idx="82">
                  <c:v>68.654202517571434</c:v>
                </c:pt>
                <c:pt idx="83">
                  <c:v>68.065725568857147</c:v>
                </c:pt>
                <c:pt idx="84">
                  <c:v>69.461305418428566</c:v>
                </c:pt>
                <c:pt idx="85">
                  <c:v>71.049681250142854</c:v>
                </c:pt>
                <c:pt idx="86">
                  <c:v>72.215008427714295</c:v>
                </c:pt>
                <c:pt idx="87">
                  <c:v>71.170515246428565</c:v>
                </c:pt>
                <c:pt idx="88">
                  <c:v>71.090247833999996</c:v>
                </c:pt>
                <c:pt idx="89">
                  <c:v>74.310101479857138</c:v>
                </c:pt>
                <c:pt idx="90">
                  <c:v>75.968638434714293</c:v>
                </c:pt>
                <c:pt idx="91">
                  <c:v>75.715128479571419</c:v>
                </c:pt>
                <c:pt idx="92">
                  <c:v>76.918740004142862</c:v>
                </c:pt>
                <c:pt idx="93">
                  <c:v>78.153211807285714</c:v>
                </c:pt>
                <c:pt idx="94">
                  <c:v>78.897581544999994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4E-7845-B8C9-3C1F1D932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819744"/>
        <c:axId val="1694384992"/>
      </c:scatterChart>
      <c:valAx>
        <c:axId val="169381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384992"/>
        <c:crosses val="autoZero"/>
        <c:crossBetween val="midCat"/>
      </c:valAx>
      <c:valAx>
        <c:axId val="16943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81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</a:t>
            </a:r>
            <a:r>
              <a:rPr lang="en-US" baseline="0"/>
              <a:t> Time | Control | Both Genotypes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99680278679275E-2"/>
          <c:y val="6.9174282513233751E-2"/>
          <c:w val="0.80974240360870386"/>
          <c:h val="0.8658604804356033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Data!$C$7</c:f>
              <c:strCache>
                <c:ptCount val="1"/>
                <c:pt idx="0">
                  <c:v>1_A_mN10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Data!$C$10:$C$104</c:f>
              <c:numCache>
                <c:formatCode>0.0000</c:formatCode>
                <c:ptCount val="95"/>
                <c:pt idx="0">
                  <c:v>69.295165900000001</c:v>
                </c:pt>
                <c:pt idx="1">
                  <c:v>65.813870370000004</c:v>
                </c:pt>
                <c:pt idx="2">
                  <c:v>64.229709060000005</c:v>
                </c:pt>
                <c:pt idx="3">
                  <c:v>59.683173650000001</c:v>
                </c:pt>
                <c:pt idx="4">
                  <c:v>60.117462140000001</c:v>
                </c:pt>
                <c:pt idx="5">
                  <c:v>60.174257109999999</c:v>
                </c:pt>
                <c:pt idx="6">
                  <c:v>62.613868979999999</c:v>
                </c:pt>
                <c:pt idx="7">
                  <c:v>57.8181011</c:v>
                </c:pt>
                <c:pt idx="8">
                  <c:v>63.335726649999998</c:v>
                </c:pt>
                <c:pt idx="9">
                  <c:v>68.409763389999995</c:v>
                </c:pt>
                <c:pt idx="10">
                  <c:v>56.712244730000002</c:v>
                </c:pt>
                <c:pt idx="11">
                  <c:v>60.239723230000003</c:v>
                </c:pt>
                <c:pt idx="12">
                  <c:v>65.553838260000006</c:v>
                </c:pt>
                <c:pt idx="13">
                  <c:v>71.948085430000006</c:v>
                </c:pt>
                <c:pt idx="14">
                  <c:v>70.438504249999994</c:v>
                </c:pt>
                <c:pt idx="15">
                  <c:v>71.798189609999994</c:v>
                </c:pt>
                <c:pt idx="16">
                  <c:v>71.735945830000006</c:v>
                </c:pt>
                <c:pt idx="17">
                  <c:v>74.636980100000002</c:v>
                </c:pt>
                <c:pt idx="18">
                  <c:v>69.507193999999998</c:v>
                </c:pt>
                <c:pt idx="19">
                  <c:v>74.963682019999993</c:v>
                </c:pt>
                <c:pt idx="20">
                  <c:v>81.715708759999998</c:v>
                </c:pt>
                <c:pt idx="21">
                  <c:v>81.776782990000001</c:v>
                </c:pt>
                <c:pt idx="22">
                  <c:v>90.463486979999999</c:v>
                </c:pt>
                <c:pt idx="23">
                  <c:v>88.966812439999998</c:v>
                </c:pt>
                <c:pt idx="24">
                  <c:v>103.4530582</c:v>
                </c:pt>
                <c:pt idx="25">
                  <c:v>103.4530582</c:v>
                </c:pt>
                <c:pt idx="26">
                  <c:v>108.8591076</c:v>
                </c:pt>
                <c:pt idx="27">
                  <c:v>110.9250566</c:v>
                </c:pt>
                <c:pt idx="28">
                  <c:v>114.62283100000001</c:v>
                </c:pt>
                <c:pt idx="29">
                  <c:v>118.38712990000001</c:v>
                </c:pt>
                <c:pt idx="30">
                  <c:v>105.4181136</c:v>
                </c:pt>
                <c:pt idx="31">
                  <c:v>111.0316049</c:v>
                </c:pt>
                <c:pt idx="32">
                  <c:v>115.3016804</c:v>
                </c:pt>
                <c:pt idx="33">
                  <c:v>118.17385969999999</c:v>
                </c:pt>
                <c:pt idx="34">
                  <c:v>125.44786809999999</c:v>
                </c:pt>
                <c:pt idx="35">
                  <c:v>129.08994010000001</c:v>
                </c:pt>
                <c:pt idx="36">
                  <c:v>129.5592968</c:v>
                </c:pt>
                <c:pt idx="37">
                  <c:v>129.86316550000001</c:v>
                </c:pt>
                <c:pt idx="38">
                  <c:v>132.90318310000001</c:v>
                </c:pt>
                <c:pt idx="39">
                  <c:v>131.28593040000001</c:v>
                </c:pt>
                <c:pt idx="40">
                  <c:v>130.69013509999999</c:v>
                </c:pt>
                <c:pt idx="41">
                  <c:v>119.322312</c:v>
                </c:pt>
                <c:pt idx="42">
                  <c:v>121.964294</c:v>
                </c:pt>
                <c:pt idx="43">
                  <c:v>129.966319</c:v>
                </c:pt>
                <c:pt idx="44">
                  <c:v>134.93400449999999</c:v>
                </c:pt>
                <c:pt idx="45">
                  <c:v>135.65843280000001</c:v>
                </c:pt>
                <c:pt idx="46">
                  <c:v>143.54513270000001</c:v>
                </c:pt>
                <c:pt idx="47">
                  <c:v>145.7577019</c:v>
                </c:pt>
                <c:pt idx="48">
                  <c:v>149.35315299999999</c:v>
                </c:pt>
                <c:pt idx="49">
                  <c:v>145.7144289</c:v>
                </c:pt>
                <c:pt idx="50">
                  <c:v>151.52774099999999</c:v>
                </c:pt>
                <c:pt idx="51">
                  <c:v>158.96165970000001</c:v>
                </c:pt>
                <c:pt idx="52">
                  <c:v>165.31139780000001</c:v>
                </c:pt>
                <c:pt idx="53">
                  <c:v>156.91526469999999</c:v>
                </c:pt>
                <c:pt idx="54">
                  <c:v>164.6105177</c:v>
                </c:pt>
                <c:pt idx="55">
                  <c:v>167.8134617</c:v>
                </c:pt>
                <c:pt idx="56">
                  <c:v>163.19006669999999</c:v>
                </c:pt>
                <c:pt idx="57">
                  <c:v>158.99967470000001</c:v>
                </c:pt>
                <c:pt idx="58">
                  <c:v>163.9659466</c:v>
                </c:pt>
                <c:pt idx="59">
                  <c:v>167.6865813</c:v>
                </c:pt>
                <c:pt idx="60">
                  <c:v>169.03661719999999</c:v>
                </c:pt>
                <c:pt idx="61">
                  <c:v>165.34318540000001</c:v>
                </c:pt>
                <c:pt idx="62">
                  <c:v>167.46705510000001</c:v>
                </c:pt>
                <c:pt idx="63">
                  <c:v>167.4749003</c:v>
                </c:pt>
                <c:pt idx="64">
                  <c:v>174.0818562</c:v>
                </c:pt>
                <c:pt idx="65">
                  <c:v>171.82417340000001</c:v>
                </c:pt>
                <c:pt idx="66">
                  <c:v>174.059213</c:v>
                </c:pt>
                <c:pt idx="67">
                  <c:v>171.1407538</c:v>
                </c:pt>
                <c:pt idx="68">
                  <c:v>171.88533380000001</c:v>
                </c:pt>
                <c:pt idx="69">
                  <c:v>171.12386369999999</c:v>
                </c:pt>
                <c:pt idx="70">
                  <c:v>174.7642994</c:v>
                </c:pt>
                <c:pt idx="71">
                  <c:v>177.1358549</c:v>
                </c:pt>
                <c:pt idx="72">
                  <c:v>183.55263679999999</c:v>
                </c:pt>
                <c:pt idx="73">
                  <c:v>178.38789159999999</c:v>
                </c:pt>
                <c:pt idx="74">
                  <c:v>183.55263679999999</c:v>
                </c:pt>
                <c:pt idx="75">
                  <c:v>188.88646209999999</c:v>
                </c:pt>
                <c:pt idx="76">
                  <c:v>193.77700669999999</c:v>
                </c:pt>
                <c:pt idx="77">
                  <c:v>191.30959129999999</c:v>
                </c:pt>
                <c:pt idx="78">
                  <c:v>192.45716060000001</c:v>
                </c:pt>
                <c:pt idx="79">
                  <c:v>193.72275780000001</c:v>
                </c:pt>
                <c:pt idx="80">
                  <c:v>189.23115079999999</c:v>
                </c:pt>
                <c:pt idx="81">
                  <c:v>186.3148195</c:v>
                </c:pt>
                <c:pt idx="82">
                  <c:v>188.07367769999999</c:v>
                </c:pt>
                <c:pt idx="83">
                  <c:v>186.51216299999999</c:v>
                </c:pt>
                <c:pt idx="84">
                  <c:v>193.61692880000001</c:v>
                </c:pt>
                <c:pt idx="85">
                  <c:v>195.1956476</c:v>
                </c:pt>
                <c:pt idx="86">
                  <c:v>197.71557899999999</c:v>
                </c:pt>
                <c:pt idx="87">
                  <c:v>204.94357049999999</c:v>
                </c:pt>
                <c:pt idx="88">
                  <c:v>199.93849370000001</c:v>
                </c:pt>
                <c:pt idx="89">
                  <c:v>201.27978010000001</c:v>
                </c:pt>
                <c:pt idx="90">
                  <c:v>201.49898229999999</c:v>
                </c:pt>
                <c:pt idx="91">
                  <c:v>207.45909140000001</c:v>
                </c:pt>
                <c:pt idx="92">
                  <c:v>205.9858701</c:v>
                </c:pt>
                <c:pt idx="93">
                  <c:v>205.1588581</c:v>
                </c:pt>
                <c:pt idx="94">
                  <c:v>209.55235500000001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0B-2F41-9157-5AA6DB39C385}"/>
            </c:ext>
          </c:extLst>
        </c:ser>
        <c:ser>
          <c:idx val="1"/>
          <c:order val="1"/>
          <c:tx>
            <c:strRef>
              <c:f>Data!$D$7</c:f>
              <c:strCache>
                <c:ptCount val="1"/>
                <c:pt idx="0">
                  <c:v>1_B_mN10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Data!$D$10:$D$104</c:f>
              <c:numCache>
                <c:formatCode>0.0000</c:formatCode>
                <c:ptCount val="95"/>
                <c:pt idx="0">
                  <c:v>30.643887759999998</c:v>
                </c:pt>
                <c:pt idx="1">
                  <c:v>32.630283489999997</c:v>
                </c:pt>
                <c:pt idx="2">
                  <c:v>35.529379919999997</c:v>
                </c:pt>
                <c:pt idx="3">
                  <c:v>37.035770139999997</c:v>
                </c:pt>
                <c:pt idx="4">
                  <c:v>40.7580478</c:v>
                </c:pt>
                <c:pt idx="5">
                  <c:v>42.777510820000003</c:v>
                </c:pt>
                <c:pt idx="6">
                  <c:v>43.496306150000002</c:v>
                </c:pt>
                <c:pt idx="7">
                  <c:v>45.092103090000002</c:v>
                </c:pt>
                <c:pt idx="8">
                  <c:v>45.722873450000002</c:v>
                </c:pt>
                <c:pt idx="9">
                  <c:v>47.143298850000001</c:v>
                </c:pt>
                <c:pt idx="10">
                  <c:v>48.570875200000003</c:v>
                </c:pt>
                <c:pt idx="11">
                  <c:v>48.619540710000003</c:v>
                </c:pt>
                <c:pt idx="12">
                  <c:v>48.592510330000003</c:v>
                </c:pt>
                <c:pt idx="13">
                  <c:v>48.576284889999997</c:v>
                </c:pt>
                <c:pt idx="14">
                  <c:v>49.317130740000003</c:v>
                </c:pt>
                <c:pt idx="15">
                  <c:v>50.931762110000001</c:v>
                </c:pt>
                <c:pt idx="16">
                  <c:v>51.796331250000001</c:v>
                </c:pt>
                <c:pt idx="17">
                  <c:v>54.040744660000001</c:v>
                </c:pt>
                <c:pt idx="18">
                  <c:v>56.563783100000002</c:v>
                </c:pt>
                <c:pt idx="19">
                  <c:v>55.824966750000002</c:v>
                </c:pt>
                <c:pt idx="20">
                  <c:v>58.157957279999998</c:v>
                </c:pt>
                <c:pt idx="21">
                  <c:v>54.375215390000001</c:v>
                </c:pt>
                <c:pt idx="22">
                  <c:v>54.413861609999998</c:v>
                </c:pt>
                <c:pt idx="23">
                  <c:v>52.276054039999998</c:v>
                </c:pt>
                <c:pt idx="24">
                  <c:v>51.882502240000001</c:v>
                </c:pt>
                <c:pt idx="25">
                  <c:v>52.200601429999999</c:v>
                </c:pt>
                <c:pt idx="26">
                  <c:v>56.735406769999997</c:v>
                </c:pt>
                <c:pt idx="27">
                  <c:v>58.356418390000002</c:v>
                </c:pt>
                <c:pt idx="28">
                  <c:v>57.72713487</c:v>
                </c:pt>
                <c:pt idx="29">
                  <c:v>61.054278910000001</c:v>
                </c:pt>
                <c:pt idx="30">
                  <c:v>59.590644959999999</c:v>
                </c:pt>
                <c:pt idx="31">
                  <c:v>56.957283089999997</c:v>
                </c:pt>
                <c:pt idx="32">
                  <c:v>62.5718885</c:v>
                </c:pt>
                <c:pt idx="33">
                  <c:v>63.650255199999997</c:v>
                </c:pt>
                <c:pt idx="34">
                  <c:v>65.115453740000007</c:v>
                </c:pt>
                <c:pt idx="35">
                  <c:v>63.052976459999996</c:v>
                </c:pt>
                <c:pt idx="36">
                  <c:v>63.052976459999996</c:v>
                </c:pt>
                <c:pt idx="37">
                  <c:v>64.057653909999999</c:v>
                </c:pt>
                <c:pt idx="38">
                  <c:v>64.535809479999998</c:v>
                </c:pt>
                <c:pt idx="39">
                  <c:v>65.244459219999996</c:v>
                </c:pt>
                <c:pt idx="40">
                  <c:v>65.260566979999993</c:v>
                </c:pt>
                <c:pt idx="41">
                  <c:v>66.694336089999993</c:v>
                </c:pt>
                <c:pt idx="42">
                  <c:v>67.434862800000005</c:v>
                </c:pt>
                <c:pt idx="43">
                  <c:v>69.628063030000007</c:v>
                </c:pt>
                <c:pt idx="44">
                  <c:v>68.178908629999995</c:v>
                </c:pt>
                <c:pt idx="45">
                  <c:v>68.930171819999998</c:v>
                </c:pt>
                <c:pt idx="46">
                  <c:v>68.903482030000006</c:v>
                </c:pt>
                <c:pt idx="47">
                  <c:v>70.352651399999999</c:v>
                </c:pt>
                <c:pt idx="48">
                  <c:v>70.4123862</c:v>
                </c:pt>
                <c:pt idx="49">
                  <c:v>70.322764969999994</c:v>
                </c:pt>
                <c:pt idx="50">
                  <c:v>70.333973869999994</c:v>
                </c:pt>
                <c:pt idx="51">
                  <c:v>72.584404320000004</c:v>
                </c:pt>
                <c:pt idx="52">
                  <c:v>68.930171819999998</c:v>
                </c:pt>
                <c:pt idx="53">
                  <c:v>74.893543829999999</c:v>
                </c:pt>
                <c:pt idx="54">
                  <c:v>77.842321600000005</c:v>
                </c:pt>
                <c:pt idx="55">
                  <c:v>81.657806820000005</c:v>
                </c:pt>
                <c:pt idx="56">
                  <c:v>82.671592720000007</c:v>
                </c:pt>
                <c:pt idx="57">
                  <c:v>83.446680569999998</c:v>
                </c:pt>
                <c:pt idx="58">
                  <c:v>86.279856839999994</c:v>
                </c:pt>
                <c:pt idx="59">
                  <c:v>84.895212349999994</c:v>
                </c:pt>
                <c:pt idx="60">
                  <c:v>80.481227270000005</c:v>
                </c:pt>
                <c:pt idx="61">
                  <c:v>84.092858550000003</c:v>
                </c:pt>
                <c:pt idx="62">
                  <c:v>86.316395459999995</c:v>
                </c:pt>
                <c:pt idx="63">
                  <c:v>83.380526790000005</c:v>
                </c:pt>
                <c:pt idx="64">
                  <c:v>87.004693770000003</c:v>
                </c:pt>
                <c:pt idx="65">
                  <c:v>87.744507110000001</c:v>
                </c:pt>
                <c:pt idx="66">
                  <c:v>87.068093970000007</c:v>
                </c:pt>
                <c:pt idx="67">
                  <c:v>86.995632819999997</c:v>
                </c:pt>
                <c:pt idx="68">
                  <c:v>89.193945799999995</c:v>
                </c:pt>
                <c:pt idx="69">
                  <c:v>90.663688660000005</c:v>
                </c:pt>
                <c:pt idx="70">
                  <c:v>91.388259160000004</c:v>
                </c:pt>
                <c:pt idx="71">
                  <c:v>90.617304480000001</c:v>
                </c:pt>
                <c:pt idx="72">
                  <c:v>96.441336840000005</c:v>
                </c:pt>
                <c:pt idx="73">
                  <c:v>93.542343349999996</c:v>
                </c:pt>
                <c:pt idx="74">
                  <c:v>97.877428069999993</c:v>
                </c:pt>
                <c:pt idx="75">
                  <c:v>97.909638720000004</c:v>
                </c:pt>
                <c:pt idx="76">
                  <c:v>99.327148179999995</c:v>
                </c:pt>
                <c:pt idx="77">
                  <c:v>97.933789759999996</c:v>
                </c:pt>
                <c:pt idx="78">
                  <c:v>102.47306740000001</c:v>
                </c:pt>
                <c:pt idx="79">
                  <c:v>104.10126030000001</c:v>
                </c:pt>
                <c:pt idx="80">
                  <c:v>101.110072</c:v>
                </c:pt>
                <c:pt idx="81">
                  <c:v>98.682202970000006</c:v>
                </c:pt>
                <c:pt idx="82">
                  <c:v>106.93763420000001</c:v>
                </c:pt>
                <c:pt idx="83">
                  <c:v>106.487016</c:v>
                </c:pt>
                <c:pt idx="84">
                  <c:v>105.15606219999999</c:v>
                </c:pt>
                <c:pt idx="85">
                  <c:v>104.45404449999999</c:v>
                </c:pt>
                <c:pt idx="86">
                  <c:v>102.3088229</c:v>
                </c:pt>
                <c:pt idx="87">
                  <c:v>105.1385689</c:v>
                </c:pt>
                <c:pt idx="88">
                  <c:v>102.2574424</c:v>
                </c:pt>
                <c:pt idx="89">
                  <c:v>111.14041539999999</c:v>
                </c:pt>
                <c:pt idx="90">
                  <c:v>110.15725190000001</c:v>
                </c:pt>
                <c:pt idx="91">
                  <c:v>108.9821436</c:v>
                </c:pt>
                <c:pt idx="92">
                  <c:v>112.2250592</c:v>
                </c:pt>
                <c:pt idx="93">
                  <c:v>115.14660689999999</c:v>
                </c:pt>
                <c:pt idx="94">
                  <c:v>117.22055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0B-2F41-9157-5AA6DB39C385}"/>
            </c:ext>
          </c:extLst>
        </c:ser>
        <c:ser>
          <c:idx val="2"/>
          <c:order val="2"/>
          <c:tx>
            <c:strRef>
              <c:f>Data!$E$7</c:f>
              <c:strCache>
                <c:ptCount val="1"/>
                <c:pt idx="0">
                  <c:v>1_C_mN10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Data!$E$10:$E$104</c:f>
              <c:numCache>
                <c:formatCode>0.0000</c:formatCode>
                <c:ptCount val="95"/>
                <c:pt idx="0">
                  <c:v>22.99840073</c:v>
                </c:pt>
                <c:pt idx="1">
                  <c:v>23.209354340000001</c:v>
                </c:pt>
                <c:pt idx="2">
                  <c:v>25.630444199999999</c:v>
                </c:pt>
                <c:pt idx="3">
                  <c:v>23.668990139999998</c:v>
                </c:pt>
                <c:pt idx="4">
                  <c:v>27.55719757</c:v>
                </c:pt>
                <c:pt idx="5">
                  <c:v>26.586567370000001</c:v>
                </c:pt>
                <c:pt idx="6">
                  <c:v>28.01115587</c:v>
                </c:pt>
                <c:pt idx="7">
                  <c:v>32.806968570000002</c:v>
                </c:pt>
                <c:pt idx="8">
                  <c:v>25.321010990000001</c:v>
                </c:pt>
                <c:pt idx="9">
                  <c:v>25.538007910000001</c:v>
                </c:pt>
                <c:pt idx="10">
                  <c:v>27.633375180000002</c:v>
                </c:pt>
                <c:pt idx="11">
                  <c:v>17.54890142</c:v>
                </c:pt>
                <c:pt idx="12">
                  <c:v>28.356122370000001</c:v>
                </c:pt>
                <c:pt idx="13">
                  <c:v>21.808480939999999</c:v>
                </c:pt>
                <c:pt idx="14">
                  <c:v>20.2982762</c:v>
                </c:pt>
                <c:pt idx="15">
                  <c:v>30.84184952</c:v>
                </c:pt>
                <c:pt idx="16">
                  <c:v>28.356122370000001</c:v>
                </c:pt>
                <c:pt idx="17">
                  <c:v>27.211759440000002</c:v>
                </c:pt>
                <c:pt idx="18">
                  <c:v>30.178691650000001</c:v>
                </c:pt>
                <c:pt idx="19">
                  <c:v>26.744235570000001</c:v>
                </c:pt>
                <c:pt idx="20">
                  <c:v>25.630444199999999</c:v>
                </c:pt>
                <c:pt idx="21">
                  <c:v>27.55719757</c:v>
                </c:pt>
                <c:pt idx="22">
                  <c:v>28.943115980000002</c:v>
                </c:pt>
                <c:pt idx="23">
                  <c:v>27.785103849999999</c:v>
                </c:pt>
                <c:pt idx="24">
                  <c:v>28.198148310000001</c:v>
                </c:pt>
                <c:pt idx="25">
                  <c:v>28.272599</c:v>
                </c:pt>
                <c:pt idx="26">
                  <c:v>28.430159369999998</c:v>
                </c:pt>
                <c:pt idx="27">
                  <c:v>27.982999240000002</c:v>
                </c:pt>
                <c:pt idx="28">
                  <c:v>26.90097969</c:v>
                </c:pt>
                <c:pt idx="29">
                  <c:v>28.356122370000001</c:v>
                </c:pt>
                <c:pt idx="30">
                  <c:v>29.438213739999998</c:v>
                </c:pt>
                <c:pt idx="31">
                  <c:v>31.474352440000001</c:v>
                </c:pt>
                <c:pt idx="32">
                  <c:v>32.750853980000002</c:v>
                </c:pt>
                <c:pt idx="33">
                  <c:v>34.164526469999998</c:v>
                </c:pt>
                <c:pt idx="34">
                  <c:v>34.691163639999999</c:v>
                </c:pt>
                <c:pt idx="35">
                  <c:v>35.765262210000003</c:v>
                </c:pt>
                <c:pt idx="36">
                  <c:v>38.421737100000001</c:v>
                </c:pt>
                <c:pt idx="37">
                  <c:v>38.428575530000003</c:v>
                </c:pt>
                <c:pt idx="38">
                  <c:v>42.382557079999998</c:v>
                </c:pt>
                <c:pt idx="39">
                  <c:v>42.795934840000001</c:v>
                </c:pt>
                <c:pt idx="40">
                  <c:v>46.67275034</c:v>
                </c:pt>
                <c:pt idx="41">
                  <c:v>47.204570959999998</c:v>
                </c:pt>
                <c:pt idx="42">
                  <c:v>44.434645930000002</c:v>
                </c:pt>
                <c:pt idx="43">
                  <c:v>48.915889079999999</c:v>
                </c:pt>
                <c:pt idx="44">
                  <c:v>45.906408050000003</c:v>
                </c:pt>
                <c:pt idx="45">
                  <c:v>49.662251339999997</c:v>
                </c:pt>
                <c:pt idx="46">
                  <c:v>53.173134740000002</c:v>
                </c:pt>
                <c:pt idx="47">
                  <c:v>52.486744289999997</c:v>
                </c:pt>
                <c:pt idx="48">
                  <c:v>52.084695140000001</c:v>
                </c:pt>
                <c:pt idx="49">
                  <c:v>54.889856739999999</c:v>
                </c:pt>
                <c:pt idx="50">
                  <c:v>53.414731199999999</c:v>
                </c:pt>
                <c:pt idx="51">
                  <c:v>57.740788940000002</c:v>
                </c:pt>
                <c:pt idx="52">
                  <c:v>55.494498929999999</c:v>
                </c:pt>
                <c:pt idx="53">
                  <c:v>57.192083529999998</c:v>
                </c:pt>
                <c:pt idx="54">
                  <c:v>53.039539900000001</c:v>
                </c:pt>
                <c:pt idx="55">
                  <c:v>52.925470910000001</c:v>
                </c:pt>
                <c:pt idx="56">
                  <c:v>52.516773899999997</c:v>
                </c:pt>
                <c:pt idx="57">
                  <c:v>53.645444249999997</c:v>
                </c:pt>
                <c:pt idx="58">
                  <c:v>54.17187045</c:v>
                </c:pt>
                <c:pt idx="59">
                  <c:v>56.587005910000002</c:v>
                </c:pt>
                <c:pt idx="60">
                  <c:v>59.462630529999998</c:v>
                </c:pt>
                <c:pt idx="61">
                  <c:v>57.927072019999997</c:v>
                </c:pt>
                <c:pt idx="62">
                  <c:v>62.5718885</c:v>
                </c:pt>
                <c:pt idx="63">
                  <c:v>60.344321299999997</c:v>
                </c:pt>
                <c:pt idx="64">
                  <c:v>68.455840910000006</c:v>
                </c:pt>
                <c:pt idx="65">
                  <c:v>66.946013730000004</c:v>
                </c:pt>
                <c:pt idx="66">
                  <c:v>66.710093760000007</c:v>
                </c:pt>
                <c:pt idx="67">
                  <c:v>74.170803430000007</c:v>
                </c:pt>
                <c:pt idx="68">
                  <c:v>64.665971339999999</c:v>
                </c:pt>
                <c:pt idx="69">
                  <c:v>63.10712959</c:v>
                </c:pt>
                <c:pt idx="70">
                  <c:v>65.308866399999999</c:v>
                </c:pt>
                <c:pt idx="71">
                  <c:v>65.501707969999998</c:v>
                </c:pt>
                <c:pt idx="72">
                  <c:v>56.200264869999998</c:v>
                </c:pt>
                <c:pt idx="73">
                  <c:v>55.93782057</c:v>
                </c:pt>
                <c:pt idx="74">
                  <c:v>56.661254919999998</c:v>
                </c:pt>
                <c:pt idx="75">
                  <c:v>60.565992399999999</c:v>
                </c:pt>
                <c:pt idx="76">
                  <c:v>59.130273549999998</c:v>
                </c:pt>
                <c:pt idx="77">
                  <c:v>62.538283839999998</c:v>
                </c:pt>
                <c:pt idx="78">
                  <c:v>63.563501600000002</c:v>
                </c:pt>
                <c:pt idx="79">
                  <c:v>64.791816280000006</c:v>
                </c:pt>
                <c:pt idx="80">
                  <c:v>64.81209097</c:v>
                </c:pt>
                <c:pt idx="81">
                  <c:v>62.735453489999998</c:v>
                </c:pt>
                <c:pt idx="82">
                  <c:v>66.777022380000005</c:v>
                </c:pt>
                <c:pt idx="83">
                  <c:v>64.653779799999995</c:v>
                </c:pt>
                <c:pt idx="84">
                  <c:v>69.386114419999998</c:v>
                </c:pt>
                <c:pt idx="85">
                  <c:v>70.244252590000002</c:v>
                </c:pt>
                <c:pt idx="86">
                  <c:v>69.628063030000007</c:v>
                </c:pt>
                <c:pt idx="87">
                  <c:v>74.004107329999997</c:v>
                </c:pt>
                <c:pt idx="88">
                  <c:v>72.584404320000004</c:v>
                </c:pt>
                <c:pt idx="89">
                  <c:v>76.915250610000001</c:v>
                </c:pt>
                <c:pt idx="90">
                  <c:v>76.394203610000005</c:v>
                </c:pt>
                <c:pt idx="91">
                  <c:v>76.132342859999994</c:v>
                </c:pt>
                <c:pt idx="92">
                  <c:v>73.947273989999999</c:v>
                </c:pt>
                <c:pt idx="93">
                  <c:v>74.953165479999996</c:v>
                </c:pt>
                <c:pt idx="94">
                  <c:v>77.283333499999998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0B-2F41-9157-5AA6DB39C385}"/>
            </c:ext>
          </c:extLst>
        </c:ser>
        <c:ser>
          <c:idx val="3"/>
          <c:order val="3"/>
          <c:tx>
            <c:strRef>
              <c:f>Data!$F$7</c:f>
              <c:strCache>
                <c:ptCount val="1"/>
                <c:pt idx="0">
                  <c:v>1_D_mN10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Data!$F$10:$F$104</c:f>
              <c:numCache>
                <c:formatCode>General</c:formatCode>
                <c:ptCount val="95"/>
                <c:pt idx="0">
                  <c:v>36.571689151000001</c:v>
                </c:pt>
                <c:pt idx="1">
                  <c:v>40.036033693999997</c:v>
                </c:pt>
                <c:pt idx="2">
                  <c:v>44.191524004999998</c:v>
                </c:pt>
                <c:pt idx="3">
                  <c:v>43.815317442000001</c:v>
                </c:pt>
                <c:pt idx="4">
                  <c:v>52.376488430999999</c:v>
                </c:pt>
                <c:pt idx="5">
                  <c:v>45.763084542000001</c:v>
                </c:pt>
                <c:pt idx="6">
                  <c:v>47.226832017</c:v>
                </c:pt>
                <c:pt idx="7">
                  <c:v>50.480915031999999</c:v>
                </c:pt>
                <c:pt idx="8">
                  <c:v>57.274724462999998</c:v>
                </c:pt>
                <c:pt idx="9">
                  <c:v>56.303033290999998</c:v>
                </c:pt>
                <c:pt idx="10">
                  <c:v>54.606682415000002</c:v>
                </c:pt>
                <c:pt idx="11">
                  <c:v>62.369988902999999</c:v>
                </c:pt>
                <c:pt idx="12">
                  <c:v>59.484721639999997</c:v>
                </c:pt>
                <c:pt idx="13">
                  <c:v>60.169890172000002</c:v>
                </c:pt>
                <c:pt idx="14">
                  <c:v>63.073810090000002</c:v>
                </c:pt>
                <c:pt idx="15">
                  <c:v>66.005236526999994</c:v>
                </c:pt>
                <c:pt idx="16">
                  <c:v>63.897473585999997</c:v>
                </c:pt>
                <c:pt idx="17">
                  <c:v>63.107129591000003</c:v>
                </c:pt>
                <c:pt idx="18">
                  <c:v>68.205881949000002</c:v>
                </c:pt>
                <c:pt idx="19">
                  <c:v>71.768905145000005</c:v>
                </c:pt>
                <c:pt idx="20">
                  <c:v>73.975696116999998</c:v>
                </c:pt>
                <c:pt idx="21">
                  <c:v>69.688418935000001</c:v>
                </c:pt>
                <c:pt idx="22">
                  <c:v>73.218782016000006</c:v>
                </c:pt>
                <c:pt idx="23">
                  <c:v>74.668658887999996</c:v>
                </c:pt>
                <c:pt idx="24">
                  <c:v>74.724943573000004</c:v>
                </c:pt>
                <c:pt idx="25">
                  <c:v>75.397082523999998</c:v>
                </c:pt>
                <c:pt idx="26">
                  <c:v>74.584152220999997</c:v>
                </c:pt>
                <c:pt idx="27">
                  <c:v>74.390129029999997</c:v>
                </c:pt>
                <c:pt idx="28">
                  <c:v>72.482968688</c:v>
                </c:pt>
                <c:pt idx="29">
                  <c:v>76.063282301000001</c:v>
                </c:pt>
                <c:pt idx="30">
                  <c:v>75.205156656</c:v>
                </c:pt>
                <c:pt idx="31">
                  <c:v>75.198168304000006</c:v>
                </c:pt>
                <c:pt idx="32">
                  <c:v>77.048372276999999</c:v>
                </c:pt>
                <c:pt idx="33">
                  <c:v>82.075069663999997</c:v>
                </c:pt>
                <c:pt idx="34">
                  <c:v>78.911804771999996</c:v>
                </c:pt>
                <c:pt idx="35">
                  <c:v>82.687483463999996</c:v>
                </c:pt>
                <c:pt idx="36">
                  <c:v>82.023828785000006</c:v>
                </c:pt>
                <c:pt idx="37">
                  <c:v>82.925479206999995</c:v>
                </c:pt>
                <c:pt idx="38">
                  <c:v>80.846075631999994</c:v>
                </c:pt>
                <c:pt idx="39">
                  <c:v>88.150844512000006</c:v>
                </c:pt>
                <c:pt idx="40">
                  <c:v>82.887445810000003</c:v>
                </c:pt>
                <c:pt idx="41">
                  <c:v>83.597692632000005</c:v>
                </c:pt>
                <c:pt idx="42">
                  <c:v>89.288168928999994</c:v>
                </c:pt>
                <c:pt idx="43">
                  <c:v>92.272446885999997</c:v>
                </c:pt>
                <c:pt idx="44">
                  <c:v>90.338499212000002</c:v>
                </c:pt>
                <c:pt idx="45">
                  <c:v>91.290446908999996</c:v>
                </c:pt>
                <c:pt idx="46">
                  <c:v>90.428624049999996</c:v>
                </c:pt>
                <c:pt idx="47">
                  <c:v>90.822953639000005</c:v>
                </c:pt>
                <c:pt idx="48">
                  <c:v>90.733220486999997</c:v>
                </c:pt>
                <c:pt idx="49">
                  <c:v>93.074868076000001</c:v>
                </c:pt>
                <c:pt idx="50">
                  <c:v>92.075743213999999</c:v>
                </c:pt>
                <c:pt idx="51">
                  <c:v>92.298072980000001</c:v>
                </c:pt>
                <c:pt idx="52">
                  <c:v>92.138505928000001</c:v>
                </c:pt>
                <c:pt idx="53">
                  <c:v>93.074868076000001</c:v>
                </c:pt>
                <c:pt idx="54">
                  <c:v>92.070035391999994</c:v>
                </c:pt>
                <c:pt idx="55">
                  <c:v>97.201242053000001</c:v>
                </c:pt>
                <c:pt idx="56">
                  <c:v>100.08352073499999</c:v>
                </c:pt>
                <c:pt idx="57">
                  <c:v>105.07356820699999</c:v>
                </c:pt>
                <c:pt idx="58">
                  <c:v>105.07356820699999</c:v>
                </c:pt>
                <c:pt idx="59">
                  <c:v>106.43518365200001</c:v>
                </c:pt>
                <c:pt idx="60">
                  <c:v>105.445528878</c:v>
                </c:pt>
                <c:pt idx="61">
                  <c:v>105.992346055</c:v>
                </c:pt>
                <c:pt idx="62">
                  <c:v>108.80116013599999</c:v>
                </c:pt>
                <c:pt idx="63">
                  <c:v>107.667391806</c:v>
                </c:pt>
                <c:pt idx="64">
                  <c:v>108.71659807100001</c:v>
                </c:pt>
                <c:pt idx="65">
                  <c:v>111.55575387</c:v>
                </c:pt>
                <c:pt idx="66">
                  <c:v>113.51711870699999</c:v>
                </c:pt>
                <c:pt idx="67">
                  <c:v>117.041080339</c:v>
                </c:pt>
                <c:pt idx="68">
                  <c:v>117.475820575</c:v>
                </c:pt>
                <c:pt idx="69">
                  <c:v>117.112901213</c:v>
                </c:pt>
                <c:pt idx="70">
                  <c:v>119.81458240400001</c:v>
                </c:pt>
                <c:pt idx="71">
                  <c:v>120.812681403</c:v>
                </c:pt>
                <c:pt idx="72">
                  <c:v>121.720595879</c:v>
                </c:pt>
                <c:pt idx="73">
                  <c:v>119.386157858</c:v>
                </c:pt>
                <c:pt idx="74">
                  <c:v>124.311617754</c:v>
                </c:pt>
                <c:pt idx="75">
                  <c:v>126.105952923</c:v>
                </c:pt>
                <c:pt idx="76">
                  <c:v>125.583945744</c:v>
                </c:pt>
                <c:pt idx="77">
                  <c:v>127.663284604</c:v>
                </c:pt>
                <c:pt idx="78">
                  <c:v>125.422729906</c:v>
                </c:pt>
                <c:pt idx="79">
                  <c:v>125.416444575</c:v>
                </c:pt>
                <c:pt idx="80">
                  <c:v>125.422729906</c:v>
                </c:pt>
                <c:pt idx="81">
                  <c:v>123.964472523</c:v>
                </c:pt>
                <c:pt idx="82">
                  <c:v>126.89736198200001</c:v>
                </c:pt>
                <c:pt idx="83">
                  <c:v>131.221867006</c:v>
                </c:pt>
                <c:pt idx="84">
                  <c:v>131.285930412</c:v>
                </c:pt>
                <c:pt idx="85">
                  <c:v>137.01336436700001</c:v>
                </c:pt>
                <c:pt idx="86">
                  <c:v>139.205169383</c:v>
                </c:pt>
                <c:pt idx="87">
                  <c:v>138.47083200899999</c:v>
                </c:pt>
                <c:pt idx="88">
                  <c:v>130.77857233899999</c:v>
                </c:pt>
                <c:pt idx="89">
                  <c:v>135.21996641300001</c:v>
                </c:pt>
                <c:pt idx="90">
                  <c:v>139.868036956</c:v>
                </c:pt>
                <c:pt idx="91">
                  <c:v>141.24212023199999</c:v>
                </c:pt>
                <c:pt idx="92">
                  <c:v>144.85169743</c:v>
                </c:pt>
                <c:pt idx="93">
                  <c:v>142.311526754</c:v>
                </c:pt>
                <c:pt idx="94">
                  <c:v>144.57024662500001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0B-2F41-9157-5AA6DB39C385}"/>
            </c:ext>
          </c:extLst>
        </c:ser>
        <c:ser>
          <c:idx val="4"/>
          <c:order val="4"/>
          <c:tx>
            <c:strRef>
              <c:f>Data!$G$7</c:f>
              <c:strCache>
                <c:ptCount val="1"/>
                <c:pt idx="0">
                  <c:v>1_E_mN10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Data!$G$10:$G$104</c:f>
              <c:numCache>
                <c:formatCode>General</c:formatCode>
                <c:ptCount val="95"/>
                <c:pt idx="0">
                  <c:v>35.030120345999997</c:v>
                </c:pt>
                <c:pt idx="1">
                  <c:v>33.793330017999999</c:v>
                </c:pt>
                <c:pt idx="2">
                  <c:v>30.039055548</c:v>
                </c:pt>
                <c:pt idx="3">
                  <c:v>34.992831612000003</c:v>
                </c:pt>
                <c:pt idx="4">
                  <c:v>33.418010688999999</c:v>
                </c:pt>
                <c:pt idx="5">
                  <c:v>36.964752302999997</c:v>
                </c:pt>
                <c:pt idx="6">
                  <c:v>31.707252521000001</c:v>
                </c:pt>
                <c:pt idx="7">
                  <c:v>29.375664725</c:v>
                </c:pt>
                <c:pt idx="8">
                  <c:v>38.748620580999997</c:v>
                </c:pt>
                <c:pt idx="9">
                  <c:v>34.834781667000001</c:v>
                </c:pt>
                <c:pt idx="10">
                  <c:v>33.355046882000003</c:v>
                </c:pt>
                <c:pt idx="11">
                  <c:v>35.067843127000003</c:v>
                </c:pt>
                <c:pt idx="12">
                  <c:v>34.804595542000001</c:v>
                </c:pt>
                <c:pt idx="13">
                  <c:v>34.804595542000001</c:v>
                </c:pt>
                <c:pt idx="14">
                  <c:v>31.172352740000001</c:v>
                </c:pt>
                <c:pt idx="15">
                  <c:v>33.582729026000003</c:v>
                </c:pt>
                <c:pt idx="16">
                  <c:v>32.750853982999999</c:v>
                </c:pt>
                <c:pt idx="17">
                  <c:v>32.028826955</c:v>
                </c:pt>
                <c:pt idx="18">
                  <c:v>30.867398478999998</c:v>
                </c:pt>
                <c:pt idx="19">
                  <c:v>31.382383095000002</c:v>
                </c:pt>
                <c:pt idx="20">
                  <c:v>35.882621872999998</c:v>
                </c:pt>
                <c:pt idx="21">
                  <c:v>31.930225920000002</c:v>
                </c:pt>
                <c:pt idx="22">
                  <c:v>34.864941655999999</c:v>
                </c:pt>
                <c:pt idx="23">
                  <c:v>38.856970658000002</c:v>
                </c:pt>
                <c:pt idx="24">
                  <c:v>33.847716376000001</c:v>
                </c:pt>
                <c:pt idx="25">
                  <c:v>30.481915634</c:v>
                </c:pt>
                <c:pt idx="26">
                  <c:v>36.232420120999997</c:v>
                </c:pt>
                <c:pt idx="27">
                  <c:v>39.233839602000003</c:v>
                </c:pt>
                <c:pt idx="28">
                  <c:v>38.856970658000002</c:v>
                </c:pt>
                <c:pt idx="29">
                  <c:v>42.071419726999999</c:v>
                </c:pt>
                <c:pt idx="30">
                  <c:v>47.048448633</c:v>
                </c:pt>
                <c:pt idx="31">
                  <c:v>47.675382085000003</c:v>
                </c:pt>
                <c:pt idx="32">
                  <c:v>52.516773901000001</c:v>
                </c:pt>
                <c:pt idx="33">
                  <c:v>54.040744658999998</c:v>
                </c:pt>
                <c:pt idx="34">
                  <c:v>47.570546327999999</c:v>
                </c:pt>
                <c:pt idx="35">
                  <c:v>49.066069796999997</c:v>
                </c:pt>
                <c:pt idx="36">
                  <c:v>51.183939301999999</c:v>
                </c:pt>
                <c:pt idx="37">
                  <c:v>48.835245147999998</c:v>
                </c:pt>
                <c:pt idx="38">
                  <c:v>52.601764690000003</c:v>
                </c:pt>
                <c:pt idx="39">
                  <c:v>53.044493860999999</c:v>
                </c:pt>
                <c:pt idx="40">
                  <c:v>54.346212698999999</c:v>
                </c:pt>
                <c:pt idx="41">
                  <c:v>53.723758809000003</c:v>
                </c:pt>
                <c:pt idx="42">
                  <c:v>52.215700673999997</c:v>
                </c:pt>
                <c:pt idx="43">
                  <c:v>52.920505814000002</c:v>
                </c:pt>
                <c:pt idx="44">
                  <c:v>51.475733888999997</c:v>
                </c:pt>
                <c:pt idx="45">
                  <c:v>55.839085951999998</c:v>
                </c:pt>
                <c:pt idx="46">
                  <c:v>54.413861607000001</c:v>
                </c:pt>
                <c:pt idx="47">
                  <c:v>55.895527090999998</c:v>
                </c:pt>
                <c:pt idx="48">
                  <c:v>58.284328903000002</c:v>
                </c:pt>
                <c:pt idx="49">
                  <c:v>60.169890172000002</c:v>
                </c:pt>
                <c:pt idx="50">
                  <c:v>58.468880276999997</c:v>
                </c:pt>
                <c:pt idx="51">
                  <c:v>57.8181011</c:v>
                </c:pt>
                <c:pt idx="52">
                  <c:v>44.96956205</c:v>
                </c:pt>
                <c:pt idx="53">
                  <c:v>33.014559149999997</c:v>
                </c:pt>
                <c:pt idx="54">
                  <c:v>39.686655187</c:v>
                </c:pt>
                <c:pt idx="55">
                  <c:v>40.265093376999999</c:v>
                </c:pt>
                <c:pt idx="56">
                  <c:v>44.59991883</c:v>
                </c:pt>
                <c:pt idx="57">
                  <c:v>44.934488942999998</c:v>
                </c:pt>
                <c:pt idx="58">
                  <c:v>44.221244583999997</c:v>
                </c:pt>
                <c:pt idx="59">
                  <c:v>48.570875199</c:v>
                </c:pt>
                <c:pt idx="60">
                  <c:v>49.936630503000004</c:v>
                </c:pt>
                <c:pt idx="61">
                  <c:v>54.375215394000001</c:v>
                </c:pt>
                <c:pt idx="62">
                  <c:v>55.895527090999998</c:v>
                </c:pt>
                <c:pt idx="63">
                  <c:v>57.995074864999999</c:v>
                </c:pt>
                <c:pt idx="64">
                  <c:v>55.839085951999998</c:v>
                </c:pt>
                <c:pt idx="65">
                  <c:v>56.563783104000002</c:v>
                </c:pt>
                <c:pt idx="66">
                  <c:v>62.382626772000002</c:v>
                </c:pt>
                <c:pt idx="67">
                  <c:v>63.073810090000002</c:v>
                </c:pt>
                <c:pt idx="68">
                  <c:v>63.073810090000002</c:v>
                </c:pt>
                <c:pt idx="69">
                  <c:v>55.862610023999999</c:v>
                </c:pt>
                <c:pt idx="70">
                  <c:v>63.769863751999999</c:v>
                </c:pt>
                <c:pt idx="71">
                  <c:v>61.658134193000002</c:v>
                </c:pt>
                <c:pt idx="72">
                  <c:v>64.621257771000003</c:v>
                </c:pt>
                <c:pt idx="73">
                  <c:v>66.124559137000006</c:v>
                </c:pt>
                <c:pt idx="74">
                  <c:v>70.004433684999995</c:v>
                </c:pt>
                <c:pt idx="75">
                  <c:v>76.668880282999993</c:v>
                </c:pt>
                <c:pt idx="76">
                  <c:v>72.855411128</c:v>
                </c:pt>
                <c:pt idx="77">
                  <c:v>72.061214286999999</c:v>
                </c:pt>
                <c:pt idx="78">
                  <c:v>70.378791613999994</c:v>
                </c:pt>
                <c:pt idx="79">
                  <c:v>71.280288248999994</c:v>
                </c:pt>
                <c:pt idx="80">
                  <c:v>73.947273987000003</c:v>
                </c:pt>
                <c:pt idx="81">
                  <c:v>73.251074133000003</c:v>
                </c:pt>
                <c:pt idx="82">
                  <c:v>72.584404320000004</c:v>
                </c:pt>
                <c:pt idx="83">
                  <c:v>68.148068911999999</c:v>
                </c:pt>
                <c:pt idx="84">
                  <c:v>71.058759831000003</c:v>
                </c:pt>
                <c:pt idx="85">
                  <c:v>70.501893508999999</c:v>
                </c:pt>
                <c:pt idx="86">
                  <c:v>78.457632340000004</c:v>
                </c:pt>
                <c:pt idx="87">
                  <c:v>83.067949354000007</c:v>
                </c:pt>
                <c:pt idx="88">
                  <c:v>75.424958329999995</c:v>
                </c:pt>
                <c:pt idx="89">
                  <c:v>76.918666866999999</c:v>
                </c:pt>
                <c:pt idx="90">
                  <c:v>78.481073021</c:v>
                </c:pt>
                <c:pt idx="91">
                  <c:v>78.296707192</c:v>
                </c:pt>
                <c:pt idx="92">
                  <c:v>78.414081056000001</c:v>
                </c:pt>
                <c:pt idx="93">
                  <c:v>78.296707192</c:v>
                </c:pt>
                <c:pt idx="94">
                  <c:v>80.471431796999994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0B-2F41-9157-5AA6DB39C385}"/>
            </c:ext>
          </c:extLst>
        </c:ser>
        <c:ser>
          <c:idx val="5"/>
          <c:order val="5"/>
          <c:tx>
            <c:strRef>
              <c:f>Data!$H$7</c:f>
              <c:strCache>
                <c:ptCount val="1"/>
                <c:pt idx="0">
                  <c:v>7_A_mN10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Data!$H$10:$H$104</c:f>
              <c:numCache>
                <c:formatCode>General</c:formatCode>
                <c:ptCount val="95"/>
                <c:pt idx="0">
                  <c:v>52.860888252000002</c:v>
                </c:pt>
                <c:pt idx="1">
                  <c:v>48.619540714000003</c:v>
                </c:pt>
                <c:pt idx="2">
                  <c:v>47.607335730999999</c:v>
                </c:pt>
                <c:pt idx="3">
                  <c:v>49.64262609</c:v>
                </c:pt>
                <c:pt idx="4">
                  <c:v>50.503920846</c:v>
                </c:pt>
                <c:pt idx="5">
                  <c:v>53.252788000000002</c:v>
                </c:pt>
                <c:pt idx="6">
                  <c:v>46.998703917</c:v>
                </c:pt>
                <c:pt idx="7">
                  <c:v>47.360901120999998</c:v>
                </c:pt>
                <c:pt idx="8">
                  <c:v>51.028869583000002</c:v>
                </c:pt>
                <c:pt idx="9">
                  <c:v>51.044813613999999</c:v>
                </c:pt>
                <c:pt idx="10">
                  <c:v>48.628263748999998</c:v>
                </c:pt>
                <c:pt idx="11">
                  <c:v>48.596645283999997</c:v>
                </c:pt>
                <c:pt idx="12">
                  <c:v>47.444348955999999</c:v>
                </c:pt>
                <c:pt idx="13">
                  <c:v>47.444348955999999</c:v>
                </c:pt>
                <c:pt idx="14">
                  <c:v>47.554751201000002</c:v>
                </c:pt>
                <c:pt idx="15">
                  <c:v>47.876877356000001</c:v>
                </c:pt>
                <c:pt idx="16">
                  <c:v>56.009205016000003</c:v>
                </c:pt>
                <c:pt idx="17">
                  <c:v>56.009205016000003</c:v>
                </c:pt>
                <c:pt idx="18">
                  <c:v>52.140113790999997</c:v>
                </c:pt>
                <c:pt idx="19">
                  <c:v>52.140113790999997</c:v>
                </c:pt>
                <c:pt idx="20">
                  <c:v>51.073146268000002</c:v>
                </c:pt>
                <c:pt idx="21">
                  <c:v>51.907227880999997</c:v>
                </c:pt>
                <c:pt idx="22">
                  <c:v>52.389225242000002</c:v>
                </c:pt>
                <c:pt idx="23">
                  <c:v>53.622483033000002</c:v>
                </c:pt>
                <c:pt idx="24">
                  <c:v>51.469922466</c:v>
                </c:pt>
                <c:pt idx="25">
                  <c:v>54.936738183000003</c:v>
                </c:pt>
                <c:pt idx="26">
                  <c:v>54.087526031000003</c:v>
                </c:pt>
                <c:pt idx="27">
                  <c:v>54.087526031000003</c:v>
                </c:pt>
                <c:pt idx="28">
                  <c:v>55.751942997</c:v>
                </c:pt>
                <c:pt idx="29">
                  <c:v>55.276368542</c:v>
                </c:pt>
                <c:pt idx="30">
                  <c:v>56.877417866000002</c:v>
                </c:pt>
                <c:pt idx="31">
                  <c:v>59.183345615</c:v>
                </c:pt>
                <c:pt idx="32">
                  <c:v>57.512904139</c:v>
                </c:pt>
                <c:pt idx="33">
                  <c:v>59.393794929999999</c:v>
                </c:pt>
                <c:pt idx="34">
                  <c:v>61.104570729999999</c:v>
                </c:pt>
                <c:pt idx="35">
                  <c:v>61.104570729999999</c:v>
                </c:pt>
                <c:pt idx="36">
                  <c:v>65.416598190000002</c:v>
                </c:pt>
                <c:pt idx="37">
                  <c:v>65.233900833999996</c:v>
                </c:pt>
                <c:pt idx="38">
                  <c:v>68.215004432000001</c:v>
                </c:pt>
                <c:pt idx="39">
                  <c:v>72.468281427999997</c:v>
                </c:pt>
                <c:pt idx="40">
                  <c:v>72.467033771000004</c:v>
                </c:pt>
                <c:pt idx="41">
                  <c:v>72.467033771000004</c:v>
                </c:pt>
                <c:pt idx="42">
                  <c:v>76.377754009</c:v>
                </c:pt>
                <c:pt idx="43">
                  <c:v>79.010111703000007</c:v>
                </c:pt>
                <c:pt idx="44">
                  <c:v>79.010111703000007</c:v>
                </c:pt>
                <c:pt idx="45">
                  <c:v>82.808437940999994</c:v>
                </c:pt>
                <c:pt idx="46">
                  <c:v>84.186895729</c:v>
                </c:pt>
                <c:pt idx="47">
                  <c:v>86.202254780999993</c:v>
                </c:pt>
                <c:pt idx="48">
                  <c:v>89.235699679000007</c:v>
                </c:pt>
                <c:pt idx="49">
                  <c:v>88.454129367999997</c:v>
                </c:pt>
                <c:pt idx="50">
                  <c:v>92.718050254999994</c:v>
                </c:pt>
                <c:pt idx="51">
                  <c:v>93.770128002999996</c:v>
                </c:pt>
                <c:pt idx="52">
                  <c:v>94.953469662000003</c:v>
                </c:pt>
                <c:pt idx="53">
                  <c:v>94.953469662000003</c:v>
                </c:pt>
                <c:pt idx="54">
                  <c:v>91.102770104000001</c:v>
                </c:pt>
                <c:pt idx="55">
                  <c:v>92.988749093999999</c:v>
                </c:pt>
                <c:pt idx="56">
                  <c:v>96.161742586000003</c:v>
                </c:pt>
                <c:pt idx="57">
                  <c:v>97.544294050000005</c:v>
                </c:pt>
                <c:pt idx="58">
                  <c:v>99.482668404999998</c:v>
                </c:pt>
                <c:pt idx="59">
                  <c:v>102.55441643899999</c:v>
                </c:pt>
                <c:pt idx="60">
                  <c:v>99.084705173000003</c:v>
                </c:pt>
                <c:pt idx="61">
                  <c:v>99.989424600000007</c:v>
                </c:pt>
                <c:pt idx="62">
                  <c:v>104.803471997</c:v>
                </c:pt>
                <c:pt idx="63">
                  <c:v>107.59931220599999</c:v>
                </c:pt>
                <c:pt idx="64">
                  <c:v>107.11083440900001</c:v>
                </c:pt>
                <c:pt idx="65">
                  <c:v>117.615732931</c:v>
                </c:pt>
                <c:pt idx="66">
                  <c:v>110.87368348699999</c:v>
                </c:pt>
                <c:pt idx="67">
                  <c:v>111.944936005</c:v>
                </c:pt>
                <c:pt idx="68">
                  <c:v>113.55277163700001</c:v>
                </c:pt>
                <c:pt idx="69">
                  <c:v>119.61965357699999</c:v>
                </c:pt>
                <c:pt idx="70">
                  <c:v>122.876869262</c:v>
                </c:pt>
                <c:pt idx="71">
                  <c:v>117.92282414100001</c:v>
                </c:pt>
                <c:pt idx="72">
                  <c:v>121.714670216</c:v>
                </c:pt>
                <c:pt idx="73">
                  <c:v>122.09145079699999</c:v>
                </c:pt>
                <c:pt idx="74">
                  <c:v>123.095212645</c:v>
                </c:pt>
                <c:pt idx="75">
                  <c:v>119.661218226</c:v>
                </c:pt>
                <c:pt idx="76">
                  <c:v>124.237948969</c:v>
                </c:pt>
                <c:pt idx="77">
                  <c:v>129.38289686900001</c:v>
                </c:pt>
                <c:pt idx="78">
                  <c:v>127.828478304</c:v>
                </c:pt>
                <c:pt idx="79">
                  <c:v>130.83319637899999</c:v>
                </c:pt>
                <c:pt idx="80">
                  <c:v>126.554625797</c:v>
                </c:pt>
                <c:pt idx="81">
                  <c:v>125.40271879700001</c:v>
                </c:pt>
                <c:pt idx="82">
                  <c:v>129.15698222500001</c:v>
                </c:pt>
                <c:pt idx="83">
                  <c:v>128.01436652800001</c:v>
                </c:pt>
                <c:pt idx="84">
                  <c:v>130.30414996499999</c:v>
                </c:pt>
                <c:pt idx="85">
                  <c:v>134.656308962</c:v>
                </c:pt>
                <c:pt idx="86">
                  <c:v>140.216592835</c:v>
                </c:pt>
                <c:pt idx="87">
                  <c:v>142.10163360799999</c:v>
                </c:pt>
                <c:pt idx="88">
                  <c:v>145.442225119</c:v>
                </c:pt>
                <c:pt idx="89">
                  <c:v>139.90479703400001</c:v>
                </c:pt>
                <c:pt idx="90">
                  <c:v>136.52540706400001</c:v>
                </c:pt>
                <c:pt idx="91">
                  <c:v>142.84665962700001</c:v>
                </c:pt>
                <c:pt idx="92">
                  <c:v>143.39879076899999</c:v>
                </c:pt>
                <c:pt idx="93">
                  <c:v>143.39879076899999</c:v>
                </c:pt>
                <c:pt idx="94">
                  <c:v>144.13146644899999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0B-2F41-9157-5AA6DB39C385}"/>
            </c:ext>
          </c:extLst>
        </c:ser>
        <c:ser>
          <c:idx val="6"/>
          <c:order val="6"/>
          <c:tx>
            <c:strRef>
              <c:f>Data!$I$7</c:f>
              <c:strCache>
                <c:ptCount val="1"/>
                <c:pt idx="0">
                  <c:v>7_B_mN10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Data!$I$10:$I$104</c:f>
              <c:numCache>
                <c:formatCode>General</c:formatCode>
                <c:ptCount val="95"/>
                <c:pt idx="0">
                  <c:v>37.796957022999997</c:v>
                </c:pt>
                <c:pt idx="1">
                  <c:v>38.779895058000001</c:v>
                </c:pt>
                <c:pt idx="2">
                  <c:v>38.338038451000003</c:v>
                </c:pt>
                <c:pt idx="3">
                  <c:v>36.082859718000002</c:v>
                </c:pt>
                <c:pt idx="4">
                  <c:v>36.869241115999998</c:v>
                </c:pt>
                <c:pt idx="5">
                  <c:v>42.172445281000002</c:v>
                </c:pt>
                <c:pt idx="6">
                  <c:v>47.116507529000003</c:v>
                </c:pt>
                <c:pt idx="7">
                  <c:v>52.997180034000003</c:v>
                </c:pt>
                <c:pt idx="8">
                  <c:v>41.221064706999996</c:v>
                </c:pt>
                <c:pt idx="9">
                  <c:v>40.277517414999998</c:v>
                </c:pt>
                <c:pt idx="10">
                  <c:v>39.053028497</c:v>
                </c:pt>
                <c:pt idx="11">
                  <c:v>34.732681159000002</c:v>
                </c:pt>
                <c:pt idx="12">
                  <c:v>43.210071962000001</c:v>
                </c:pt>
                <c:pt idx="13">
                  <c:v>38.510107155999997</c:v>
                </c:pt>
                <c:pt idx="14">
                  <c:v>41.736041462000003</c:v>
                </c:pt>
                <c:pt idx="15">
                  <c:v>40.205479249</c:v>
                </c:pt>
                <c:pt idx="16">
                  <c:v>44.473359674000001</c:v>
                </c:pt>
                <c:pt idx="17">
                  <c:v>44.473359674000001</c:v>
                </c:pt>
                <c:pt idx="18">
                  <c:v>41.383605082999999</c:v>
                </c:pt>
                <c:pt idx="19">
                  <c:v>43.431955522999999</c:v>
                </c:pt>
                <c:pt idx="20">
                  <c:v>38.086490394999998</c:v>
                </c:pt>
                <c:pt idx="21">
                  <c:v>38.091831370000001</c:v>
                </c:pt>
                <c:pt idx="22">
                  <c:v>42.100025457999998</c:v>
                </c:pt>
                <c:pt idx="23">
                  <c:v>42.652101821999999</c:v>
                </c:pt>
                <c:pt idx="24">
                  <c:v>43.441322419999999</c:v>
                </c:pt>
                <c:pt idx="25">
                  <c:v>45.794012731000002</c:v>
                </c:pt>
                <c:pt idx="26">
                  <c:v>49.687683147000001</c:v>
                </c:pt>
                <c:pt idx="27">
                  <c:v>48.351368614999998</c:v>
                </c:pt>
                <c:pt idx="28">
                  <c:v>50.138055442999999</c:v>
                </c:pt>
                <c:pt idx="29">
                  <c:v>51.754263737999999</c:v>
                </c:pt>
                <c:pt idx="30">
                  <c:v>55.682367775000003</c:v>
                </c:pt>
                <c:pt idx="31">
                  <c:v>51.675588871999999</c:v>
                </c:pt>
                <c:pt idx="32">
                  <c:v>52.943412817000002</c:v>
                </c:pt>
                <c:pt idx="33">
                  <c:v>59.510231378</c:v>
                </c:pt>
                <c:pt idx="34">
                  <c:v>61.196426365000001</c:v>
                </c:pt>
                <c:pt idx="35">
                  <c:v>63.338010574999998</c:v>
                </c:pt>
                <c:pt idx="36">
                  <c:v>65.046954869999993</c:v>
                </c:pt>
                <c:pt idx="37">
                  <c:v>65.046954869999993</c:v>
                </c:pt>
                <c:pt idx="38">
                  <c:v>73.135275918999994</c:v>
                </c:pt>
                <c:pt idx="39">
                  <c:v>73.738482231000006</c:v>
                </c:pt>
                <c:pt idx="40">
                  <c:v>71.210103016000005</c:v>
                </c:pt>
                <c:pt idx="41">
                  <c:v>76.656175683000001</c:v>
                </c:pt>
                <c:pt idx="42">
                  <c:v>74.524018237999996</c:v>
                </c:pt>
                <c:pt idx="43">
                  <c:v>77.423278058999998</c:v>
                </c:pt>
                <c:pt idx="44">
                  <c:v>79.670073834999997</c:v>
                </c:pt>
                <c:pt idx="45">
                  <c:v>84.517167000000001</c:v>
                </c:pt>
                <c:pt idx="46">
                  <c:v>50.716959142999997</c:v>
                </c:pt>
                <c:pt idx="47">
                  <c:v>55.976607168000001</c:v>
                </c:pt>
                <c:pt idx="48">
                  <c:v>59.857898564999999</c:v>
                </c:pt>
                <c:pt idx="49">
                  <c:v>58.738639995</c:v>
                </c:pt>
                <c:pt idx="50">
                  <c:v>58.36775506</c:v>
                </c:pt>
                <c:pt idx="51">
                  <c:v>59.989449880999999</c:v>
                </c:pt>
                <c:pt idx="52">
                  <c:v>67.295077517999999</c:v>
                </c:pt>
                <c:pt idx="53">
                  <c:v>68.325588890000006</c:v>
                </c:pt>
                <c:pt idx="54">
                  <c:v>67.640325775999997</c:v>
                </c:pt>
                <c:pt idx="55">
                  <c:v>69.650347217000004</c:v>
                </c:pt>
                <c:pt idx="56">
                  <c:v>72.200948006000004</c:v>
                </c:pt>
                <c:pt idx="57">
                  <c:v>73.354000025999994</c:v>
                </c:pt>
                <c:pt idx="58">
                  <c:v>70.889418989999996</c:v>
                </c:pt>
                <c:pt idx="59">
                  <c:v>70.596100054000004</c:v>
                </c:pt>
                <c:pt idx="60">
                  <c:v>72.163605176000004</c:v>
                </c:pt>
                <c:pt idx="61">
                  <c:v>70.490119871000005</c:v>
                </c:pt>
                <c:pt idx="62">
                  <c:v>82.782570594999996</c:v>
                </c:pt>
                <c:pt idx="63">
                  <c:v>80.797108979000001</c:v>
                </c:pt>
                <c:pt idx="64">
                  <c:v>83.001607385</c:v>
                </c:pt>
                <c:pt idx="65">
                  <c:v>84.497306875000007</c:v>
                </c:pt>
                <c:pt idx="66">
                  <c:v>86.265818960000004</c:v>
                </c:pt>
                <c:pt idx="67">
                  <c:v>87.278039204999999</c:v>
                </c:pt>
                <c:pt idx="68">
                  <c:v>88.910117639999996</c:v>
                </c:pt>
                <c:pt idx="69">
                  <c:v>90.713145377000004</c:v>
                </c:pt>
                <c:pt idx="70">
                  <c:v>89.207641932000001</c:v>
                </c:pt>
                <c:pt idx="71">
                  <c:v>86.573606337000001</c:v>
                </c:pt>
                <c:pt idx="72">
                  <c:v>87.535801767999999</c:v>
                </c:pt>
                <c:pt idx="73">
                  <c:v>86.451328832000002</c:v>
                </c:pt>
                <c:pt idx="74">
                  <c:v>89.357455483999999</c:v>
                </c:pt>
                <c:pt idx="75">
                  <c:v>92.048870919999999</c:v>
                </c:pt>
                <c:pt idx="76">
                  <c:v>94.776015947000005</c:v>
                </c:pt>
                <c:pt idx="77">
                  <c:v>93.141338832000002</c:v>
                </c:pt>
                <c:pt idx="78">
                  <c:v>94.692266873999998</c:v>
                </c:pt>
                <c:pt idx="79">
                  <c:v>97.761412793999995</c:v>
                </c:pt>
                <c:pt idx="80">
                  <c:v>97.709896560000004</c:v>
                </c:pt>
                <c:pt idx="81">
                  <c:v>99.833377365000004</c:v>
                </c:pt>
                <c:pt idx="82">
                  <c:v>95.679662016999998</c:v>
                </c:pt>
                <c:pt idx="83">
                  <c:v>101.421884128</c:v>
                </c:pt>
                <c:pt idx="84">
                  <c:v>100.467643037</c:v>
                </c:pt>
                <c:pt idx="85">
                  <c:v>102.73570612499999</c:v>
                </c:pt>
                <c:pt idx="86">
                  <c:v>98.318033783999994</c:v>
                </c:pt>
                <c:pt idx="87">
                  <c:v>96.890310259000003</c:v>
                </c:pt>
                <c:pt idx="88">
                  <c:v>100.913641669</c:v>
                </c:pt>
                <c:pt idx="89">
                  <c:v>104.369710719</c:v>
                </c:pt>
                <c:pt idx="90">
                  <c:v>103.03082129400001</c:v>
                </c:pt>
                <c:pt idx="91">
                  <c:v>105.021617882</c:v>
                </c:pt>
                <c:pt idx="92">
                  <c:v>102.913766315</c:v>
                </c:pt>
                <c:pt idx="93">
                  <c:v>100.64314663899999</c:v>
                </c:pt>
                <c:pt idx="94">
                  <c:v>99.833377365000004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0B-2F41-9157-5AA6DB39C385}"/>
            </c:ext>
          </c:extLst>
        </c:ser>
        <c:ser>
          <c:idx val="7"/>
          <c:order val="7"/>
          <c:tx>
            <c:strRef>
              <c:f>Data!$J$7</c:f>
              <c:strCache>
                <c:ptCount val="1"/>
                <c:pt idx="0">
                  <c:v>7_C_mN10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Data!$J$10:$J$104</c:f>
              <c:numCache>
                <c:formatCode>General</c:formatCode>
                <c:ptCount val="95"/>
                <c:pt idx="0">
                  <c:v>28.662760797000001</c:v>
                </c:pt>
                <c:pt idx="1">
                  <c:v>24.250833107999998</c:v>
                </c:pt>
                <c:pt idx="2">
                  <c:v>23.883609816</c:v>
                </c:pt>
                <c:pt idx="3">
                  <c:v>23.388231892</c:v>
                </c:pt>
                <c:pt idx="4">
                  <c:v>20.833533766999999</c:v>
                </c:pt>
                <c:pt idx="5">
                  <c:v>22.301831301</c:v>
                </c:pt>
                <c:pt idx="6">
                  <c:v>23.443255151999999</c:v>
                </c:pt>
                <c:pt idx="7">
                  <c:v>21.775681148</c:v>
                </c:pt>
                <c:pt idx="8">
                  <c:v>21.357493809000001</c:v>
                </c:pt>
                <c:pt idx="9">
                  <c:v>23.315635031999999</c:v>
                </c:pt>
                <c:pt idx="10">
                  <c:v>21.212004377</c:v>
                </c:pt>
                <c:pt idx="11">
                  <c:v>22.177835288000001</c:v>
                </c:pt>
                <c:pt idx="12">
                  <c:v>21.738280142000001</c:v>
                </c:pt>
                <c:pt idx="13">
                  <c:v>22.060315693</c:v>
                </c:pt>
                <c:pt idx="14">
                  <c:v>23.144380241</c:v>
                </c:pt>
                <c:pt idx="15">
                  <c:v>21.925678112</c:v>
                </c:pt>
                <c:pt idx="16">
                  <c:v>23.184387842</c:v>
                </c:pt>
                <c:pt idx="17">
                  <c:v>22.751364552999998</c:v>
                </c:pt>
                <c:pt idx="18">
                  <c:v>22.447305922999998</c:v>
                </c:pt>
                <c:pt idx="19">
                  <c:v>23.270025564000001</c:v>
                </c:pt>
                <c:pt idx="20">
                  <c:v>23.218486130999999</c:v>
                </c:pt>
                <c:pt idx="21">
                  <c:v>24.070269642</c:v>
                </c:pt>
                <c:pt idx="22">
                  <c:v>24.474433331</c:v>
                </c:pt>
                <c:pt idx="23">
                  <c:v>23.950710687000001</c:v>
                </c:pt>
                <c:pt idx="24">
                  <c:v>25.269632983000001</c:v>
                </c:pt>
                <c:pt idx="25">
                  <c:v>25.529490953</c:v>
                </c:pt>
                <c:pt idx="26">
                  <c:v>26.026668959999999</c:v>
                </c:pt>
                <c:pt idx="27">
                  <c:v>25.374073686999999</c:v>
                </c:pt>
                <c:pt idx="28">
                  <c:v>28.182416403000001</c:v>
                </c:pt>
                <c:pt idx="29">
                  <c:v>27.72310946</c:v>
                </c:pt>
                <c:pt idx="30">
                  <c:v>25.617877490000001</c:v>
                </c:pt>
                <c:pt idx="31">
                  <c:v>26.811241515999999</c:v>
                </c:pt>
                <c:pt idx="32">
                  <c:v>29.480706035000001</c:v>
                </c:pt>
                <c:pt idx="33">
                  <c:v>30.529341820999999</c:v>
                </c:pt>
                <c:pt idx="34">
                  <c:v>28.867853829000001</c:v>
                </c:pt>
                <c:pt idx="35">
                  <c:v>31.147239681999999</c:v>
                </c:pt>
                <c:pt idx="36">
                  <c:v>32.842781098000003</c:v>
                </c:pt>
                <c:pt idx="37">
                  <c:v>31.614713891000001</c:v>
                </c:pt>
                <c:pt idx="38">
                  <c:v>31.147239681999999</c:v>
                </c:pt>
                <c:pt idx="39">
                  <c:v>31.981512573</c:v>
                </c:pt>
                <c:pt idx="40">
                  <c:v>32.358824355000003</c:v>
                </c:pt>
                <c:pt idx="41">
                  <c:v>33.259277943999997</c:v>
                </c:pt>
                <c:pt idx="42">
                  <c:v>32.942424645000003</c:v>
                </c:pt>
                <c:pt idx="43">
                  <c:v>32.336463586000001</c:v>
                </c:pt>
                <c:pt idx="44">
                  <c:v>32.175288313999999</c:v>
                </c:pt>
                <c:pt idx="45">
                  <c:v>35.447060999000001</c:v>
                </c:pt>
                <c:pt idx="46">
                  <c:v>30.936069521</c:v>
                </c:pt>
                <c:pt idx="47">
                  <c:v>31.332469278000001</c:v>
                </c:pt>
                <c:pt idx="48">
                  <c:v>30.467085378</c:v>
                </c:pt>
                <c:pt idx="49">
                  <c:v>32.012595513999997</c:v>
                </c:pt>
                <c:pt idx="50">
                  <c:v>32.343452986999999</c:v>
                </c:pt>
                <c:pt idx="51">
                  <c:v>32.596847091000001</c:v>
                </c:pt>
                <c:pt idx="52">
                  <c:v>34.551941972999998</c:v>
                </c:pt>
                <c:pt idx="53">
                  <c:v>37.095995488</c:v>
                </c:pt>
                <c:pt idx="54">
                  <c:v>40.611031969999999</c:v>
                </c:pt>
                <c:pt idx="55">
                  <c:v>38.811211753999999</c:v>
                </c:pt>
                <c:pt idx="56">
                  <c:v>40.149219455000001</c:v>
                </c:pt>
                <c:pt idx="57">
                  <c:v>41.404218970999999</c:v>
                </c:pt>
                <c:pt idx="58">
                  <c:v>40.119933183999997</c:v>
                </c:pt>
                <c:pt idx="59">
                  <c:v>40.987214274000003</c:v>
                </c:pt>
                <c:pt idx="60">
                  <c:v>43.600122159999998</c:v>
                </c:pt>
                <c:pt idx="61">
                  <c:v>41.430960773000002</c:v>
                </c:pt>
                <c:pt idx="62">
                  <c:v>43.036573674000003</c:v>
                </c:pt>
                <c:pt idx="63">
                  <c:v>47.870267202000001</c:v>
                </c:pt>
                <c:pt idx="64">
                  <c:v>44.761494863000003</c:v>
                </c:pt>
                <c:pt idx="65">
                  <c:v>48.294769416999998</c:v>
                </c:pt>
                <c:pt idx="66">
                  <c:v>46.297061165000002</c:v>
                </c:pt>
                <c:pt idx="67">
                  <c:v>43.204317349999997</c:v>
                </c:pt>
                <c:pt idx="68">
                  <c:v>44.094495541999997</c:v>
                </c:pt>
                <c:pt idx="69">
                  <c:v>47.162420306000001</c:v>
                </c:pt>
                <c:pt idx="70">
                  <c:v>48.701650921999999</c:v>
                </c:pt>
                <c:pt idx="71">
                  <c:v>52.022932169000001</c:v>
                </c:pt>
                <c:pt idx="72">
                  <c:v>51.210160709</c:v>
                </c:pt>
                <c:pt idx="73">
                  <c:v>53.384208526000002</c:v>
                </c:pt>
                <c:pt idx="74">
                  <c:v>54.007227792000002</c:v>
                </c:pt>
                <c:pt idx="75">
                  <c:v>55.931665701</c:v>
                </c:pt>
                <c:pt idx="76">
                  <c:v>52.377574609</c:v>
                </c:pt>
                <c:pt idx="77">
                  <c:v>56.309062773000001</c:v>
                </c:pt>
                <c:pt idx="78">
                  <c:v>53.726080295999999</c:v>
                </c:pt>
                <c:pt idx="79">
                  <c:v>57.214219759000002</c:v>
                </c:pt>
                <c:pt idx="80">
                  <c:v>54.457780342</c:v>
                </c:pt>
                <c:pt idx="81">
                  <c:v>55.500412386000001</c:v>
                </c:pt>
                <c:pt idx="82">
                  <c:v>51.489681015000002</c:v>
                </c:pt>
                <c:pt idx="83">
                  <c:v>51.973811065</c:v>
                </c:pt>
                <c:pt idx="84">
                  <c:v>53.167828169000003</c:v>
                </c:pt>
                <c:pt idx="85">
                  <c:v>49.161287139999999</c:v>
                </c:pt>
                <c:pt idx="86">
                  <c:v>51.012034366000002</c:v>
                </c:pt>
                <c:pt idx="87">
                  <c:v>49.569720021999998</c:v>
                </c:pt>
                <c:pt idx="88">
                  <c:v>48.265274138000002</c:v>
                </c:pt>
                <c:pt idx="89">
                  <c:v>47.832004804</c:v>
                </c:pt>
                <c:pt idx="90">
                  <c:v>52.942452191999998</c:v>
                </c:pt>
                <c:pt idx="91">
                  <c:v>49.424042595000003</c:v>
                </c:pt>
                <c:pt idx="92">
                  <c:v>50.791333694999999</c:v>
                </c:pt>
                <c:pt idx="93">
                  <c:v>47.427671134999997</c:v>
                </c:pt>
                <c:pt idx="94">
                  <c:v>48.786975329999997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B-2F41-9157-5AA6DB39C385}"/>
            </c:ext>
          </c:extLst>
        </c:ser>
        <c:ser>
          <c:idx val="8"/>
          <c:order val="8"/>
          <c:tx>
            <c:strRef>
              <c:f>Data!$K$7</c:f>
              <c:strCache>
                <c:ptCount val="1"/>
                <c:pt idx="0">
                  <c:v>7_D_mN10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Data!$K$10:$K$104</c:f>
              <c:numCache>
                <c:formatCode>General</c:formatCode>
                <c:ptCount val="95"/>
                <c:pt idx="0">
                  <c:v>44.231664189999996</c:v>
                </c:pt>
                <c:pt idx="1">
                  <c:v>45.584619941</c:v>
                </c:pt>
                <c:pt idx="2">
                  <c:v>44.713495956000003</c:v>
                </c:pt>
                <c:pt idx="3">
                  <c:v>42.332801175999997</c:v>
                </c:pt>
                <c:pt idx="4">
                  <c:v>39.366346667999998</c:v>
                </c:pt>
                <c:pt idx="5">
                  <c:v>40.316081369000003</c:v>
                </c:pt>
                <c:pt idx="6">
                  <c:v>41.176486922999999</c:v>
                </c:pt>
                <c:pt idx="7">
                  <c:v>38.929840288999998</c:v>
                </c:pt>
                <c:pt idx="8">
                  <c:v>39.399061805000002</c:v>
                </c:pt>
                <c:pt idx="9">
                  <c:v>39.577655010000001</c:v>
                </c:pt>
                <c:pt idx="10">
                  <c:v>41.981605692000002</c:v>
                </c:pt>
                <c:pt idx="11">
                  <c:v>43.379229045000002</c:v>
                </c:pt>
                <c:pt idx="12">
                  <c:v>36.573162113000002</c:v>
                </c:pt>
                <c:pt idx="13">
                  <c:v>37.392166111000002</c:v>
                </c:pt>
                <c:pt idx="14">
                  <c:v>38.387826410000002</c:v>
                </c:pt>
                <c:pt idx="15">
                  <c:v>38.447251692000002</c:v>
                </c:pt>
                <c:pt idx="16">
                  <c:v>36.325726961000001</c:v>
                </c:pt>
                <c:pt idx="17">
                  <c:v>37.827892388000002</c:v>
                </c:pt>
                <c:pt idx="18">
                  <c:v>37.050267572000003</c:v>
                </c:pt>
                <c:pt idx="19">
                  <c:v>38.009110597000003</c:v>
                </c:pt>
                <c:pt idx="20">
                  <c:v>37.275920753999998</c:v>
                </c:pt>
                <c:pt idx="21">
                  <c:v>35.730332048999998</c:v>
                </c:pt>
                <c:pt idx="22">
                  <c:v>35.783432603999998</c:v>
                </c:pt>
                <c:pt idx="23">
                  <c:v>39.889402408999999</c:v>
                </c:pt>
                <c:pt idx="24">
                  <c:v>40.574280401999999</c:v>
                </c:pt>
                <c:pt idx="25">
                  <c:v>43.732122474999997</c:v>
                </c:pt>
                <c:pt idx="26">
                  <c:v>45.165674600000003</c:v>
                </c:pt>
                <c:pt idx="27">
                  <c:v>42.724511700999997</c:v>
                </c:pt>
                <c:pt idx="28">
                  <c:v>45.602467488999999</c:v>
                </c:pt>
                <c:pt idx="29">
                  <c:v>48.073819002</c:v>
                </c:pt>
                <c:pt idx="30">
                  <c:v>49.052657519999997</c:v>
                </c:pt>
                <c:pt idx="31">
                  <c:v>49.775404391000002</c:v>
                </c:pt>
                <c:pt idx="32">
                  <c:v>52.071572848000002</c:v>
                </c:pt>
                <c:pt idx="33">
                  <c:v>55.504077701</c:v>
                </c:pt>
                <c:pt idx="34">
                  <c:v>55.785988998999997</c:v>
                </c:pt>
                <c:pt idx="35">
                  <c:v>53.250665656000002</c:v>
                </c:pt>
                <c:pt idx="36">
                  <c:v>51.922031523000001</c:v>
                </c:pt>
                <c:pt idx="37">
                  <c:v>54.384679273000003</c:v>
                </c:pt>
                <c:pt idx="38">
                  <c:v>53.900396751000002</c:v>
                </c:pt>
                <c:pt idx="39">
                  <c:v>51.984682564000003</c:v>
                </c:pt>
                <c:pt idx="40">
                  <c:v>55.591159570999999</c:v>
                </c:pt>
                <c:pt idx="41">
                  <c:v>58.472126039000003</c:v>
                </c:pt>
                <c:pt idx="42">
                  <c:v>58.233510737000003</c:v>
                </c:pt>
                <c:pt idx="43">
                  <c:v>58.258347432000001</c:v>
                </c:pt>
                <c:pt idx="44">
                  <c:v>56.783949554000003</c:v>
                </c:pt>
                <c:pt idx="45">
                  <c:v>60.171917702999998</c:v>
                </c:pt>
                <c:pt idx="46">
                  <c:v>61.10013155</c:v>
                </c:pt>
                <c:pt idx="47">
                  <c:v>62.585532665000002</c:v>
                </c:pt>
                <c:pt idx="48">
                  <c:v>68.937846143000002</c:v>
                </c:pt>
                <c:pt idx="49">
                  <c:v>71.360957016</c:v>
                </c:pt>
                <c:pt idx="50">
                  <c:v>60.514663014999996</c:v>
                </c:pt>
                <c:pt idx="51">
                  <c:v>66.725179479999994</c:v>
                </c:pt>
                <c:pt idx="52">
                  <c:v>68.407583857999995</c:v>
                </c:pt>
                <c:pt idx="53">
                  <c:v>69.415233373000007</c:v>
                </c:pt>
                <c:pt idx="54">
                  <c:v>69.397647117000005</c:v>
                </c:pt>
                <c:pt idx="55">
                  <c:v>67.031728884000003</c:v>
                </c:pt>
                <c:pt idx="56">
                  <c:v>68.201085911000007</c:v>
                </c:pt>
                <c:pt idx="57">
                  <c:v>69.175154405000001</c:v>
                </c:pt>
                <c:pt idx="58">
                  <c:v>68.972920927999994</c:v>
                </c:pt>
                <c:pt idx="59">
                  <c:v>70.359327660999995</c:v>
                </c:pt>
                <c:pt idx="60">
                  <c:v>69.859922311999995</c:v>
                </c:pt>
                <c:pt idx="61">
                  <c:v>71.129988107000003</c:v>
                </c:pt>
                <c:pt idx="62">
                  <c:v>67.562752735000004</c:v>
                </c:pt>
                <c:pt idx="63">
                  <c:v>77.879709613000003</c:v>
                </c:pt>
                <c:pt idx="64">
                  <c:v>75.957836026999999</c:v>
                </c:pt>
                <c:pt idx="65">
                  <c:v>76.506677672999999</c:v>
                </c:pt>
                <c:pt idx="66">
                  <c:v>72.06196928</c:v>
                </c:pt>
                <c:pt idx="67">
                  <c:v>75.456541466000004</c:v>
                </c:pt>
                <c:pt idx="68">
                  <c:v>74.386720947000001</c:v>
                </c:pt>
                <c:pt idx="69">
                  <c:v>79.973497989999998</c:v>
                </c:pt>
                <c:pt idx="70">
                  <c:v>81.679683233000006</c:v>
                </c:pt>
                <c:pt idx="71">
                  <c:v>77.635526428000006</c:v>
                </c:pt>
                <c:pt idx="72">
                  <c:v>79.611180947999998</c:v>
                </c:pt>
                <c:pt idx="73">
                  <c:v>77.204883698000003</c:v>
                </c:pt>
                <c:pt idx="74">
                  <c:v>78.886712235000005</c:v>
                </c:pt>
                <c:pt idx="75">
                  <c:v>83.793168003999995</c:v>
                </c:pt>
                <c:pt idx="76">
                  <c:v>87.547162811000007</c:v>
                </c:pt>
                <c:pt idx="77">
                  <c:v>89.028002598</c:v>
                </c:pt>
                <c:pt idx="78">
                  <c:v>90.934891690000001</c:v>
                </c:pt>
                <c:pt idx="79">
                  <c:v>91.520871928000005</c:v>
                </c:pt>
                <c:pt idx="80">
                  <c:v>90.119405227000001</c:v>
                </c:pt>
                <c:pt idx="81">
                  <c:v>89.306849530999997</c:v>
                </c:pt>
                <c:pt idx="82">
                  <c:v>90.347362558</c:v>
                </c:pt>
                <c:pt idx="83">
                  <c:v>90.890386754000005</c:v>
                </c:pt>
                <c:pt idx="84">
                  <c:v>90.495851338999998</c:v>
                </c:pt>
                <c:pt idx="85">
                  <c:v>88.574917987999996</c:v>
                </c:pt>
                <c:pt idx="86">
                  <c:v>87.824534529999994</c:v>
                </c:pt>
                <c:pt idx="87">
                  <c:v>89.968787731000006</c:v>
                </c:pt>
                <c:pt idx="88">
                  <c:v>91.444029334000007</c:v>
                </c:pt>
                <c:pt idx="89">
                  <c:v>93.793507356000006</c:v>
                </c:pt>
                <c:pt idx="90">
                  <c:v>93.593751421999997</c:v>
                </c:pt>
                <c:pt idx="91">
                  <c:v>93.154139409999999</c:v>
                </c:pt>
                <c:pt idx="92">
                  <c:v>93.154139409999999</c:v>
                </c:pt>
                <c:pt idx="93">
                  <c:v>91.155602649000002</c:v>
                </c:pt>
                <c:pt idx="94">
                  <c:v>83.774822600999997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0B-2F41-9157-5AA6DB39C385}"/>
            </c:ext>
          </c:extLst>
        </c:ser>
        <c:ser>
          <c:idx val="9"/>
          <c:order val="9"/>
          <c:tx>
            <c:strRef>
              <c:f>Data!$L$7</c:f>
              <c:strCache>
                <c:ptCount val="1"/>
                <c:pt idx="0">
                  <c:v>8_A_mN10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Data!$L$10:$L$104</c:f>
              <c:numCache>
                <c:formatCode>General</c:formatCode>
                <c:ptCount val="95"/>
                <c:pt idx="0">
                  <c:v>49.266006918000002</c:v>
                </c:pt>
                <c:pt idx="1">
                  <c:v>46.807380154999997</c:v>
                </c:pt>
                <c:pt idx="2">
                  <c:v>47.431483725</c:v>
                </c:pt>
                <c:pt idx="3">
                  <c:v>44.057571486000001</c:v>
                </c:pt>
                <c:pt idx="4">
                  <c:v>45.256167527000002</c:v>
                </c:pt>
                <c:pt idx="5">
                  <c:v>52.704105429999998</c:v>
                </c:pt>
                <c:pt idx="6">
                  <c:v>56.871456393000003</c:v>
                </c:pt>
                <c:pt idx="7">
                  <c:v>57.582426572999999</c:v>
                </c:pt>
                <c:pt idx="8">
                  <c:v>59.552282548999997</c:v>
                </c:pt>
                <c:pt idx="9">
                  <c:v>59.793195728000001</c:v>
                </c:pt>
                <c:pt idx="10">
                  <c:v>60.342597238000003</c:v>
                </c:pt>
                <c:pt idx="11">
                  <c:v>60.767012772000001</c:v>
                </c:pt>
                <c:pt idx="12">
                  <c:v>64.550483525000004</c:v>
                </c:pt>
                <c:pt idx="13">
                  <c:v>68.071706590999995</c:v>
                </c:pt>
                <c:pt idx="14">
                  <c:v>70.237142465000005</c:v>
                </c:pt>
                <c:pt idx="15">
                  <c:v>69.656756408000007</c:v>
                </c:pt>
                <c:pt idx="16">
                  <c:v>74.431983407000004</c:v>
                </c:pt>
                <c:pt idx="17">
                  <c:v>78.309527772999999</c:v>
                </c:pt>
                <c:pt idx="18">
                  <c:v>0.67236439299999995</c:v>
                </c:pt>
                <c:pt idx="19">
                  <c:v>82.514206322999996</c:v>
                </c:pt>
                <c:pt idx="20">
                  <c:v>85.089035534000004</c:v>
                </c:pt>
                <c:pt idx="21">
                  <c:v>90.810521597000005</c:v>
                </c:pt>
                <c:pt idx="22">
                  <c:v>89.272674295000002</c:v>
                </c:pt>
                <c:pt idx="23">
                  <c:v>92.531119004000004</c:v>
                </c:pt>
                <c:pt idx="24">
                  <c:v>92.250011900000004</c:v>
                </c:pt>
                <c:pt idx="25">
                  <c:v>93.384854887000003</c:v>
                </c:pt>
                <c:pt idx="26">
                  <c:v>97.419312868999995</c:v>
                </c:pt>
                <c:pt idx="27">
                  <c:v>100.668466256</c:v>
                </c:pt>
                <c:pt idx="28">
                  <c:v>101.781179553</c:v>
                </c:pt>
                <c:pt idx="29">
                  <c:v>100.35362352999999</c:v>
                </c:pt>
                <c:pt idx="30">
                  <c:v>97.957746559</c:v>
                </c:pt>
                <c:pt idx="31">
                  <c:v>108.04542243100001</c:v>
                </c:pt>
                <c:pt idx="32">
                  <c:v>88.160536117000007</c:v>
                </c:pt>
                <c:pt idx="33">
                  <c:v>94.897273182000006</c:v>
                </c:pt>
                <c:pt idx="34">
                  <c:v>96.901216027000004</c:v>
                </c:pt>
                <c:pt idx="35">
                  <c:v>98.363256965000005</c:v>
                </c:pt>
                <c:pt idx="36">
                  <c:v>104.14162637299999</c:v>
                </c:pt>
                <c:pt idx="37">
                  <c:v>107.525341138</c:v>
                </c:pt>
                <c:pt idx="38">
                  <c:v>103.595186149</c:v>
                </c:pt>
                <c:pt idx="39">
                  <c:v>108.130326494</c:v>
                </c:pt>
                <c:pt idx="40">
                  <c:v>106.526160335</c:v>
                </c:pt>
                <c:pt idx="41">
                  <c:v>105.353514573</c:v>
                </c:pt>
                <c:pt idx="42">
                  <c:v>115.04722584700001</c:v>
                </c:pt>
                <c:pt idx="43">
                  <c:v>118.961954756</c:v>
                </c:pt>
                <c:pt idx="44">
                  <c:v>114.928494782</c:v>
                </c:pt>
                <c:pt idx="45">
                  <c:v>119.56238406600001</c:v>
                </c:pt>
                <c:pt idx="46">
                  <c:v>123.777153336</c:v>
                </c:pt>
                <c:pt idx="47">
                  <c:v>127.806195995</c:v>
                </c:pt>
                <c:pt idx="48">
                  <c:v>127.404980286</c:v>
                </c:pt>
                <c:pt idx="49">
                  <c:v>122.23817658999999</c:v>
                </c:pt>
                <c:pt idx="50">
                  <c:v>135.03455858999999</c:v>
                </c:pt>
                <c:pt idx="51">
                  <c:v>131.64836436799999</c:v>
                </c:pt>
                <c:pt idx="52">
                  <c:v>135.37422990900001</c:v>
                </c:pt>
                <c:pt idx="53">
                  <c:v>139.38573615199999</c:v>
                </c:pt>
                <c:pt idx="54">
                  <c:v>138.57444819</c:v>
                </c:pt>
                <c:pt idx="55">
                  <c:v>126.716163123</c:v>
                </c:pt>
                <c:pt idx="56">
                  <c:v>124.78334126999999</c:v>
                </c:pt>
                <c:pt idx="57">
                  <c:v>126.303297761</c:v>
                </c:pt>
                <c:pt idx="58">
                  <c:v>120.686411886</c:v>
                </c:pt>
                <c:pt idx="59">
                  <c:v>122.51993995300001</c:v>
                </c:pt>
                <c:pt idx="60">
                  <c:v>123.98520642299999</c:v>
                </c:pt>
                <c:pt idx="61">
                  <c:v>121.365497879</c:v>
                </c:pt>
                <c:pt idx="62">
                  <c:v>130.42968085000001</c:v>
                </c:pt>
                <c:pt idx="63">
                  <c:v>133.10102324799999</c:v>
                </c:pt>
                <c:pt idx="64">
                  <c:v>134.134800614</c:v>
                </c:pt>
                <c:pt idx="65">
                  <c:v>140.238031535</c:v>
                </c:pt>
                <c:pt idx="66">
                  <c:v>138.960373108</c:v>
                </c:pt>
                <c:pt idx="67">
                  <c:v>142.14461499000001</c:v>
                </c:pt>
                <c:pt idx="68">
                  <c:v>138.82086032399999</c:v>
                </c:pt>
                <c:pt idx="69">
                  <c:v>139.844722413</c:v>
                </c:pt>
                <c:pt idx="70">
                  <c:v>134.755185415</c:v>
                </c:pt>
                <c:pt idx="71">
                  <c:v>138.229763435</c:v>
                </c:pt>
                <c:pt idx="72">
                  <c:v>141.77776182900001</c:v>
                </c:pt>
                <c:pt idx="73">
                  <c:v>143.115568451</c:v>
                </c:pt>
                <c:pt idx="74">
                  <c:v>142.03150748300001</c:v>
                </c:pt>
                <c:pt idx="75">
                  <c:v>142.31625188000001</c:v>
                </c:pt>
                <c:pt idx="76">
                  <c:v>141.67549016000001</c:v>
                </c:pt>
                <c:pt idx="77">
                  <c:v>143.45844063800001</c:v>
                </c:pt>
                <c:pt idx="78">
                  <c:v>148.50553153800001</c:v>
                </c:pt>
                <c:pt idx="79">
                  <c:v>147.93491188600001</c:v>
                </c:pt>
                <c:pt idx="80">
                  <c:v>150.90667971900001</c:v>
                </c:pt>
                <c:pt idx="81">
                  <c:v>156.744169484</c:v>
                </c:pt>
                <c:pt idx="82">
                  <c:v>156.65751284000001</c:v>
                </c:pt>
                <c:pt idx="83">
                  <c:v>154.80056723000001</c:v>
                </c:pt>
                <c:pt idx="84">
                  <c:v>153.745641965</c:v>
                </c:pt>
                <c:pt idx="85">
                  <c:v>156.83629104299999</c:v>
                </c:pt>
                <c:pt idx="86">
                  <c:v>159.09259026500001</c:v>
                </c:pt>
                <c:pt idx="87">
                  <c:v>161.28738105299999</c:v>
                </c:pt>
                <c:pt idx="88">
                  <c:v>159.09642634799999</c:v>
                </c:pt>
                <c:pt idx="89">
                  <c:v>159.09642634799999</c:v>
                </c:pt>
                <c:pt idx="90">
                  <c:v>161.729180138</c:v>
                </c:pt>
                <c:pt idx="91">
                  <c:v>161.72289069799999</c:v>
                </c:pt>
                <c:pt idx="92">
                  <c:v>166.41446587999999</c:v>
                </c:pt>
                <c:pt idx="93">
                  <c:v>169.268854301</c:v>
                </c:pt>
                <c:pt idx="94">
                  <c:v>172.35261556899999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0B-2F41-9157-5AA6DB39C385}"/>
            </c:ext>
          </c:extLst>
        </c:ser>
        <c:ser>
          <c:idx val="10"/>
          <c:order val="10"/>
          <c:tx>
            <c:strRef>
              <c:f>Data!$M$7</c:f>
              <c:strCache>
                <c:ptCount val="1"/>
                <c:pt idx="0">
                  <c:v>8_B_mN10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Data!$M$10:$M$104</c:f>
              <c:numCache>
                <c:formatCode>General</c:formatCode>
                <c:ptCount val="95"/>
                <c:pt idx="0">
                  <c:v>30.588238759999999</c:v>
                </c:pt>
                <c:pt idx="1">
                  <c:v>34.518234509999999</c:v>
                </c:pt>
                <c:pt idx="2">
                  <c:v>32.631197210000003</c:v>
                </c:pt>
                <c:pt idx="3">
                  <c:v>34.731582930000002</c:v>
                </c:pt>
                <c:pt idx="4">
                  <c:v>33.255284930000002</c:v>
                </c:pt>
                <c:pt idx="5">
                  <c:v>34.993078709999999</c:v>
                </c:pt>
                <c:pt idx="6">
                  <c:v>37.363894889999997</c:v>
                </c:pt>
                <c:pt idx="7">
                  <c:v>36.60343357</c:v>
                </c:pt>
                <c:pt idx="8">
                  <c:v>40.481871640000001</c:v>
                </c:pt>
                <c:pt idx="9">
                  <c:v>40.368329240000001</c:v>
                </c:pt>
                <c:pt idx="10">
                  <c:v>36.195794290000002</c:v>
                </c:pt>
                <c:pt idx="11">
                  <c:v>35.539284299999998</c:v>
                </c:pt>
                <c:pt idx="12">
                  <c:v>37.183103539999998</c:v>
                </c:pt>
                <c:pt idx="13">
                  <c:v>40.506990299999998</c:v>
                </c:pt>
                <c:pt idx="14">
                  <c:v>43.755698180000003</c:v>
                </c:pt>
                <c:pt idx="15">
                  <c:v>43.670474929999997</c:v>
                </c:pt>
                <c:pt idx="16">
                  <c:v>47.811916609999997</c:v>
                </c:pt>
                <c:pt idx="17">
                  <c:v>46.961897370000003</c:v>
                </c:pt>
                <c:pt idx="18">
                  <c:v>49.065817490000001</c:v>
                </c:pt>
                <c:pt idx="19">
                  <c:v>52.449271209999999</c:v>
                </c:pt>
                <c:pt idx="20">
                  <c:v>52.429389270000001</c:v>
                </c:pt>
                <c:pt idx="21">
                  <c:v>55.05523642</c:v>
                </c:pt>
                <c:pt idx="22">
                  <c:v>54.152706770000002</c:v>
                </c:pt>
                <c:pt idx="23">
                  <c:v>56.910095509999998</c:v>
                </c:pt>
                <c:pt idx="24">
                  <c:v>58.836614760000003</c:v>
                </c:pt>
                <c:pt idx="25">
                  <c:v>59.719457800000001</c:v>
                </c:pt>
                <c:pt idx="26">
                  <c:v>62.779291120000003</c:v>
                </c:pt>
                <c:pt idx="27">
                  <c:v>64.551906079999995</c:v>
                </c:pt>
                <c:pt idx="28">
                  <c:v>60.823177999999999</c:v>
                </c:pt>
                <c:pt idx="29">
                  <c:v>62.811687280000001</c:v>
                </c:pt>
                <c:pt idx="30">
                  <c:v>63.326968819999998</c:v>
                </c:pt>
                <c:pt idx="31">
                  <c:v>65.706636149999994</c:v>
                </c:pt>
                <c:pt idx="32">
                  <c:v>62.694374369999998</c:v>
                </c:pt>
                <c:pt idx="33">
                  <c:v>67.203191059999995</c:v>
                </c:pt>
                <c:pt idx="34">
                  <c:v>71.332483289999999</c:v>
                </c:pt>
                <c:pt idx="35">
                  <c:v>65.496928839999995</c:v>
                </c:pt>
                <c:pt idx="36">
                  <c:v>66.625934240000007</c:v>
                </c:pt>
                <c:pt idx="37">
                  <c:v>65.724823119999996</c:v>
                </c:pt>
                <c:pt idx="38">
                  <c:v>63.91054776</c:v>
                </c:pt>
                <c:pt idx="39">
                  <c:v>64.837271009999995</c:v>
                </c:pt>
                <c:pt idx="40">
                  <c:v>63.290818700000003</c:v>
                </c:pt>
                <c:pt idx="41">
                  <c:v>67.239464870000006</c:v>
                </c:pt>
                <c:pt idx="42">
                  <c:v>64.027309259999996</c:v>
                </c:pt>
                <c:pt idx="43">
                  <c:v>64.027309259999996</c:v>
                </c:pt>
                <c:pt idx="44">
                  <c:v>65.296587619999997</c:v>
                </c:pt>
                <c:pt idx="45">
                  <c:v>68.038825000000003</c:v>
                </c:pt>
                <c:pt idx="46">
                  <c:v>66.405643019999999</c:v>
                </c:pt>
                <c:pt idx="47">
                  <c:v>69.967907019999998</c:v>
                </c:pt>
                <c:pt idx="48">
                  <c:v>71.108693650000006</c:v>
                </c:pt>
                <c:pt idx="49">
                  <c:v>76.967957600000005</c:v>
                </c:pt>
                <c:pt idx="50">
                  <c:v>74.238894540000004</c:v>
                </c:pt>
                <c:pt idx="51">
                  <c:v>81.763491189999996</c:v>
                </c:pt>
                <c:pt idx="52">
                  <c:v>82.983223179999996</c:v>
                </c:pt>
                <c:pt idx="53">
                  <c:v>83.17476379</c:v>
                </c:pt>
                <c:pt idx="54">
                  <c:v>85.056886109999994</c:v>
                </c:pt>
                <c:pt idx="55">
                  <c:v>85.907280439999994</c:v>
                </c:pt>
                <c:pt idx="56">
                  <c:v>85.648245579999994</c:v>
                </c:pt>
                <c:pt idx="57">
                  <c:v>84.200050919999995</c:v>
                </c:pt>
                <c:pt idx="58">
                  <c:v>83.592499160000003</c:v>
                </c:pt>
                <c:pt idx="59">
                  <c:v>85.375982350000001</c:v>
                </c:pt>
                <c:pt idx="60">
                  <c:v>85.34579497</c:v>
                </c:pt>
                <c:pt idx="61">
                  <c:v>90.727845669999994</c:v>
                </c:pt>
                <c:pt idx="62">
                  <c:v>91.307480650000002</c:v>
                </c:pt>
                <c:pt idx="63">
                  <c:v>93.189801880000005</c:v>
                </c:pt>
                <c:pt idx="64">
                  <c:v>96.231529820000006</c:v>
                </c:pt>
                <c:pt idx="65">
                  <c:v>97.327155439999999</c:v>
                </c:pt>
                <c:pt idx="66">
                  <c:v>97.90073486</c:v>
                </c:pt>
                <c:pt idx="67">
                  <c:v>96.559579880000001</c:v>
                </c:pt>
                <c:pt idx="68">
                  <c:v>101.45218970000001</c:v>
                </c:pt>
                <c:pt idx="69">
                  <c:v>99.913439280000006</c:v>
                </c:pt>
                <c:pt idx="70">
                  <c:v>92.941336430000007</c:v>
                </c:pt>
                <c:pt idx="71">
                  <c:v>94.386646630000001</c:v>
                </c:pt>
                <c:pt idx="72">
                  <c:v>96.735455869999996</c:v>
                </c:pt>
                <c:pt idx="73">
                  <c:v>95.130651760000006</c:v>
                </c:pt>
                <c:pt idx="74">
                  <c:v>99.213284220000006</c:v>
                </c:pt>
                <c:pt idx="75">
                  <c:v>102.3737441</c:v>
                </c:pt>
                <c:pt idx="76">
                  <c:v>104.78556930000001</c:v>
                </c:pt>
                <c:pt idx="77">
                  <c:v>107.4647815</c:v>
                </c:pt>
                <c:pt idx="78">
                  <c:v>100.1624375</c:v>
                </c:pt>
                <c:pt idx="79">
                  <c:v>104.7527757</c:v>
                </c:pt>
                <c:pt idx="80">
                  <c:v>108.4655271</c:v>
                </c:pt>
                <c:pt idx="81">
                  <c:v>108.4655271</c:v>
                </c:pt>
                <c:pt idx="82">
                  <c:v>112.2902888</c:v>
                </c:pt>
                <c:pt idx="83">
                  <c:v>115.4019026</c:v>
                </c:pt>
                <c:pt idx="84">
                  <c:v>69.172213499999998</c:v>
                </c:pt>
                <c:pt idx="85">
                  <c:v>115.7523683</c:v>
                </c:pt>
                <c:pt idx="86">
                  <c:v>120.4273889</c:v>
                </c:pt>
                <c:pt idx="87">
                  <c:v>119.6236217</c:v>
                </c:pt>
                <c:pt idx="88">
                  <c:v>120.7750625</c:v>
                </c:pt>
                <c:pt idx="89">
                  <c:v>123.22093340000001</c:v>
                </c:pt>
                <c:pt idx="90">
                  <c:v>124.69142239999999</c:v>
                </c:pt>
                <c:pt idx="91">
                  <c:v>124.09012679999999</c:v>
                </c:pt>
                <c:pt idx="92">
                  <c:v>123.270269</c:v>
                </c:pt>
                <c:pt idx="93">
                  <c:v>124.0677196</c:v>
                </c:pt>
                <c:pt idx="94">
                  <c:v>120.6644498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0B-2F41-9157-5AA6DB39C385}"/>
            </c:ext>
          </c:extLst>
        </c:ser>
        <c:ser>
          <c:idx val="11"/>
          <c:order val="11"/>
          <c:tx>
            <c:strRef>
              <c:f>Data!$N$7</c:f>
              <c:strCache>
                <c:ptCount val="1"/>
                <c:pt idx="0">
                  <c:v>8_C_mN10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Data!$N$10:$N$104</c:f>
              <c:numCache>
                <c:formatCode>General</c:formatCode>
                <c:ptCount val="95"/>
                <c:pt idx="0">
                  <c:v>61.098651750000002</c:v>
                </c:pt>
                <c:pt idx="1">
                  <c:v>60.314121729999997</c:v>
                </c:pt>
                <c:pt idx="2">
                  <c:v>55.067013209999999</c:v>
                </c:pt>
                <c:pt idx="3">
                  <c:v>52.546148410000001</c:v>
                </c:pt>
                <c:pt idx="4">
                  <c:v>53.604986519999997</c:v>
                </c:pt>
                <c:pt idx="5">
                  <c:v>64.755445750000007</c:v>
                </c:pt>
                <c:pt idx="6">
                  <c:v>72.337472430000005</c:v>
                </c:pt>
                <c:pt idx="7">
                  <c:v>66.356694180000005</c:v>
                </c:pt>
                <c:pt idx="8">
                  <c:v>57.397732359999999</c:v>
                </c:pt>
                <c:pt idx="9">
                  <c:v>53.899243499999997</c:v>
                </c:pt>
                <c:pt idx="10">
                  <c:v>55.834691339999999</c:v>
                </c:pt>
                <c:pt idx="11">
                  <c:v>55.637594900000003</c:v>
                </c:pt>
                <c:pt idx="12">
                  <c:v>55.957524079999999</c:v>
                </c:pt>
                <c:pt idx="13">
                  <c:v>57.614410110000001</c:v>
                </c:pt>
                <c:pt idx="14">
                  <c:v>60.09617618</c:v>
                </c:pt>
                <c:pt idx="15">
                  <c:v>55.728017299999998</c:v>
                </c:pt>
                <c:pt idx="16">
                  <c:v>55.347066750000003</c:v>
                </c:pt>
                <c:pt idx="17">
                  <c:v>58.25262429</c:v>
                </c:pt>
                <c:pt idx="18">
                  <c:v>59.72861202</c:v>
                </c:pt>
                <c:pt idx="19">
                  <c:v>65.858169509999996</c:v>
                </c:pt>
                <c:pt idx="20">
                  <c:v>64.88412194</c:v>
                </c:pt>
                <c:pt idx="21">
                  <c:v>69.871973789999998</c:v>
                </c:pt>
                <c:pt idx="22">
                  <c:v>73.060134059999996</c:v>
                </c:pt>
                <c:pt idx="23">
                  <c:v>81.442244709999997</c:v>
                </c:pt>
                <c:pt idx="24">
                  <c:v>79.552528600000002</c:v>
                </c:pt>
                <c:pt idx="25">
                  <c:v>85.390013190000005</c:v>
                </c:pt>
                <c:pt idx="26">
                  <c:v>91.152193019999999</c:v>
                </c:pt>
                <c:pt idx="27">
                  <c:v>91.272630530000001</c:v>
                </c:pt>
                <c:pt idx="28">
                  <c:v>68.376929910000001</c:v>
                </c:pt>
                <c:pt idx="29">
                  <c:v>82.802227790000003</c:v>
                </c:pt>
                <c:pt idx="30">
                  <c:v>86.085817359999993</c:v>
                </c:pt>
                <c:pt idx="31">
                  <c:v>90.263511159999993</c:v>
                </c:pt>
                <c:pt idx="32">
                  <c:v>96.302733459999999</c:v>
                </c:pt>
                <c:pt idx="33">
                  <c:v>102.4739915</c:v>
                </c:pt>
                <c:pt idx="34">
                  <c:v>95.278565830000005</c:v>
                </c:pt>
                <c:pt idx="35">
                  <c:v>98.075646250000005</c:v>
                </c:pt>
                <c:pt idx="36">
                  <c:v>91.887395130000002</c:v>
                </c:pt>
                <c:pt idx="37">
                  <c:v>86.050362890000002</c:v>
                </c:pt>
                <c:pt idx="38">
                  <c:v>80.746736709999993</c:v>
                </c:pt>
                <c:pt idx="39">
                  <c:v>83.888405120000002</c:v>
                </c:pt>
                <c:pt idx="40">
                  <c:v>89.21220271</c:v>
                </c:pt>
                <c:pt idx="41">
                  <c:v>97.790541270000006</c:v>
                </c:pt>
                <c:pt idx="42">
                  <c:v>104.9906203</c:v>
                </c:pt>
                <c:pt idx="43">
                  <c:v>110.0125098</c:v>
                </c:pt>
                <c:pt idx="44">
                  <c:v>5.1128438200000002</c:v>
                </c:pt>
                <c:pt idx="45">
                  <c:v>109.9385176</c:v>
                </c:pt>
                <c:pt idx="46">
                  <c:v>109.8329926</c:v>
                </c:pt>
                <c:pt idx="47">
                  <c:v>114.1597225</c:v>
                </c:pt>
                <c:pt idx="48">
                  <c:v>117.557343</c:v>
                </c:pt>
                <c:pt idx="49">
                  <c:v>123.5595119</c:v>
                </c:pt>
                <c:pt idx="50">
                  <c:v>115.01411539999999</c:v>
                </c:pt>
                <c:pt idx="51">
                  <c:v>117.4287829</c:v>
                </c:pt>
                <c:pt idx="52">
                  <c:v>119.68615010000001</c:v>
                </c:pt>
                <c:pt idx="53">
                  <c:v>84.93961041</c:v>
                </c:pt>
                <c:pt idx="54">
                  <c:v>87.98370439</c:v>
                </c:pt>
                <c:pt idx="55">
                  <c:v>91.679541599999993</c:v>
                </c:pt>
                <c:pt idx="56">
                  <c:v>95.573234209999995</c:v>
                </c:pt>
                <c:pt idx="57">
                  <c:v>100.2161327</c:v>
                </c:pt>
                <c:pt idx="58">
                  <c:v>101.67430229999999</c:v>
                </c:pt>
                <c:pt idx="59">
                  <c:v>99.540817779999998</c:v>
                </c:pt>
                <c:pt idx="60">
                  <c:v>98.447556759999998</c:v>
                </c:pt>
                <c:pt idx="61">
                  <c:v>104.7249362</c:v>
                </c:pt>
                <c:pt idx="62">
                  <c:v>107.1218075</c:v>
                </c:pt>
                <c:pt idx="63">
                  <c:v>104.89660309999999</c:v>
                </c:pt>
                <c:pt idx="64">
                  <c:v>108.3854738</c:v>
                </c:pt>
                <c:pt idx="65">
                  <c:v>109.46125360000001</c:v>
                </c:pt>
                <c:pt idx="66">
                  <c:v>113.63554999999999</c:v>
                </c:pt>
                <c:pt idx="67">
                  <c:v>115.3343079</c:v>
                </c:pt>
                <c:pt idx="68">
                  <c:v>120.0504694</c:v>
                </c:pt>
                <c:pt idx="69">
                  <c:v>121.1249105</c:v>
                </c:pt>
                <c:pt idx="70">
                  <c:v>122.5054566</c:v>
                </c:pt>
                <c:pt idx="71">
                  <c:v>130.1798871</c:v>
                </c:pt>
                <c:pt idx="72">
                  <c:v>130.36034169999999</c:v>
                </c:pt>
                <c:pt idx="73">
                  <c:v>135.26928910000001</c:v>
                </c:pt>
                <c:pt idx="74">
                  <c:v>134.9219406</c:v>
                </c:pt>
                <c:pt idx="75">
                  <c:v>135.6257482</c:v>
                </c:pt>
                <c:pt idx="76">
                  <c:v>139.4581652</c:v>
                </c:pt>
                <c:pt idx="77">
                  <c:v>142.7827174</c:v>
                </c:pt>
                <c:pt idx="78">
                  <c:v>141.481829</c:v>
                </c:pt>
                <c:pt idx="79">
                  <c:v>147.31993309999999</c:v>
                </c:pt>
                <c:pt idx="80">
                  <c:v>148.35046500000001</c:v>
                </c:pt>
                <c:pt idx="81">
                  <c:v>146.1553791</c:v>
                </c:pt>
                <c:pt idx="82">
                  <c:v>146.1553791</c:v>
                </c:pt>
                <c:pt idx="83">
                  <c:v>144.6518198</c:v>
                </c:pt>
                <c:pt idx="84">
                  <c:v>147.18976459999999</c:v>
                </c:pt>
                <c:pt idx="85">
                  <c:v>151.38564640000001</c:v>
                </c:pt>
                <c:pt idx="86">
                  <c:v>152.03703709999999</c:v>
                </c:pt>
                <c:pt idx="87">
                  <c:v>156.87862139999999</c:v>
                </c:pt>
                <c:pt idx="88">
                  <c:v>157.42174230000001</c:v>
                </c:pt>
                <c:pt idx="89">
                  <c:v>158.43621719999999</c:v>
                </c:pt>
                <c:pt idx="90">
                  <c:v>160.91914890000001</c:v>
                </c:pt>
                <c:pt idx="91">
                  <c:v>158.5753995</c:v>
                </c:pt>
                <c:pt idx="92">
                  <c:v>159.57347530000001</c:v>
                </c:pt>
                <c:pt idx="93">
                  <c:v>162.46305079999999</c:v>
                </c:pt>
                <c:pt idx="94">
                  <c:v>166.98098970000001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0B-2F41-9157-5AA6DB39C385}"/>
            </c:ext>
          </c:extLst>
        </c:ser>
        <c:ser>
          <c:idx val="12"/>
          <c:order val="12"/>
          <c:tx>
            <c:strRef>
              <c:f>Data!$O$7</c:f>
              <c:strCache>
                <c:ptCount val="1"/>
                <c:pt idx="0">
                  <c:v>8_D_mN10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Data!$O$10:$O$104</c:f>
              <c:numCache>
                <c:formatCode>General</c:formatCode>
                <c:ptCount val="95"/>
                <c:pt idx="0">
                  <c:v>27.158125552000001</c:v>
                </c:pt>
                <c:pt idx="1">
                  <c:v>32.340200760999998</c:v>
                </c:pt>
                <c:pt idx="2">
                  <c:v>30.512309689999999</c:v>
                </c:pt>
                <c:pt idx="3">
                  <c:v>30.541464636000001</c:v>
                </c:pt>
                <c:pt idx="4">
                  <c:v>29.463368249999998</c:v>
                </c:pt>
                <c:pt idx="5">
                  <c:v>28.437444961000001</c:v>
                </c:pt>
                <c:pt idx="6">
                  <c:v>30.608000229000002</c:v>
                </c:pt>
                <c:pt idx="7">
                  <c:v>32.703005331</c:v>
                </c:pt>
                <c:pt idx="8">
                  <c:v>28.257138538</c:v>
                </c:pt>
                <c:pt idx="9">
                  <c:v>30.050869154000001</c:v>
                </c:pt>
                <c:pt idx="10">
                  <c:v>28.304344322999999</c:v>
                </c:pt>
                <c:pt idx="11">
                  <c:v>27.742198234</c:v>
                </c:pt>
                <c:pt idx="12">
                  <c:v>27.683013587000001</c:v>
                </c:pt>
                <c:pt idx="13">
                  <c:v>31.128632221</c:v>
                </c:pt>
                <c:pt idx="14">
                  <c:v>31.894446234</c:v>
                </c:pt>
                <c:pt idx="15">
                  <c:v>34.546377518</c:v>
                </c:pt>
                <c:pt idx="16">
                  <c:v>34.683017915000001</c:v>
                </c:pt>
                <c:pt idx="17">
                  <c:v>36.314461882000003</c:v>
                </c:pt>
                <c:pt idx="18">
                  <c:v>38.381890855000002</c:v>
                </c:pt>
                <c:pt idx="19">
                  <c:v>40.764566653000003</c:v>
                </c:pt>
                <c:pt idx="20">
                  <c:v>36.038922343000003</c:v>
                </c:pt>
                <c:pt idx="21">
                  <c:v>43.790290597000002</c:v>
                </c:pt>
                <c:pt idx="22">
                  <c:v>45.348730478999997</c:v>
                </c:pt>
                <c:pt idx="23">
                  <c:v>44.840090447000001</c:v>
                </c:pt>
                <c:pt idx="24">
                  <c:v>48.820954843000003</c:v>
                </c:pt>
                <c:pt idx="25">
                  <c:v>53.360170998000001</c:v>
                </c:pt>
                <c:pt idx="26">
                  <c:v>51.917800999999997</c:v>
                </c:pt>
                <c:pt idx="27">
                  <c:v>51.865966166</c:v>
                </c:pt>
                <c:pt idx="28">
                  <c:v>60.546040024</c:v>
                </c:pt>
                <c:pt idx="29">
                  <c:v>54.207424271000001</c:v>
                </c:pt>
                <c:pt idx="30">
                  <c:v>55.478896519999999</c:v>
                </c:pt>
                <c:pt idx="31">
                  <c:v>56.823400262</c:v>
                </c:pt>
                <c:pt idx="32">
                  <c:v>56.044774181000001</c:v>
                </c:pt>
                <c:pt idx="33">
                  <c:v>53.540320921999999</c:v>
                </c:pt>
                <c:pt idx="34">
                  <c:v>56.143095594000002</c:v>
                </c:pt>
                <c:pt idx="35">
                  <c:v>50.164120238999999</c:v>
                </c:pt>
                <c:pt idx="36">
                  <c:v>58.598046269000001</c:v>
                </c:pt>
                <c:pt idx="37">
                  <c:v>60.337739024000001</c:v>
                </c:pt>
                <c:pt idx="38">
                  <c:v>60.656071265999998</c:v>
                </c:pt>
                <c:pt idx="39">
                  <c:v>61.624677785999999</c:v>
                </c:pt>
                <c:pt idx="40">
                  <c:v>60.775573862999998</c:v>
                </c:pt>
                <c:pt idx="41">
                  <c:v>62.779881080999999</c:v>
                </c:pt>
                <c:pt idx="42">
                  <c:v>63.076575062000003</c:v>
                </c:pt>
                <c:pt idx="43">
                  <c:v>71.214673839</c:v>
                </c:pt>
                <c:pt idx="44">
                  <c:v>73.734973213000004</c:v>
                </c:pt>
                <c:pt idx="45">
                  <c:v>61.282243272999999</c:v>
                </c:pt>
                <c:pt idx="46">
                  <c:v>59.800396133</c:v>
                </c:pt>
                <c:pt idx="47">
                  <c:v>65.944806807000006</c:v>
                </c:pt>
                <c:pt idx="48">
                  <c:v>66.426003851000004</c:v>
                </c:pt>
                <c:pt idx="49">
                  <c:v>67.827797239000006</c:v>
                </c:pt>
                <c:pt idx="50">
                  <c:v>67.876433888999998</c:v>
                </c:pt>
                <c:pt idx="51">
                  <c:v>69.165261629</c:v>
                </c:pt>
                <c:pt idx="52">
                  <c:v>68.388005019999994</c:v>
                </c:pt>
                <c:pt idx="53">
                  <c:v>70.064013301000003</c:v>
                </c:pt>
                <c:pt idx="54">
                  <c:v>70.231248825999998</c:v>
                </c:pt>
                <c:pt idx="55">
                  <c:v>69.969424426000003</c:v>
                </c:pt>
                <c:pt idx="56">
                  <c:v>69.112953352999995</c:v>
                </c:pt>
                <c:pt idx="57">
                  <c:v>69.859825611999995</c:v>
                </c:pt>
                <c:pt idx="58">
                  <c:v>64.325596861999998</c:v>
                </c:pt>
                <c:pt idx="59">
                  <c:v>67.552978068000002</c:v>
                </c:pt>
                <c:pt idx="60">
                  <c:v>67.993219366000005</c:v>
                </c:pt>
                <c:pt idx="61">
                  <c:v>69.223734667000002</c:v>
                </c:pt>
                <c:pt idx="62">
                  <c:v>66.585064320000001</c:v>
                </c:pt>
                <c:pt idx="63">
                  <c:v>68.484448082</c:v>
                </c:pt>
                <c:pt idx="64">
                  <c:v>64.665547629000002</c:v>
                </c:pt>
                <c:pt idx="65">
                  <c:v>68.648287890999995</c:v>
                </c:pt>
                <c:pt idx="66">
                  <c:v>66.314298178000001</c:v>
                </c:pt>
                <c:pt idx="67">
                  <c:v>72.769458295000007</c:v>
                </c:pt>
                <c:pt idx="68">
                  <c:v>71.117801447000005</c:v>
                </c:pt>
                <c:pt idx="69">
                  <c:v>76.763708096000002</c:v>
                </c:pt>
                <c:pt idx="70">
                  <c:v>74.722500420000003</c:v>
                </c:pt>
                <c:pt idx="71">
                  <c:v>71.970828541000003</c:v>
                </c:pt>
                <c:pt idx="72">
                  <c:v>74.610189184000006</c:v>
                </c:pt>
                <c:pt idx="73">
                  <c:v>75.007213805000006</c:v>
                </c:pt>
                <c:pt idx="74">
                  <c:v>75.969281370000004</c:v>
                </c:pt>
                <c:pt idx="75">
                  <c:v>75.237693778999997</c:v>
                </c:pt>
                <c:pt idx="76">
                  <c:v>77.972061576000002</c:v>
                </c:pt>
                <c:pt idx="77">
                  <c:v>81.343098604999994</c:v>
                </c:pt>
                <c:pt idx="78">
                  <c:v>81.433358734999999</c:v>
                </c:pt>
                <c:pt idx="79">
                  <c:v>83.940359060999995</c:v>
                </c:pt>
                <c:pt idx="80">
                  <c:v>81.945529363999995</c:v>
                </c:pt>
                <c:pt idx="81">
                  <c:v>82.150218914000007</c:v>
                </c:pt>
                <c:pt idx="82">
                  <c:v>82.829228092999998</c:v>
                </c:pt>
                <c:pt idx="83">
                  <c:v>80.308089018000004</c:v>
                </c:pt>
                <c:pt idx="84">
                  <c:v>82.781731292000003</c:v>
                </c:pt>
                <c:pt idx="85">
                  <c:v>80.144958664000001</c:v>
                </c:pt>
                <c:pt idx="86">
                  <c:v>84.407337244000004</c:v>
                </c:pt>
                <c:pt idx="87">
                  <c:v>83.140558388000002</c:v>
                </c:pt>
                <c:pt idx="88">
                  <c:v>83.397079782999995</c:v>
                </c:pt>
                <c:pt idx="89">
                  <c:v>84.257778048999995</c:v>
                </c:pt>
                <c:pt idx="90">
                  <c:v>85.862548829000005</c:v>
                </c:pt>
                <c:pt idx="91">
                  <c:v>81.108509549000004</c:v>
                </c:pt>
                <c:pt idx="92">
                  <c:v>86.186526381999997</c:v>
                </c:pt>
                <c:pt idx="93">
                  <c:v>89.902649535999998</c:v>
                </c:pt>
                <c:pt idx="94">
                  <c:v>92.819096462000005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30B-2F41-9157-5AA6DB39C385}"/>
            </c:ext>
          </c:extLst>
        </c:ser>
        <c:ser>
          <c:idx val="13"/>
          <c:order val="13"/>
          <c:tx>
            <c:strRef>
              <c:f>Data!$P$7</c:f>
              <c:strCache>
                <c:ptCount val="1"/>
                <c:pt idx="0">
                  <c:v>8_E_mN10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Data!$P$10:$P$104</c:f>
              <c:numCache>
                <c:formatCode>General</c:formatCode>
                <c:ptCount val="95"/>
                <c:pt idx="0">
                  <c:v>26.537373881000001</c:v>
                </c:pt>
                <c:pt idx="1">
                  <c:v>23.523005079000001</c:v>
                </c:pt>
                <c:pt idx="2">
                  <c:v>31.425204892</c:v>
                </c:pt>
                <c:pt idx="3">
                  <c:v>33.496773916000002</c:v>
                </c:pt>
                <c:pt idx="4">
                  <c:v>36.288154439000003</c:v>
                </c:pt>
                <c:pt idx="5">
                  <c:v>31.904189296999999</c:v>
                </c:pt>
                <c:pt idx="6">
                  <c:v>31.439587137</c:v>
                </c:pt>
                <c:pt idx="7">
                  <c:v>29.648728090999999</c:v>
                </c:pt>
                <c:pt idx="8">
                  <c:v>28.31746802</c:v>
                </c:pt>
                <c:pt idx="9">
                  <c:v>28.259938116000001</c:v>
                </c:pt>
                <c:pt idx="10">
                  <c:v>29.036315822999999</c:v>
                </c:pt>
                <c:pt idx="11">
                  <c:v>33.995778582</c:v>
                </c:pt>
                <c:pt idx="12">
                  <c:v>29.858401938</c:v>
                </c:pt>
                <c:pt idx="13">
                  <c:v>29.991341597000002</c:v>
                </c:pt>
                <c:pt idx="14">
                  <c:v>31.396420635999998</c:v>
                </c:pt>
                <c:pt idx="15">
                  <c:v>33.171291469000003</c:v>
                </c:pt>
                <c:pt idx="16">
                  <c:v>31.910564962999999</c:v>
                </c:pt>
                <c:pt idx="17">
                  <c:v>34.295650768000002</c:v>
                </c:pt>
                <c:pt idx="18">
                  <c:v>33.731454923000001</c:v>
                </c:pt>
                <c:pt idx="19">
                  <c:v>34.469207539000003</c:v>
                </c:pt>
                <c:pt idx="20">
                  <c:v>34.799438664</c:v>
                </c:pt>
                <c:pt idx="21">
                  <c:v>36.128343452000003</c:v>
                </c:pt>
                <c:pt idx="22">
                  <c:v>37.891547324000001</c:v>
                </c:pt>
                <c:pt idx="23">
                  <c:v>40.406563454</c:v>
                </c:pt>
                <c:pt idx="24">
                  <c:v>42.503598568999998</c:v>
                </c:pt>
                <c:pt idx="25">
                  <c:v>42.839960751</c:v>
                </c:pt>
                <c:pt idx="26">
                  <c:v>47.339612027999998</c:v>
                </c:pt>
                <c:pt idx="27">
                  <c:v>45.985220796999997</c:v>
                </c:pt>
                <c:pt idx="28">
                  <c:v>45.253897404999996</c:v>
                </c:pt>
                <c:pt idx="29">
                  <c:v>46.232291539999999</c:v>
                </c:pt>
                <c:pt idx="30">
                  <c:v>47.72764033</c:v>
                </c:pt>
                <c:pt idx="31">
                  <c:v>48.393600220000003</c:v>
                </c:pt>
                <c:pt idx="32">
                  <c:v>53.063247781999998</c:v>
                </c:pt>
                <c:pt idx="33">
                  <c:v>52.607632303000003</c:v>
                </c:pt>
                <c:pt idx="34">
                  <c:v>52.166237887999998</c:v>
                </c:pt>
                <c:pt idx="35">
                  <c:v>52.661312479000003</c:v>
                </c:pt>
                <c:pt idx="36">
                  <c:v>54.564020362000001</c:v>
                </c:pt>
                <c:pt idx="37">
                  <c:v>54.279513907000002</c:v>
                </c:pt>
                <c:pt idx="38">
                  <c:v>54.726167423</c:v>
                </c:pt>
                <c:pt idx="39">
                  <c:v>57.346070930000003</c:v>
                </c:pt>
                <c:pt idx="40">
                  <c:v>59.346608938000003</c:v>
                </c:pt>
                <c:pt idx="41">
                  <c:v>61.387641248000001</c:v>
                </c:pt>
                <c:pt idx="42">
                  <c:v>61.117888504</c:v>
                </c:pt>
                <c:pt idx="43">
                  <c:v>63.664395073999998</c:v>
                </c:pt>
                <c:pt idx="44">
                  <c:v>63.875294693000001</c:v>
                </c:pt>
                <c:pt idx="45">
                  <c:v>65.260529825000006</c:v>
                </c:pt>
                <c:pt idx="46">
                  <c:v>66.784034078999994</c:v>
                </c:pt>
                <c:pt idx="47">
                  <c:v>67.518170400000002</c:v>
                </c:pt>
                <c:pt idx="48">
                  <c:v>66.275088500999999</c:v>
                </c:pt>
                <c:pt idx="49">
                  <c:v>66.507280980000004</c:v>
                </c:pt>
                <c:pt idx="50">
                  <c:v>66.501163149000007</c:v>
                </c:pt>
                <c:pt idx="51">
                  <c:v>69.651469719000005</c:v>
                </c:pt>
                <c:pt idx="52">
                  <c:v>73.529605575999994</c:v>
                </c:pt>
                <c:pt idx="53">
                  <c:v>73.522227469000001</c:v>
                </c:pt>
                <c:pt idx="54">
                  <c:v>71.459285285000007</c:v>
                </c:pt>
                <c:pt idx="55">
                  <c:v>73.963611235000002</c:v>
                </c:pt>
                <c:pt idx="56">
                  <c:v>73.926929908999995</c:v>
                </c:pt>
                <c:pt idx="57">
                  <c:v>78.305304230000004</c:v>
                </c:pt>
                <c:pt idx="58">
                  <c:v>80.353391114999994</c:v>
                </c:pt>
                <c:pt idx="59">
                  <c:v>72.280770122000007</c:v>
                </c:pt>
                <c:pt idx="60">
                  <c:v>70.061109740999996</c:v>
                </c:pt>
                <c:pt idx="61">
                  <c:v>74.775721150999999</c:v>
                </c:pt>
                <c:pt idx="62">
                  <c:v>71.496916491999997</c:v>
                </c:pt>
                <c:pt idx="63">
                  <c:v>69.980084169999998</c:v>
                </c:pt>
                <c:pt idx="64">
                  <c:v>75.297154794999997</c:v>
                </c:pt>
                <c:pt idx="65">
                  <c:v>75.602728131000006</c:v>
                </c:pt>
                <c:pt idx="66">
                  <c:v>78.199873225999994</c:v>
                </c:pt>
                <c:pt idx="67">
                  <c:v>80.087403523000006</c:v>
                </c:pt>
                <c:pt idx="68">
                  <c:v>83.885138589999997</c:v>
                </c:pt>
                <c:pt idx="69">
                  <c:v>81.834292473999994</c:v>
                </c:pt>
                <c:pt idx="70">
                  <c:v>81.653728364000003</c:v>
                </c:pt>
                <c:pt idx="71">
                  <c:v>80.876034895999993</c:v>
                </c:pt>
                <c:pt idx="72">
                  <c:v>82.523571028000006</c:v>
                </c:pt>
                <c:pt idx="73">
                  <c:v>82.703055957999993</c:v>
                </c:pt>
                <c:pt idx="74">
                  <c:v>84.386447055999994</c:v>
                </c:pt>
                <c:pt idx="75">
                  <c:v>86.666179569999997</c:v>
                </c:pt>
                <c:pt idx="76">
                  <c:v>85.642188025999999</c:v>
                </c:pt>
                <c:pt idx="77">
                  <c:v>87.289102904000003</c:v>
                </c:pt>
                <c:pt idx="78">
                  <c:v>86.583985386999998</c:v>
                </c:pt>
                <c:pt idx="79">
                  <c:v>86.982746583999997</c:v>
                </c:pt>
                <c:pt idx="80">
                  <c:v>88.167440795000005</c:v>
                </c:pt>
                <c:pt idx="81">
                  <c:v>90.741499512999994</c:v>
                </c:pt>
                <c:pt idx="82">
                  <c:v>88.715903326000003</c:v>
                </c:pt>
                <c:pt idx="83">
                  <c:v>85.261283797999994</c:v>
                </c:pt>
                <c:pt idx="84">
                  <c:v>92.270281728</c:v>
                </c:pt>
                <c:pt idx="85">
                  <c:v>94.414572454999998</c:v>
                </c:pt>
                <c:pt idx="86">
                  <c:v>72.317973863999995</c:v>
                </c:pt>
                <c:pt idx="87">
                  <c:v>73.033314895000004</c:v>
                </c:pt>
                <c:pt idx="88">
                  <c:v>75.655329656000006</c:v>
                </c:pt>
                <c:pt idx="89">
                  <c:v>76.316305677000003</c:v>
                </c:pt>
                <c:pt idx="90">
                  <c:v>74.566551110999995</c:v>
                </c:pt>
                <c:pt idx="91">
                  <c:v>76.592734062999995</c:v>
                </c:pt>
                <c:pt idx="92">
                  <c:v>79.385515416000004</c:v>
                </c:pt>
                <c:pt idx="93">
                  <c:v>79.347922181000001</c:v>
                </c:pt>
                <c:pt idx="94">
                  <c:v>79.347922181000001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30B-2F41-9157-5AA6DB39C385}"/>
            </c:ext>
          </c:extLst>
        </c:ser>
        <c:ser>
          <c:idx val="14"/>
          <c:order val="14"/>
          <c:tx>
            <c:strRef>
              <c:f>Data!$Q$7</c:f>
              <c:strCache>
                <c:ptCount val="1"/>
                <c:pt idx="0">
                  <c:v>9_A_mN10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Data!$Q$10:$Q$104</c:f>
              <c:numCache>
                <c:formatCode>General</c:formatCode>
                <c:ptCount val="95"/>
                <c:pt idx="0">
                  <c:v>57.679348597999997</c:v>
                </c:pt>
                <c:pt idx="1">
                  <c:v>49.226696560999997</c:v>
                </c:pt>
                <c:pt idx="2">
                  <c:v>49.226696560999997</c:v>
                </c:pt>
                <c:pt idx="3">
                  <c:v>50.908823933000001</c:v>
                </c:pt>
                <c:pt idx="4">
                  <c:v>50.257305698000003</c:v>
                </c:pt>
                <c:pt idx="5">
                  <c:v>53.496396633000003</c:v>
                </c:pt>
                <c:pt idx="6">
                  <c:v>60.931207487000002</c:v>
                </c:pt>
                <c:pt idx="7">
                  <c:v>61.806338726</c:v>
                </c:pt>
                <c:pt idx="8">
                  <c:v>59.921228022000001</c:v>
                </c:pt>
                <c:pt idx="9">
                  <c:v>61.506089955999997</c:v>
                </c:pt>
                <c:pt idx="10">
                  <c:v>61.370333031000001</c:v>
                </c:pt>
                <c:pt idx="11">
                  <c:v>67.838460311000006</c:v>
                </c:pt>
                <c:pt idx="12">
                  <c:v>66.543976154999996</c:v>
                </c:pt>
                <c:pt idx="13">
                  <c:v>70.544668056999996</c:v>
                </c:pt>
                <c:pt idx="14">
                  <c:v>76.412799604</c:v>
                </c:pt>
                <c:pt idx="15">
                  <c:v>77.883594544000005</c:v>
                </c:pt>
                <c:pt idx="16">
                  <c:v>75.774742777</c:v>
                </c:pt>
                <c:pt idx="17">
                  <c:v>73.518230684000002</c:v>
                </c:pt>
                <c:pt idx="18">
                  <c:v>78.022776059999998</c:v>
                </c:pt>
                <c:pt idx="19">
                  <c:v>76.808157860999998</c:v>
                </c:pt>
                <c:pt idx="20">
                  <c:v>69.853030649000004</c:v>
                </c:pt>
                <c:pt idx="21">
                  <c:v>71.279076588999999</c:v>
                </c:pt>
                <c:pt idx="22">
                  <c:v>75.730581866999998</c:v>
                </c:pt>
                <c:pt idx="23">
                  <c:v>78.341955169000002</c:v>
                </c:pt>
                <c:pt idx="24">
                  <c:v>83.525450973000005</c:v>
                </c:pt>
                <c:pt idx="25">
                  <c:v>89.309096346000004</c:v>
                </c:pt>
                <c:pt idx="26">
                  <c:v>92.804240476999993</c:v>
                </c:pt>
                <c:pt idx="27">
                  <c:v>97.067972108000006</c:v>
                </c:pt>
                <c:pt idx="28">
                  <c:v>79.628587261999996</c:v>
                </c:pt>
                <c:pt idx="29">
                  <c:v>83.629303406999995</c:v>
                </c:pt>
                <c:pt idx="30">
                  <c:v>85.553197857000001</c:v>
                </c:pt>
                <c:pt idx="31">
                  <c:v>89.734291188</c:v>
                </c:pt>
                <c:pt idx="32">
                  <c:v>94.437313293000003</c:v>
                </c:pt>
                <c:pt idx="33">
                  <c:v>99.528410203000007</c:v>
                </c:pt>
                <c:pt idx="34">
                  <c:v>99.912838238000006</c:v>
                </c:pt>
                <c:pt idx="35">
                  <c:v>98.424920465</c:v>
                </c:pt>
                <c:pt idx="36">
                  <c:v>100.177630565</c:v>
                </c:pt>
                <c:pt idx="37">
                  <c:v>102.390569529</c:v>
                </c:pt>
                <c:pt idx="38">
                  <c:v>105.736440976</c:v>
                </c:pt>
                <c:pt idx="39">
                  <c:v>107.86805959500001</c:v>
                </c:pt>
                <c:pt idx="40">
                  <c:v>113.458094385</c:v>
                </c:pt>
                <c:pt idx="41">
                  <c:v>95.042362647999994</c:v>
                </c:pt>
                <c:pt idx="42">
                  <c:v>92.979438470000005</c:v>
                </c:pt>
                <c:pt idx="43">
                  <c:v>99.001037304999997</c:v>
                </c:pt>
                <c:pt idx="44">
                  <c:v>105.826186857</c:v>
                </c:pt>
                <c:pt idx="45">
                  <c:v>108.576516314</c:v>
                </c:pt>
                <c:pt idx="46">
                  <c:v>105.651753606</c:v>
                </c:pt>
                <c:pt idx="47">
                  <c:v>105.405003468</c:v>
                </c:pt>
                <c:pt idx="48">
                  <c:v>111.68955771</c:v>
                </c:pt>
                <c:pt idx="49">
                  <c:v>109.761668486</c:v>
                </c:pt>
                <c:pt idx="50">
                  <c:v>109.761668486</c:v>
                </c:pt>
                <c:pt idx="51">
                  <c:v>117.354908485</c:v>
                </c:pt>
                <c:pt idx="52">
                  <c:v>116.357587028</c:v>
                </c:pt>
                <c:pt idx="53">
                  <c:v>116.791914913</c:v>
                </c:pt>
                <c:pt idx="54">
                  <c:v>118.884261536</c:v>
                </c:pt>
                <c:pt idx="55">
                  <c:v>121.055488553</c:v>
                </c:pt>
                <c:pt idx="56">
                  <c:v>119.32833551</c:v>
                </c:pt>
                <c:pt idx="57">
                  <c:v>120.315310174</c:v>
                </c:pt>
                <c:pt idx="58">
                  <c:v>110.53326015899999</c:v>
                </c:pt>
                <c:pt idx="59">
                  <c:v>118.591862828</c:v>
                </c:pt>
                <c:pt idx="60">
                  <c:v>116.940455981</c:v>
                </c:pt>
                <c:pt idx="61">
                  <c:v>122.92983259</c:v>
                </c:pt>
                <c:pt idx="62">
                  <c:v>125.82591149300001</c:v>
                </c:pt>
                <c:pt idx="63">
                  <c:v>123.22294373699999</c:v>
                </c:pt>
                <c:pt idx="64">
                  <c:v>127.583454367</c:v>
                </c:pt>
                <c:pt idx="65">
                  <c:v>127.18029674100001</c:v>
                </c:pt>
                <c:pt idx="66">
                  <c:v>131.029214806</c:v>
                </c:pt>
                <c:pt idx="67">
                  <c:v>131.60756105900001</c:v>
                </c:pt>
                <c:pt idx="68">
                  <c:v>132.24902476400001</c:v>
                </c:pt>
                <c:pt idx="69">
                  <c:v>137.687842636</c:v>
                </c:pt>
                <c:pt idx="70">
                  <c:v>141.8364832</c:v>
                </c:pt>
                <c:pt idx="71">
                  <c:v>143.24526367999999</c:v>
                </c:pt>
                <c:pt idx="72">
                  <c:v>147.44419401600001</c:v>
                </c:pt>
                <c:pt idx="73">
                  <c:v>146.96880608000001</c:v>
                </c:pt>
                <c:pt idx="74">
                  <c:v>147.12129400500001</c:v>
                </c:pt>
                <c:pt idx="75">
                  <c:v>147.842240726</c:v>
                </c:pt>
                <c:pt idx="76">
                  <c:v>151.83915396200001</c:v>
                </c:pt>
                <c:pt idx="77">
                  <c:v>159.039020134</c:v>
                </c:pt>
                <c:pt idx="78">
                  <c:v>160.51087791200001</c:v>
                </c:pt>
                <c:pt idx="79">
                  <c:v>164.221176249</c:v>
                </c:pt>
                <c:pt idx="80">
                  <c:v>162.452612367</c:v>
                </c:pt>
                <c:pt idx="81">
                  <c:v>167.282930346</c:v>
                </c:pt>
                <c:pt idx="82">
                  <c:v>167.80476410700001</c:v>
                </c:pt>
                <c:pt idx="83">
                  <c:v>166.53376392000001</c:v>
                </c:pt>
                <c:pt idx="84">
                  <c:v>165.83410542199999</c:v>
                </c:pt>
                <c:pt idx="85">
                  <c:v>169.473757484</c:v>
                </c:pt>
                <c:pt idx="86">
                  <c:v>169.473757484</c:v>
                </c:pt>
                <c:pt idx="87">
                  <c:v>171.04931832</c:v>
                </c:pt>
                <c:pt idx="88">
                  <c:v>164.17712550300001</c:v>
                </c:pt>
                <c:pt idx="89">
                  <c:v>176.04751385599999</c:v>
                </c:pt>
                <c:pt idx="90">
                  <c:v>171.738259715</c:v>
                </c:pt>
                <c:pt idx="91">
                  <c:v>177.85170394599999</c:v>
                </c:pt>
                <c:pt idx="92">
                  <c:v>177.43435447799999</c:v>
                </c:pt>
                <c:pt idx="93">
                  <c:v>176.74613106699999</c:v>
                </c:pt>
                <c:pt idx="94">
                  <c:v>177.197760276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30B-2F41-9157-5AA6DB39C385}"/>
            </c:ext>
          </c:extLst>
        </c:ser>
        <c:ser>
          <c:idx val="15"/>
          <c:order val="15"/>
          <c:tx>
            <c:strRef>
              <c:f>Data!$R$7</c:f>
              <c:strCache>
                <c:ptCount val="1"/>
                <c:pt idx="0">
                  <c:v>9_B_mN10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Data!$R$10:$R$104</c:f>
              <c:numCache>
                <c:formatCode>General</c:formatCode>
                <c:ptCount val="95"/>
                <c:pt idx="0">
                  <c:v>24.958972482</c:v>
                </c:pt>
                <c:pt idx="1">
                  <c:v>25.265008098999999</c:v>
                </c:pt>
                <c:pt idx="2">
                  <c:v>25.265008098999999</c:v>
                </c:pt>
                <c:pt idx="3">
                  <c:v>21.140895466</c:v>
                </c:pt>
                <c:pt idx="4">
                  <c:v>23.042447358</c:v>
                </c:pt>
                <c:pt idx="5">
                  <c:v>23.968491209</c:v>
                </c:pt>
                <c:pt idx="6">
                  <c:v>18.884231178</c:v>
                </c:pt>
                <c:pt idx="7">
                  <c:v>15.975103595</c:v>
                </c:pt>
                <c:pt idx="8">
                  <c:v>23.921764819</c:v>
                </c:pt>
                <c:pt idx="9">
                  <c:v>19.973176838000001</c:v>
                </c:pt>
                <c:pt idx="10">
                  <c:v>17.842903277000001</c:v>
                </c:pt>
                <c:pt idx="11">
                  <c:v>19.960441277000001</c:v>
                </c:pt>
                <c:pt idx="12">
                  <c:v>17.851452140999999</c:v>
                </c:pt>
                <c:pt idx="13">
                  <c:v>21.217736774999999</c:v>
                </c:pt>
                <c:pt idx="14">
                  <c:v>18.719229362</c:v>
                </c:pt>
                <c:pt idx="15">
                  <c:v>19.814677345</c:v>
                </c:pt>
                <c:pt idx="16">
                  <c:v>20.301497352999998</c:v>
                </c:pt>
                <c:pt idx="17">
                  <c:v>19.423244145000002</c:v>
                </c:pt>
                <c:pt idx="18">
                  <c:v>16.903211365000001</c:v>
                </c:pt>
                <c:pt idx="19">
                  <c:v>18.181722832999998</c:v>
                </c:pt>
                <c:pt idx="20">
                  <c:v>16.694316156999999</c:v>
                </c:pt>
                <c:pt idx="21">
                  <c:v>19.621232973000001</c:v>
                </c:pt>
                <c:pt idx="22">
                  <c:v>19.927290728999999</c:v>
                </c:pt>
                <c:pt idx="23">
                  <c:v>20.540581126999999</c:v>
                </c:pt>
                <c:pt idx="24">
                  <c:v>20.433837401000002</c:v>
                </c:pt>
                <c:pt idx="25">
                  <c:v>21.394375273000001</c:v>
                </c:pt>
                <c:pt idx="26">
                  <c:v>22.470319051000001</c:v>
                </c:pt>
                <c:pt idx="27">
                  <c:v>22.142001283999999</c:v>
                </c:pt>
                <c:pt idx="28">
                  <c:v>25.122580437</c:v>
                </c:pt>
                <c:pt idx="29">
                  <c:v>23.161325777999998</c:v>
                </c:pt>
                <c:pt idx="30">
                  <c:v>26.860143739000002</c:v>
                </c:pt>
                <c:pt idx="31">
                  <c:v>27.245531347</c:v>
                </c:pt>
                <c:pt idx="32">
                  <c:v>27.693575154000001</c:v>
                </c:pt>
                <c:pt idx="33">
                  <c:v>28.341603731999999</c:v>
                </c:pt>
                <c:pt idx="34">
                  <c:v>28.130869174000001</c:v>
                </c:pt>
                <c:pt idx="35">
                  <c:v>27.847409185</c:v>
                </c:pt>
                <c:pt idx="36">
                  <c:v>30.433869601000001</c:v>
                </c:pt>
                <c:pt idx="37">
                  <c:v>32.211780148000003</c:v>
                </c:pt>
                <c:pt idx="38">
                  <c:v>29.426232982999998</c:v>
                </c:pt>
                <c:pt idx="39">
                  <c:v>30.896585816000002</c:v>
                </c:pt>
                <c:pt idx="40">
                  <c:v>28.483012807000001</c:v>
                </c:pt>
                <c:pt idx="41">
                  <c:v>31.688080000999999</c:v>
                </c:pt>
                <c:pt idx="42">
                  <c:v>34.290377759000002</c:v>
                </c:pt>
                <c:pt idx="43">
                  <c:v>32.922322010999999</c:v>
                </c:pt>
                <c:pt idx="44">
                  <c:v>35.937173162999997</c:v>
                </c:pt>
                <c:pt idx="45">
                  <c:v>35.13573383</c:v>
                </c:pt>
                <c:pt idx="46">
                  <c:v>35.766947971</c:v>
                </c:pt>
                <c:pt idx="47">
                  <c:v>38.941942382000001</c:v>
                </c:pt>
                <c:pt idx="48">
                  <c:v>38.319231373000001</c:v>
                </c:pt>
                <c:pt idx="49">
                  <c:v>37.239599130000002</c:v>
                </c:pt>
                <c:pt idx="50">
                  <c:v>38.404078929999997</c:v>
                </c:pt>
                <c:pt idx="51">
                  <c:v>38.830774749</c:v>
                </c:pt>
                <c:pt idx="52">
                  <c:v>39.160733694000001</c:v>
                </c:pt>
                <c:pt idx="53">
                  <c:v>42.273370300000003</c:v>
                </c:pt>
                <c:pt idx="54">
                  <c:v>44.349415567000001</c:v>
                </c:pt>
                <c:pt idx="55">
                  <c:v>42.907443563999998</c:v>
                </c:pt>
                <c:pt idx="56">
                  <c:v>45.081874159999998</c:v>
                </c:pt>
                <c:pt idx="57">
                  <c:v>41.362458861</c:v>
                </c:pt>
                <c:pt idx="58">
                  <c:v>44.221943103999998</c:v>
                </c:pt>
                <c:pt idx="59">
                  <c:v>40.868919230000003</c:v>
                </c:pt>
                <c:pt idx="60">
                  <c:v>40.368086400999999</c:v>
                </c:pt>
                <c:pt idx="61">
                  <c:v>42.050213886000002</c:v>
                </c:pt>
                <c:pt idx="62">
                  <c:v>39.567706706000003</c:v>
                </c:pt>
                <c:pt idx="63">
                  <c:v>38.749486615000002</c:v>
                </c:pt>
                <c:pt idx="64">
                  <c:v>36.995707891999999</c:v>
                </c:pt>
                <c:pt idx="65">
                  <c:v>37.063006583000004</c:v>
                </c:pt>
                <c:pt idx="66">
                  <c:v>38.749486615000002</c:v>
                </c:pt>
                <c:pt idx="67">
                  <c:v>39.419616222999998</c:v>
                </c:pt>
                <c:pt idx="68">
                  <c:v>39.030648515999999</c:v>
                </c:pt>
                <c:pt idx="69">
                  <c:v>41.471745484000003</c:v>
                </c:pt>
                <c:pt idx="70">
                  <c:v>38.696952037000003</c:v>
                </c:pt>
                <c:pt idx="71">
                  <c:v>42.848138153999997</c:v>
                </c:pt>
                <c:pt idx="72">
                  <c:v>42.546785395000001</c:v>
                </c:pt>
                <c:pt idx="73">
                  <c:v>43.542795366999997</c:v>
                </c:pt>
                <c:pt idx="74">
                  <c:v>42.969034360999999</c:v>
                </c:pt>
                <c:pt idx="75">
                  <c:v>44.414732227000002</c:v>
                </c:pt>
                <c:pt idx="76">
                  <c:v>44.76375041</c:v>
                </c:pt>
                <c:pt idx="77">
                  <c:v>46.459686523999999</c:v>
                </c:pt>
                <c:pt idx="78">
                  <c:v>44.454791393000001</c:v>
                </c:pt>
                <c:pt idx="79">
                  <c:v>45.454866516999999</c:v>
                </c:pt>
                <c:pt idx="80">
                  <c:v>45.634647684000001</c:v>
                </c:pt>
                <c:pt idx="81">
                  <c:v>50.124565422000003</c:v>
                </c:pt>
                <c:pt idx="82">
                  <c:v>48.066241396000002</c:v>
                </c:pt>
                <c:pt idx="83">
                  <c:v>49.738535591000002</c:v>
                </c:pt>
                <c:pt idx="84">
                  <c:v>49.756937204000003</c:v>
                </c:pt>
                <c:pt idx="85">
                  <c:v>52.894080496999997</c:v>
                </c:pt>
                <c:pt idx="86">
                  <c:v>50.725678273</c:v>
                </c:pt>
                <c:pt idx="87">
                  <c:v>51.053472820000003</c:v>
                </c:pt>
                <c:pt idx="88">
                  <c:v>54.250772877000003</c:v>
                </c:pt>
                <c:pt idx="89">
                  <c:v>52.331927124000003</c:v>
                </c:pt>
                <c:pt idx="90">
                  <c:v>54.045393797000003</c:v>
                </c:pt>
                <c:pt idx="91">
                  <c:v>58.057060489000001</c:v>
                </c:pt>
                <c:pt idx="92">
                  <c:v>56.044370870000002</c:v>
                </c:pt>
                <c:pt idx="93">
                  <c:v>56.268166055999998</c:v>
                </c:pt>
                <c:pt idx="94">
                  <c:v>56.644513807999999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30B-2F41-9157-5AA6DB39C385}"/>
            </c:ext>
          </c:extLst>
        </c:ser>
        <c:ser>
          <c:idx val="16"/>
          <c:order val="16"/>
          <c:tx>
            <c:strRef>
              <c:f>Data!$S$7</c:f>
              <c:strCache>
                <c:ptCount val="1"/>
                <c:pt idx="0">
                  <c:v>9_C_mN10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Data!$S$10:$S$104</c:f>
              <c:numCache>
                <c:formatCode>General</c:formatCode>
                <c:ptCount val="95"/>
                <c:pt idx="0">
                  <c:v>97.432865672999995</c:v>
                </c:pt>
                <c:pt idx="1">
                  <c:v>90.848442079999998</c:v>
                </c:pt>
                <c:pt idx="2">
                  <c:v>89.763115795999994</c:v>
                </c:pt>
                <c:pt idx="3">
                  <c:v>86.970942496999996</c:v>
                </c:pt>
                <c:pt idx="4">
                  <c:v>84.705685012000004</c:v>
                </c:pt>
                <c:pt idx="5">
                  <c:v>88.720795449999997</c:v>
                </c:pt>
                <c:pt idx="6">
                  <c:v>92.135099746999998</c:v>
                </c:pt>
                <c:pt idx="7">
                  <c:v>94.525399109999995</c:v>
                </c:pt>
                <c:pt idx="8">
                  <c:v>98.583038254000002</c:v>
                </c:pt>
                <c:pt idx="9">
                  <c:v>102.174565259</c:v>
                </c:pt>
                <c:pt idx="10">
                  <c:v>104.355260972</c:v>
                </c:pt>
                <c:pt idx="11">
                  <c:v>108.74977658</c:v>
                </c:pt>
                <c:pt idx="12">
                  <c:v>113.65523730699999</c:v>
                </c:pt>
                <c:pt idx="13">
                  <c:v>116.046073624</c:v>
                </c:pt>
                <c:pt idx="14">
                  <c:v>119.65146160499999</c:v>
                </c:pt>
                <c:pt idx="15">
                  <c:v>129.71459135500001</c:v>
                </c:pt>
                <c:pt idx="16">
                  <c:v>133.27159324199999</c:v>
                </c:pt>
                <c:pt idx="17">
                  <c:v>138.771394039</c:v>
                </c:pt>
                <c:pt idx="18">
                  <c:v>147.52007654900001</c:v>
                </c:pt>
                <c:pt idx="19">
                  <c:v>139.56440146700001</c:v>
                </c:pt>
                <c:pt idx="20">
                  <c:v>142.369743707</c:v>
                </c:pt>
                <c:pt idx="21">
                  <c:v>148.83057219899999</c:v>
                </c:pt>
                <c:pt idx="22">
                  <c:v>152.62401915699999</c:v>
                </c:pt>
                <c:pt idx="23">
                  <c:v>159.78342969299999</c:v>
                </c:pt>
                <c:pt idx="24">
                  <c:v>160.87984206100001</c:v>
                </c:pt>
                <c:pt idx="25">
                  <c:v>136.16415712099999</c:v>
                </c:pt>
                <c:pt idx="26">
                  <c:v>142.73103267400001</c:v>
                </c:pt>
                <c:pt idx="27">
                  <c:v>145.386789335</c:v>
                </c:pt>
                <c:pt idx="28">
                  <c:v>154.33606395199999</c:v>
                </c:pt>
                <c:pt idx="29">
                  <c:v>161.54973280799999</c:v>
                </c:pt>
                <c:pt idx="30">
                  <c:v>167.740408855</c:v>
                </c:pt>
                <c:pt idx="31">
                  <c:v>166.892357164</c:v>
                </c:pt>
                <c:pt idx="32">
                  <c:v>172.71849095900001</c:v>
                </c:pt>
                <c:pt idx="33">
                  <c:v>177.36160687399999</c:v>
                </c:pt>
                <c:pt idx="34">
                  <c:v>177.057634863</c:v>
                </c:pt>
                <c:pt idx="35">
                  <c:v>179.041105878</c:v>
                </c:pt>
                <c:pt idx="36">
                  <c:v>181.33353201</c:v>
                </c:pt>
                <c:pt idx="37">
                  <c:v>188.94235367799999</c:v>
                </c:pt>
                <c:pt idx="38">
                  <c:v>182.548130824</c:v>
                </c:pt>
                <c:pt idx="39">
                  <c:v>183.85620166800001</c:v>
                </c:pt>
                <c:pt idx="40">
                  <c:v>182.04074739999999</c:v>
                </c:pt>
                <c:pt idx="41">
                  <c:v>189.25778237599999</c:v>
                </c:pt>
                <c:pt idx="42">
                  <c:v>175.16423504400001</c:v>
                </c:pt>
                <c:pt idx="43">
                  <c:v>177.787772537</c:v>
                </c:pt>
                <c:pt idx="44">
                  <c:v>183.85906001800001</c:v>
                </c:pt>
                <c:pt idx="45">
                  <c:v>185.369200941</c:v>
                </c:pt>
                <c:pt idx="46">
                  <c:v>190.57081519100001</c:v>
                </c:pt>
                <c:pt idx="47">
                  <c:v>209.601245998</c:v>
                </c:pt>
                <c:pt idx="48">
                  <c:v>212.16926837700001</c:v>
                </c:pt>
                <c:pt idx="49">
                  <c:v>212.228706483</c:v>
                </c:pt>
                <c:pt idx="50">
                  <c:v>218.52644390200001</c:v>
                </c:pt>
                <c:pt idx="51">
                  <c:v>221.36619005399999</c:v>
                </c:pt>
                <c:pt idx="52">
                  <c:v>225.108080935</c:v>
                </c:pt>
                <c:pt idx="53">
                  <c:v>225.108080935</c:v>
                </c:pt>
                <c:pt idx="54">
                  <c:v>226.38612898700001</c:v>
                </c:pt>
                <c:pt idx="55">
                  <c:v>224.61728728899999</c:v>
                </c:pt>
                <c:pt idx="56">
                  <c:v>227.27926120699999</c:v>
                </c:pt>
                <c:pt idx="57">
                  <c:v>231.65699108800001</c:v>
                </c:pt>
                <c:pt idx="58">
                  <c:v>234.83388695900001</c:v>
                </c:pt>
                <c:pt idx="59">
                  <c:v>234.274871225</c:v>
                </c:pt>
                <c:pt idx="60">
                  <c:v>240.914910045</c:v>
                </c:pt>
                <c:pt idx="61">
                  <c:v>239.62443359299999</c:v>
                </c:pt>
                <c:pt idx="62">
                  <c:v>217.02061187199999</c:v>
                </c:pt>
                <c:pt idx="63">
                  <c:v>246.157553812</c:v>
                </c:pt>
                <c:pt idx="64">
                  <c:v>248.309762917</c:v>
                </c:pt>
                <c:pt idx="65">
                  <c:v>248.309762917</c:v>
                </c:pt>
                <c:pt idx="66">
                  <c:v>248.309762917</c:v>
                </c:pt>
                <c:pt idx="67">
                  <c:v>262.42713637100002</c:v>
                </c:pt>
                <c:pt idx="68">
                  <c:v>256.098801735</c:v>
                </c:pt>
                <c:pt idx="69">
                  <c:v>259.18294155799998</c:v>
                </c:pt>
                <c:pt idx="70">
                  <c:v>265.519908461</c:v>
                </c:pt>
                <c:pt idx="71">
                  <c:v>268.76289227400002</c:v>
                </c:pt>
                <c:pt idx="72">
                  <c:v>273.0471675</c:v>
                </c:pt>
                <c:pt idx="73">
                  <c:v>273.88792217999998</c:v>
                </c:pt>
                <c:pt idx="74">
                  <c:v>272.55400312699999</c:v>
                </c:pt>
                <c:pt idx="75">
                  <c:v>280.06953345599999</c:v>
                </c:pt>
                <c:pt idx="76">
                  <c:v>284.90278060999998</c:v>
                </c:pt>
                <c:pt idx="77">
                  <c:v>284.35902935399997</c:v>
                </c:pt>
                <c:pt idx="78">
                  <c:v>288.99331183700002</c:v>
                </c:pt>
                <c:pt idx="79">
                  <c:v>290.68410111499998</c:v>
                </c:pt>
                <c:pt idx="80">
                  <c:v>290.68410111499998</c:v>
                </c:pt>
                <c:pt idx="81">
                  <c:v>296.57158435700001</c:v>
                </c:pt>
                <c:pt idx="82">
                  <c:v>303.97567174</c:v>
                </c:pt>
                <c:pt idx="83">
                  <c:v>304.42484180000002</c:v>
                </c:pt>
                <c:pt idx="84">
                  <c:v>306.97256145199998</c:v>
                </c:pt>
                <c:pt idx="85">
                  <c:v>305.23942995599998</c:v>
                </c:pt>
                <c:pt idx="86">
                  <c:v>304.79749508700002</c:v>
                </c:pt>
                <c:pt idx="87">
                  <c:v>301.79729066800002</c:v>
                </c:pt>
                <c:pt idx="88">
                  <c:v>309.31162387400002</c:v>
                </c:pt>
                <c:pt idx="89">
                  <c:v>307.580566514</c:v>
                </c:pt>
                <c:pt idx="90">
                  <c:v>314.78504069799999</c:v>
                </c:pt>
                <c:pt idx="91">
                  <c:v>316.86336853699999</c:v>
                </c:pt>
                <c:pt idx="92">
                  <c:v>318.28651386799999</c:v>
                </c:pt>
                <c:pt idx="93">
                  <c:v>319.14394166199997</c:v>
                </c:pt>
                <c:pt idx="94">
                  <c:v>311.09893558900001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30B-2F41-9157-5AA6DB39C385}"/>
            </c:ext>
          </c:extLst>
        </c:ser>
        <c:ser>
          <c:idx val="17"/>
          <c:order val="17"/>
          <c:tx>
            <c:strRef>
              <c:f>Data!$AG$7</c:f>
              <c:strCache>
                <c:ptCount val="1"/>
                <c:pt idx="0">
                  <c:v>4_A_mT8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Data!$AG$10:$AG$104</c:f>
              <c:numCache>
                <c:formatCode>General</c:formatCode>
                <c:ptCount val="95"/>
                <c:pt idx="0">
                  <c:v>20.220455049000002</c:v>
                </c:pt>
                <c:pt idx="1">
                  <c:v>23.613416008000002</c:v>
                </c:pt>
                <c:pt idx="2">
                  <c:v>22.012358989999999</c:v>
                </c:pt>
                <c:pt idx="3">
                  <c:v>23.209354345000001</c:v>
                </c:pt>
                <c:pt idx="4">
                  <c:v>23.401030674000001</c:v>
                </c:pt>
                <c:pt idx="5">
                  <c:v>23.479501416000002</c:v>
                </c:pt>
                <c:pt idx="6">
                  <c:v>25.630444194999999</c:v>
                </c:pt>
                <c:pt idx="7">
                  <c:v>22.519813163999999</c:v>
                </c:pt>
                <c:pt idx="8">
                  <c:v>21.135405729999999</c:v>
                </c:pt>
                <c:pt idx="9">
                  <c:v>22.767255154000001</c:v>
                </c:pt>
                <c:pt idx="10">
                  <c:v>22.920871584</c:v>
                </c:pt>
                <c:pt idx="11">
                  <c:v>22.517934233999998</c:v>
                </c:pt>
                <c:pt idx="12">
                  <c:v>22.070815667000002</c:v>
                </c:pt>
                <c:pt idx="13">
                  <c:v>21.766856150999999</c:v>
                </c:pt>
                <c:pt idx="14">
                  <c:v>19.399780991</c:v>
                </c:pt>
                <c:pt idx="15">
                  <c:v>18.596680237000001</c:v>
                </c:pt>
                <c:pt idx="16">
                  <c:v>19.034563525999999</c:v>
                </c:pt>
                <c:pt idx="17">
                  <c:v>21.441994609000002</c:v>
                </c:pt>
                <c:pt idx="18">
                  <c:v>22.508898145</c:v>
                </c:pt>
                <c:pt idx="19">
                  <c:v>25.712993698999998</c:v>
                </c:pt>
                <c:pt idx="20">
                  <c:v>26.488511860999999</c:v>
                </c:pt>
                <c:pt idx="21">
                  <c:v>26.473147294</c:v>
                </c:pt>
                <c:pt idx="22">
                  <c:v>28.332800483</c:v>
                </c:pt>
                <c:pt idx="23">
                  <c:v>29.920026619000001</c:v>
                </c:pt>
                <c:pt idx="24">
                  <c:v>31.778021119000002</c:v>
                </c:pt>
                <c:pt idx="25">
                  <c:v>32.102847492999999</c:v>
                </c:pt>
                <c:pt idx="26">
                  <c:v>30.829208858000001</c:v>
                </c:pt>
                <c:pt idx="27">
                  <c:v>32.714863592</c:v>
                </c:pt>
                <c:pt idx="28">
                  <c:v>32.123435888000003</c:v>
                </c:pt>
                <c:pt idx="29">
                  <c:v>30.955973554</c:v>
                </c:pt>
                <c:pt idx="30">
                  <c:v>32.519958826</c:v>
                </c:pt>
                <c:pt idx="31">
                  <c:v>29.452323422999999</c:v>
                </c:pt>
                <c:pt idx="32">
                  <c:v>31.464390742999999</c:v>
                </c:pt>
                <c:pt idx="33">
                  <c:v>34.100211526000002</c:v>
                </c:pt>
                <c:pt idx="34">
                  <c:v>36.987681326999997</c:v>
                </c:pt>
                <c:pt idx="35">
                  <c:v>39.250477212</c:v>
                </c:pt>
                <c:pt idx="36">
                  <c:v>36.726885633999999</c:v>
                </c:pt>
                <c:pt idx="37">
                  <c:v>42.680709796999999</c:v>
                </c:pt>
                <c:pt idx="38">
                  <c:v>39.969504248</c:v>
                </c:pt>
                <c:pt idx="39">
                  <c:v>41.143262247000003</c:v>
                </c:pt>
                <c:pt idx="40">
                  <c:v>45.507696383000003</c:v>
                </c:pt>
                <c:pt idx="41">
                  <c:v>45.477511819</c:v>
                </c:pt>
                <c:pt idx="42">
                  <c:v>46.887112918</c:v>
                </c:pt>
                <c:pt idx="43">
                  <c:v>45.477511819</c:v>
                </c:pt>
                <c:pt idx="44">
                  <c:v>47.828933038000002</c:v>
                </c:pt>
                <c:pt idx="45">
                  <c:v>48.979450149999998</c:v>
                </c:pt>
                <c:pt idx="46">
                  <c:v>49.810358874000002</c:v>
                </c:pt>
                <c:pt idx="47">
                  <c:v>46.786127344999997</c:v>
                </c:pt>
                <c:pt idx="48">
                  <c:v>49.900129397999997</c:v>
                </c:pt>
                <c:pt idx="49">
                  <c:v>46.024435459999999</c:v>
                </c:pt>
                <c:pt idx="50">
                  <c:v>36.314680338999999</c:v>
                </c:pt>
                <c:pt idx="51">
                  <c:v>38.348649588000001</c:v>
                </c:pt>
                <c:pt idx="52">
                  <c:v>40.196623555000002</c:v>
                </c:pt>
                <c:pt idx="53">
                  <c:v>40.378406839</c:v>
                </c:pt>
                <c:pt idx="54">
                  <c:v>38.272981041000001</c:v>
                </c:pt>
                <c:pt idx="55">
                  <c:v>43.104011681000003</c:v>
                </c:pt>
                <c:pt idx="56">
                  <c:v>42.172445281000002</c:v>
                </c:pt>
                <c:pt idx="57">
                  <c:v>40.824341468999997</c:v>
                </c:pt>
                <c:pt idx="58">
                  <c:v>44.979368799</c:v>
                </c:pt>
                <c:pt idx="59">
                  <c:v>45.289244734999997</c:v>
                </c:pt>
                <c:pt idx="60">
                  <c:v>46.900127476000002</c:v>
                </c:pt>
                <c:pt idx="61">
                  <c:v>46.036589169000003</c:v>
                </c:pt>
                <c:pt idx="62">
                  <c:v>47.524915552000003</c:v>
                </c:pt>
                <c:pt idx="63">
                  <c:v>47.211400578000003</c:v>
                </c:pt>
                <c:pt idx="64">
                  <c:v>47.945757518000001</c:v>
                </c:pt>
                <c:pt idx="65">
                  <c:v>46.059782796999997</c:v>
                </c:pt>
                <c:pt idx="66">
                  <c:v>47.356605541999997</c:v>
                </c:pt>
                <c:pt idx="67">
                  <c:v>46.695816004000001</c:v>
                </c:pt>
                <c:pt idx="68">
                  <c:v>48.682618044000002</c:v>
                </c:pt>
                <c:pt idx="69">
                  <c:v>50.935097609000003</c:v>
                </c:pt>
                <c:pt idx="70">
                  <c:v>50.966041476000001</c:v>
                </c:pt>
                <c:pt idx="71">
                  <c:v>51.714941265999997</c:v>
                </c:pt>
                <c:pt idx="72">
                  <c:v>50.154282664</c:v>
                </c:pt>
                <c:pt idx="73">
                  <c:v>52.422113508999999</c:v>
                </c:pt>
                <c:pt idx="74">
                  <c:v>54.931080461000001</c:v>
                </c:pt>
                <c:pt idx="75">
                  <c:v>55.026361070999997</c:v>
                </c:pt>
                <c:pt idx="76">
                  <c:v>54.507254754000002</c:v>
                </c:pt>
                <c:pt idx="77">
                  <c:v>55.286386210000003</c:v>
                </c:pt>
                <c:pt idx="78">
                  <c:v>56.702387201000001</c:v>
                </c:pt>
                <c:pt idx="79">
                  <c:v>56.875232064999999</c:v>
                </c:pt>
                <c:pt idx="80">
                  <c:v>57.252232739999997</c:v>
                </c:pt>
                <c:pt idx="81">
                  <c:v>59.817101422999997</c:v>
                </c:pt>
                <c:pt idx="82">
                  <c:v>59.424708467000002</c:v>
                </c:pt>
                <c:pt idx="83">
                  <c:v>58.877875340999999</c:v>
                </c:pt>
                <c:pt idx="84">
                  <c:v>62.329484774000001</c:v>
                </c:pt>
                <c:pt idx="85">
                  <c:v>62.257638964000002</c:v>
                </c:pt>
                <c:pt idx="86">
                  <c:v>64.219159533999999</c:v>
                </c:pt>
                <c:pt idx="87">
                  <c:v>64.436577518999997</c:v>
                </c:pt>
                <c:pt idx="88">
                  <c:v>65.271745228</c:v>
                </c:pt>
                <c:pt idx="89">
                  <c:v>65.923005755000005</c:v>
                </c:pt>
                <c:pt idx="90">
                  <c:v>66.994372592000005</c:v>
                </c:pt>
                <c:pt idx="91">
                  <c:v>65.430504475999996</c:v>
                </c:pt>
                <c:pt idx="92">
                  <c:v>66.976150681999997</c:v>
                </c:pt>
                <c:pt idx="93">
                  <c:v>67.012589547999994</c:v>
                </c:pt>
                <c:pt idx="94">
                  <c:v>67.944160183999998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30B-2F41-9157-5AA6DB39C385}"/>
            </c:ext>
          </c:extLst>
        </c:ser>
        <c:ser>
          <c:idx val="18"/>
          <c:order val="18"/>
          <c:tx>
            <c:strRef>
              <c:f>Data!$AH$7</c:f>
              <c:strCache>
                <c:ptCount val="1"/>
                <c:pt idx="0">
                  <c:v>4_B_mT8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Data!$AH$10:$AH$104</c:f>
              <c:numCache>
                <c:formatCode>General</c:formatCode>
                <c:ptCount val="95"/>
                <c:pt idx="0">
                  <c:v>21.407175468999998</c:v>
                </c:pt>
                <c:pt idx="1">
                  <c:v>18.988789435000001</c:v>
                </c:pt>
                <c:pt idx="2">
                  <c:v>18.652508026</c:v>
                </c:pt>
                <c:pt idx="3">
                  <c:v>19.621063008</c:v>
                </c:pt>
                <c:pt idx="4">
                  <c:v>19.465210455000001</c:v>
                </c:pt>
                <c:pt idx="5">
                  <c:v>18.265555593999999</c:v>
                </c:pt>
                <c:pt idx="6">
                  <c:v>20.112856755999999</c:v>
                </c:pt>
                <c:pt idx="7">
                  <c:v>15.705502510000001</c:v>
                </c:pt>
                <c:pt idx="8">
                  <c:v>22.778421595000001</c:v>
                </c:pt>
                <c:pt idx="9">
                  <c:v>24.927632170999999</c:v>
                </c:pt>
                <c:pt idx="10">
                  <c:v>23.038171263999999</c:v>
                </c:pt>
                <c:pt idx="11">
                  <c:v>24.205118146</c:v>
                </c:pt>
                <c:pt idx="12">
                  <c:v>22.965205999999998</c:v>
                </c:pt>
                <c:pt idx="13">
                  <c:v>21.969191447</c:v>
                </c:pt>
                <c:pt idx="14">
                  <c:v>20.974374638</c:v>
                </c:pt>
                <c:pt idx="15">
                  <c:v>29.722194815999998</c:v>
                </c:pt>
                <c:pt idx="16">
                  <c:v>29.190411868000002</c:v>
                </c:pt>
                <c:pt idx="17">
                  <c:v>30.430710301000001</c:v>
                </c:pt>
                <c:pt idx="18">
                  <c:v>31.572502254</c:v>
                </c:pt>
                <c:pt idx="19">
                  <c:v>32.763020544</c:v>
                </c:pt>
                <c:pt idx="20">
                  <c:v>34.352820145000003</c:v>
                </c:pt>
                <c:pt idx="21">
                  <c:v>29.239155433000001</c:v>
                </c:pt>
                <c:pt idx="22">
                  <c:v>29.029678188999998</c:v>
                </c:pt>
                <c:pt idx="23">
                  <c:v>29.897920943999999</c:v>
                </c:pt>
                <c:pt idx="24">
                  <c:v>29.662245075000001</c:v>
                </c:pt>
                <c:pt idx="25">
                  <c:v>29.369319998000002</c:v>
                </c:pt>
                <c:pt idx="26">
                  <c:v>32.874596756999999</c:v>
                </c:pt>
                <c:pt idx="27">
                  <c:v>31.837181740999998</c:v>
                </c:pt>
                <c:pt idx="28">
                  <c:v>30.383878357</c:v>
                </c:pt>
                <c:pt idx="29">
                  <c:v>28.212276929000002</c:v>
                </c:pt>
                <c:pt idx="30">
                  <c:v>29.799095836999999</c:v>
                </c:pt>
                <c:pt idx="31">
                  <c:v>28.298674303999999</c:v>
                </c:pt>
                <c:pt idx="32">
                  <c:v>29.687952644999999</c:v>
                </c:pt>
                <c:pt idx="33">
                  <c:v>28.748000908000002</c:v>
                </c:pt>
                <c:pt idx="34">
                  <c:v>32.537157295999997</c:v>
                </c:pt>
                <c:pt idx="35">
                  <c:v>34.880097728000003</c:v>
                </c:pt>
                <c:pt idx="36">
                  <c:v>34.085625469</c:v>
                </c:pt>
                <c:pt idx="37">
                  <c:v>34.363017423999999</c:v>
                </c:pt>
                <c:pt idx="38">
                  <c:v>41.333734352999997</c:v>
                </c:pt>
                <c:pt idx="39">
                  <c:v>39.720748108999999</c:v>
                </c:pt>
                <c:pt idx="40">
                  <c:v>39.041161398</c:v>
                </c:pt>
                <c:pt idx="41">
                  <c:v>41.935276094000002</c:v>
                </c:pt>
                <c:pt idx="42">
                  <c:v>38.862429259000002</c:v>
                </c:pt>
                <c:pt idx="43">
                  <c:v>41.534490658000003</c:v>
                </c:pt>
                <c:pt idx="44">
                  <c:v>44.390309918</c:v>
                </c:pt>
                <c:pt idx="45">
                  <c:v>44.658359971000003</c:v>
                </c:pt>
                <c:pt idx="46">
                  <c:v>41.222024312999999</c:v>
                </c:pt>
                <c:pt idx="47">
                  <c:v>43.176056312999997</c:v>
                </c:pt>
                <c:pt idx="48">
                  <c:v>41.425504664000002</c:v>
                </c:pt>
                <c:pt idx="49">
                  <c:v>47.712296260999999</c:v>
                </c:pt>
                <c:pt idx="50">
                  <c:v>48.484885890999998</c:v>
                </c:pt>
                <c:pt idx="51">
                  <c:v>51.179254026999999</c:v>
                </c:pt>
                <c:pt idx="52">
                  <c:v>49.854810952999998</c:v>
                </c:pt>
                <c:pt idx="53">
                  <c:v>52.053337919000001</c:v>
                </c:pt>
                <c:pt idx="54">
                  <c:v>52.861697360999997</c:v>
                </c:pt>
                <c:pt idx="55">
                  <c:v>53.831157808</c:v>
                </c:pt>
                <c:pt idx="56">
                  <c:v>54.319386776000002</c:v>
                </c:pt>
                <c:pt idx="57">
                  <c:v>53.290975734</c:v>
                </c:pt>
                <c:pt idx="58">
                  <c:v>53.972059745000003</c:v>
                </c:pt>
                <c:pt idx="59">
                  <c:v>55.446218919000003</c:v>
                </c:pt>
                <c:pt idx="60">
                  <c:v>54.266096544</c:v>
                </c:pt>
                <c:pt idx="61">
                  <c:v>53.588749710999998</c:v>
                </c:pt>
                <c:pt idx="62">
                  <c:v>54.186062927999998</c:v>
                </c:pt>
                <c:pt idx="63">
                  <c:v>56.734169629</c:v>
                </c:pt>
                <c:pt idx="64">
                  <c:v>52.270007483999997</c:v>
                </c:pt>
                <c:pt idx="65">
                  <c:v>52.389225242000002</c:v>
                </c:pt>
                <c:pt idx="66">
                  <c:v>51.881093503000002</c:v>
                </c:pt>
                <c:pt idx="67">
                  <c:v>50.474820858000001</c:v>
                </c:pt>
                <c:pt idx="68">
                  <c:v>52.813784378999998</c:v>
                </c:pt>
                <c:pt idx="69">
                  <c:v>54.332701167000003</c:v>
                </c:pt>
                <c:pt idx="70">
                  <c:v>54.870866769999999</c:v>
                </c:pt>
                <c:pt idx="71">
                  <c:v>56.494615414999998</c:v>
                </c:pt>
                <c:pt idx="72">
                  <c:v>60.810889756999998</c:v>
                </c:pt>
                <c:pt idx="73">
                  <c:v>59.076309377000001</c:v>
                </c:pt>
                <c:pt idx="74">
                  <c:v>59.717163114999998</c:v>
                </c:pt>
                <c:pt idx="75">
                  <c:v>63.974332527000001</c:v>
                </c:pt>
                <c:pt idx="76">
                  <c:v>65.538113484999997</c:v>
                </c:pt>
                <c:pt idx="77">
                  <c:v>64.818159355999995</c:v>
                </c:pt>
                <c:pt idx="78">
                  <c:v>56.651238882000001</c:v>
                </c:pt>
                <c:pt idx="79">
                  <c:v>56.210628358000001</c:v>
                </c:pt>
                <c:pt idx="80">
                  <c:v>64.280286517999997</c:v>
                </c:pt>
                <c:pt idx="81">
                  <c:v>66.180605533999994</c:v>
                </c:pt>
                <c:pt idx="82">
                  <c:v>68.900785162999995</c:v>
                </c:pt>
                <c:pt idx="83">
                  <c:v>68.475617932000006</c:v>
                </c:pt>
                <c:pt idx="84">
                  <c:v>70.770304983000003</c:v>
                </c:pt>
                <c:pt idx="85">
                  <c:v>70.344869439999997</c:v>
                </c:pt>
                <c:pt idx="86">
                  <c:v>71.655245894999993</c:v>
                </c:pt>
                <c:pt idx="87">
                  <c:v>71.406238122000005</c:v>
                </c:pt>
                <c:pt idx="88">
                  <c:v>73.481769069999999</c:v>
                </c:pt>
                <c:pt idx="89">
                  <c:v>74.428035429999994</c:v>
                </c:pt>
                <c:pt idx="90">
                  <c:v>80.298438910000002</c:v>
                </c:pt>
                <c:pt idx="91">
                  <c:v>78.100847666000007</c:v>
                </c:pt>
                <c:pt idx="92">
                  <c:v>79.418730350000004</c:v>
                </c:pt>
                <c:pt idx="93">
                  <c:v>80.239866367999994</c:v>
                </c:pt>
                <c:pt idx="94">
                  <c:v>80.371594560000005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30B-2F41-9157-5AA6DB39C385}"/>
            </c:ext>
          </c:extLst>
        </c:ser>
        <c:ser>
          <c:idx val="19"/>
          <c:order val="19"/>
          <c:tx>
            <c:strRef>
              <c:f>Data!$AI$7</c:f>
              <c:strCache>
                <c:ptCount val="1"/>
                <c:pt idx="0">
                  <c:v>4_C_mT8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Data!$AI$10:$AI$104</c:f>
              <c:numCache>
                <c:formatCode>General</c:formatCode>
                <c:ptCount val="95"/>
                <c:pt idx="0">
                  <c:v>62.277232835</c:v>
                </c:pt>
                <c:pt idx="1">
                  <c:v>68.444324441000006</c:v>
                </c:pt>
                <c:pt idx="2">
                  <c:v>63.335726653000002</c:v>
                </c:pt>
                <c:pt idx="3">
                  <c:v>67.714838064000006</c:v>
                </c:pt>
                <c:pt idx="4">
                  <c:v>73.610851702999994</c:v>
                </c:pt>
                <c:pt idx="5">
                  <c:v>76.979116508000004</c:v>
                </c:pt>
                <c:pt idx="6">
                  <c:v>79.548408527000007</c:v>
                </c:pt>
                <c:pt idx="7">
                  <c:v>84.544843025999995</c:v>
                </c:pt>
                <c:pt idx="8">
                  <c:v>85.658273690000001</c:v>
                </c:pt>
                <c:pt idx="9">
                  <c:v>90.070733121999993</c:v>
                </c:pt>
                <c:pt idx="10">
                  <c:v>94.377545960999996</c:v>
                </c:pt>
                <c:pt idx="11">
                  <c:v>96.125066369999999</c:v>
                </c:pt>
                <c:pt idx="12">
                  <c:v>95.716922167000007</c:v>
                </c:pt>
                <c:pt idx="13">
                  <c:v>99.543542697999996</c:v>
                </c:pt>
                <c:pt idx="14">
                  <c:v>104.110149709</c:v>
                </c:pt>
                <c:pt idx="15">
                  <c:v>106.924965965</c:v>
                </c:pt>
                <c:pt idx="16">
                  <c:v>111.398423464</c:v>
                </c:pt>
                <c:pt idx="17">
                  <c:v>112.05149797200001</c:v>
                </c:pt>
                <c:pt idx="18">
                  <c:v>116.594267172</c:v>
                </c:pt>
                <c:pt idx="19">
                  <c:v>118.370510434</c:v>
                </c:pt>
                <c:pt idx="20">
                  <c:v>119.65895143500001</c:v>
                </c:pt>
                <c:pt idx="21">
                  <c:v>123.791761757</c:v>
                </c:pt>
                <c:pt idx="22">
                  <c:v>127.42041455099999</c:v>
                </c:pt>
                <c:pt idx="23">
                  <c:v>130.615328221</c:v>
                </c:pt>
                <c:pt idx="24">
                  <c:v>133.60948039300001</c:v>
                </c:pt>
                <c:pt idx="25">
                  <c:v>137.91699962300001</c:v>
                </c:pt>
                <c:pt idx="26">
                  <c:v>139.93710626800001</c:v>
                </c:pt>
                <c:pt idx="27">
                  <c:v>139.64799641100001</c:v>
                </c:pt>
                <c:pt idx="28">
                  <c:v>141.493331584</c:v>
                </c:pt>
                <c:pt idx="29">
                  <c:v>115.19625246699999</c:v>
                </c:pt>
                <c:pt idx="30">
                  <c:v>120.642483734</c:v>
                </c:pt>
                <c:pt idx="31">
                  <c:v>126.273541556</c:v>
                </c:pt>
                <c:pt idx="32">
                  <c:v>129.23746150299999</c:v>
                </c:pt>
                <c:pt idx="33">
                  <c:v>135.33210468999999</c:v>
                </c:pt>
                <c:pt idx="34">
                  <c:v>138.64929816599999</c:v>
                </c:pt>
                <c:pt idx="35">
                  <c:v>140.88561189500001</c:v>
                </c:pt>
                <c:pt idx="36">
                  <c:v>139.86472321900001</c:v>
                </c:pt>
                <c:pt idx="37">
                  <c:v>140.24560683300001</c:v>
                </c:pt>
                <c:pt idx="38">
                  <c:v>144.47294461499999</c:v>
                </c:pt>
                <c:pt idx="39">
                  <c:v>147.44508099699999</c:v>
                </c:pt>
                <c:pt idx="40">
                  <c:v>145.97896563899999</c:v>
                </c:pt>
                <c:pt idx="41">
                  <c:v>149.56866444299999</c:v>
                </c:pt>
                <c:pt idx="42">
                  <c:v>149.56866444299999</c:v>
                </c:pt>
                <c:pt idx="43">
                  <c:v>152.624051412</c:v>
                </c:pt>
                <c:pt idx="44">
                  <c:v>157.41025494900001</c:v>
                </c:pt>
                <c:pt idx="45">
                  <c:v>151.54920402900001</c:v>
                </c:pt>
                <c:pt idx="46">
                  <c:v>149.11156585800001</c:v>
                </c:pt>
                <c:pt idx="47">
                  <c:v>153.77136832400001</c:v>
                </c:pt>
                <c:pt idx="48">
                  <c:v>155.81455479100001</c:v>
                </c:pt>
                <c:pt idx="49">
                  <c:v>157.622062121</c:v>
                </c:pt>
                <c:pt idx="50">
                  <c:v>161.17122871800001</c:v>
                </c:pt>
                <c:pt idx="51">
                  <c:v>165.30431051299999</c:v>
                </c:pt>
                <c:pt idx="52">
                  <c:v>164.70594769100001</c:v>
                </c:pt>
                <c:pt idx="53">
                  <c:v>164.671360421</c:v>
                </c:pt>
                <c:pt idx="54">
                  <c:v>162.23694428300001</c:v>
                </c:pt>
                <c:pt idx="55">
                  <c:v>167.545328109</c:v>
                </c:pt>
                <c:pt idx="56">
                  <c:v>168.22820465500001</c:v>
                </c:pt>
                <c:pt idx="57">
                  <c:v>173.76737097399999</c:v>
                </c:pt>
                <c:pt idx="58">
                  <c:v>177.076835754</c:v>
                </c:pt>
                <c:pt idx="59">
                  <c:v>178.457213811</c:v>
                </c:pt>
                <c:pt idx="60">
                  <c:v>176.22874678900001</c:v>
                </c:pt>
                <c:pt idx="61">
                  <c:v>176.888836521</c:v>
                </c:pt>
                <c:pt idx="62">
                  <c:v>165.34642103600001</c:v>
                </c:pt>
                <c:pt idx="63">
                  <c:v>165.34642103600001</c:v>
                </c:pt>
                <c:pt idx="64">
                  <c:v>177.07172971700001</c:v>
                </c:pt>
                <c:pt idx="65">
                  <c:v>178.765495434</c:v>
                </c:pt>
                <c:pt idx="66">
                  <c:v>181.23681675500001</c:v>
                </c:pt>
                <c:pt idx="67">
                  <c:v>184.162067815</c:v>
                </c:pt>
                <c:pt idx="68">
                  <c:v>184.93663439599999</c:v>
                </c:pt>
                <c:pt idx="69">
                  <c:v>185.88413207900001</c:v>
                </c:pt>
                <c:pt idx="70">
                  <c:v>183.75215747499999</c:v>
                </c:pt>
                <c:pt idx="71">
                  <c:v>186.51780912999999</c:v>
                </c:pt>
                <c:pt idx="72">
                  <c:v>187.30918361799999</c:v>
                </c:pt>
                <c:pt idx="73">
                  <c:v>187.30918361799999</c:v>
                </c:pt>
                <c:pt idx="74">
                  <c:v>188.448758669</c:v>
                </c:pt>
                <c:pt idx="75">
                  <c:v>190.59366281199999</c:v>
                </c:pt>
                <c:pt idx="76">
                  <c:v>189.26586279</c:v>
                </c:pt>
                <c:pt idx="77">
                  <c:v>190.968654087</c:v>
                </c:pt>
                <c:pt idx="78">
                  <c:v>191.25656686400001</c:v>
                </c:pt>
                <c:pt idx="79">
                  <c:v>194.610179437</c:v>
                </c:pt>
                <c:pt idx="80">
                  <c:v>197.145220163</c:v>
                </c:pt>
                <c:pt idx="81">
                  <c:v>201.074053787</c:v>
                </c:pt>
                <c:pt idx="82">
                  <c:v>200.29237588000001</c:v>
                </c:pt>
                <c:pt idx="83">
                  <c:v>202.355768899</c:v>
                </c:pt>
                <c:pt idx="84">
                  <c:v>204.64600737200001</c:v>
                </c:pt>
                <c:pt idx="85">
                  <c:v>207.19386334800001</c:v>
                </c:pt>
                <c:pt idx="86">
                  <c:v>210.170074941</c:v>
                </c:pt>
                <c:pt idx="87">
                  <c:v>210.170074941</c:v>
                </c:pt>
                <c:pt idx="88">
                  <c:v>210.170074941</c:v>
                </c:pt>
                <c:pt idx="89">
                  <c:v>210.170074941</c:v>
                </c:pt>
                <c:pt idx="90">
                  <c:v>214.052114174</c:v>
                </c:pt>
                <c:pt idx="91">
                  <c:v>217.619869776</c:v>
                </c:pt>
                <c:pt idx="92">
                  <c:v>218.30316507200001</c:v>
                </c:pt>
                <c:pt idx="93">
                  <c:v>223.71100219900001</c:v>
                </c:pt>
                <c:pt idx="94">
                  <c:v>223.71100219900001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30B-2F41-9157-5AA6DB39C385}"/>
            </c:ext>
          </c:extLst>
        </c:ser>
        <c:ser>
          <c:idx val="20"/>
          <c:order val="20"/>
          <c:tx>
            <c:strRef>
              <c:f>Data!$AJ$7</c:f>
              <c:strCache>
                <c:ptCount val="1"/>
                <c:pt idx="0">
                  <c:v>4_D_mT8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Data!$AJ$10:$AJ$104</c:f>
              <c:numCache>
                <c:formatCode>General</c:formatCode>
                <c:ptCount val="95"/>
                <c:pt idx="0">
                  <c:v>57.945213913000003</c:v>
                </c:pt>
                <c:pt idx="1">
                  <c:v>58.566084218</c:v>
                </c:pt>
                <c:pt idx="2">
                  <c:v>58.883921583000003</c:v>
                </c:pt>
                <c:pt idx="3">
                  <c:v>59.471761288000003</c:v>
                </c:pt>
                <c:pt idx="4">
                  <c:v>58.231666965999999</c:v>
                </c:pt>
                <c:pt idx="5">
                  <c:v>59.499975118999998</c:v>
                </c:pt>
                <c:pt idx="6">
                  <c:v>60.319180861</c:v>
                </c:pt>
                <c:pt idx="7">
                  <c:v>58.011157967999999</c:v>
                </c:pt>
                <c:pt idx="8">
                  <c:v>58.433069211000003</c:v>
                </c:pt>
                <c:pt idx="9">
                  <c:v>58.216817630999998</c:v>
                </c:pt>
                <c:pt idx="10">
                  <c:v>56.887749605000003</c:v>
                </c:pt>
                <c:pt idx="11">
                  <c:v>59.770320464999998</c:v>
                </c:pt>
                <c:pt idx="12">
                  <c:v>55.026361070999997</c:v>
                </c:pt>
                <c:pt idx="13">
                  <c:v>53.398708532999997</c:v>
                </c:pt>
                <c:pt idx="14">
                  <c:v>54.800379167000003</c:v>
                </c:pt>
                <c:pt idx="15">
                  <c:v>56.525414988999998</c:v>
                </c:pt>
                <c:pt idx="16">
                  <c:v>56.444380090000003</c:v>
                </c:pt>
                <c:pt idx="17">
                  <c:v>56.832293853000003</c:v>
                </c:pt>
                <c:pt idx="18">
                  <c:v>55.935706861</c:v>
                </c:pt>
                <c:pt idx="19">
                  <c:v>57.536676905999997</c:v>
                </c:pt>
                <c:pt idx="20">
                  <c:v>56.494815465999999</c:v>
                </c:pt>
                <c:pt idx="21">
                  <c:v>57.156213647000001</c:v>
                </c:pt>
                <c:pt idx="22">
                  <c:v>58.774128746999999</c:v>
                </c:pt>
                <c:pt idx="23">
                  <c:v>57.184680557</c:v>
                </c:pt>
                <c:pt idx="24">
                  <c:v>58.725650946999998</c:v>
                </c:pt>
                <c:pt idx="25">
                  <c:v>58.927090986000003</c:v>
                </c:pt>
                <c:pt idx="26">
                  <c:v>57.309944461000001</c:v>
                </c:pt>
                <c:pt idx="27">
                  <c:v>57.581739616</c:v>
                </c:pt>
                <c:pt idx="28">
                  <c:v>57.368484651000003</c:v>
                </c:pt>
                <c:pt idx="29">
                  <c:v>56.13991042</c:v>
                </c:pt>
                <c:pt idx="30">
                  <c:v>56.13991042</c:v>
                </c:pt>
                <c:pt idx="31">
                  <c:v>55.497561417</c:v>
                </c:pt>
                <c:pt idx="32">
                  <c:v>57.286866748999998</c:v>
                </c:pt>
                <c:pt idx="33">
                  <c:v>55.291905374000002</c:v>
                </c:pt>
                <c:pt idx="34">
                  <c:v>56.255748769999997</c:v>
                </c:pt>
                <c:pt idx="35">
                  <c:v>56.918137885</c:v>
                </c:pt>
                <c:pt idx="36">
                  <c:v>56.616216039000001</c:v>
                </c:pt>
                <c:pt idx="37">
                  <c:v>55.714326368999998</c:v>
                </c:pt>
                <c:pt idx="38">
                  <c:v>56.680856691999999</c:v>
                </c:pt>
                <c:pt idx="39">
                  <c:v>55.943889314000003</c:v>
                </c:pt>
                <c:pt idx="40">
                  <c:v>55.252339182</c:v>
                </c:pt>
                <c:pt idx="41">
                  <c:v>57.288642287999998</c:v>
                </c:pt>
                <c:pt idx="42">
                  <c:v>56.559594865999998</c:v>
                </c:pt>
                <c:pt idx="43">
                  <c:v>55.552518579999997</c:v>
                </c:pt>
                <c:pt idx="44">
                  <c:v>52.977023723000002</c:v>
                </c:pt>
                <c:pt idx="45">
                  <c:v>51.356713448999997</c:v>
                </c:pt>
                <c:pt idx="46">
                  <c:v>52.352214736999997</c:v>
                </c:pt>
                <c:pt idx="47">
                  <c:v>51.714941265999997</c:v>
                </c:pt>
                <c:pt idx="48">
                  <c:v>49.471240627</c:v>
                </c:pt>
                <c:pt idx="49">
                  <c:v>51.372555730000002</c:v>
                </c:pt>
                <c:pt idx="50">
                  <c:v>51.746401634000001</c:v>
                </c:pt>
                <c:pt idx="51">
                  <c:v>52.444422649000003</c:v>
                </c:pt>
                <c:pt idx="52">
                  <c:v>53.853932555</c:v>
                </c:pt>
                <c:pt idx="53">
                  <c:v>54.291291024000003</c:v>
                </c:pt>
                <c:pt idx="54">
                  <c:v>54.263180724999998</c:v>
                </c:pt>
                <c:pt idx="55">
                  <c:v>55.096559566000003</c:v>
                </c:pt>
                <c:pt idx="56">
                  <c:v>52.298756904000001</c:v>
                </c:pt>
                <c:pt idx="57">
                  <c:v>55.152838457999998</c:v>
                </c:pt>
                <c:pt idx="58">
                  <c:v>53.917168558999997</c:v>
                </c:pt>
                <c:pt idx="59">
                  <c:v>58.20371213</c:v>
                </c:pt>
                <c:pt idx="60">
                  <c:v>69.818818432</c:v>
                </c:pt>
                <c:pt idx="61">
                  <c:v>71.466041159</c:v>
                </c:pt>
                <c:pt idx="62">
                  <c:v>70.730688893000007</c:v>
                </c:pt>
                <c:pt idx="63">
                  <c:v>74.074983563999993</c:v>
                </c:pt>
                <c:pt idx="64">
                  <c:v>71.784857751999994</c:v>
                </c:pt>
                <c:pt idx="65">
                  <c:v>74.929649679999997</c:v>
                </c:pt>
                <c:pt idx="66">
                  <c:v>74.673323447000001</c:v>
                </c:pt>
                <c:pt idx="67">
                  <c:v>82.306300155000002</c:v>
                </c:pt>
                <c:pt idx="68">
                  <c:v>84.531607797000007</c:v>
                </c:pt>
                <c:pt idx="69">
                  <c:v>77.829482146999993</c:v>
                </c:pt>
                <c:pt idx="70">
                  <c:v>85.807105894000003</c:v>
                </c:pt>
                <c:pt idx="71">
                  <c:v>92.828482113999996</c:v>
                </c:pt>
                <c:pt idx="72">
                  <c:v>80.102983515000005</c:v>
                </c:pt>
                <c:pt idx="73">
                  <c:v>87.535801767999999</c:v>
                </c:pt>
                <c:pt idx="74">
                  <c:v>65.762342038</c:v>
                </c:pt>
                <c:pt idx="75">
                  <c:v>77.183800988000002</c:v>
                </c:pt>
                <c:pt idx="76">
                  <c:v>86.435443586999995</c:v>
                </c:pt>
                <c:pt idx="77">
                  <c:v>90.585227020000005</c:v>
                </c:pt>
                <c:pt idx="78">
                  <c:v>93.129871417999993</c:v>
                </c:pt>
                <c:pt idx="79">
                  <c:v>92.250318183000005</c:v>
                </c:pt>
                <c:pt idx="80">
                  <c:v>83.609059721999998</c:v>
                </c:pt>
                <c:pt idx="81">
                  <c:v>90.897412024999994</c:v>
                </c:pt>
                <c:pt idx="82">
                  <c:v>95.362333323000001</c:v>
                </c:pt>
                <c:pt idx="83">
                  <c:v>101.432414095</c:v>
                </c:pt>
                <c:pt idx="84">
                  <c:v>105.89691162699999</c:v>
                </c:pt>
                <c:pt idx="85">
                  <c:v>95.049831104000006</c:v>
                </c:pt>
                <c:pt idx="86">
                  <c:v>102.11801914900001</c:v>
                </c:pt>
                <c:pt idx="87">
                  <c:v>104.381892257</c:v>
                </c:pt>
                <c:pt idx="88">
                  <c:v>113.231533775</c:v>
                </c:pt>
                <c:pt idx="89">
                  <c:v>118.350696973</c:v>
                </c:pt>
                <c:pt idx="90">
                  <c:v>82.133720893000003</c:v>
                </c:pt>
                <c:pt idx="91">
                  <c:v>86.938821996000001</c:v>
                </c:pt>
                <c:pt idx="92">
                  <c:v>90.439696755</c:v>
                </c:pt>
                <c:pt idx="93">
                  <c:v>93.206294194999998</c:v>
                </c:pt>
                <c:pt idx="94">
                  <c:v>96.635921773000007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30B-2F41-9157-5AA6DB39C385}"/>
            </c:ext>
          </c:extLst>
        </c:ser>
        <c:ser>
          <c:idx val="21"/>
          <c:order val="21"/>
          <c:tx>
            <c:strRef>
              <c:f>Data!$AK$7</c:f>
              <c:strCache>
                <c:ptCount val="1"/>
                <c:pt idx="0">
                  <c:v>4_E_mT8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Data!$AK$10:$AK$104</c:f>
              <c:numCache>
                <c:formatCode>General</c:formatCode>
                <c:ptCount val="95"/>
                <c:pt idx="0">
                  <c:v>40.615762709999998</c:v>
                </c:pt>
                <c:pt idx="1">
                  <c:v>39.744926020000001</c:v>
                </c:pt>
                <c:pt idx="2">
                  <c:v>39.223257287999999</c:v>
                </c:pt>
                <c:pt idx="3">
                  <c:v>38.812667730000001</c:v>
                </c:pt>
                <c:pt idx="4">
                  <c:v>42.550627222000003</c:v>
                </c:pt>
                <c:pt idx="5">
                  <c:v>42.435728828999999</c:v>
                </c:pt>
                <c:pt idx="6">
                  <c:v>42.885175152000002</c:v>
                </c:pt>
                <c:pt idx="7">
                  <c:v>45.419322065999999</c:v>
                </c:pt>
                <c:pt idx="8">
                  <c:v>48.351368614999998</c:v>
                </c:pt>
                <c:pt idx="9">
                  <c:v>52.064844033999996</c:v>
                </c:pt>
                <c:pt idx="10">
                  <c:v>50.754048703000002</c:v>
                </c:pt>
                <c:pt idx="11">
                  <c:v>52.099021739000001</c:v>
                </c:pt>
                <c:pt idx="12">
                  <c:v>54.761386567000002</c:v>
                </c:pt>
                <c:pt idx="13">
                  <c:v>53.496718451</c:v>
                </c:pt>
                <c:pt idx="14">
                  <c:v>54.440967483999998</c:v>
                </c:pt>
                <c:pt idx="15">
                  <c:v>57.828517112</c:v>
                </c:pt>
                <c:pt idx="16">
                  <c:v>56.724806125000001</c:v>
                </c:pt>
                <c:pt idx="17">
                  <c:v>61.712833123999999</c:v>
                </c:pt>
                <c:pt idx="18">
                  <c:v>65.653206979000004</c:v>
                </c:pt>
                <c:pt idx="19">
                  <c:v>66.473090716000002</c:v>
                </c:pt>
                <c:pt idx="20">
                  <c:v>70.226280211000002</c:v>
                </c:pt>
                <c:pt idx="21">
                  <c:v>73.302675870000002</c:v>
                </c:pt>
                <c:pt idx="22">
                  <c:v>75.80889895</c:v>
                </c:pt>
                <c:pt idx="23">
                  <c:v>76.520045495999995</c:v>
                </c:pt>
                <c:pt idx="24">
                  <c:v>76.520045495999995</c:v>
                </c:pt>
                <c:pt idx="25">
                  <c:v>79.771508746999999</c:v>
                </c:pt>
                <c:pt idx="26">
                  <c:v>79.023342076999995</c:v>
                </c:pt>
                <c:pt idx="27">
                  <c:v>81.611300861000004</c:v>
                </c:pt>
                <c:pt idx="28">
                  <c:v>81.086142253999995</c:v>
                </c:pt>
                <c:pt idx="29">
                  <c:v>82.069917117000003</c:v>
                </c:pt>
                <c:pt idx="30">
                  <c:v>82.069917117000003</c:v>
                </c:pt>
                <c:pt idx="31">
                  <c:v>89.110099520999995</c:v>
                </c:pt>
                <c:pt idx="32">
                  <c:v>85.271406374999998</c:v>
                </c:pt>
                <c:pt idx="33">
                  <c:v>84.315942536999998</c:v>
                </c:pt>
                <c:pt idx="34">
                  <c:v>85.908398683000001</c:v>
                </c:pt>
                <c:pt idx="35">
                  <c:v>85.801771381999998</c:v>
                </c:pt>
                <c:pt idx="36">
                  <c:v>90.596455156000005</c:v>
                </c:pt>
                <c:pt idx="37">
                  <c:v>85.792879791999994</c:v>
                </c:pt>
                <c:pt idx="38">
                  <c:v>88.343730465999997</c:v>
                </c:pt>
                <c:pt idx="39">
                  <c:v>98.441586943000004</c:v>
                </c:pt>
                <c:pt idx="40">
                  <c:v>99.445455417999995</c:v>
                </c:pt>
                <c:pt idx="41">
                  <c:v>101.27736268699999</c:v>
                </c:pt>
                <c:pt idx="42">
                  <c:v>103.642086922</c:v>
                </c:pt>
                <c:pt idx="43">
                  <c:v>104.434500172</c:v>
                </c:pt>
                <c:pt idx="44">
                  <c:v>105.017259405</c:v>
                </c:pt>
                <c:pt idx="45">
                  <c:v>97.482693019999999</c:v>
                </c:pt>
                <c:pt idx="46">
                  <c:v>81.057285304999994</c:v>
                </c:pt>
                <c:pt idx="47">
                  <c:v>78.744822128999999</c:v>
                </c:pt>
                <c:pt idx="48">
                  <c:v>81.344768920000007</c:v>
                </c:pt>
                <c:pt idx="49">
                  <c:v>82.993641397000005</c:v>
                </c:pt>
                <c:pt idx="50">
                  <c:v>83.815015376999995</c:v>
                </c:pt>
                <c:pt idx="51">
                  <c:v>83.715442283000002</c:v>
                </c:pt>
                <c:pt idx="52">
                  <c:v>86.775456394000003</c:v>
                </c:pt>
                <c:pt idx="53">
                  <c:v>89.497358284000001</c:v>
                </c:pt>
                <c:pt idx="54">
                  <c:v>93.022774053000006</c:v>
                </c:pt>
                <c:pt idx="55">
                  <c:v>92.946200380999997</c:v>
                </c:pt>
                <c:pt idx="56">
                  <c:v>94.393172230000005</c:v>
                </c:pt>
                <c:pt idx="57">
                  <c:v>97.227239033999993</c:v>
                </c:pt>
                <c:pt idx="58">
                  <c:v>99.220175818000001</c:v>
                </c:pt>
                <c:pt idx="59">
                  <c:v>102.738181297</c:v>
                </c:pt>
                <c:pt idx="60">
                  <c:v>102.635163754</c:v>
                </c:pt>
                <c:pt idx="61">
                  <c:v>108.054836267</c:v>
                </c:pt>
                <c:pt idx="62">
                  <c:v>107.532067883</c:v>
                </c:pt>
                <c:pt idx="63">
                  <c:v>105.821964162</c:v>
                </c:pt>
                <c:pt idx="64">
                  <c:v>110.145108721</c:v>
                </c:pt>
                <c:pt idx="65">
                  <c:v>110.145108721</c:v>
                </c:pt>
                <c:pt idx="66">
                  <c:v>111.39761182700001</c:v>
                </c:pt>
                <c:pt idx="67">
                  <c:v>110.351773986</c:v>
                </c:pt>
                <c:pt idx="68">
                  <c:v>114.339118552</c:v>
                </c:pt>
                <c:pt idx="69">
                  <c:v>112.965322116</c:v>
                </c:pt>
                <c:pt idx="70">
                  <c:v>112.560305942</c:v>
                </c:pt>
                <c:pt idx="71">
                  <c:v>114.752039154</c:v>
                </c:pt>
                <c:pt idx="72">
                  <c:v>108.773982288</c:v>
                </c:pt>
                <c:pt idx="73">
                  <c:v>110.379422988</c:v>
                </c:pt>
                <c:pt idx="74">
                  <c:v>113.265215259</c:v>
                </c:pt>
                <c:pt idx="75">
                  <c:v>115.162154368</c:v>
                </c:pt>
                <c:pt idx="76">
                  <c:v>117.73760962599999</c:v>
                </c:pt>
                <c:pt idx="77">
                  <c:v>118.995676352</c:v>
                </c:pt>
                <c:pt idx="78">
                  <c:v>119.989496639</c:v>
                </c:pt>
                <c:pt idx="79">
                  <c:v>120.626978616</c:v>
                </c:pt>
                <c:pt idx="80">
                  <c:v>119.341365229</c:v>
                </c:pt>
                <c:pt idx="81">
                  <c:v>115.197478829</c:v>
                </c:pt>
                <c:pt idx="82">
                  <c:v>111.120141878</c:v>
                </c:pt>
                <c:pt idx="83">
                  <c:v>92.709517227000006</c:v>
                </c:pt>
                <c:pt idx="84">
                  <c:v>96.505841125000003</c:v>
                </c:pt>
                <c:pt idx="85">
                  <c:v>95.084604291000005</c:v>
                </c:pt>
                <c:pt idx="86">
                  <c:v>94.073666470999996</c:v>
                </c:pt>
                <c:pt idx="87">
                  <c:v>93.123317975999996</c:v>
                </c:pt>
                <c:pt idx="88">
                  <c:v>96.800509708000007</c:v>
                </c:pt>
                <c:pt idx="89">
                  <c:v>99.076549370999999</c:v>
                </c:pt>
                <c:pt idx="90">
                  <c:v>99.560458232000002</c:v>
                </c:pt>
                <c:pt idx="91">
                  <c:v>101.715311142</c:v>
                </c:pt>
                <c:pt idx="92">
                  <c:v>105.998678369</c:v>
                </c:pt>
                <c:pt idx="93">
                  <c:v>105.548628876</c:v>
                </c:pt>
                <c:pt idx="94">
                  <c:v>109.683325014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30B-2F41-9157-5AA6DB39C385}"/>
            </c:ext>
          </c:extLst>
        </c:ser>
        <c:ser>
          <c:idx val="22"/>
          <c:order val="22"/>
          <c:tx>
            <c:strRef>
              <c:f>Data!$AL$7</c:f>
              <c:strCache>
                <c:ptCount val="1"/>
                <c:pt idx="0">
                  <c:v>4_F_mT8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Data!$AL$10:$AL$104</c:f>
              <c:numCache>
                <c:formatCode>General</c:formatCode>
                <c:ptCount val="95"/>
                <c:pt idx="0">
                  <c:v>85.864118357999999</c:v>
                </c:pt>
                <c:pt idx="1">
                  <c:v>83.149757973999996</c:v>
                </c:pt>
                <c:pt idx="2">
                  <c:v>82.150988255000001</c:v>
                </c:pt>
                <c:pt idx="3">
                  <c:v>78.953446337000003</c:v>
                </c:pt>
                <c:pt idx="4">
                  <c:v>84.625279355999993</c:v>
                </c:pt>
                <c:pt idx="5">
                  <c:v>87.124520383999993</c:v>
                </c:pt>
                <c:pt idx="6">
                  <c:v>90.697196601000002</c:v>
                </c:pt>
                <c:pt idx="7">
                  <c:v>94.943947175999995</c:v>
                </c:pt>
                <c:pt idx="8">
                  <c:v>99.726395941000007</c:v>
                </c:pt>
                <c:pt idx="9">
                  <c:v>104.74155442</c:v>
                </c:pt>
                <c:pt idx="10">
                  <c:v>107.919197799</c:v>
                </c:pt>
                <c:pt idx="11">
                  <c:v>110.80638633300001</c:v>
                </c:pt>
                <c:pt idx="12">
                  <c:v>113.17512603999999</c:v>
                </c:pt>
                <c:pt idx="13">
                  <c:v>117.20007629200001</c:v>
                </c:pt>
                <c:pt idx="14">
                  <c:v>117.20007629200001</c:v>
                </c:pt>
                <c:pt idx="15">
                  <c:v>120.360738553</c:v>
                </c:pt>
                <c:pt idx="16">
                  <c:v>124.312885124</c:v>
                </c:pt>
                <c:pt idx="17">
                  <c:v>125.387757251</c:v>
                </c:pt>
                <c:pt idx="18">
                  <c:v>123.434273344</c:v>
                </c:pt>
                <c:pt idx="19">
                  <c:v>126.089747868</c:v>
                </c:pt>
                <c:pt idx="20">
                  <c:v>129.727303933</c:v>
                </c:pt>
                <c:pt idx="21">
                  <c:v>132.36343109699999</c:v>
                </c:pt>
                <c:pt idx="22">
                  <c:v>132.78558424600001</c:v>
                </c:pt>
                <c:pt idx="23">
                  <c:v>135.01003344599999</c:v>
                </c:pt>
                <c:pt idx="24">
                  <c:v>138.95740447899999</c:v>
                </c:pt>
                <c:pt idx="25">
                  <c:v>142.06631632400001</c:v>
                </c:pt>
                <c:pt idx="26">
                  <c:v>144.70134663900001</c:v>
                </c:pt>
                <c:pt idx="27">
                  <c:v>146.880613971</c:v>
                </c:pt>
                <c:pt idx="28">
                  <c:v>145.74186463000001</c:v>
                </c:pt>
                <c:pt idx="29">
                  <c:v>147.119874442</c:v>
                </c:pt>
                <c:pt idx="30">
                  <c:v>150.80190555199999</c:v>
                </c:pt>
                <c:pt idx="31">
                  <c:v>150.98570853800001</c:v>
                </c:pt>
                <c:pt idx="32">
                  <c:v>154.58021501499999</c:v>
                </c:pt>
                <c:pt idx="33">
                  <c:v>157.769412948</c:v>
                </c:pt>
                <c:pt idx="34">
                  <c:v>159.472162892</c:v>
                </c:pt>
                <c:pt idx="35">
                  <c:v>160.781573775</c:v>
                </c:pt>
                <c:pt idx="36">
                  <c:v>162.24056669699999</c:v>
                </c:pt>
                <c:pt idx="37">
                  <c:v>167.77681024399999</c:v>
                </c:pt>
                <c:pt idx="38">
                  <c:v>170.52796765799999</c:v>
                </c:pt>
                <c:pt idx="39">
                  <c:v>169.41875024000001</c:v>
                </c:pt>
                <c:pt idx="40">
                  <c:v>169.45930478599999</c:v>
                </c:pt>
                <c:pt idx="41">
                  <c:v>171.03025986599999</c:v>
                </c:pt>
                <c:pt idx="42">
                  <c:v>171.83350428700001</c:v>
                </c:pt>
                <c:pt idx="43">
                  <c:v>171.83350428700001</c:v>
                </c:pt>
                <c:pt idx="44">
                  <c:v>173.90052208099999</c:v>
                </c:pt>
                <c:pt idx="45">
                  <c:v>175.06798838700001</c:v>
                </c:pt>
                <c:pt idx="46">
                  <c:v>175.86512978100001</c:v>
                </c:pt>
                <c:pt idx="47">
                  <c:v>182.126623491</c:v>
                </c:pt>
                <c:pt idx="48">
                  <c:v>182.64664569300001</c:v>
                </c:pt>
                <c:pt idx="49">
                  <c:v>180.67320779299999</c:v>
                </c:pt>
                <c:pt idx="50">
                  <c:v>179.02678915600001</c:v>
                </c:pt>
                <c:pt idx="51">
                  <c:v>179.02678915600001</c:v>
                </c:pt>
                <c:pt idx="52">
                  <c:v>180.18613068400001</c:v>
                </c:pt>
                <c:pt idx="53">
                  <c:v>180.92724898700001</c:v>
                </c:pt>
                <c:pt idx="54">
                  <c:v>184.39757429599999</c:v>
                </c:pt>
                <c:pt idx="55">
                  <c:v>185.687520906</c:v>
                </c:pt>
                <c:pt idx="56">
                  <c:v>184.791375246</c:v>
                </c:pt>
                <c:pt idx="57">
                  <c:v>184.977208311</c:v>
                </c:pt>
                <c:pt idx="58">
                  <c:v>185.90553262099999</c:v>
                </c:pt>
                <c:pt idx="59">
                  <c:v>188.27931860000001</c:v>
                </c:pt>
                <c:pt idx="60">
                  <c:v>191.26279423700001</c:v>
                </c:pt>
                <c:pt idx="61">
                  <c:v>192.445677093</c:v>
                </c:pt>
                <c:pt idx="62">
                  <c:v>193.447076436</c:v>
                </c:pt>
                <c:pt idx="63">
                  <c:v>193.31382506099999</c:v>
                </c:pt>
                <c:pt idx="64">
                  <c:v>192.86664496099999</c:v>
                </c:pt>
                <c:pt idx="65">
                  <c:v>193.20154209399999</c:v>
                </c:pt>
                <c:pt idx="66">
                  <c:v>196.33592894399999</c:v>
                </c:pt>
                <c:pt idx="67">
                  <c:v>198.131994322</c:v>
                </c:pt>
                <c:pt idx="68">
                  <c:v>196.10922684900001</c:v>
                </c:pt>
                <c:pt idx="69">
                  <c:v>200.701390723</c:v>
                </c:pt>
                <c:pt idx="70">
                  <c:v>200.99084964100001</c:v>
                </c:pt>
                <c:pt idx="71">
                  <c:v>205.82083358599999</c:v>
                </c:pt>
                <c:pt idx="72">
                  <c:v>209.71604813799999</c:v>
                </c:pt>
                <c:pt idx="73">
                  <c:v>207.04631515899999</c:v>
                </c:pt>
                <c:pt idx="74">
                  <c:v>214.39253568999999</c:v>
                </c:pt>
                <c:pt idx="75">
                  <c:v>214.09163432899999</c:v>
                </c:pt>
                <c:pt idx="76">
                  <c:v>216.166982241</c:v>
                </c:pt>
                <c:pt idx="77">
                  <c:v>216.166982241</c:v>
                </c:pt>
                <c:pt idx="78">
                  <c:v>217.21969792799999</c:v>
                </c:pt>
                <c:pt idx="79">
                  <c:v>218.420136958</c:v>
                </c:pt>
                <c:pt idx="80">
                  <c:v>220.25861169300001</c:v>
                </c:pt>
                <c:pt idx="81">
                  <c:v>221.13982090299999</c:v>
                </c:pt>
                <c:pt idx="82">
                  <c:v>221.13982090299999</c:v>
                </c:pt>
                <c:pt idx="83">
                  <c:v>222.80415151700001</c:v>
                </c:pt>
                <c:pt idx="84">
                  <c:v>222.80415151700001</c:v>
                </c:pt>
                <c:pt idx="85">
                  <c:v>228.727258955</c:v>
                </c:pt>
                <c:pt idx="86">
                  <c:v>228.01937582599999</c:v>
                </c:pt>
                <c:pt idx="87">
                  <c:v>230.38975785100001</c:v>
                </c:pt>
                <c:pt idx="88">
                  <c:v>232.44211785499999</c:v>
                </c:pt>
                <c:pt idx="89">
                  <c:v>233.84752392300001</c:v>
                </c:pt>
                <c:pt idx="90">
                  <c:v>237.806455728</c:v>
                </c:pt>
                <c:pt idx="91">
                  <c:v>240.970370653</c:v>
                </c:pt>
                <c:pt idx="92">
                  <c:v>244.68595713600001</c:v>
                </c:pt>
                <c:pt idx="93">
                  <c:v>244.992461408</c:v>
                </c:pt>
                <c:pt idx="94">
                  <c:v>247.32044767799999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30B-2F41-9157-5AA6DB39C385}"/>
            </c:ext>
          </c:extLst>
        </c:ser>
        <c:ser>
          <c:idx val="23"/>
          <c:order val="23"/>
          <c:tx>
            <c:strRef>
              <c:f>Data!$AM$7</c:f>
              <c:strCache>
                <c:ptCount val="1"/>
                <c:pt idx="0">
                  <c:v>4_G_mT8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Data!$AM$10:$AM$104</c:f>
              <c:numCache>
                <c:formatCode>General</c:formatCode>
                <c:ptCount val="95"/>
                <c:pt idx="0">
                  <c:v>71.999914274999995</c:v>
                </c:pt>
                <c:pt idx="1">
                  <c:v>72.093799777000001</c:v>
                </c:pt>
                <c:pt idx="2">
                  <c:v>71.190102585999995</c:v>
                </c:pt>
                <c:pt idx="3">
                  <c:v>69.090962395000005</c:v>
                </c:pt>
                <c:pt idx="4">
                  <c:v>67.875260397000005</c:v>
                </c:pt>
                <c:pt idx="5">
                  <c:v>65.563285902999993</c:v>
                </c:pt>
                <c:pt idx="6">
                  <c:v>67.228538548000003</c:v>
                </c:pt>
                <c:pt idx="7">
                  <c:v>72.112844315000004</c:v>
                </c:pt>
                <c:pt idx="8">
                  <c:v>79.913555887000001</c:v>
                </c:pt>
                <c:pt idx="9">
                  <c:v>84.318355252000003</c:v>
                </c:pt>
                <c:pt idx="10">
                  <c:v>81.599459632999995</c:v>
                </c:pt>
                <c:pt idx="11">
                  <c:v>85.728239869999996</c:v>
                </c:pt>
                <c:pt idx="12">
                  <c:v>87.166669390999999</c:v>
                </c:pt>
                <c:pt idx="13">
                  <c:v>91.019862959999998</c:v>
                </c:pt>
                <c:pt idx="14">
                  <c:v>95.020397697000007</c:v>
                </c:pt>
                <c:pt idx="15">
                  <c:v>94.242189647000004</c:v>
                </c:pt>
                <c:pt idx="16">
                  <c:v>99.289862271999993</c:v>
                </c:pt>
                <c:pt idx="17">
                  <c:v>102.475480416</c:v>
                </c:pt>
                <c:pt idx="18">
                  <c:v>92.197929075000005</c:v>
                </c:pt>
                <c:pt idx="19">
                  <c:v>99.073982720000004</c:v>
                </c:pt>
                <c:pt idx="20">
                  <c:v>104.116500078</c:v>
                </c:pt>
                <c:pt idx="21">
                  <c:v>108.93657148699999</c:v>
                </c:pt>
                <c:pt idx="22">
                  <c:v>116.147178324</c:v>
                </c:pt>
                <c:pt idx="23">
                  <c:v>122.283934532</c:v>
                </c:pt>
                <c:pt idx="24">
                  <c:v>123.666072939</c:v>
                </c:pt>
                <c:pt idx="25">
                  <c:v>124.07500696</c:v>
                </c:pt>
                <c:pt idx="26">
                  <c:v>127.32476295799999</c:v>
                </c:pt>
                <c:pt idx="27">
                  <c:v>127.973792786</c:v>
                </c:pt>
                <c:pt idx="28">
                  <c:v>129.993009285</c:v>
                </c:pt>
                <c:pt idx="29">
                  <c:v>132.353056417</c:v>
                </c:pt>
                <c:pt idx="30">
                  <c:v>136.69322721699999</c:v>
                </c:pt>
                <c:pt idx="31">
                  <c:v>137.71665825599999</c:v>
                </c:pt>
                <c:pt idx="32">
                  <c:v>130.77120143400001</c:v>
                </c:pt>
                <c:pt idx="33">
                  <c:v>132.285793394</c:v>
                </c:pt>
                <c:pt idx="34">
                  <c:v>135.252452613</c:v>
                </c:pt>
                <c:pt idx="35">
                  <c:v>138.34524393199999</c:v>
                </c:pt>
                <c:pt idx="36">
                  <c:v>141.54943298200001</c:v>
                </c:pt>
                <c:pt idx="37">
                  <c:v>142.252984879</c:v>
                </c:pt>
                <c:pt idx="38">
                  <c:v>137.43385589100001</c:v>
                </c:pt>
                <c:pt idx="39">
                  <c:v>140.59045402199999</c:v>
                </c:pt>
                <c:pt idx="40">
                  <c:v>143.637005566</c:v>
                </c:pt>
                <c:pt idx="41">
                  <c:v>147.03004365699999</c:v>
                </c:pt>
                <c:pt idx="42">
                  <c:v>149.37558987700001</c:v>
                </c:pt>
                <c:pt idx="43">
                  <c:v>153.47050501699999</c:v>
                </c:pt>
                <c:pt idx="44">
                  <c:v>158.242534721</c:v>
                </c:pt>
                <c:pt idx="45">
                  <c:v>156.45480228100001</c:v>
                </c:pt>
                <c:pt idx="46">
                  <c:v>158.909629567</c:v>
                </c:pt>
                <c:pt idx="47">
                  <c:v>159.026083457</c:v>
                </c:pt>
                <c:pt idx="48">
                  <c:v>163.459548705</c:v>
                </c:pt>
                <c:pt idx="49">
                  <c:v>168.924177628</c:v>
                </c:pt>
                <c:pt idx="50">
                  <c:v>170.492108777</c:v>
                </c:pt>
                <c:pt idx="51">
                  <c:v>174.02090743599999</c:v>
                </c:pt>
                <c:pt idx="52">
                  <c:v>178.09916198100001</c:v>
                </c:pt>
                <c:pt idx="53">
                  <c:v>180.38638859599999</c:v>
                </c:pt>
                <c:pt idx="54">
                  <c:v>182.81836980700001</c:v>
                </c:pt>
                <c:pt idx="55">
                  <c:v>181.481506362</c:v>
                </c:pt>
                <c:pt idx="56">
                  <c:v>177.73698697200001</c:v>
                </c:pt>
                <c:pt idx="57">
                  <c:v>179.11202506800001</c:v>
                </c:pt>
                <c:pt idx="58">
                  <c:v>183.01438893599999</c:v>
                </c:pt>
                <c:pt idx="59">
                  <c:v>186.58956883499999</c:v>
                </c:pt>
                <c:pt idx="60">
                  <c:v>188.763983258</c:v>
                </c:pt>
                <c:pt idx="61">
                  <c:v>191.12556601399999</c:v>
                </c:pt>
                <c:pt idx="62">
                  <c:v>192.20368524099999</c:v>
                </c:pt>
                <c:pt idx="63">
                  <c:v>193.93094779500001</c:v>
                </c:pt>
                <c:pt idx="64">
                  <c:v>196.34850623599999</c:v>
                </c:pt>
                <c:pt idx="65">
                  <c:v>200.824900703</c:v>
                </c:pt>
                <c:pt idx="66">
                  <c:v>204.642031038</c:v>
                </c:pt>
                <c:pt idx="67">
                  <c:v>206.891724251</c:v>
                </c:pt>
                <c:pt idx="68">
                  <c:v>213.01836770200001</c:v>
                </c:pt>
                <c:pt idx="69">
                  <c:v>215.71436546300001</c:v>
                </c:pt>
                <c:pt idx="70">
                  <c:v>215.71436546300001</c:v>
                </c:pt>
                <c:pt idx="71">
                  <c:v>215.99961201599999</c:v>
                </c:pt>
                <c:pt idx="72">
                  <c:v>216.44787286900001</c:v>
                </c:pt>
                <c:pt idx="73">
                  <c:v>219.516831964</c:v>
                </c:pt>
                <c:pt idx="74">
                  <c:v>220.88045285499999</c:v>
                </c:pt>
                <c:pt idx="75">
                  <c:v>220.53962062900001</c:v>
                </c:pt>
                <c:pt idx="76">
                  <c:v>222.28696298899999</c:v>
                </c:pt>
                <c:pt idx="77">
                  <c:v>221.41930313699999</c:v>
                </c:pt>
                <c:pt idx="78">
                  <c:v>221.11610586899999</c:v>
                </c:pt>
                <c:pt idx="79">
                  <c:v>222.70592534100001</c:v>
                </c:pt>
                <c:pt idx="80">
                  <c:v>225.15314141499999</c:v>
                </c:pt>
                <c:pt idx="81">
                  <c:v>225.99326500500001</c:v>
                </c:pt>
                <c:pt idx="82">
                  <c:v>228.43178262800001</c:v>
                </c:pt>
                <c:pt idx="83">
                  <c:v>236.16171195300001</c:v>
                </c:pt>
                <c:pt idx="84">
                  <c:v>238.25808847100001</c:v>
                </c:pt>
                <c:pt idx="85">
                  <c:v>237.00553968299999</c:v>
                </c:pt>
                <c:pt idx="86">
                  <c:v>239.94762585699999</c:v>
                </c:pt>
                <c:pt idx="87">
                  <c:v>242.293484898</c:v>
                </c:pt>
                <c:pt idx="88">
                  <c:v>242.19644328699999</c:v>
                </c:pt>
                <c:pt idx="89">
                  <c:v>243.21865353699999</c:v>
                </c:pt>
                <c:pt idx="90">
                  <c:v>247.583523515</c:v>
                </c:pt>
                <c:pt idx="91">
                  <c:v>249.99553364900001</c:v>
                </c:pt>
                <c:pt idx="92">
                  <c:v>251.06378136800001</c:v>
                </c:pt>
                <c:pt idx="93">
                  <c:v>255.74924433000001</c:v>
                </c:pt>
                <c:pt idx="94">
                  <c:v>258.88735908299998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30B-2F41-9157-5AA6DB39C385}"/>
            </c:ext>
          </c:extLst>
        </c:ser>
        <c:ser>
          <c:idx val="24"/>
          <c:order val="24"/>
          <c:tx>
            <c:strRef>
              <c:f>Data!$AN$7</c:f>
              <c:strCache>
                <c:ptCount val="1"/>
                <c:pt idx="0">
                  <c:v>4_H_mT8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Data!$AN$10:$AN$104</c:f>
              <c:numCache>
                <c:formatCode>General</c:formatCode>
                <c:ptCount val="95"/>
                <c:pt idx="0">
                  <c:v>76.005136855999993</c:v>
                </c:pt>
                <c:pt idx="1">
                  <c:v>72.736030731</c:v>
                </c:pt>
                <c:pt idx="2">
                  <c:v>70.591217090000001</c:v>
                </c:pt>
                <c:pt idx="3">
                  <c:v>69.239822716000006</c:v>
                </c:pt>
                <c:pt idx="4">
                  <c:v>72.665142138999997</c:v>
                </c:pt>
                <c:pt idx="5">
                  <c:v>72.365902121999994</c:v>
                </c:pt>
                <c:pt idx="6">
                  <c:v>77.400794676999993</c:v>
                </c:pt>
                <c:pt idx="7">
                  <c:v>83.681684692999994</c:v>
                </c:pt>
                <c:pt idx="8">
                  <c:v>83.681684692999994</c:v>
                </c:pt>
                <c:pt idx="9">
                  <c:v>91.038238118999999</c:v>
                </c:pt>
                <c:pt idx="10">
                  <c:v>96.150459085999998</c:v>
                </c:pt>
                <c:pt idx="11">
                  <c:v>96.820472584000001</c:v>
                </c:pt>
                <c:pt idx="12">
                  <c:v>97.722098705999997</c:v>
                </c:pt>
                <c:pt idx="13">
                  <c:v>100.050894255</c:v>
                </c:pt>
                <c:pt idx="14">
                  <c:v>103.388569989</c:v>
                </c:pt>
                <c:pt idx="15">
                  <c:v>99.796634901000004</c:v>
                </c:pt>
                <c:pt idx="16">
                  <c:v>103.27832241599999</c:v>
                </c:pt>
                <c:pt idx="17">
                  <c:v>102.87394936600001</c:v>
                </c:pt>
                <c:pt idx="18">
                  <c:v>98.752912222000006</c:v>
                </c:pt>
                <c:pt idx="19">
                  <c:v>101.42678710600001</c:v>
                </c:pt>
                <c:pt idx="20">
                  <c:v>104.24900959</c:v>
                </c:pt>
                <c:pt idx="21">
                  <c:v>106.99935208700001</c:v>
                </c:pt>
                <c:pt idx="22">
                  <c:v>110.08393694599999</c:v>
                </c:pt>
                <c:pt idx="23">
                  <c:v>113.84143829600001</c:v>
                </c:pt>
                <c:pt idx="24">
                  <c:v>114.651043186</c:v>
                </c:pt>
                <c:pt idx="25">
                  <c:v>118.290281248</c:v>
                </c:pt>
                <c:pt idx="26">
                  <c:v>118.848465993</c:v>
                </c:pt>
                <c:pt idx="27">
                  <c:v>119.978899762</c:v>
                </c:pt>
                <c:pt idx="28">
                  <c:v>122.08182327199999</c:v>
                </c:pt>
                <c:pt idx="29">
                  <c:v>122.08182327199999</c:v>
                </c:pt>
                <c:pt idx="30">
                  <c:v>125.80942165800001</c:v>
                </c:pt>
                <c:pt idx="31">
                  <c:v>128.15836791199999</c:v>
                </c:pt>
                <c:pt idx="32">
                  <c:v>129.194778738</c:v>
                </c:pt>
                <c:pt idx="33">
                  <c:v>133.35547296300001</c:v>
                </c:pt>
                <c:pt idx="34">
                  <c:v>134.64757984799999</c:v>
                </c:pt>
                <c:pt idx="35">
                  <c:v>137.875692286</c:v>
                </c:pt>
                <c:pt idx="36">
                  <c:v>140.06949621000001</c:v>
                </c:pt>
                <c:pt idx="37">
                  <c:v>142.155070104</c:v>
                </c:pt>
                <c:pt idx="38">
                  <c:v>111.43331827199999</c:v>
                </c:pt>
                <c:pt idx="39">
                  <c:v>111.43331827199999</c:v>
                </c:pt>
                <c:pt idx="40">
                  <c:v>118.23600018400001</c:v>
                </c:pt>
                <c:pt idx="41">
                  <c:v>120.433958111</c:v>
                </c:pt>
                <c:pt idx="42">
                  <c:v>120.433958111</c:v>
                </c:pt>
                <c:pt idx="43">
                  <c:v>127.664276169</c:v>
                </c:pt>
                <c:pt idx="44">
                  <c:v>135.71638214000001</c:v>
                </c:pt>
                <c:pt idx="45">
                  <c:v>136.93539022300001</c:v>
                </c:pt>
                <c:pt idx="46">
                  <c:v>144.75241806299999</c:v>
                </c:pt>
                <c:pt idx="47">
                  <c:v>142.414333594</c:v>
                </c:pt>
                <c:pt idx="48">
                  <c:v>143.840101186</c:v>
                </c:pt>
                <c:pt idx="49">
                  <c:v>147.69077344300001</c:v>
                </c:pt>
                <c:pt idx="50">
                  <c:v>150.08643222500001</c:v>
                </c:pt>
                <c:pt idx="51">
                  <c:v>154.500501125</c:v>
                </c:pt>
                <c:pt idx="52">
                  <c:v>154.500501125</c:v>
                </c:pt>
                <c:pt idx="53">
                  <c:v>157.89028689899999</c:v>
                </c:pt>
                <c:pt idx="54">
                  <c:v>158.703065968</c:v>
                </c:pt>
                <c:pt idx="55">
                  <c:v>159.94134308400001</c:v>
                </c:pt>
                <c:pt idx="56">
                  <c:v>159.94134308400001</c:v>
                </c:pt>
                <c:pt idx="57">
                  <c:v>164.21390549200001</c:v>
                </c:pt>
                <c:pt idx="58">
                  <c:v>164.21390549200001</c:v>
                </c:pt>
                <c:pt idx="59">
                  <c:v>167.99801723100001</c:v>
                </c:pt>
                <c:pt idx="60">
                  <c:v>168.95755985</c:v>
                </c:pt>
                <c:pt idx="61">
                  <c:v>170.26836727899999</c:v>
                </c:pt>
                <c:pt idx="62">
                  <c:v>172.73615725400001</c:v>
                </c:pt>
                <c:pt idx="63">
                  <c:v>171.86086329400001</c:v>
                </c:pt>
                <c:pt idx="64">
                  <c:v>172.660767308</c:v>
                </c:pt>
                <c:pt idx="65">
                  <c:v>172.660767308</c:v>
                </c:pt>
                <c:pt idx="66">
                  <c:v>174.80698394199999</c:v>
                </c:pt>
                <c:pt idx="67">
                  <c:v>179.46966200700001</c:v>
                </c:pt>
                <c:pt idx="68">
                  <c:v>185.44438916999999</c:v>
                </c:pt>
                <c:pt idx="69">
                  <c:v>189.71497382699999</c:v>
                </c:pt>
                <c:pt idx="70">
                  <c:v>191.415423632</c:v>
                </c:pt>
                <c:pt idx="71">
                  <c:v>191.415423632</c:v>
                </c:pt>
                <c:pt idx="72">
                  <c:v>191.821684508</c:v>
                </c:pt>
                <c:pt idx="73">
                  <c:v>195.215070306</c:v>
                </c:pt>
                <c:pt idx="74">
                  <c:v>195.215070306</c:v>
                </c:pt>
                <c:pt idx="75">
                  <c:v>194.34238888900001</c:v>
                </c:pt>
                <c:pt idx="76">
                  <c:v>194.339132221</c:v>
                </c:pt>
                <c:pt idx="77">
                  <c:v>198.163935272</c:v>
                </c:pt>
                <c:pt idx="78">
                  <c:v>200.75003818100001</c:v>
                </c:pt>
                <c:pt idx="79">
                  <c:v>204.137182166</c:v>
                </c:pt>
                <c:pt idx="80">
                  <c:v>200.74238149300001</c:v>
                </c:pt>
                <c:pt idx="81">
                  <c:v>205.00168717299999</c:v>
                </c:pt>
                <c:pt idx="82">
                  <c:v>205.00168717299999</c:v>
                </c:pt>
                <c:pt idx="83">
                  <c:v>205.86036577600001</c:v>
                </c:pt>
                <c:pt idx="84">
                  <c:v>206.69491929399999</c:v>
                </c:pt>
                <c:pt idx="85">
                  <c:v>211.80438876400001</c:v>
                </c:pt>
                <c:pt idx="86">
                  <c:v>212.215926868</c:v>
                </c:pt>
                <c:pt idx="87">
                  <c:v>211.35526310399999</c:v>
                </c:pt>
                <c:pt idx="88">
                  <c:v>212.635598039</c:v>
                </c:pt>
                <c:pt idx="89">
                  <c:v>212.635598039</c:v>
                </c:pt>
                <c:pt idx="90">
                  <c:v>219.42784766899999</c:v>
                </c:pt>
                <c:pt idx="91">
                  <c:v>215.19232213500001</c:v>
                </c:pt>
                <c:pt idx="92">
                  <c:v>215.19232213500001</c:v>
                </c:pt>
                <c:pt idx="93">
                  <c:v>219.00550420600001</c:v>
                </c:pt>
                <c:pt idx="94">
                  <c:v>221.97721195400001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30B-2F41-9157-5AA6DB39C385}"/>
            </c:ext>
          </c:extLst>
        </c:ser>
        <c:ser>
          <c:idx val="25"/>
          <c:order val="25"/>
          <c:tx>
            <c:strRef>
              <c:f>Data!$AO$7</c:f>
              <c:strCache>
                <c:ptCount val="1"/>
                <c:pt idx="0">
                  <c:v>17_A_mT8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Data!$AO$10:$AO$104</c:f>
              <c:numCache>
                <c:formatCode>General</c:formatCode>
                <c:ptCount val="95"/>
                <c:pt idx="0">
                  <c:v>15.888203665000001</c:v>
                </c:pt>
                <c:pt idx="1">
                  <c:v>15.888203665000001</c:v>
                </c:pt>
                <c:pt idx="2">
                  <c:v>15.191475818000001</c:v>
                </c:pt>
                <c:pt idx="3">
                  <c:v>16.150649789999999</c:v>
                </c:pt>
                <c:pt idx="4">
                  <c:v>16.581556739</c:v>
                </c:pt>
                <c:pt idx="5">
                  <c:v>16.192581447999999</c:v>
                </c:pt>
                <c:pt idx="6">
                  <c:v>15.729496369</c:v>
                </c:pt>
                <c:pt idx="7">
                  <c:v>18.122574875000002</c:v>
                </c:pt>
                <c:pt idx="8">
                  <c:v>19.310910241999999</c:v>
                </c:pt>
                <c:pt idx="9">
                  <c:v>17.642253809</c:v>
                </c:pt>
                <c:pt idx="10">
                  <c:v>18.3986099</c:v>
                </c:pt>
                <c:pt idx="11">
                  <c:v>18.981531681</c:v>
                </c:pt>
                <c:pt idx="12">
                  <c:v>18.541791903</c:v>
                </c:pt>
                <c:pt idx="13">
                  <c:v>19.328459768999998</c:v>
                </c:pt>
                <c:pt idx="14">
                  <c:v>17.442535901999999</c:v>
                </c:pt>
                <c:pt idx="15">
                  <c:v>17.973539041999999</c:v>
                </c:pt>
                <c:pt idx="16">
                  <c:v>17.463257662</c:v>
                </c:pt>
                <c:pt idx="17">
                  <c:v>17.450309444999998</c:v>
                </c:pt>
                <c:pt idx="18">
                  <c:v>16.476258584</c:v>
                </c:pt>
                <c:pt idx="19">
                  <c:v>17.763551717999999</c:v>
                </c:pt>
                <c:pt idx="20">
                  <c:v>18.233242421</c:v>
                </c:pt>
                <c:pt idx="21">
                  <c:v>21.925546215000001</c:v>
                </c:pt>
                <c:pt idx="22">
                  <c:v>21.261901086999998</c:v>
                </c:pt>
                <c:pt idx="23">
                  <c:v>21.642275953999999</c:v>
                </c:pt>
                <c:pt idx="24">
                  <c:v>22.121575078999999</c:v>
                </c:pt>
                <c:pt idx="25">
                  <c:v>21.266153042999999</c:v>
                </c:pt>
                <c:pt idx="26">
                  <c:v>17.223452294000001</c:v>
                </c:pt>
                <c:pt idx="27">
                  <c:v>18.265445713999998</c:v>
                </c:pt>
                <c:pt idx="28">
                  <c:v>18.566156949</c:v>
                </c:pt>
                <c:pt idx="29">
                  <c:v>18.889616671999999</c:v>
                </c:pt>
                <c:pt idx="30">
                  <c:v>19.819239785000001</c:v>
                </c:pt>
                <c:pt idx="31">
                  <c:v>18.066361342</c:v>
                </c:pt>
                <c:pt idx="32">
                  <c:v>16.748386958000001</c:v>
                </c:pt>
                <c:pt idx="33">
                  <c:v>20.029117099</c:v>
                </c:pt>
                <c:pt idx="34">
                  <c:v>18.956508150000001</c:v>
                </c:pt>
                <c:pt idx="35">
                  <c:v>21.983201770000001</c:v>
                </c:pt>
                <c:pt idx="36">
                  <c:v>18.729791983999998</c:v>
                </c:pt>
                <c:pt idx="37">
                  <c:v>20.625139999999998</c:v>
                </c:pt>
                <c:pt idx="38">
                  <c:v>20.676583898000001</c:v>
                </c:pt>
                <c:pt idx="39">
                  <c:v>21.452404754</c:v>
                </c:pt>
                <c:pt idx="40">
                  <c:v>23.776281912000002</c:v>
                </c:pt>
                <c:pt idx="41">
                  <c:v>25.970870398999999</c:v>
                </c:pt>
                <c:pt idx="42">
                  <c:v>27.992324365000002</c:v>
                </c:pt>
                <c:pt idx="43">
                  <c:v>27.669895308000001</c:v>
                </c:pt>
                <c:pt idx="44">
                  <c:v>28.928689775999999</c:v>
                </c:pt>
                <c:pt idx="45">
                  <c:v>28.153358450999999</c:v>
                </c:pt>
                <c:pt idx="46">
                  <c:v>29.915124595999998</c:v>
                </c:pt>
                <c:pt idx="47">
                  <c:v>28.187860620999999</c:v>
                </c:pt>
                <c:pt idx="48">
                  <c:v>30.702656345000001</c:v>
                </c:pt>
                <c:pt idx="49">
                  <c:v>29.187719525999999</c:v>
                </c:pt>
                <c:pt idx="50">
                  <c:v>27.486301558000001</c:v>
                </c:pt>
                <c:pt idx="51">
                  <c:v>31.650966150999999</c:v>
                </c:pt>
                <c:pt idx="52">
                  <c:v>29.921924089000001</c:v>
                </c:pt>
                <c:pt idx="53">
                  <c:v>32.828815937000002</c:v>
                </c:pt>
                <c:pt idx="54">
                  <c:v>37.450531751</c:v>
                </c:pt>
                <c:pt idx="55">
                  <c:v>36.502417915999999</c:v>
                </c:pt>
                <c:pt idx="56">
                  <c:v>38.500483125000002</c:v>
                </c:pt>
                <c:pt idx="57">
                  <c:v>44.309006068000002</c:v>
                </c:pt>
                <c:pt idx="58">
                  <c:v>39.877827721999999</c:v>
                </c:pt>
                <c:pt idx="59">
                  <c:v>43.832531993000003</c:v>
                </c:pt>
                <c:pt idx="60">
                  <c:v>46.687305359</c:v>
                </c:pt>
                <c:pt idx="61">
                  <c:v>46.322651555</c:v>
                </c:pt>
                <c:pt idx="62">
                  <c:v>42.694749756999997</c:v>
                </c:pt>
                <c:pt idx="63">
                  <c:v>32.967090153000001</c:v>
                </c:pt>
                <c:pt idx="64">
                  <c:v>34.274059250000001</c:v>
                </c:pt>
                <c:pt idx="65">
                  <c:v>33.426690723</c:v>
                </c:pt>
                <c:pt idx="66">
                  <c:v>38.086261280000002</c:v>
                </c:pt>
                <c:pt idx="67">
                  <c:v>36.669845492</c:v>
                </c:pt>
                <c:pt idx="68">
                  <c:v>40.100108917</c:v>
                </c:pt>
                <c:pt idx="69">
                  <c:v>43.360205559999997</c:v>
                </c:pt>
                <c:pt idx="70">
                  <c:v>44.742158623000002</c:v>
                </c:pt>
                <c:pt idx="71">
                  <c:v>45.947848825000001</c:v>
                </c:pt>
                <c:pt idx="72">
                  <c:v>43.416468825999999</c:v>
                </c:pt>
                <c:pt idx="73">
                  <c:v>45.257518490999999</c:v>
                </c:pt>
                <c:pt idx="74">
                  <c:v>44.335652429</c:v>
                </c:pt>
                <c:pt idx="75">
                  <c:v>47.980460759000003</c:v>
                </c:pt>
                <c:pt idx="76">
                  <c:v>49.215330791</c:v>
                </c:pt>
                <c:pt idx="77">
                  <c:v>49.558248683999999</c:v>
                </c:pt>
                <c:pt idx="78">
                  <c:v>49.738535591000002</c:v>
                </c:pt>
                <c:pt idx="79">
                  <c:v>49.165703958999998</c:v>
                </c:pt>
                <c:pt idx="80">
                  <c:v>48.175099875000001</c:v>
                </c:pt>
                <c:pt idx="81">
                  <c:v>44.358588619000002</c:v>
                </c:pt>
                <c:pt idx="82">
                  <c:v>48.504403590999999</c:v>
                </c:pt>
                <c:pt idx="83">
                  <c:v>49.806996038999998</c:v>
                </c:pt>
                <c:pt idx="84">
                  <c:v>48.813778030999998</c:v>
                </c:pt>
                <c:pt idx="85">
                  <c:v>44.787602907</c:v>
                </c:pt>
                <c:pt idx="86">
                  <c:v>48.833569582999999</c:v>
                </c:pt>
                <c:pt idx="87">
                  <c:v>50.588135235999999</c:v>
                </c:pt>
                <c:pt idx="88">
                  <c:v>46.099238835999998</c:v>
                </c:pt>
                <c:pt idx="89">
                  <c:v>47.021140113000001</c:v>
                </c:pt>
                <c:pt idx="90">
                  <c:v>48.120172975999999</c:v>
                </c:pt>
                <c:pt idx="91">
                  <c:v>50.836845353999998</c:v>
                </c:pt>
                <c:pt idx="92">
                  <c:v>51.454349747999998</c:v>
                </c:pt>
                <c:pt idx="93">
                  <c:v>47.704073317000002</c:v>
                </c:pt>
                <c:pt idx="94">
                  <c:v>50.064666684999999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30B-2F41-9157-5AA6DB39C385}"/>
            </c:ext>
          </c:extLst>
        </c:ser>
        <c:ser>
          <c:idx val="26"/>
          <c:order val="26"/>
          <c:tx>
            <c:strRef>
              <c:f>Data!$AP$7</c:f>
              <c:strCache>
                <c:ptCount val="1"/>
                <c:pt idx="0">
                  <c:v>_B_mT8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Data!$AP$10:$AP$104</c:f>
            </c:numRef>
          </c:yVal>
          <c:smooth val="0"/>
          <c:extLst>
            <c:ext xmlns:c16="http://schemas.microsoft.com/office/drawing/2014/chart" uri="{C3380CC4-5D6E-409C-BE32-E72D297353CC}">
              <c16:uniqueId val="{0000001A-030B-2F41-9157-5AA6DB39C385}"/>
            </c:ext>
          </c:extLst>
        </c:ser>
        <c:ser>
          <c:idx val="27"/>
          <c:order val="27"/>
          <c:tx>
            <c:strRef>
              <c:f>Data!$AQ$7</c:f>
              <c:strCache>
                <c:ptCount val="1"/>
                <c:pt idx="0">
                  <c:v>17_B_mT8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Data!$AQ$10:$AQ$104</c:f>
              <c:numCache>
                <c:formatCode>General</c:formatCode>
                <c:ptCount val="95"/>
                <c:pt idx="0">
                  <c:v>38.471704739000003</c:v>
                </c:pt>
                <c:pt idx="1">
                  <c:v>38.471704739000003</c:v>
                </c:pt>
                <c:pt idx="2">
                  <c:v>33.939215955000002</c:v>
                </c:pt>
                <c:pt idx="3">
                  <c:v>35.813524985000001</c:v>
                </c:pt>
                <c:pt idx="4">
                  <c:v>34.653637590999999</c:v>
                </c:pt>
                <c:pt idx="5">
                  <c:v>33.725423491000001</c:v>
                </c:pt>
                <c:pt idx="6">
                  <c:v>38.377584220000003</c:v>
                </c:pt>
                <c:pt idx="7">
                  <c:v>36.740663513999998</c:v>
                </c:pt>
                <c:pt idx="8">
                  <c:v>35.813524985000001</c:v>
                </c:pt>
                <c:pt idx="9">
                  <c:v>36.262607076999998</c:v>
                </c:pt>
                <c:pt idx="10">
                  <c:v>36.334840937000003</c:v>
                </c:pt>
                <c:pt idx="11">
                  <c:v>35.519467849999998</c:v>
                </c:pt>
                <c:pt idx="12">
                  <c:v>40.878182123000002</c:v>
                </c:pt>
                <c:pt idx="13">
                  <c:v>40.542827232999997</c:v>
                </c:pt>
                <c:pt idx="14">
                  <c:v>41.682003555000001</c:v>
                </c:pt>
                <c:pt idx="15">
                  <c:v>42.982709219</c:v>
                </c:pt>
                <c:pt idx="16">
                  <c:v>46.286528717000003</c:v>
                </c:pt>
                <c:pt idx="17">
                  <c:v>48.239687920999998</c:v>
                </c:pt>
                <c:pt idx="18">
                  <c:v>50.158262233999999</c:v>
                </c:pt>
                <c:pt idx="19">
                  <c:v>52.207384779000002</c:v>
                </c:pt>
                <c:pt idx="20">
                  <c:v>52.595600433000001</c:v>
                </c:pt>
                <c:pt idx="21">
                  <c:v>55.133548554000001</c:v>
                </c:pt>
                <c:pt idx="22">
                  <c:v>54.966023903999996</c:v>
                </c:pt>
                <c:pt idx="23">
                  <c:v>55.123708256</c:v>
                </c:pt>
                <c:pt idx="24">
                  <c:v>56.100806272</c:v>
                </c:pt>
                <c:pt idx="25">
                  <c:v>58.962590804999998</c:v>
                </c:pt>
                <c:pt idx="26">
                  <c:v>55.444254682999997</c:v>
                </c:pt>
                <c:pt idx="27">
                  <c:v>55.369191055999998</c:v>
                </c:pt>
                <c:pt idx="28">
                  <c:v>59.855933571000001</c:v>
                </c:pt>
                <c:pt idx="29">
                  <c:v>57.613082699000003</c:v>
                </c:pt>
                <c:pt idx="30">
                  <c:v>59.584936716999998</c:v>
                </c:pt>
                <c:pt idx="31">
                  <c:v>58.282435106999998</c:v>
                </c:pt>
                <c:pt idx="32">
                  <c:v>60.973853683000002</c:v>
                </c:pt>
                <c:pt idx="33">
                  <c:v>62.405762381999999</c:v>
                </c:pt>
                <c:pt idx="34">
                  <c:v>64.407769818999995</c:v>
                </c:pt>
                <c:pt idx="35">
                  <c:v>63.635275114999999</c:v>
                </c:pt>
                <c:pt idx="36">
                  <c:v>64.250355228999993</c:v>
                </c:pt>
                <c:pt idx="37">
                  <c:v>62.208413059999998</c:v>
                </c:pt>
                <c:pt idx="38">
                  <c:v>65.906406200999996</c:v>
                </c:pt>
                <c:pt idx="39">
                  <c:v>44.23293116</c:v>
                </c:pt>
                <c:pt idx="40">
                  <c:v>50.223112765000003</c:v>
                </c:pt>
                <c:pt idx="41">
                  <c:v>55.199105709999998</c:v>
                </c:pt>
                <c:pt idx="42">
                  <c:v>55.590825152999997</c:v>
                </c:pt>
                <c:pt idx="43">
                  <c:v>60.024873591999999</c:v>
                </c:pt>
                <c:pt idx="44">
                  <c:v>61.240180930999998</c:v>
                </c:pt>
                <c:pt idx="45">
                  <c:v>61.992936726000003</c:v>
                </c:pt>
                <c:pt idx="46">
                  <c:v>64.560599416000002</c:v>
                </c:pt>
                <c:pt idx="47">
                  <c:v>63.900414380999997</c:v>
                </c:pt>
                <c:pt idx="48">
                  <c:v>68.651909701999998</c:v>
                </c:pt>
                <c:pt idx="49">
                  <c:v>66.441995073000001</c:v>
                </c:pt>
                <c:pt idx="50">
                  <c:v>70.805642259999999</c:v>
                </c:pt>
                <c:pt idx="51">
                  <c:v>74.103749758999996</c:v>
                </c:pt>
                <c:pt idx="52">
                  <c:v>72.888327472</c:v>
                </c:pt>
                <c:pt idx="53">
                  <c:v>72.466597832999994</c:v>
                </c:pt>
                <c:pt idx="54">
                  <c:v>72.925531214000003</c:v>
                </c:pt>
                <c:pt idx="55">
                  <c:v>71.471620384000005</c:v>
                </c:pt>
                <c:pt idx="56">
                  <c:v>74.416653805999999</c:v>
                </c:pt>
                <c:pt idx="57">
                  <c:v>74.036614068000006</c:v>
                </c:pt>
                <c:pt idx="58">
                  <c:v>79.873466321999999</c:v>
                </c:pt>
                <c:pt idx="59">
                  <c:v>75.569235370000001</c:v>
                </c:pt>
                <c:pt idx="60">
                  <c:v>79.287222783999994</c:v>
                </c:pt>
                <c:pt idx="61">
                  <c:v>79.386369600999998</c:v>
                </c:pt>
                <c:pt idx="62">
                  <c:v>80.836618283000007</c:v>
                </c:pt>
                <c:pt idx="63">
                  <c:v>88.834044591999998</c:v>
                </c:pt>
                <c:pt idx="64">
                  <c:v>92.994995650999996</c:v>
                </c:pt>
                <c:pt idx="65">
                  <c:v>88.204862765000001</c:v>
                </c:pt>
                <c:pt idx="66">
                  <c:v>86.33902775</c:v>
                </c:pt>
                <c:pt idx="67">
                  <c:v>86.840226006999998</c:v>
                </c:pt>
                <c:pt idx="68">
                  <c:v>91.23709436</c:v>
                </c:pt>
                <c:pt idx="69">
                  <c:v>94.222613050000007</c:v>
                </c:pt>
                <c:pt idx="70">
                  <c:v>90.366831644000001</c:v>
                </c:pt>
                <c:pt idx="71">
                  <c:v>94.905276753999999</c:v>
                </c:pt>
                <c:pt idx="72">
                  <c:v>96.642298844999999</c:v>
                </c:pt>
                <c:pt idx="73">
                  <c:v>97.371150416000006</c:v>
                </c:pt>
                <c:pt idx="74">
                  <c:v>96.913228533999998</c:v>
                </c:pt>
                <c:pt idx="75">
                  <c:v>96.086857166000001</c:v>
                </c:pt>
                <c:pt idx="76">
                  <c:v>95.481798120999997</c:v>
                </c:pt>
                <c:pt idx="77">
                  <c:v>96.592701977000004</c:v>
                </c:pt>
                <c:pt idx="78">
                  <c:v>96.732069936000002</c:v>
                </c:pt>
                <c:pt idx="79">
                  <c:v>98.894128159999994</c:v>
                </c:pt>
                <c:pt idx="80">
                  <c:v>97.090324265999996</c:v>
                </c:pt>
                <c:pt idx="81">
                  <c:v>100.15867556400001</c:v>
                </c:pt>
                <c:pt idx="82">
                  <c:v>98.469003662999995</c:v>
                </c:pt>
                <c:pt idx="83">
                  <c:v>101.076134872</c:v>
                </c:pt>
                <c:pt idx="84">
                  <c:v>102.224425565</c:v>
                </c:pt>
                <c:pt idx="85">
                  <c:v>101.78922802</c:v>
                </c:pt>
                <c:pt idx="86">
                  <c:v>101.78922802</c:v>
                </c:pt>
                <c:pt idx="87">
                  <c:v>106.191223466</c:v>
                </c:pt>
                <c:pt idx="88">
                  <c:v>105.026043835</c:v>
                </c:pt>
                <c:pt idx="89">
                  <c:v>103.132275287</c:v>
                </c:pt>
                <c:pt idx="90">
                  <c:v>105.03723453800001</c:v>
                </c:pt>
                <c:pt idx="91">
                  <c:v>108.017991006</c:v>
                </c:pt>
                <c:pt idx="92">
                  <c:v>109.64381220200001</c:v>
                </c:pt>
                <c:pt idx="93">
                  <c:v>107.531421005</c:v>
                </c:pt>
                <c:pt idx="94">
                  <c:v>109.015305114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30B-2F41-9157-5AA6DB39C385}"/>
            </c:ext>
          </c:extLst>
        </c:ser>
        <c:ser>
          <c:idx val="28"/>
          <c:order val="28"/>
          <c:tx>
            <c:strRef>
              <c:f>Data!$AR$7</c:f>
              <c:strCache>
                <c:ptCount val="1"/>
                <c:pt idx="0">
                  <c:v>17_C_mT8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Data!$AR$10:$AR$104</c:f>
              <c:numCache>
                <c:formatCode>General</c:formatCode>
                <c:ptCount val="95"/>
                <c:pt idx="0">
                  <c:v>33.626925004999997</c:v>
                </c:pt>
                <c:pt idx="1">
                  <c:v>30.810871690999999</c:v>
                </c:pt>
                <c:pt idx="2">
                  <c:v>26.183234827</c:v>
                </c:pt>
                <c:pt idx="3">
                  <c:v>28.040328644999999</c:v>
                </c:pt>
                <c:pt idx="4">
                  <c:v>26.107372244</c:v>
                </c:pt>
                <c:pt idx="5">
                  <c:v>29.822800750999999</c:v>
                </c:pt>
                <c:pt idx="6">
                  <c:v>27.555497634999998</c:v>
                </c:pt>
                <c:pt idx="7">
                  <c:v>28.082013543999999</c:v>
                </c:pt>
                <c:pt idx="8">
                  <c:v>28.082013543999999</c:v>
                </c:pt>
                <c:pt idx="9">
                  <c:v>28.853778554000002</c:v>
                </c:pt>
                <c:pt idx="10">
                  <c:v>26.501789123999998</c:v>
                </c:pt>
                <c:pt idx="11">
                  <c:v>25.585939592999999</c:v>
                </c:pt>
                <c:pt idx="12">
                  <c:v>25.585939592999999</c:v>
                </c:pt>
                <c:pt idx="13">
                  <c:v>28.325449042999999</c:v>
                </c:pt>
                <c:pt idx="14">
                  <c:v>29.099496432999999</c:v>
                </c:pt>
                <c:pt idx="15">
                  <c:v>27.249264379</c:v>
                </c:pt>
                <c:pt idx="16">
                  <c:v>33.542123113999999</c:v>
                </c:pt>
                <c:pt idx="17">
                  <c:v>33.819959437000001</c:v>
                </c:pt>
                <c:pt idx="18">
                  <c:v>31.880091938</c:v>
                </c:pt>
                <c:pt idx="19">
                  <c:v>35.862089996000002</c:v>
                </c:pt>
                <c:pt idx="20">
                  <c:v>37.897512149000001</c:v>
                </c:pt>
                <c:pt idx="21">
                  <c:v>38.091602221999999</c:v>
                </c:pt>
                <c:pt idx="22">
                  <c:v>39.947626804999999</c:v>
                </c:pt>
                <c:pt idx="23">
                  <c:v>43.074245024</c:v>
                </c:pt>
                <c:pt idx="24">
                  <c:v>44.105634522999999</c:v>
                </c:pt>
                <c:pt idx="25">
                  <c:v>44.970051738000002</c:v>
                </c:pt>
                <c:pt idx="26">
                  <c:v>43.990174547999999</c:v>
                </c:pt>
                <c:pt idx="27">
                  <c:v>44.016757161000001</c:v>
                </c:pt>
                <c:pt idx="28">
                  <c:v>49.835578511999998</c:v>
                </c:pt>
                <c:pt idx="29">
                  <c:v>50.745726363999999</c:v>
                </c:pt>
                <c:pt idx="30">
                  <c:v>51.350462424</c:v>
                </c:pt>
                <c:pt idx="31">
                  <c:v>53.603715287999997</c:v>
                </c:pt>
                <c:pt idx="32">
                  <c:v>56.154065475000003</c:v>
                </c:pt>
                <c:pt idx="33">
                  <c:v>56.154065475000003</c:v>
                </c:pt>
                <c:pt idx="34">
                  <c:v>56.769275903999997</c:v>
                </c:pt>
                <c:pt idx="35">
                  <c:v>56.464760394999999</c:v>
                </c:pt>
                <c:pt idx="36">
                  <c:v>58.586569476000001</c:v>
                </c:pt>
                <c:pt idx="37">
                  <c:v>58.738286641999998</c:v>
                </c:pt>
                <c:pt idx="38">
                  <c:v>54.545168498999999</c:v>
                </c:pt>
                <c:pt idx="39">
                  <c:v>55.618975315</c:v>
                </c:pt>
                <c:pt idx="40">
                  <c:v>58.823077331999997</c:v>
                </c:pt>
                <c:pt idx="41">
                  <c:v>68.286460806999997</c:v>
                </c:pt>
                <c:pt idx="42">
                  <c:v>68.286460806999997</c:v>
                </c:pt>
                <c:pt idx="43">
                  <c:v>62.128879423000001</c:v>
                </c:pt>
                <c:pt idx="44">
                  <c:v>65.146565550999995</c:v>
                </c:pt>
                <c:pt idx="45">
                  <c:v>63.785703261999998</c:v>
                </c:pt>
                <c:pt idx="46">
                  <c:v>65.703918786000003</c:v>
                </c:pt>
                <c:pt idx="47">
                  <c:v>69.655039367000001</c:v>
                </c:pt>
                <c:pt idx="48">
                  <c:v>69.736766729999999</c:v>
                </c:pt>
                <c:pt idx="49">
                  <c:v>70.322110641999998</c:v>
                </c:pt>
                <c:pt idx="50">
                  <c:v>74.491488445000002</c:v>
                </c:pt>
                <c:pt idx="51">
                  <c:v>76.782992445000005</c:v>
                </c:pt>
                <c:pt idx="52">
                  <c:v>76.641117120999994</c:v>
                </c:pt>
                <c:pt idx="53">
                  <c:v>74.354132741000001</c:v>
                </c:pt>
                <c:pt idx="54">
                  <c:v>72.942654058000002</c:v>
                </c:pt>
                <c:pt idx="55">
                  <c:v>75.647262479000005</c:v>
                </c:pt>
                <c:pt idx="56">
                  <c:v>76.199891891999997</c:v>
                </c:pt>
                <c:pt idx="57">
                  <c:v>76.585355910999994</c:v>
                </c:pt>
                <c:pt idx="58">
                  <c:v>79.954431280999998</c:v>
                </c:pt>
                <c:pt idx="59">
                  <c:v>78.777925904</c:v>
                </c:pt>
                <c:pt idx="60">
                  <c:v>78.860517248999997</c:v>
                </c:pt>
                <c:pt idx="61">
                  <c:v>81.442379246000002</c:v>
                </c:pt>
                <c:pt idx="62">
                  <c:v>81.148977907000003</c:v>
                </c:pt>
                <c:pt idx="63">
                  <c:v>85.654723716999996</c:v>
                </c:pt>
                <c:pt idx="64">
                  <c:v>82.960657694999995</c:v>
                </c:pt>
                <c:pt idx="65">
                  <c:v>90.989137521000004</c:v>
                </c:pt>
                <c:pt idx="66">
                  <c:v>90.621168222999998</c:v>
                </c:pt>
                <c:pt idx="67">
                  <c:v>91.732845368</c:v>
                </c:pt>
                <c:pt idx="68">
                  <c:v>91.587474498000006</c:v>
                </c:pt>
                <c:pt idx="69">
                  <c:v>89.305110056999993</c:v>
                </c:pt>
                <c:pt idx="70">
                  <c:v>90.434653854000004</c:v>
                </c:pt>
                <c:pt idx="71">
                  <c:v>93.049546762000006</c:v>
                </c:pt>
                <c:pt idx="72">
                  <c:v>91.341149342999998</c:v>
                </c:pt>
                <c:pt idx="73">
                  <c:v>98.397588151999997</c:v>
                </c:pt>
                <c:pt idx="74">
                  <c:v>95.287600264000005</c:v>
                </c:pt>
                <c:pt idx="75">
                  <c:v>92.874481021999998</c:v>
                </c:pt>
                <c:pt idx="76">
                  <c:v>95.708316925999995</c:v>
                </c:pt>
                <c:pt idx="77">
                  <c:v>99.132915538000006</c:v>
                </c:pt>
                <c:pt idx="78">
                  <c:v>95.105424729999996</c:v>
                </c:pt>
                <c:pt idx="79">
                  <c:v>99.639005776999994</c:v>
                </c:pt>
                <c:pt idx="80">
                  <c:v>98.288987788</c:v>
                </c:pt>
                <c:pt idx="81">
                  <c:v>95.530670392999994</c:v>
                </c:pt>
                <c:pt idx="82">
                  <c:v>96.799927386999997</c:v>
                </c:pt>
                <c:pt idx="83">
                  <c:v>100.94931432200001</c:v>
                </c:pt>
                <c:pt idx="84">
                  <c:v>106.47628054499999</c:v>
                </c:pt>
                <c:pt idx="85">
                  <c:v>105.823249953</c:v>
                </c:pt>
                <c:pt idx="86">
                  <c:v>101.269220672</c:v>
                </c:pt>
                <c:pt idx="87">
                  <c:v>104.749448207</c:v>
                </c:pt>
                <c:pt idx="88">
                  <c:v>101.185318025</c:v>
                </c:pt>
                <c:pt idx="89">
                  <c:v>103.563411476</c:v>
                </c:pt>
                <c:pt idx="90">
                  <c:v>106.054162281</c:v>
                </c:pt>
                <c:pt idx="91">
                  <c:v>109.459407716</c:v>
                </c:pt>
                <c:pt idx="92">
                  <c:v>107.971787844</c:v>
                </c:pt>
                <c:pt idx="93">
                  <c:v>105.50172673599999</c:v>
                </c:pt>
                <c:pt idx="94">
                  <c:v>112.86870729899999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30B-2F41-9157-5AA6DB39C385}"/>
            </c:ext>
          </c:extLst>
        </c:ser>
        <c:ser>
          <c:idx val="29"/>
          <c:order val="29"/>
          <c:tx>
            <c:strRef>
              <c:f>Data!$AS$7</c:f>
              <c:strCache>
                <c:ptCount val="1"/>
                <c:pt idx="0">
                  <c:v>17_D_mT8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Data!$AS$10:$AS$104</c:f>
              <c:numCache>
                <c:formatCode>General</c:formatCode>
                <c:ptCount val="95"/>
                <c:pt idx="0">
                  <c:v>56.493717562999997</c:v>
                </c:pt>
                <c:pt idx="1">
                  <c:v>56.493717562999997</c:v>
                </c:pt>
                <c:pt idx="2">
                  <c:v>57.131839970000001</c:v>
                </c:pt>
                <c:pt idx="3">
                  <c:v>56.559254621999997</c:v>
                </c:pt>
                <c:pt idx="4">
                  <c:v>57.514228457999998</c:v>
                </c:pt>
                <c:pt idx="5">
                  <c:v>54.889070898</c:v>
                </c:pt>
                <c:pt idx="6">
                  <c:v>54.889070898</c:v>
                </c:pt>
                <c:pt idx="7">
                  <c:v>55.567745615</c:v>
                </c:pt>
                <c:pt idx="8">
                  <c:v>56.626653955999998</c:v>
                </c:pt>
                <c:pt idx="9">
                  <c:v>57.262547114</c:v>
                </c:pt>
                <c:pt idx="10">
                  <c:v>54.533046003999999</c:v>
                </c:pt>
                <c:pt idx="11">
                  <c:v>54.533046003999999</c:v>
                </c:pt>
                <c:pt idx="12">
                  <c:v>56.858791988999997</c:v>
                </c:pt>
                <c:pt idx="13">
                  <c:v>53.67861594</c:v>
                </c:pt>
                <c:pt idx="14">
                  <c:v>52.603872639000002</c:v>
                </c:pt>
                <c:pt idx="15">
                  <c:v>49.659740606</c:v>
                </c:pt>
                <c:pt idx="16">
                  <c:v>56.425115763999997</c:v>
                </c:pt>
                <c:pt idx="17">
                  <c:v>58.739152472000001</c:v>
                </c:pt>
                <c:pt idx="18">
                  <c:v>62.200055450000001</c:v>
                </c:pt>
                <c:pt idx="19">
                  <c:v>63.882106288999999</c:v>
                </c:pt>
                <c:pt idx="20">
                  <c:v>68.836861893000005</c:v>
                </c:pt>
                <c:pt idx="21">
                  <c:v>68.491708837999994</c:v>
                </c:pt>
                <c:pt idx="22">
                  <c:v>72.772331444000002</c:v>
                </c:pt>
                <c:pt idx="23">
                  <c:v>73.079183076999996</c:v>
                </c:pt>
                <c:pt idx="24">
                  <c:v>75.758110861999995</c:v>
                </c:pt>
                <c:pt idx="25">
                  <c:v>78.231156283000004</c:v>
                </c:pt>
                <c:pt idx="26">
                  <c:v>79.702144158999999</c:v>
                </c:pt>
                <c:pt idx="27">
                  <c:v>80.476857355000007</c:v>
                </c:pt>
                <c:pt idx="28">
                  <c:v>82.678796297999995</c:v>
                </c:pt>
                <c:pt idx="29">
                  <c:v>84.218870624999994</c:v>
                </c:pt>
                <c:pt idx="30">
                  <c:v>86.664679898000003</c:v>
                </c:pt>
                <c:pt idx="31">
                  <c:v>89.946888762</c:v>
                </c:pt>
                <c:pt idx="32">
                  <c:v>94.010908819999997</c:v>
                </c:pt>
                <c:pt idx="33">
                  <c:v>93.791557406999999</c:v>
                </c:pt>
                <c:pt idx="34">
                  <c:v>85.043949882000007</c:v>
                </c:pt>
                <c:pt idx="35">
                  <c:v>99.450482604000001</c:v>
                </c:pt>
                <c:pt idx="36">
                  <c:v>100.527259929</c:v>
                </c:pt>
                <c:pt idx="37">
                  <c:v>105.28023070099999</c:v>
                </c:pt>
                <c:pt idx="38">
                  <c:v>106.191223466</c:v>
                </c:pt>
                <c:pt idx="39">
                  <c:v>108.176490831</c:v>
                </c:pt>
                <c:pt idx="40">
                  <c:v>108.99705751400001</c:v>
                </c:pt>
                <c:pt idx="41">
                  <c:v>95.348425888999998</c:v>
                </c:pt>
                <c:pt idx="42">
                  <c:v>101.56608967299999</c:v>
                </c:pt>
                <c:pt idx="43">
                  <c:v>107.149065217</c:v>
                </c:pt>
                <c:pt idx="44">
                  <c:v>108.889220264</c:v>
                </c:pt>
                <c:pt idx="45">
                  <c:v>112.03428125799999</c:v>
                </c:pt>
                <c:pt idx="46">
                  <c:v>114.401130291</c:v>
                </c:pt>
                <c:pt idx="47">
                  <c:v>115.090780569</c:v>
                </c:pt>
                <c:pt idx="48">
                  <c:v>117.837936777</c:v>
                </c:pt>
                <c:pt idx="49">
                  <c:v>119.26476746900001</c:v>
                </c:pt>
                <c:pt idx="50">
                  <c:v>114.77262043</c:v>
                </c:pt>
                <c:pt idx="51">
                  <c:v>114.77262043</c:v>
                </c:pt>
                <c:pt idx="52">
                  <c:v>125.07894999</c:v>
                </c:pt>
                <c:pt idx="53">
                  <c:v>128.41576610600001</c:v>
                </c:pt>
                <c:pt idx="54">
                  <c:v>127.57499442</c:v>
                </c:pt>
                <c:pt idx="55">
                  <c:v>130.16816463699999</c:v>
                </c:pt>
                <c:pt idx="56">
                  <c:v>133.31250131100001</c:v>
                </c:pt>
                <c:pt idx="57">
                  <c:v>135.702116139</c:v>
                </c:pt>
                <c:pt idx="58">
                  <c:v>135.959342464</c:v>
                </c:pt>
                <c:pt idx="59">
                  <c:v>125.80183737199999</c:v>
                </c:pt>
                <c:pt idx="60">
                  <c:v>128.52225654200001</c:v>
                </c:pt>
                <c:pt idx="61">
                  <c:v>135.432802415</c:v>
                </c:pt>
                <c:pt idx="62">
                  <c:v>135.017592076</c:v>
                </c:pt>
                <c:pt idx="63">
                  <c:v>133.56603741000001</c:v>
                </c:pt>
                <c:pt idx="64">
                  <c:v>137.49991047500001</c:v>
                </c:pt>
                <c:pt idx="65">
                  <c:v>139.336036732</c:v>
                </c:pt>
                <c:pt idx="66">
                  <c:v>136.65498715000001</c:v>
                </c:pt>
                <c:pt idx="67">
                  <c:v>136.11868412000001</c:v>
                </c:pt>
                <c:pt idx="68">
                  <c:v>142.943240769</c:v>
                </c:pt>
                <c:pt idx="69">
                  <c:v>149.640891289</c:v>
                </c:pt>
                <c:pt idx="70">
                  <c:v>147.807989668</c:v>
                </c:pt>
                <c:pt idx="71">
                  <c:v>149.96680675600001</c:v>
                </c:pt>
                <c:pt idx="72">
                  <c:v>151.90523530900001</c:v>
                </c:pt>
                <c:pt idx="73">
                  <c:v>145.918616343</c:v>
                </c:pt>
                <c:pt idx="74">
                  <c:v>149.802127004</c:v>
                </c:pt>
                <c:pt idx="75">
                  <c:v>147.81899980200001</c:v>
                </c:pt>
                <c:pt idx="76">
                  <c:v>148.695345054</c:v>
                </c:pt>
                <c:pt idx="77">
                  <c:v>151.85820738999999</c:v>
                </c:pt>
                <c:pt idx="78">
                  <c:v>152.66992557</c:v>
                </c:pt>
                <c:pt idx="79">
                  <c:v>158.70211126300001</c:v>
                </c:pt>
                <c:pt idx="80">
                  <c:v>153.73280806700001</c:v>
                </c:pt>
                <c:pt idx="81">
                  <c:v>165.683560336</c:v>
                </c:pt>
                <c:pt idx="82">
                  <c:v>168.39640426599999</c:v>
                </c:pt>
                <c:pt idx="83">
                  <c:v>162.59725207599999</c:v>
                </c:pt>
                <c:pt idx="84">
                  <c:v>166.147847079</c:v>
                </c:pt>
                <c:pt idx="85">
                  <c:v>166.37244000999999</c:v>
                </c:pt>
                <c:pt idx="86">
                  <c:v>165.82865327600001</c:v>
                </c:pt>
                <c:pt idx="87">
                  <c:v>165.82810805099999</c:v>
                </c:pt>
                <c:pt idx="88">
                  <c:v>165.82810805099999</c:v>
                </c:pt>
                <c:pt idx="89">
                  <c:v>164.633578774</c:v>
                </c:pt>
                <c:pt idx="90">
                  <c:v>159.01172979099999</c:v>
                </c:pt>
                <c:pt idx="91">
                  <c:v>171.172961953</c:v>
                </c:pt>
                <c:pt idx="92">
                  <c:v>178.269597874</c:v>
                </c:pt>
                <c:pt idx="93">
                  <c:v>165.42141646499999</c:v>
                </c:pt>
                <c:pt idx="94">
                  <c:v>170.420205305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30B-2F41-9157-5AA6DB39C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98544"/>
        <c:axId val="350930416"/>
      </c:scatterChart>
      <c:valAx>
        <c:axId val="35059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30416"/>
        <c:crosses val="autoZero"/>
        <c:crossBetween val="midCat"/>
      </c:valAx>
      <c:valAx>
        <c:axId val="3509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9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41607726210005"/>
          <c:y val="8.0412477695562951E-2"/>
          <c:w val="7.0459278817248977E-2"/>
          <c:h val="0.870524856143498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50%vv | Both Genotypes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0361530647126E-2"/>
          <c:y val="8.8266102314871725E-2"/>
          <c:w val="0.86591566126790454"/>
          <c:h val="0.8060637211840294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Data!$T$7</c:f>
              <c:strCache>
                <c:ptCount val="1"/>
                <c:pt idx="0">
                  <c:v>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Data!$T$10:$T$104</c:f>
              <c:numCache>
                <c:formatCode>General</c:formatCode>
                <c:ptCount val="95"/>
                <c:pt idx="0">
                  <c:v>29.142164450999999</c:v>
                </c:pt>
                <c:pt idx="1">
                  <c:v>18.166905131</c:v>
                </c:pt>
                <c:pt idx="2">
                  <c:v>19.945690059</c:v>
                </c:pt>
                <c:pt idx="3">
                  <c:v>22.705738409999999</c:v>
                </c:pt>
                <c:pt idx="4">
                  <c:v>22.484781025</c:v>
                </c:pt>
                <c:pt idx="5">
                  <c:v>22.578079273</c:v>
                </c:pt>
                <c:pt idx="6">
                  <c:v>24.35836295</c:v>
                </c:pt>
                <c:pt idx="7">
                  <c:v>26.198276104000001</c:v>
                </c:pt>
                <c:pt idx="8">
                  <c:v>25.289859437</c:v>
                </c:pt>
                <c:pt idx="9">
                  <c:v>28.356122366000001</c:v>
                </c:pt>
                <c:pt idx="10">
                  <c:v>22.554790892</c:v>
                </c:pt>
                <c:pt idx="11">
                  <c:v>23.073094727000001</c:v>
                </c:pt>
                <c:pt idx="12">
                  <c:v>25.164867604000001</c:v>
                </c:pt>
                <c:pt idx="13">
                  <c:v>22.578079273</c:v>
                </c:pt>
                <c:pt idx="14">
                  <c:v>22.578079273</c:v>
                </c:pt>
                <c:pt idx="15">
                  <c:v>20.733746207999999</c:v>
                </c:pt>
                <c:pt idx="16">
                  <c:v>20.155374560999999</c:v>
                </c:pt>
                <c:pt idx="17">
                  <c:v>25.12306547</c:v>
                </c:pt>
                <c:pt idx="18">
                  <c:v>23.209354345000001</c:v>
                </c:pt>
                <c:pt idx="19">
                  <c:v>24.658565372000002</c:v>
                </c:pt>
                <c:pt idx="20">
                  <c:v>26.348296091000002</c:v>
                </c:pt>
                <c:pt idx="21">
                  <c:v>24.196008132999999</c:v>
                </c:pt>
                <c:pt idx="22">
                  <c:v>23.198029945999998</c:v>
                </c:pt>
                <c:pt idx="23">
                  <c:v>25.875326611999999</c:v>
                </c:pt>
                <c:pt idx="24">
                  <c:v>23.299751393000001</c:v>
                </c:pt>
                <c:pt idx="25">
                  <c:v>29.223202606000001</c:v>
                </c:pt>
                <c:pt idx="26">
                  <c:v>27.288901361000001</c:v>
                </c:pt>
                <c:pt idx="27">
                  <c:v>25.742971133000001</c:v>
                </c:pt>
                <c:pt idx="28">
                  <c:v>23.423477711</c:v>
                </c:pt>
                <c:pt idx="29">
                  <c:v>28.235398192000002</c:v>
                </c:pt>
                <c:pt idx="30">
                  <c:v>24.944624894</c:v>
                </c:pt>
                <c:pt idx="31">
                  <c:v>25.630444194999999</c:v>
                </c:pt>
                <c:pt idx="32">
                  <c:v>29.748986183</c:v>
                </c:pt>
                <c:pt idx="33">
                  <c:v>31.798282273000002</c:v>
                </c:pt>
                <c:pt idx="34">
                  <c:v>32.330953872999999</c:v>
                </c:pt>
                <c:pt idx="35">
                  <c:v>30.994827389000001</c:v>
                </c:pt>
                <c:pt idx="36">
                  <c:v>34.691163641000003</c:v>
                </c:pt>
                <c:pt idx="37">
                  <c:v>34.102940975000003</c:v>
                </c:pt>
                <c:pt idx="38">
                  <c:v>31.97134664</c:v>
                </c:pt>
                <c:pt idx="39">
                  <c:v>37.423959379999999</c:v>
                </c:pt>
                <c:pt idx="40">
                  <c:v>37.283267305000003</c:v>
                </c:pt>
                <c:pt idx="41">
                  <c:v>40.912483647999998</c:v>
                </c:pt>
                <c:pt idx="42">
                  <c:v>43.833305256999999</c:v>
                </c:pt>
                <c:pt idx="43">
                  <c:v>47.048448633</c:v>
                </c:pt>
                <c:pt idx="44">
                  <c:v>49.730988048</c:v>
                </c:pt>
                <c:pt idx="45">
                  <c:v>48.457132262999998</c:v>
                </c:pt>
                <c:pt idx="46">
                  <c:v>45.694129578999998</c:v>
                </c:pt>
                <c:pt idx="47">
                  <c:v>28.779234170999999</c:v>
                </c:pt>
                <c:pt idx="48">
                  <c:v>34.371562865999998</c:v>
                </c:pt>
                <c:pt idx="49">
                  <c:v>39.207040528</c:v>
                </c:pt>
                <c:pt idx="50">
                  <c:v>39.983492943999998</c:v>
                </c:pt>
                <c:pt idx="51">
                  <c:v>34.797044919000001</c:v>
                </c:pt>
                <c:pt idx="52">
                  <c:v>34.827237588000003</c:v>
                </c:pt>
                <c:pt idx="53">
                  <c:v>34.691163641000003</c:v>
                </c:pt>
                <c:pt idx="54">
                  <c:v>42.270811459000001</c:v>
                </c:pt>
                <c:pt idx="55">
                  <c:v>43.508386778000002</c:v>
                </c:pt>
                <c:pt idx="56">
                  <c:v>45.208500043000001</c:v>
                </c:pt>
                <c:pt idx="57">
                  <c:v>42.869551756</c:v>
                </c:pt>
                <c:pt idx="58">
                  <c:v>47.009337037000002</c:v>
                </c:pt>
                <c:pt idx="59">
                  <c:v>49.978708984999997</c:v>
                </c:pt>
                <c:pt idx="60">
                  <c:v>55.25248491</c:v>
                </c:pt>
                <c:pt idx="61">
                  <c:v>57.343500925000001</c:v>
                </c:pt>
                <c:pt idx="62">
                  <c:v>56.758559353999999</c:v>
                </c:pt>
                <c:pt idx="63">
                  <c:v>59.647941547000002</c:v>
                </c:pt>
                <c:pt idx="64">
                  <c:v>63.165396424999997</c:v>
                </c:pt>
                <c:pt idx="65">
                  <c:v>63.298376353999998</c:v>
                </c:pt>
                <c:pt idx="66">
                  <c:v>67.695432750999998</c:v>
                </c:pt>
                <c:pt idx="67">
                  <c:v>66.144425311000006</c:v>
                </c:pt>
                <c:pt idx="68">
                  <c:v>67.204569136000003</c:v>
                </c:pt>
                <c:pt idx="69">
                  <c:v>71.827462139999994</c:v>
                </c:pt>
                <c:pt idx="70">
                  <c:v>72.104958452000005</c:v>
                </c:pt>
                <c:pt idx="71">
                  <c:v>74.372465457999994</c:v>
                </c:pt>
                <c:pt idx="72">
                  <c:v>69.778854901000003</c:v>
                </c:pt>
                <c:pt idx="73">
                  <c:v>72.725453895000001</c:v>
                </c:pt>
                <c:pt idx="74">
                  <c:v>71.280288248999994</c:v>
                </c:pt>
                <c:pt idx="75">
                  <c:v>69.006371454000003</c:v>
                </c:pt>
                <c:pt idx="76">
                  <c:v>72.584404320000004</c:v>
                </c:pt>
                <c:pt idx="77">
                  <c:v>74.170803430000007</c:v>
                </c:pt>
                <c:pt idx="78">
                  <c:v>74.298232603000002</c:v>
                </c:pt>
                <c:pt idx="79">
                  <c:v>74.840897049999995</c:v>
                </c:pt>
                <c:pt idx="80">
                  <c:v>78.858508486000005</c:v>
                </c:pt>
                <c:pt idx="81">
                  <c:v>77.943525098999999</c:v>
                </c:pt>
                <c:pt idx="82">
                  <c:v>70.423580837000003</c:v>
                </c:pt>
                <c:pt idx="83">
                  <c:v>79.657507323000004</c:v>
                </c:pt>
                <c:pt idx="84">
                  <c:v>80.363602807000007</c:v>
                </c:pt>
                <c:pt idx="85">
                  <c:v>80.049092595999994</c:v>
                </c:pt>
                <c:pt idx="86">
                  <c:v>85.315121400999999</c:v>
                </c:pt>
                <c:pt idx="87">
                  <c:v>85.729908805999997</c:v>
                </c:pt>
                <c:pt idx="88">
                  <c:v>88.682818431000001</c:v>
                </c:pt>
                <c:pt idx="89">
                  <c:v>86.886827789999998</c:v>
                </c:pt>
                <c:pt idx="90">
                  <c:v>90.000457190999995</c:v>
                </c:pt>
                <c:pt idx="91">
                  <c:v>89.743162134000002</c:v>
                </c:pt>
                <c:pt idx="92">
                  <c:v>89.461632664999996</c:v>
                </c:pt>
                <c:pt idx="93">
                  <c:v>89.895289130999998</c:v>
                </c:pt>
                <c:pt idx="94">
                  <c:v>91.414133117000006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8-5E47-AACD-3FE45D3CEBA6}"/>
            </c:ext>
          </c:extLst>
        </c:ser>
        <c:ser>
          <c:idx val="1"/>
          <c:order val="1"/>
          <c:tx>
            <c:strRef>
              <c:f>Data!$U$7</c:f>
              <c:strCache>
                <c:ptCount val="1"/>
                <c:pt idx="0">
                  <c:v>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Data!$U$10:$U$104</c:f>
              <c:numCache>
                <c:formatCode>General</c:formatCode>
                <c:ptCount val="95"/>
                <c:pt idx="0">
                  <c:v>26.911379577999998</c:v>
                </c:pt>
                <c:pt idx="1">
                  <c:v>28.309750916999999</c:v>
                </c:pt>
                <c:pt idx="2">
                  <c:v>30.274317880000002</c:v>
                </c:pt>
                <c:pt idx="3">
                  <c:v>28.861291396999999</c:v>
                </c:pt>
                <c:pt idx="4">
                  <c:v>28.356122366000001</c:v>
                </c:pt>
                <c:pt idx="5">
                  <c:v>29.757817707000001</c:v>
                </c:pt>
                <c:pt idx="6">
                  <c:v>27.982999235000001</c:v>
                </c:pt>
                <c:pt idx="7">
                  <c:v>29.801936067</c:v>
                </c:pt>
                <c:pt idx="8">
                  <c:v>27.982999235000001</c:v>
                </c:pt>
                <c:pt idx="9">
                  <c:v>31.474352445000001</c:v>
                </c:pt>
                <c:pt idx="10">
                  <c:v>27.604833213999999</c:v>
                </c:pt>
                <c:pt idx="11">
                  <c:v>27.888938467999999</c:v>
                </c:pt>
                <c:pt idx="12">
                  <c:v>29.589568021000002</c:v>
                </c:pt>
                <c:pt idx="13">
                  <c:v>28.420915288</c:v>
                </c:pt>
                <c:pt idx="14">
                  <c:v>29.330905191999999</c:v>
                </c:pt>
                <c:pt idx="15">
                  <c:v>30.824805112</c:v>
                </c:pt>
                <c:pt idx="16">
                  <c:v>30.765075328999998</c:v>
                </c:pt>
                <c:pt idx="17">
                  <c:v>30.824805112</c:v>
                </c:pt>
                <c:pt idx="18">
                  <c:v>30.773615252999999</c:v>
                </c:pt>
                <c:pt idx="19">
                  <c:v>31.028720048</c:v>
                </c:pt>
                <c:pt idx="20">
                  <c:v>30.360989450999998</c:v>
                </c:pt>
                <c:pt idx="21">
                  <c:v>37.198596641999998</c:v>
                </c:pt>
                <c:pt idx="22">
                  <c:v>35.344001525000003</c:v>
                </c:pt>
                <c:pt idx="23">
                  <c:v>37.613058909999999</c:v>
                </c:pt>
                <c:pt idx="24">
                  <c:v>37.367746115999999</c:v>
                </c:pt>
                <c:pt idx="25">
                  <c:v>36.050657059000002</c:v>
                </c:pt>
                <c:pt idx="26">
                  <c:v>35.544168419999998</c:v>
                </c:pt>
                <c:pt idx="27">
                  <c:v>36.707950451999999</c:v>
                </c:pt>
                <c:pt idx="28">
                  <c:v>35.165118884000002</c:v>
                </c:pt>
                <c:pt idx="29">
                  <c:v>35.067843127000003</c:v>
                </c:pt>
                <c:pt idx="30">
                  <c:v>34.917658953999997</c:v>
                </c:pt>
                <c:pt idx="31">
                  <c:v>36.427705564</c:v>
                </c:pt>
                <c:pt idx="32">
                  <c:v>38.257247992000003</c:v>
                </c:pt>
                <c:pt idx="33">
                  <c:v>36.600417898000003</c:v>
                </c:pt>
                <c:pt idx="34">
                  <c:v>35.992299017000001</c:v>
                </c:pt>
                <c:pt idx="35">
                  <c:v>35.165118884000002</c:v>
                </c:pt>
                <c:pt idx="36">
                  <c:v>37.318490050000001</c:v>
                </c:pt>
                <c:pt idx="37">
                  <c:v>36.246921790000002</c:v>
                </c:pt>
                <c:pt idx="38">
                  <c:v>36.275907738000001</c:v>
                </c:pt>
                <c:pt idx="39">
                  <c:v>35.640144124000003</c:v>
                </c:pt>
                <c:pt idx="40">
                  <c:v>36.254170449999997</c:v>
                </c:pt>
                <c:pt idx="41">
                  <c:v>34.827237588000003</c:v>
                </c:pt>
                <c:pt idx="42">
                  <c:v>39.173515903999998</c:v>
                </c:pt>
                <c:pt idx="43">
                  <c:v>40.036033693999997</c:v>
                </c:pt>
                <c:pt idx="44">
                  <c:v>37.808163155000003</c:v>
                </c:pt>
                <c:pt idx="45">
                  <c:v>39.314127216000003</c:v>
                </c:pt>
                <c:pt idx="46">
                  <c:v>42.481639757000003</c:v>
                </c:pt>
                <c:pt idx="47">
                  <c:v>41.631921122999998</c:v>
                </c:pt>
                <c:pt idx="48">
                  <c:v>43.887224467000003</c:v>
                </c:pt>
                <c:pt idx="49">
                  <c:v>42.183693544999997</c:v>
                </c:pt>
                <c:pt idx="50">
                  <c:v>40.577129765000002</c:v>
                </c:pt>
                <c:pt idx="51">
                  <c:v>42.444510858000001</c:v>
                </c:pt>
                <c:pt idx="52">
                  <c:v>41.952582505999999</c:v>
                </c:pt>
                <c:pt idx="53">
                  <c:v>44.096283540999998</c:v>
                </c:pt>
                <c:pt idx="54">
                  <c:v>43.881236715</c:v>
                </c:pt>
                <c:pt idx="55">
                  <c:v>44.316216494000003</c:v>
                </c:pt>
                <c:pt idx="56">
                  <c:v>42.102636930999999</c:v>
                </c:pt>
                <c:pt idx="57">
                  <c:v>43.520464054000001</c:v>
                </c:pt>
                <c:pt idx="58">
                  <c:v>41.378683242999998</c:v>
                </c:pt>
                <c:pt idx="59">
                  <c:v>42.221051805000002</c:v>
                </c:pt>
                <c:pt idx="60">
                  <c:v>42.679115033000002</c:v>
                </c:pt>
                <c:pt idx="61">
                  <c:v>41.543463457999998</c:v>
                </c:pt>
                <c:pt idx="62">
                  <c:v>42.795934840999998</c:v>
                </c:pt>
                <c:pt idx="63">
                  <c:v>41.021523932000001</c:v>
                </c:pt>
                <c:pt idx="64">
                  <c:v>38.667158780000001</c:v>
                </c:pt>
                <c:pt idx="65">
                  <c:v>38.524186139000001</c:v>
                </c:pt>
                <c:pt idx="66">
                  <c:v>40.828903410000002</c:v>
                </c:pt>
                <c:pt idx="67">
                  <c:v>41.040736262000003</c:v>
                </c:pt>
                <c:pt idx="68">
                  <c:v>41.732786009999998</c:v>
                </c:pt>
                <c:pt idx="69">
                  <c:v>43.429802617999997</c:v>
                </c:pt>
                <c:pt idx="70">
                  <c:v>49.381026859000002</c:v>
                </c:pt>
                <c:pt idx="71">
                  <c:v>48.705937122999998</c:v>
                </c:pt>
                <c:pt idx="72">
                  <c:v>44.316216494000003</c:v>
                </c:pt>
                <c:pt idx="73">
                  <c:v>45.676874572999999</c:v>
                </c:pt>
                <c:pt idx="74">
                  <c:v>44.227186303000003</c:v>
                </c:pt>
                <c:pt idx="75">
                  <c:v>46.396059891999997</c:v>
                </c:pt>
                <c:pt idx="76">
                  <c:v>46.672750342000001</c:v>
                </c:pt>
                <c:pt idx="77">
                  <c:v>47.120998327000002</c:v>
                </c:pt>
                <c:pt idx="78">
                  <c:v>44.647027287</c:v>
                </c:pt>
                <c:pt idx="79">
                  <c:v>44.434645932000002</c:v>
                </c:pt>
                <c:pt idx="80">
                  <c:v>47.895338879000001</c:v>
                </c:pt>
                <c:pt idx="81">
                  <c:v>44.511456094000003</c:v>
                </c:pt>
                <c:pt idx="82">
                  <c:v>45.969328832000002</c:v>
                </c:pt>
                <c:pt idx="83">
                  <c:v>44.664680148000002</c:v>
                </c:pt>
                <c:pt idx="84">
                  <c:v>43.453997496</c:v>
                </c:pt>
                <c:pt idx="85">
                  <c:v>43.616961875999998</c:v>
                </c:pt>
                <c:pt idx="86">
                  <c:v>44.834966143999999</c:v>
                </c:pt>
                <c:pt idx="87">
                  <c:v>45.370954109000003</c:v>
                </c:pt>
                <c:pt idx="88">
                  <c:v>44.221244583999997</c:v>
                </c:pt>
                <c:pt idx="89">
                  <c:v>46.852564157000003</c:v>
                </c:pt>
                <c:pt idx="90">
                  <c:v>46.401723128</c:v>
                </c:pt>
                <c:pt idx="91">
                  <c:v>48.835245147999998</c:v>
                </c:pt>
                <c:pt idx="92">
                  <c:v>44.96956205</c:v>
                </c:pt>
                <c:pt idx="93">
                  <c:v>48.576284886000003</c:v>
                </c:pt>
                <c:pt idx="94">
                  <c:v>45.814732657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08-5E47-AACD-3FE45D3CEBA6}"/>
            </c:ext>
          </c:extLst>
        </c:ser>
        <c:ser>
          <c:idx val="2"/>
          <c:order val="2"/>
          <c:tx>
            <c:strRef>
              <c:f>Data!$V$7</c:f>
              <c:strCache>
                <c:ptCount val="1"/>
                <c:pt idx="0">
                  <c:v>10_A_mN10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Data!$V$10:$V$104</c:f>
              <c:numCache>
                <c:formatCode>General</c:formatCode>
                <c:ptCount val="95"/>
                <c:pt idx="0">
                  <c:v>58.446053616999997</c:v>
                </c:pt>
                <c:pt idx="1">
                  <c:v>58.969722101000002</c:v>
                </c:pt>
                <c:pt idx="2">
                  <c:v>3.66157946</c:v>
                </c:pt>
                <c:pt idx="3">
                  <c:v>58.962590804999998</c:v>
                </c:pt>
                <c:pt idx="4">
                  <c:v>56.542267309000003</c:v>
                </c:pt>
                <c:pt idx="5">
                  <c:v>60.643772603999999</c:v>
                </c:pt>
                <c:pt idx="6">
                  <c:v>54.006902902</c:v>
                </c:pt>
                <c:pt idx="7">
                  <c:v>53.844269013999998</c:v>
                </c:pt>
                <c:pt idx="8">
                  <c:v>54.606258029999999</c:v>
                </c:pt>
                <c:pt idx="9">
                  <c:v>50.833288215000003</c:v>
                </c:pt>
                <c:pt idx="10">
                  <c:v>57.885501304999998</c:v>
                </c:pt>
                <c:pt idx="11">
                  <c:v>53.536098998999996</c:v>
                </c:pt>
                <c:pt idx="12">
                  <c:v>53.324576641999997</c:v>
                </c:pt>
                <c:pt idx="13">
                  <c:v>55.673710468000003</c:v>
                </c:pt>
                <c:pt idx="14">
                  <c:v>54.207424271000001</c:v>
                </c:pt>
                <c:pt idx="15">
                  <c:v>61.696160712999998</c:v>
                </c:pt>
                <c:pt idx="16">
                  <c:v>62.365182689999997</c:v>
                </c:pt>
                <c:pt idx="17">
                  <c:v>69.459737950000005</c:v>
                </c:pt>
                <c:pt idx="18">
                  <c:v>70.892420168000001</c:v>
                </c:pt>
                <c:pt idx="19">
                  <c:v>71.188959929000006</c:v>
                </c:pt>
                <c:pt idx="20">
                  <c:v>68.805824670000007</c:v>
                </c:pt>
                <c:pt idx="21">
                  <c:v>74.167167613000004</c:v>
                </c:pt>
                <c:pt idx="22">
                  <c:v>78.081853078999998</c:v>
                </c:pt>
                <c:pt idx="23">
                  <c:v>79.765857494000002</c:v>
                </c:pt>
                <c:pt idx="24">
                  <c:v>82.755514491</c:v>
                </c:pt>
                <c:pt idx="25">
                  <c:v>86.201736216</c:v>
                </c:pt>
                <c:pt idx="26">
                  <c:v>81.420589534000001</c:v>
                </c:pt>
                <c:pt idx="27">
                  <c:v>88.164877064999999</c:v>
                </c:pt>
                <c:pt idx="28">
                  <c:v>87.682595245000002</c:v>
                </c:pt>
                <c:pt idx="29">
                  <c:v>87.224600783</c:v>
                </c:pt>
                <c:pt idx="30">
                  <c:v>91.049607430999998</c:v>
                </c:pt>
                <c:pt idx="31">
                  <c:v>89.750410880000004</c:v>
                </c:pt>
                <c:pt idx="32">
                  <c:v>98.137896999000006</c:v>
                </c:pt>
                <c:pt idx="33">
                  <c:v>99.278280150000001</c:v>
                </c:pt>
                <c:pt idx="34">
                  <c:v>99.345649804999994</c:v>
                </c:pt>
                <c:pt idx="35">
                  <c:v>102.00218385300001</c:v>
                </c:pt>
                <c:pt idx="36">
                  <c:v>100.53259994299999</c:v>
                </c:pt>
                <c:pt idx="37">
                  <c:v>100.997387252</c:v>
                </c:pt>
                <c:pt idx="38">
                  <c:v>102.415291315</c:v>
                </c:pt>
                <c:pt idx="39">
                  <c:v>100.134299576</c:v>
                </c:pt>
                <c:pt idx="40">
                  <c:v>100.134299576</c:v>
                </c:pt>
                <c:pt idx="41">
                  <c:v>100.134299576</c:v>
                </c:pt>
                <c:pt idx="42">
                  <c:v>106.77878293400001</c:v>
                </c:pt>
                <c:pt idx="43">
                  <c:v>108.29886601</c:v>
                </c:pt>
                <c:pt idx="44">
                  <c:v>109.774023701</c:v>
                </c:pt>
                <c:pt idx="45">
                  <c:v>117.98726827599999</c:v>
                </c:pt>
                <c:pt idx="46">
                  <c:v>114.20233987100001</c:v>
                </c:pt>
                <c:pt idx="47">
                  <c:v>113.46845349</c:v>
                </c:pt>
                <c:pt idx="48">
                  <c:v>112.633503709</c:v>
                </c:pt>
                <c:pt idx="49">
                  <c:v>83.261995580999994</c:v>
                </c:pt>
                <c:pt idx="50">
                  <c:v>85.010387879999996</c:v>
                </c:pt>
                <c:pt idx="51">
                  <c:v>92.717492492999995</c:v>
                </c:pt>
                <c:pt idx="52">
                  <c:v>93.526266992999993</c:v>
                </c:pt>
                <c:pt idx="53">
                  <c:v>93.981451035999996</c:v>
                </c:pt>
                <c:pt idx="54">
                  <c:v>96.337765332000004</c:v>
                </c:pt>
                <c:pt idx="55">
                  <c:v>98.009753709999998</c:v>
                </c:pt>
                <c:pt idx="56">
                  <c:v>99.374768484000001</c:v>
                </c:pt>
                <c:pt idx="57">
                  <c:v>99.345649804999994</c:v>
                </c:pt>
                <c:pt idx="58">
                  <c:v>100.51820936199999</c:v>
                </c:pt>
                <c:pt idx="59">
                  <c:v>104.68199349</c:v>
                </c:pt>
                <c:pt idx="60">
                  <c:v>106.870191547</c:v>
                </c:pt>
                <c:pt idx="61">
                  <c:v>105.513884549</c:v>
                </c:pt>
                <c:pt idx="62">
                  <c:v>104.671628594</c:v>
                </c:pt>
                <c:pt idx="63">
                  <c:v>116.124243147</c:v>
                </c:pt>
                <c:pt idx="64">
                  <c:v>117.378019095</c:v>
                </c:pt>
                <c:pt idx="65">
                  <c:v>40.822850088000003</c:v>
                </c:pt>
                <c:pt idx="66">
                  <c:v>122.89452398900001</c:v>
                </c:pt>
                <c:pt idx="67">
                  <c:v>117.230803708</c:v>
                </c:pt>
                <c:pt idx="68">
                  <c:v>116.70595336300001</c:v>
                </c:pt>
                <c:pt idx="69">
                  <c:v>117.87610235299999</c:v>
                </c:pt>
                <c:pt idx="70">
                  <c:v>128.41061749100001</c:v>
                </c:pt>
                <c:pt idx="71">
                  <c:v>125.548960425</c:v>
                </c:pt>
                <c:pt idx="72">
                  <c:v>130.46770981399999</c:v>
                </c:pt>
                <c:pt idx="73">
                  <c:v>130.888373618</c:v>
                </c:pt>
                <c:pt idx="74">
                  <c:v>134.46198386</c:v>
                </c:pt>
                <c:pt idx="75">
                  <c:v>134.64408387399999</c:v>
                </c:pt>
                <c:pt idx="76">
                  <c:v>136.57027351900001</c:v>
                </c:pt>
                <c:pt idx="77">
                  <c:v>133.10018009999999</c:v>
                </c:pt>
                <c:pt idx="78">
                  <c:v>139.20360034000001</c:v>
                </c:pt>
                <c:pt idx="79">
                  <c:v>132.37475887799999</c:v>
                </c:pt>
                <c:pt idx="80">
                  <c:v>139.67758287800001</c:v>
                </c:pt>
                <c:pt idx="81">
                  <c:v>146.58072422500001</c:v>
                </c:pt>
                <c:pt idx="82">
                  <c:v>146.284351775</c:v>
                </c:pt>
                <c:pt idx="83">
                  <c:v>147.36813683599999</c:v>
                </c:pt>
                <c:pt idx="84">
                  <c:v>161.20952315299999</c:v>
                </c:pt>
                <c:pt idx="85">
                  <c:v>165.89733721900001</c:v>
                </c:pt>
                <c:pt idx="86">
                  <c:v>34.643199748000001</c:v>
                </c:pt>
                <c:pt idx="87">
                  <c:v>165.86027322699999</c:v>
                </c:pt>
                <c:pt idx="88">
                  <c:v>166.28764152700001</c:v>
                </c:pt>
                <c:pt idx="89">
                  <c:v>167.65922421900001</c:v>
                </c:pt>
                <c:pt idx="90">
                  <c:v>172.621497777</c:v>
                </c:pt>
                <c:pt idx="91">
                  <c:v>172.57173260499999</c:v>
                </c:pt>
                <c:pt idx="92">
                  <c:v>175.975084813</c:v>
                </c:pt>
                <c:pt idx="93">
                  <c:v>178.825102144</c:v>
                </c:pt>
                <c:pt idx="94">
                  <c:v>175.524945583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8-5E47-AACD-3FE45D3CEBA6}"/>
            </c:ext>
          </c:extLst>
        </c:ser>
        <c:ser>
          <c:idx val="3"/>
          <c:order val="3"/>
          <c:tx>
            <c:strRef>
              <c:f>Data!$W$7</c:f>
              <c:strCache>
                <c:ptCount val="1"/>
                <c:pt idx="0">
                  <c:v>11_A_mN10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Data!$W$10:$W$104</c:f>
              <c:numCache>
                <c:formatCode>General</c:formatCode>
                <c:ptCount val="95"/>
                <c:pt idx="0">
                  <c:v>55.989132404999999</c:v>
                </c:pt>
                <c:pt idx="1">
                  <c:v>61.179406819999997</c:v>
                </c:pt>
                <c:pt idx="2">
                  <c:v>61.098284202000002</c:v>
                </c:pt>
                <c:pt idx="3">
                  <c:v>61.941869892</c:v>
                </c:pt>
                <c:pt idx="4">
                  <c:v>60.149764103999999</c:v>
                </c:pt>
                <c:pt idx="5">
                  <c:v>62.569262995999999</c:v>
                </c:pt>
                <c:pt idx="6">
                  <c:v>61.500944756000003</c:v>
                </c:pt>
                <c:pt idx="7">
                  <c:v>62.880612153999998</c:v>
                </c:pt>
                <c:pt idx="8">
                  <c:v>64.770325792999998</c:v>
                </c:pt>
                <c:pt idx="9">
                  <c:v>45.898136350000001</c:v>
                </c:pt>
                <c:pt idx="10">
                  <c:v>46.621293946000002</c:v>
                </c:pt>
                <c:pt idx="11">
                  <c:v>50.433301088999997</c:v>
                </c:pt>
                <c:pt idx="12">
                  <c:v>46.837994354999999</c:v>
                </c:pt>
                <c:pt idx="13">
                  <c:v>51.739428500999999</c:v>
                </c:pt>
                <c:pt idx="14">
                  <c:v>50.966511003999997</c:v>
                </c:pt>
                <c:pt idx="15">
                  <c:v>50.587241603000002</c:v>
                </c:pt>
                <c:pt idx="16">
                  <c:v>50.587241603000002</c:v>
                </c:pt>
                <c:pt idx="17">
                  <c:v>58.383182693000002</c:v>
                </c:pt>
                <c:pt idx="18">
                  <c:v>58.48066472</c:v>
                </c:pt>
                <c:pt idx="19">
                  <c:v>58.072631647000001</c:v>
                </c:pt>
                <c:pt idx="20">
                  <c:v>65.624574409000004</c:v>
                </c:pt>
                <c:pt idx="21">
                  <c:v>66.848985944999995</c:v>
                </c:pt>
                <c:pt idx="22">
                  <c:v>72.651016874999996</c:v>
                </c:pt>
                <c:pt idx="23">
                  <c:v>70.421522017000001</c:v>
                </c:pt>
                <c:pt idx="24">
                  <c:v>67.723744307999993</c:v>
                </c:pt>
                <c:pt idx="25">
                  <c:v>67.958304577999996</c:v>
                </c:pt>
                <c:pt idx="26">
                  <c:v>74.103749758999996</c:v>
                </c:pt>
                <c:pt idx="27">
                  <c:v>76.079586296000002</c:v>
                </c:pt>
                <c:pt idx="28">
                  <c:v>77.512388470999994</c:v>
                </c:pt>
                <c:pt idx="29">
                  <c:v>80.127752881000006</c:v>
                </c:pt>
                <c:pt idx="30">
                  <c:v>81.335039756</c:v>
                </c:pt>
                <c:pt idx="31">
                  <c:v>84.802739986999995</c:v>
                </c:pt>
                <c:pt idx="32">
                  <c:v>93.549465389999995</c:v>
                </c:pt>
                <c:pt idx="33">
                  <c:v>91.914389334000006</c:v>
                </c:pt>
                <c:pt idx="34">
                  <c:v>95.072799337000006</c:v>
                </c:pt>
                <c:pt idx="35">
                  <c:v>101.43330809299999</c:v>
                </c:pt>
                <c:pt idx="36">
                  <c:v>99.218155105999998</c:v>
                </c:pt>
                <c:pt idx="37">
                  <c:v>103.91828926300001</c:v>
                </c:pt>
                <c:pt idx="38">
                  <c:v>104.392253497</c:v>
                </c:pt>
                <c:pt idx="39">
                  <c:v>101.585616462</c:v>
                </c:pt>
                <c:pt idx="40">
                  <c:v>95.711623247000006</c:v>
                </c:pt>
                <c:pt idx="41">
                  <c:v>94.475601279000003</c:v>
                </c:pt>
                <c:pt idx="42">
                  <c:v>66.342582938000007</c:v>
                </c:pt>
                <c:pt idx="43">
                  <c:v>54.972603116000002</c:v>
                </c:pt>
                <c:pt idx="44">
                  <c:v>71.729222113000006</c:v>
                </c:pt>
                <c:pt idx="45">
                  <c:v>75.286347194000001</c:v>
                </c:pt>
                <c:pt idx="46">
                  <c:v>80.577836480000002</c:v>
                </c:pt>
                <c:pt idx="47">
                  <c:v>84.214307887999993</c:v>
                </c:pt>
                <c:pt idx="48">
                  <c:v>84.214307887999993</c:v>
                </c:pt>
                <c:pt idx="49">
                  <c:v>86.640094626000007</c:v>
                </c:pt>
                <c:pt idx="50">
                  <c:v>93.308501532999998</c:v>
                </c:pt>
                <c:pt idx="51">
                  <c:v>97.290333290000007</c:v>
                </c:pt>
                <c:pt idx="52">
                  <c:v>99.212687385999999</c:v>
                </c:pt>
                <c:pt idx="53">
                  <c:v>102.24122897399999</c:v>
                </c:pt>
                <c:pt idx="54">
                  <c:v>99.053992222000005</c:v>
                </c:pt>
                <c:pt idx="55">
                  <c:v>106.77878293400001</c:v>
                </c:pt>
                <c:pt idx="56">
                  <c:v>110.93171485400001</c:v>
                </c:pt>
                <c:pt idx="57">
                  <c:v>106.445494627</c:v>
                </c:pt>
                <c:pt idx="58">
                  <c:v>108.10835184</c:v>
                </c:pt>
                <c:pt idx="59">
                  <c:v>110.365447444</c:v>
                </c:pt>
                <c:pt idx="60">
                  <c:v>109.395322177</c:v>
                </c:pt>
                <c:pt idx="61">
                  <c:v>112.398863714</c:v>
                </c:pt>
                <c:pt idx="62">
                  <c:v>115.568554353</c:v>
                </c:pt>
                <c:pt idx="63">
                  <c:v>117.802445127</c:v>
                </c:pt>
                <c:pt idx="64">
                  <c:v>115.653797772</c:v>
                </c:pt>
                <c:pt idx="65">
                  <c:v>114.03516938200001</c:v>
                </c:pt>
                <c:pt idx="66">
                  <c:v>130.192299451</c:v>
                </c:pt>
                <c:pt idx="67">
                  <c:v>132.200475821</c:v>
                </c:pt>
                <c:pt idx="68">
                  <c:v>133.69797188999999</c:v>
                </c:pt>
                <c:pt idx="69">
                  <c:v>137.380183426</c:v>
                </c:pt>
                <c:pt idx="70">
                  <c:v>136.93060479100001</c:v>
                </c:pt>
                <c:pt idx="71">
                  <c:v>132.07115292</c:v>
                </c:pt>
                <c:pt idx="72">
                  <c:v>133.132102925</c:v>
                </c:pt>
                <c:pt idx="73">
                  <c:v>142.63994450600001</c:v>
                </c:pt>
                <c:pt idx="74">
                  <c:v>140.52234766300001</c:v>
                </c:pt>
                <c:pt idx="75">
                  <c:v>107.46413501000001</c:v>
                </c:pt>
                <c:pt idx="76">
                  <c:v>119.978178008</c:v>
                </c:pt>
                <c:pt idx="77">
                  <c:v>122.128478297</c:v>
                </c:pt>
                <c:pt idx="78">
                  <c:v>123.869872297</c:v>
                </c:pt>
                <c:pt idx="79">
                  <c:v>124.05658818000001</c:v>
                </c:pt>
                <c:pt idx="80">
                  <c:v>130.74668919800001</c:v>
                </c:pt>
                <c:pt idx="81">
                  <c:v>131.66319586500001</c:v>
                </c:pt>
                <c:pt idx="82">
                  <c:v>133.06621124</c:v>
                </c:pt>
                <c:pt idx="83">
                  <c:v>134.75416509999999</c:v>
                </c:pt>
                <c:pt idx="84">
                  <c:v>135.55691742499999</c:v>
                </c:pt>
                <c:pt idx="85">
                  <c:v>139.93497223400001</c:v>
                </c:pt>
                <c:pt idx="86">
                  <c:v>142.62916848699999</c:v>
                </c:pt>
                <c:pt idx="87">
                  <c:v>143.89893808599999</c:v>
                </c:pt>
                <c:pt idx="88">
                  <c:v>148.607152154</c:v>
                </c:pt>
                <c:pt idx="89">
                  <c:v>148.17638380299999</c:v>
                </c:pt>
                <c:pt idx="90">
                  <c:v>152.02898608000001</c:v>
                </c:pt>
                <c:pt idx="91">
                  <c:v>151.42295456100001</c:v>
                </c:pt>
                <c:pt idx="92">
                  <c:v>152.85458552</c:v>
                </c:pt>
                <c:pt idx="93">
                  <c:v>155.184497185</c:v>
                </c:pt>
                <c:pt idx="94">
                  <c:v>159.69258925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8-5E47-AACD-3FE45D3CEBA6}"/>
            </c:ext>
          </c:extLst>
        </c:ser>
        <c:ser>
          <c:idx val="4"/>
          <c:order val="4"/>
          <c:tx>
            <c:strRef>
              <c:f>Data!$X$7</c:f>
              <c:strCache>
                <c:ptCount val="1"/>
                <c:pt idx="0">
                  <c:v>12_A_mN10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Data!$X$10:$X$104</c:f>
              <c:numCache>
                <c:formatCode>General</c:formatCode>
                <c:ptCount val="95"/>
                <c:pt idx="0">
                  <c:v>67.434457136000006</c:v>
                </c:pt>
                <c:pt idx="1">
                  <c:v>65.880935588</c:v>
                </c:pt>
                <c:pt idx="2">
                  <c:v>68.699304881000003</c:v>
                </c:pt>
                <c:pt idx="3">
                  <c:v>63.785703261999998</c:v>
                </c:pt>
                <c:pt idx="4">
                  <c:v>60.582614941999999</c:v>
                </c:pt>
                <c:pt idx="5">
                  <c:v>58.738286641999998</c:v>
                </c:pt>
                <c:pt idx="6">
                  <c:v>53.805634240000003</c:v>
                </c:pt>
                <c:pt idx="7">
                  <c:v>53.044075608999997</c:v>
                </c:pt>
                <c:pt idx="8">
                  <c:v>56.981894914000002</c:v>
                </c:pt>
                <c:pt idx="9">
                  <c:v>48.575883093000002</c:v>
                </c:pt>
                <c:pt idx="10">
                  <c:v>48.501374447000003</c:v>
                </c:pt>
                <c:pt idx="11">
                  <c:v>70.923022314999997</c:v>
                </c:pt>
                <c:pt idx="12">
                  <c:v>67.954313174000006</c:v>
                </c:pt>
                <c:pt idx="13">
                  <c:v>62.965388904999998</c:v>
                </c:pt>
                <c:pt idx="14">
                  <c:v>58.510032184000003</c:v>
                </c:pt>
                <c:pt idx="15">
                  <c:v>58.033695919000003</c:v>
                </c:pt>
                <c:pt idx="16">
                  <c:v>56.850045522000002</c:v>
                </c:pt>
                <c:pt idx="17">
                  <c:v>54.244106115999998</c:v>
                </c:pt>
                <c:pt idx="18">
                  <c:v>55.577812319000003</c:v>
                </c:pt>
                <c:pt idx="19">
                  <c:v>59.242539817999997</c:v>
                </c:pt>
                <c:pt idx="20">
                  <c:v>59.242539817999997</c:v>
                </c:pt>
                <c:pt idx="21">
                  <c:v>56.261738346999998</c:v>
                </c:pt>
                <c:pt idx="22">
                  <c:v>56.532672218999998</c:v>
                </c:pt>
                <c:pt idx="23">
                  <c:v>58.973323682</c:v>
                </c:pt>
                <c:pt idx="24">
                  <c:v>39.981420638000003</c:v>
                </c:pt>
                <c:pt idx="25">
                  <c:v>41.204225817000001</c:v>
                </c:pt>
                <c:pt idx="26">
                  <c:v>39.531129202000002</c:v>
                </c:pt>
                <c:pt idx="27">
                  <c:v>38.796998217000002</c:v>
                </c:pt>
                <c:pt idx="28">
                  <c:v>37.507825564999997</c:v>
                </c:pt>
                <c:pt idx="29">
                  <c:v>39.428073046000002</c:v>
                </c:pt>
                <c:pt idx="30">
                  <c:v>38.271421957000001</c:v>
                </c:pt>
                <c:pt idx="31">
                  <c:v>38.787675376999999</c:v>
                </c:pt>
                <c:pt idx="32">
                  <c:v>40.931230505000002</c:v>
                </c:pt>
                <c:pt idx="33">
                  <c:v>40.245133856999999</c:v>
                </c:pt>
                <c:pt idx="34">
                  <c:v>39.198089322999998</c:v>
                </c:pt>
                <c:pt idx="35">
                  <c:v>41.274383110999999</c:v>
                </c:pt>
                <c:pt idx="36">
                  <c:v>41.250279999999997</c:v>
                </c:pt>
                <c:pt idx="37">
                  <c:v>36.565524908</c:v>
                </c:pt>
                <c:pt idx="38">
                  <c:v>37.173684250999997</c:v>
                </c:pt>
                <c:pt idx="39">
                  <c:v>43.997239127999997</c:v>
                </c:pt>
                <c:pt idx="40">
                  <c:v>42.364037795000002</c:v>
                </c:pt>
                <c:pt idx="41">
                  <c:v>46.053493711000002</c:v>
                </c:pt>
                <c:pt idx="42">
                  <c:v>46.368496745000002</c:v>
                </c:pt>
                <c:pt idx="43">
                  <c:v>46.922852851000002</c:v>
                </c:pt>
                <c:pt idx="44">
                  <c:v>47.065224375</c:v>
                </c:pt>
                <c:pt idx="45">
                  <c:v>50.259104680999997</c:v>
                </c:pt>
                <c:pt idx="46">
                  <c:v>50.208708774999998</c:v>
                </c:pt>
                <c:pt idx="47">
                  <c:v>50.350767615999999</c:v>
                </c:pt>
                <c:pt idx="48">
                  <c:v>48.503238558</c:v>
                </c:pt>
                <c:pt idx="49">
                  <c:v>48.021781674000003</c:v>
                </c:pt>
                <c:pt idx="50">
                  <c:v>47.371591967000001</c:v>
                </c:pt>
                <c:pt idx="51">
                  <c:v>46.824479961000002</c:v>
                </c:pt>
                <c:pt idx="52">
                  <c:v>48.089513416999999</c:v>
                </c:pt>
                <c:pt idx="53">
                  <c:v>48.893127321999998</c:v>
                </c:pt>
                <c:pt idx="54">
                  <c:v>47.628556781999997</c:v>
                </c:pt>
                <c:pt idx="55">
                  <c:v>44.568920964</c:v>
                </c:pt>
                <c:pt idx="56">
                  <c:v>46.212241888999998</c:v>
                </c:pt>
                <c:pt idx="57">
                  <c:v>45.888285906999997</c:v>
                </c:pt>
                <c:pt idx="58">
                  <c:v>46.845715116000001</c:v>
                </c:pt>
                <c:pt idx="59">
                  <c:v>42.175809289999997</c:v>
                </c:pt>
                <c:pt idx="60">
                  <c:v>42.175809289999997</c:v>
                </c:pt>
                <c:pt idx="61">
                  <c:v>45.992593255999999</c:v>
                </c:pt>
                <c:pt idx="62">
                  <c:v>46.039749037</c:v>
                </c:pt>
                <c:pt idx="63">
                  <c:v>43.058368260999998</c:v>
                </c:pt>
                <c:pt idx="64">
                  <c:v>44.684403054000001</c:v>
                </c:pt>
                <c:pt idx="65">
                  <c:v>45.412952044999997</c:v>
                </c:pt>
                <c:pt idx="66">
                  <c:v>45.299327292000001</c:v>
                </c:pt>
                <c:pt idx="67">
                  <c:v>44.811694912999997</c:v>
                </c:pt>
                <c:pt idx="68">
                  <c:v>46.969074685000002</c:v>
                </c:pt>
                <c:pt idx="69">
                  <c:v>45.165402898000004</c:v>
                </c:pt>
                <c:pt idx="70">
                  <c:v>43.175796579999997</c:v>
                </c:pt>
                <c:pt idx="71">
                  <c:v>46.233758246000001</c:v>
                </c:pt>
                <c:pt idx="72">
                  <c:v>44.972816133000002</c:v>
                </c:pt>
                <c:pt idx="73">
                  <c:v>46.706546154999998</c:v>
                </c:pt>
                <c:pt idx="74">
                  <c:v>46.555310314000003</c:v>
                </c:pt>
                <c:pt idx="75">
                  <c:v>44.900383132999998</c:v>
                </c:pt>
                <c:pt idx="76">
                  <c:v>44.647967295000001</c:v>
                </c:pt>
                <c:pt idx="77">
                  <c:v>46.163303782</c:v>
                </c:pt>
                <c:pt idx="78">
                  <c:v>46.893941069999997</c:v>
                </c:pt>
                <c:pt idx="79">
                  <c:v>46.051530438</c:v>
                </c:pt>
                <c:pt idx="80">
                  <c:v>45.470652155000003</c:v>
                </c:pt>
                <c:pt idx="81">
                  <c:v>43.904667394000001</c:v>
                </c:pt>
                <c:pt idx="82">
                  <c:v>39.965587755000001</c:v>
                </c:pt>
                <c:pt idx="83">
                  <c:v>39.965587755000001</c:v>
                </c:pt>
                <c:pt idx="84">
                  <c:v>43.119219278999999</c:v>
                </c:pt>
                <c:pt idx="85">
                  <c:v>43.167419437</c:v>
                </c:pt>
                <c:pt idx="86">
                  <c:v>42.816211056</c:v>
                </c:pt>
                <c:pt idx="87">
                  <c:v>43.832531993000003</c:v>
                </c:pt>
                <c:pt idx="88">
                  <c:v>44.054741145000001</c:v>
                </c:pt>
                <c:pt idx="89">
                  <c:v>46.124115910999997</c:v>
                </c:pt>
                <c:pt idx="90">
                  <c:v>48.419282508999999</c:v>
                </c:pt>
                <c:pt idx="91">
                  <c:v>51.205438573999999</c:v>
                </c:pt>
                <c:pt idx="92">
                  <c:v>52.461344337</c:v>
                </c:pt>
                <c:pt idx="93">
                  <c:v>47.295186123999997</c:v>
                </c:pt>
                <c:pt idx="94">
                  <c:v>45.484568801000002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08-5E47-AACD-3FE45D3CEBA6}"/>
            </c:ext>
          </c:extLst>
        </c:ser>
        <c:ser>
          <c:idx val="5"/>
          <c:order val="5"/>
          <c:tx>
            <c:strRef>
              <c:f>Data!$Y$7</c:f>
              <c:strCache>
                <c:ptCount val="1"/>
                <c:pt idx="0">
                  <c:v>12_B_mN10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Data!$Y$10:$Y$104</c:f>
              <c:numCache>
                <c:formatCode>General</c:formatCode>
                <c:ptCount val="95"/>
                <c:pt idx="0">
                  <c:v>117.393423641</c:v>
                </c:pt>
                <c:pt idx="1">
                  <c:v>117.393423641</c:v>
                </c:pt>
                <c:pt idx="2">
                  <c:v>117.393423641</c:v>
                </c:pt>
                <c:pt idx="3">
                  <c:v>115.821754541</c:v>
                </c:pt>
                <c:pt idx="4">
                  <c:v>118.537720517</c:v>
                </c:pt>
                <c:pt idx="5">
                  <c:v>116.68580907099999</c:v>
                </c:pt>
                <c:pt idx="6">
                  <c:v>122.380665736</c:v>
                </c:pt>
                <c:pt idx="7">
                  <c:v>107.018986443</c:v>
                </c:pt>
                <c:pt idx="8">
                  <c:v>106.051498111</c:v>
                </c:pt>
                <c:pt idx="9">
                  <c:v>99.765226319000007</c:v>
                </c:pt>
                <c:pt idx="10">
                  <c:v>106.28739075999999</c:v>
                </c:pt>
                <c:pt idx="11">
                  <c:v>96.844166779000005</c:v>
                </c:pt>
                <c:pt idx="12">
                  <c:v>101.808767516</c:v>
                </c:pt>
                <c:pt idx="13">
                  <c:v>105.28398784300001</c:v>
                </c:pt>
                <c:pt idx="14">
                  <c:v>102.08901308999999</c:v>
                </c:pt>
                <c:pt idx="15">
                  <c:v>94.522482925000006</c:v>
                </c:pt>
                <c:pt idx="16">
                  <c:v>103.86346190499999</c:v>
                </c:pt>
                <c:pt idx="17">
                  <c:v>102.94800851399999</c:v>
                </c:pt>
                <c:pt idx="18">
                  <c:v>100.494820273</c:v>
                </c:pt>
                <c:pt idx="19">
                  <c:v>99.422977536000005</c:v>
                </c:pt>
                <c:pt idx="20">
                  <c:v>94.790887065999996</c:v>
                </c:pt>
                <c:pt idx="21">
                  <c:v>97.142459301000002</c:v>
                </c:pt>
                <c:pt idx="22">
                  <c:v>95.920163024000004</c:v>
                </c:pt>
                <c:pt idx="23">
                  <c:v>92.722368126999996</c:v>
                </c:pt>
                <c:pt idx="24">
                  <c:v>96.112259671000004</c:v>
                </c:pt>
                <c:pt idx="25">
                  <c:v>91.927176191000001</c:v>
                </c:pt>
                <c:pt idx="26">
                  <c:v>99.190813492999993</c:v>
                </c:pt>
                <c:pt idx="27">
                  <c:v>92.182540863</c:v>
                </c:pt>
                <c:pt idx="28">
                  <c:v>97.067972108000006</c:v>
                </c:pt>
                <c:pt idx="29">
                  <c:v>88.801469596999993</c:v>
                </c:pt>
                <c:pt idx="30">
                  <c:v>95.422123471999996</c:v>
                </c:pt>
                <c:pt idx="31">
                  <c:v>87.765048276000002</c:v>
                </c:pt>
                <c:pt idx="32">
                  <c:v>88.680226347000001</c:v>
                </c:pt>
                <c:pt idx="33">
                  <c:v>96.499990491999995</c:v>
                </c:pt>
                <c:pt idx="34">
                  <c:v>88.618012136000004</c:v>
                </c:pt>
                <c:pt idx="35">
                  <c:v>91.796272700000003</c:v>
                </c:pt>
                <c:pt idx="36">
                  <c:v>88.914413010999994</c:v>
                </c:pt>
                <c:pt idx="37">
                  <c:v>91.236103380000003</c:v>
                </c:pt>
                <c:pt idx="38">
                  <c:v>89.235162865999996</c:v>
                </c:pt>
                <c:pt idx="39">
                  <c:v>88.093062334999999</c:v>
                </c:pt>
                <c:pt idx="40">
                  <c:v>87.164459465999997</c:v>
                </c:pt>
                <c:pt idx="41">
                  <c:v>81.762999327000003</c:v>
                </c:pt>
                <c:pt idx="42">
                  <c:v>74.654407298999999</c:v>
                </c:pt>
                <c:pt idx="43">
                  <c:v>72.746779728999996</c:v>
                </c:pt>
                <c:pt idx="44">
                  <c:v>78.194092076000004</c:v>
                </c:pt>
                <c:pt idx="45">
                  <c:v>77.286059949000006</c:v>
                </c:pt>
                <c:pt idx="46">
                  <c:v>75.342769794999995</c:v>
                </c:pt>
                <c:pt idx="47">
                  <c:v>72.216008701000007</c:v>
                </c:pt>
                <c:pt idx="48">
                  <c:v>75.929103694999995</c:v>
                </c:pt>
                <c:pt idx="49">
                  <c:v>79.895253609999997</c:v>
                </c:pt>
                <c:pt idx="50">
                  <c:v>78.692016506000002</c:v>
                </c:pt>
                <c:pt idx="51">
                  <c:v>82.825680422999994</c:v>
                </c:pt>
                <c:pt idx="52">
                  <c:v>79.024797419999999</c:v>
                </c:pt>
                <c:pt idx="53">
                  <c:v>84.870947098000002</c:v>
                </c:pt>
                <c:pt idx="54">
                  <c:v>79.637670283999995</c:v>
                </c:pt>
                <c:pt idx="55">
                  <c:v>81.098197686999995</c:v>
                </c:pt>
                <c:pt idx="56">
                  <c:v>81.070600037999995</c:v>
                </c:pt>
                <c:pt idx="57">
                  <c:v>83.588480993999994</c:v>
                </c:pt>
                <c:pt idx="58">
                  <c:v>79.795889286999994</c:v>
                </c:pt>
                <c:pt idx="59">
                  <c:v>77.286059949000006</c:v>
                </c:pt>
                <c:pt idx="60">
                  <c:v>79.795889286999994</c:v>
                </c:pt>
                <c:pt idx="61">
                  <c:v>79.302330732000001</c:v>
                </c:pt>
                <c:pt idx="62">
                  <c:v>81.278605443999993</c:v>
                </c:pt>
                <c:pt idx="63">
                  <c:v>79.795889286999994</c:v>
                </c:pt>
                <c:pt idx="64">
                  <c:v>80.927443303999993</c:v>
                </c:pt>
                <c:pt idx="65">
                  <c:v>92.498067340000006</c:v>
                </c:pt>
                <c:pt idx="66">
                  <c:v>94.402840827999995</c:v>
                </c:pt>
                <c:pt idx="67">
                  <c:v>95.893059641999997</c:v>
                </c:pt>
                <c:pt idx="68">
                  <c:v>101.296838067</c:v>
                </c:pt>
                <c:pt idx="69">
                  <c:v>123.635715265</c:v>
                </c:pt>
                <c:pt idx="70">
                  <c:v>139.53332168700001</c:v>
                </c:pt>
                <c:pt idx="71">
                  <c:v>147.79713165000001</c:v>
                </c:pt>
                <c:pt idx="72">
                  <c:v>111.076900569</c:v>
                </c:pt>
                <c:pt idx="73">
                  <c:v>140.14867218500001</c:v>
                </c:pt>
                <c:pt idx="74">
                  <c:v>144.96625488999999</c:v>
                </c:pt>
                <c:pt idx="75">
                  <c:v>159.68862598800001</c:v>
                </c:pt>
                <c:pt idx="76">
                  <c:v>104.166174223</c:v>
                </c:pt>
                <c:pt idx="77">
                  <c:v>115.028456917</c:v>
                </c:pt>
                <c:pt idx="78">
                  <c:v>129.67964477000001</c:v>
                </c:pt>
                <c:pt idx="79">
                  <c:v>136.62206758400001</c:v>
                </c:pt>
                <c:pt idx="80">
                  <c:v>135.98477653899999</c:v>
                </c:pt>
                <c:pt idx="81">
                  <c:v>143.60852113199999</c:v>
                </c:pt>
                <c:pt idx="82">
                  <c:v>147.61533251500001</c:v>
                </c:pt>
                <c:pt idx="83">
                  <c:v>150.53966517000001</c:v>
                </c:pt>
                <c:pt idx="84">
                  <c:v>154.25197853700001</c:v>
                </c:pt>
                <c:pt idx="85">
                  <c:v>160.665285098</c:v>
                </c:pt>
                <c:pt idx="86">
                  <c:v>121.75218814599999</c:v>
                </c:pt>
                <c:pt idx="87">
                  <c:v>139.131811325</c:v>
                </c:pt>
                <c:pt idx="88">
                  <c:v>146.741779552</c:v>
                </c:pt>
                <c:pt idx="89">
                  <c:v>152.239517557</c:v>
                </c:pt>
                <c:pt idx="90">
                  <c:v>153.73280806700001</c:v>
                </c:pt>
                <c:pt idx="91">
                  <c:v>158.754658025</c:v>
                </c:pt>
                <c:pt idx="92">
                  <c:v>161.47990451999999</c:v>
                </c:pt>
                <c:pt idx="93">
                  <c:v>163.49683052500001</c:v>
                </c:pt>
                <c:pt idx="94">
                  <c:v>167.90306683599999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08-5E47-AACD-3FE45D3CEBA6}"/>
            </c:ext>
          </c:extLst>
        </c:ser>
        <c:ser>
          <c:idx val="6"/>
          <c:order val="6"/>
          <c:tx>
            <c:strRef>
              <c:f>Data!$Z$7</c:f>
              <c:strCache>
                <c:ptCount val="1"/>
                <c:pt idx="0">
                  <c:v>13_A_mN10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Data!$Z$10:$Z$104</c:f>
              <c:numCache>
                <c:formatCode>General</c:formatCode>
                <c:ptCount val="95"/>
                <c:pt idx="0">
                  <c:v>69.084657698000001</c:v>
                </c:pt>
                <c:pt idx="1">
                  <c:v>67.782627206000001</c:v>
                </c:pt>
                <c:pt idx="2">
                  <c:v>67.384546486999994</c:v>
                </c:pt>
                <c:pt idx="3">
                  <c:v>65.314971708000002</c:v>
                </c:pt>
                <c:pt idx="4">
                  <c:v>64.048278839000005</c:v>
                </c:pt>
                <c:pt idx="5">
                  <c:v>65.258884609999996</c:v>
                </c:pt>
                <c:pt idx="6">
                  <c:v>70.399451651000007</c:v>
                </c:pt>
                <c:pt idx="7">
                  <c:v>68.989627067000001</c:v>
                </c:pt>
                <c:pt idx="8">
                  <c:v>68.918083615</c:v>
                </c:pt>
                <c:pt idx="9">
                  <c:v>71.829754209000001</c:v>
                </c:pt>
                <c:pt idx="10">
                  <c:v>78.744348426000002</c:v>
                </c:pt>
                <c:pt idx="11">
                  <c:v>79.751262492999999</c:v>
                </c:pt>
                <c:pt idx="12">
                  <c:v>82.903012477000004</c:v>
                </c:pt>
                <c:pt idx="13">
                  <c:v>83.703395184000001</c:v>
                </c:pt>
                <c:pt idx="14">
                  <c:v>84.395018015000005</c:v>
                </c:pt>
                <c:pt idx="15">
                  <c:v>84.579217173999993</c:v>
                </c:pt>
                <c:pt idx="16">
                  <c:v>87.461457484999997</c:v>
                </c:pt>
                <c:pt idx="17">
                  <c:v>88.247007547999999</c:v>
                </c:pt>
                <c:pt idx="18">
                  <c:v>89.906735036000001</c:v>
                </c:pt>
                <c:pt idx="19">
                  <c:v>94.044984167999999</c:v>
                </c:pt>
                <c:pt idx="20">
                  <c:v>99.022040056999998</c:v>
                </c:pt>
                <c:pt idx="21">
                  <c:v>101.757690466</c:v>
                </c:pt>
                <c:pt idx="22">
                  <c:v>109.259901298</c:v>
                </c:pt>
                <c:pt idx="23">
                  <c:v>111.329809375</c:v>
                </c:pt>
                <c:pt idx="24">
                  <c:v>114.232519344</c:v>
                </c:pt>
                <c:pt idx="25">
                  <c:v>116.65636115700001</c:v>
                </c:pt>
                <c:pt idx="26">
                  <c:v>119.083825226</c:v>
                </c:pt>
                <c:pt idx="27">
                  <c:v>117.957426682</c:v>
                </c:pt>
                <c:pt idx="28">
                  <c:v>124.53127412400001</c:v>
                </c:pt>
                <c:pt idx="29">
                  <c:v>127.93009550799999</c:v>
                </c:pt>
                <c:pt idx="30">
                  <c:v>131.837889144</c:v>
                </c:pt>
                <c:pt idx="31">
                  <c:v>141.490723145</c:v>
                </c:pt>
                <c:pt idx="32">
                  <c:v>143.915940823</c:v>
                </c:pt>
                <c:pt idx="33">
                  <c:v>119.656437044</c:v>
                </c:pt>
                <c:pt idx="34">
                  <c:v>115.45432542899999</c:v>
                </c:pt>
                <c:pt idx="35">
                  <c:v>120.944993533</c:v>
                </c:pt>
                <c:pt idx="36">
                  <c:v>128.32385207799999</c:v>
                </c:pt>
                <c:pt idx="37">
                  <c:v>129.03999114300001</c:v>
                </c:pt>
                <c:pt idx="38">
                  <c:v>133.47910935799999</c:v>
                </c:pt>
                <c:pt idx="39">
                  <c:v>132.02908714200001</c:v>
                </c:pt>
                <c:pt idx="40">
                  <c:v>116.81363729100001</c:v>
                </c:pt>
                <c:pt idx="41">
                  <c:v>117.094985888</c:v>
                </c:pt>
                <c:pt idx="42">
                  <c:v>88.61393099</c:v>
                </c:pt>
                <c:pt idx="43">
                  <c:v>95.850621571999994</c:v>
                </c:pt>
                <c:pt idx="44">
                  <c:v>98.998411646999998</c:v>
                </c:pt>
                <c:pt idx="45">
                  <c:v>96.597967002999994</c:v>
                </c:pt>
                <c:pt idx="46">
                  <c:v>87.821239415999997</c:v>
                </c:pt>
                <c:pt idx="47">
                  <c:v>86.787241343999995</c:v>
                </c:pt>
                <c:pt idx="48">
                  <c:v>91.649645987</c:v>
                </c:pt>
                <c:pt idx="49">
                  <c:v>92.950565707999999</c:v>
                </c:pt>
                <c:pt idx="50">
                  <c:v>101.281774967</c:v>
                </c:pt>
                <c:pt idx="51">
                  <c:v>106.12654881</c:v>
                </c:pt>
                <c:pt idx="52">
                  <c:v>110.57762651900001</c:v>
                </c:pt>
                <c:pt idx="53">
                  <c:v>113.840952016</c:v>
                </c:pt>
                <c:pt idx="54">
                  <c:v>112.965542967</c:v>
                </c:pt>
                <c:pt idx="55">
                  <c:v>116.32149796</c:v>
                </c:pt>
                <c:pt idx="56">
                  <c:v>125.852360768</c:v>
                </c:pt>
                <c:pt idx="57">
                  <c:v>131.095138921</c:v>
                </c:pt>
                <c:pt idx="58">
                  <c:v>134.02019865299999</c:v>
                </c:pt>
                <c:pt idx="59">
                  <c:v>136.143631855</c:v>
                </c:pt>
                <c:pt idx="60">
                  <c:v>139.06323610000001</c:v>
                </c:pt>
                <c:pt idx="61">
                  <c:v>147.337457511</c:v>
                </c:pt>
                <c:pt idx="62">
                  <c:v>154.75158885799999</c:v>
                </c:pt>
                <c:pt idx="63">
                  <c:v>116.68115989499999</c:v>
                </c:pt>
                <c:pt idx="64">
                  <c:v>120.303286007</c:v>
                </c:pt>
                <c:pt idx="65">
                  <c:v>127.16963265</c:v>
                </c:pt>
                <c:pt idx="66">
                  <c:v>135.594929928</c:v>
                </c:pt>
                <c:pt idx="67">
                  <c:v>135.57092327199999</c:v>
                </c:pt>
                <c:pt idx="68">
                  <c:v>137.893878782</c:v>
                </c:pt>
                <c:pt idx="69">
                  <c:v>142.61902560799999</c:v>
                </c:pt>
                <c:pt idx="70">
                  <c:v>148.269101562</c:v>
                </c:pt>
                <c:pt idx="71">
                  <c:v>147.968778496</c:v>
                </c:pt>
                <c:pt idx="72">
                  <c:v>153.61042992599999</c:v>
                </c:pt>
                <c:pt idx="73">
                  <c:v>155.24973698100001</c:v>
                </c:pt>
                <c:pt idx="74">
                  <c:v>137.762024895</c:v>
                </c:pt>
                <c:pt idx="75">
                  <c:v>144.71906376199999</c:v>
                </c:pt>
                <c:pt idx="76">
                  <c:v>150.54927441699999</c:v>
                </c:pt>
                <c:pt idx="77">
                  <c:v>133.62221005999999</c:v>
                </c:pt>
                <c:pt idx="78">
                  <c:v>132.511291078</c:v>
                </c:pt>
                <c:pt idx="79">
                  <c:v>139.45278792299999</c:v>
                </c:pt>
                <c:pt idx="80">
                  <c:v>138.48142398300001</c:v>
                </c:pt>
                <c:pt idx="81">
                  <c:v>143.28060545599999</c:v>
                </c:pt>
                <c:pt idx="82">
                  <c:v>144.82648143500001</c:v>
                </c:pt>
                <c:pt idx="83">
                  <c:v>155.63595410299999</c:v>
                </c:pt>
                <c:pt idx="84">
                  <c:v>160.41001785399999</c:v>
                </c:pt>
                <c:pt idx="85">
                  <c:v>139.067787162</c:v>
                </c:pt>
                <c:pt idx="86">
                  <c:v>122.90040946000001</c:v>
                </c:pt>
                <c:pt idx="87">
                  <c:v>132.60677997600001</c:v>
                </c:pt>
                <c:pt idx="88">
                  <c:v>139.03397571299999</c:v>
                </c:pt>
                <c:pt idx="89">
                  <c:v>146.34120299099999</c:v>
                </c:pt>
                <c:pt idx="90">
                  <c:v>149.814801104</c:v>
                </c:pt>
                <c:pt idx="91">
                  <c:v>155.24391311400001</c:v>
                </c:pt>
                <c:pt idx="92">
                  <c:v>164.648406002</c:v>
                </c:pt>
                <c:pt idx="93">
                  <c:v>166.932329541</c:v>
                </c:pt>
                <c:pt idx="94">
                  <c:v>169.797281169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08-5E47-AACD-3FE45D3CEBA6}"/>
            </c:ext>
          </c:extLst>
        </c:ser>
        <c:ser>
          <c:idx val="7"/>
          <c:order val="7"/>
          <c:tx>
            <c:strRef>
              <c:f>Data!$AA$7</c:f>
              <c:strCache>
                <c:ptCount val="1"/>
                <c:pt idx="0">
                  <c:v>13_B_mN10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Data!$AA$10:$AA$104</c:f>
              <c:numCache>
                <c:formatCode>General</c:formatCode>
                <c:ptCount val="95"/>
                <c:pt idx="0">
                  <c:v>39.191745703999999</c:v>
                </c:pt>
                <c:pt idx="1">
                  <c:v>39.191745703999999</c:v>
                </c:pt>
                <c:pt idx="2">
                  <c:v>41.823299804999998</c:v>
                </c:pt>
                <c:pt idx="3">
                  <c:v>42.491897354999999</c:v>
                </c:pt>
                <c:pt idx="4">
                  <c:v>41.504298360999996</c:v>
                </c:pt>
                <c:pt idx="5">
                  <c:v>40.690857209999997</c:v>
                </c:pt>
                <c:pt idx="6">
                  <c:v>39.798394260000002</c:v>
                </c:pt>
                <c:pt idx="7">
                  <c:v>41.959272290999998</c:v>
                </c:pt>
                <c:pt idx="8">
                  <c:v>43.501766488999998</c:v>
                </c:pt>
                <c:pt idx="9">
                  <c:v>46.138815262999998</c:v>
                </c:pt>
                <c:pt idx="10">
                  <c:v>47.707271534</c:v>
                </c:pt>
                <c:pt idx="11">
                  <c:v>47.378867966999998</c:v>
                </c:pt>
                <c:pt idx="12">
                  <c:v>45.395528126999999</c:v>
                </c:pt>
                <c:pt idx="13">
                  <c:v>43.646622995000001</c:v>
                </c:pt>
                <c:pt idx="14">
                  <c:v>40.545335993999998</c:v>
                </c:pt>
                <c:pt idx="15">
                  <c:v>44.977967507000002</c:v>
                </c:pt>
                <c:pt idx="16">
                  <c:v>41.520769375</c:v>
                </c:pt>
                <c:pt idx="17">
                  <c:v>42.657806782000002</c:v>
                </c:pt>
                <c:pt idx="18">
                  <c:v>42.370706671000001</c:v>
                </c:pt>
                <c:pt idx="19">
                  <c:v>39.754922489999998</c:v>
                </c:pt>
                <c:pt idx="20">
                  <c:v>43.416468825999999</c:v>
                </c:pt>
                <c:pt idx="21">
                  <c:v>45.926813725999999</c:v>
                </c:pt>
                <c:pt idx="22">
                  <c:v>44.619227864000003</c:v>
                </c:pt>
                <c:pt idx="23">
                  <c:v>45.697014471000003</c:v>
                </c:pt>
                <c:pt idx="24">
                  <c:v>48.805442345000003</c:v>
                </c:pt>
                <c:pt idx="25">
                  <c:v>51.128130632000001</c:v>
                </c:pt>
                <c:pt idx="26">
                  <c:v>49.132591556000001</c:v>
                </c:pt>
                <c:pt idx="27">
                  <c:v>50.097163023999997</c:v>
                </c:pt>
                <c:pt idx="28">
                  <c:v>50.297767266000001</c:v>
                </c:pt>
                <c:pt idx="29">
                  <c:v>47.729653053</c:v>
                </c:pt>
                <c:pt idx="30">
                  <c:v>51.446441905999997</c:v>
                </c:pt>
                <c:pt idx="31">
                  <c:v>50.427026116</c:v>
                </c:pt>
                <c:pt idx="32">
                  <c:v>48.725138448000003</c:v>
                </c:pt>
                <c:pt idx="33">
                  <c:v>47.503222164999997</c:v>
                </c:pt>
                <c:pt idx="34">
                  <c:v>50.437110513</c:v>
                </c:pt>
                <c:pt idx="35">
                  <c:v>45.930135698000001</c:v>
                </c:pt>
                <c:pt idx="36">
                  <c:v>50.245160873000003</c:v>
                </c:pt>
                <c:pt idx="37">
                  <c:v>47.407841605000002</c:v>
                </c:pt>
                <c:pt idx="38">
                  <c:v>49.582871863000001</c:v>
                </c:pt>
                <c:pt idx="39">
                  <c:v>47.224041679000003</c:v>
                </c:pt>
                <c:pt idx="40">
                  <c:v>46.184108813999998</c:v>
                </c:pt>
                <c:pt idx="41">
                  <c:v>51.413809202000003</c:v>
                </c:pt>
                <c:pt idx="42">
                  <c:v>51.413809202000003</c:v>
                </c:pt>
                <c:pt idx="43">
                  <c:v>54.870536684999998</c:v>
                </c:pt>
                <c:pt idx="44">
                  <c:v>54.686709053999998</c:v>
                </c:pt>
                <c:pt idx="45">
                  <c:v>55.699383930000003</c:v>
                </c:pt>
                <c:pt idx="46">
                  <c:v>55.189379490999997</c:v>
                </c:pt>
                <c:pt idx="47">
                  <c:v>54.889070898</c:v>
                </c:pt>
                <c:pt idx="48">
                  <c:v>54.267540328000003</c:v>
                </c:pt>
                <c:pt idx="49">
                  <c:v>54.083543847999998</c:v>
                </c:pt>
                <c:pt idx="50">
                  <c:v>54.290964424999999</c:v>
                </c:pt>
                <c:pt idx="51">
                  <c:v>54.485462474999999</c:v>
                </c:pt>
                <c:pt idx="52">
                  <c:v>55.228990310999997</c:v>
                </c:pt>
                <c:pt idx="53">
                  <c:v>52.789172878000002</c:v>
                </c:pt>
                <c:pt idx="54">
                  <c:v>55.066681946000003</c:v>
                </c:pt>
                <c:pt idx="55">
                  <c:v>54.262854294999997</c:v>
                </c:pt>
                <c:pt idx="56">
                  <c:v>57.195007926000002</c:v>
                </c:pt>
                <c:pt idx="57">
                  <c:v>56.327687916000002</c:v>
                </c:pt>
                <c:pt idx="58">
                  <c:v>57.856305186</c:v>
                </c:pt>
                <c:pt idx="59">
                  <c:v>56.362889621000001</c:v>
                </c:pt>
                <c:pt idx="60">
                  <c:v>57.549588104999998</c:v>
                </c:pt>
                <c:pt idx="61">
                  <c:v>55.152506676000002</c:v>
                </c:pt>
                <c:pt idx="62">
                  <c:v>58.295038077000001</c:v>
                </c:pt>
                <c:pt idx="63">
                  <c:v>57.069493256000001</c:v>
                </c:pt>
                <c:pt idx="64">
                  <c:v>53.447890205</c:v>
                </c:pt>
                <c:pt idx="65">
                  <c:v>60.048404454</c:v>
                </c:pt>
                <c:pt idx="66">
                  <c:v>57.683757086999996</c:v>
                </c:pt>
                <c:pt idx="67">
                  <c:v>62.289931705000001</c:v>
                </c:pt>
                <c:pt idx="68">
                  <c:v>63.440325412999997</c:v>
                </c:pt>
                <c:pt idx="69">
                  <c:v>60.821766899000004</c:v>
                </c:pt>
                <c:pt idx="70">
                  <c:v>60.821766899000004</c:v>
                </c:pt>
                <c:pt idx="71">
                  <c:v>55.155272992</c:v>
                </c:pt>
                <c:pt idx="72">
                  <c:v>66.426003851000004</c:v>
                </c:pt>
                <c:pt idx="73">
                  <c:v>68.044727499999993</c:v>
                </c:pt>
                <c:pt idx="74">
                  <c:v>69.312493122000006</c:v>
                </c:pt>
                <c:pt idx="75">
                  <c:v>62.562037490000002</c:v>
                </c:pt>
                <c:pt idx="76">
                  <c:v>64.955020825999995</c:v>
                </c:pt>
                <c:pt idx="77">
                  <c:v>64.360375148000003</c:v>
                </c:pt>
                <c:pt idx="78">
                  <c:v>64.436189889000005</c:v>
                </c:pt>
                <c:pt idx="79">
                  <c:v>64.436189889000005</c:v>
                </c:pt>
                <c:pt idx="80">
                  <c:v>69.283789593999998</c:v>
                </c:pt>
                <c:pt idx="81">
                  <c:v>69.283789593999998</c:v>
                </c:pt>
                <c:pt idx="82">
                  <c:v>69.923213426999993</c:v>
                </c:pt>
                <c:pt idx="83">
                  <c:v>64.056218872000002</c:v>
                </c:pt>
                <c:pt idx="84">
                  <c:v>67.948990937999994</c:v>
                </c:pt>
                <c:pt idx="85">
                  <c:v>66.533105620000001</c:v>
                </c:pt>
                <c:pt idx="86">
                  <c:v>65.857001091000001</c:v>
                </c:pt>
                <c:pt idx="87">
                  <c:v>63.785703261999998</c:v>
                </c:pt>
                <c:pt idx="88">
                  <c:v>59.097376621000002</c:v>
                </c:pt>
                <c:pt idx="89">
                  <c:v>64.103838418999999</c:v>
                </c:pt>
                <c:pt idx="90">
                  <c:v>61.565595995999999</c:v>
                </c:pt>
                <c:pt idx="91">
                  <c:v>60.981267367999997</c:v>
                </c:pt>
                <c:pt idx="92">
                  <c:v>62.353583641</c:v>
                </c:pt>
                <c:pt idx="93">
                  <c:v>60.767391154999999</c:v>
                </c:pt>
                <c:pt idx="94">
                  <c:v>61.260846743000002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8-5E47-AACD-3FE45D3CEBA6}"/>
            </c:ext>
          </c:extLst>
        </c:ser>
        <c:ser>
          <c:idx val="8"/>
          <c:order val="8"/>
          <c:tx>
            <c:strRef>
              <c:f>Data!$AT$7</c:f>
              <c:strCache>
                <c:ptCount val="1"/>
                <c:pt idx="0">
                  <c:v>5_A_mT8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Data!$AT$10:$AT$104</c:f>
              <c:numCache>
                <c:formatCode>General</c:formatCode>
                <c:ptCount val="95"/>
                <c:pt idx="0">
                  <c:v>34.500221889999999</c:v>
                </c:pt>
                <c:pt idx="1">
                  <c:v>30.664534302</c:v>
                </c:pt>
                <c:pt idx="2">
                  <c:v>30.006591619000002</c:v>
                </c:pt>
                <c:pt idx="3">
                  <c:v>31.502980525000002</c:v>
                </c:pt>
                <c:pt idx="4">
                  <c:v>34.867782796</c:v>
                </c:pt>
                <c:pt idx="5">
                  <c:v>35.335931401000003</c:v>
                </c:pt>
                <c:pt idx="6">
                  <c:v>35.297529726</c:v>
                </c:pt>
                <c:pt idx="7">
                  <c:v>33.725626372999997</c:v>
                </c:pt>
                <c:pt idx="8">
                  <c:v>34.680578851999996</c:v>
                </c:pt>
                <c:pt idx="9">
                  <c:v>34.662976647000001</c:v>
                </c:pt>
                <c:pt idx="10">
                  <c:v>32.760778244000001</c:v>
                </c:pt>
                <c:pt idx="11">
                  <c:v>33.392217916</c:v>
                </c:pt>
                <c:pt idx="12">
                  <c:v>33.809300462000003</c:v>
                </c:pt>
                <c:pt idx="13">
                  <c:v>37.423587089000002</c:v>
                </c:pt>
                <c:pt idx="14">
                  <c:v>38.755260915000001</c:v>
                </c:pt>
                <c:pt idx="15">
                  <c:v>39.251916893999997</c:v>
                </c:pt>
                <c:pt idx="16">
                  <c:v>40.117116070000002</c:v>
                </c:pt>
                <c:pt idx="17">
                  <c:v>41.812200333</c:v>
                </c:pt>
                <c:pt idx="18">
                  <c:v>43.276978460000002</c:v>
                </c:pt>
                <c:pt idx="19">
                  <c:v>44.652792007000002</c:v>
                </c:pt>
                <c:pt idx="20">
                  <c:v>49.217808382000001</c:v>
                </c:pt>
                <c:pt idx="21">
                  <c:v>51.291312316999999</c:v>
                </c:pt>
                <c:pt idx="22">
                  <c:v>51.998594767</c:v>
                </c:pt>
                <c:pt idx="23">
                  <c:v>54.065790366999998</c:v>
                </c:pt>
                <c:pt idx="24">
                  <c:v>54.907517495999997</c:v>
                </c:pt>
                <c:pt idx="25">
                  <c:v>49.934543908999999</c:v>
                </c:pt>
                <c:pt idx="26">
                  <c:v>54.228595493999997</c:v>
                </c:pt>
                <c:pt idx="27">
                  <c:v>53.808058361000001</c:v>
                </c:pt>
                <c:pt idx="28">
                  <c:v>56.138199211</c:v>
                </c:pt>
                <c:pt idx="29">
                  <c:v>55.706921723999997</c:v>
                </c:pt>
                <c:pt idx="30">
                  <c:v>58.951060329000001</c:v>
                </c:pt>
                <c:pt idx="31">
                  <c:v>58.130947200000001</c:v>
                </c:pt>
                <c:pt idx="32">
                  <c:v>57.196438788999998</c:v>
                </c:pt>
                <c:pt idx="33">
                  <c:v>58.78556906</c:v>
                </c:pt>
                <c:pt idx="34">
                  <c:v>60.751387893</c:v>
                </c:pt>
                <c:pt idx="35">
                  <c:v>60.604242532000001</c:v>
                </c:pt>
                <c:pt idx="36">
                  <c:v>65.174275195999996</c:v>
                </c:pt>
                <c:pt idx="37">
                  <c:v>62.524104496</c:v>
                </c:pt>
                <c:pt idx="38">
                  <c:v>60.766268820999997</c:v>
                </c:pt>
                <c:pt idx="39">
                  <c:v>62.581198536999999</c:v>
                </c:pt>
                <c:pt idx="40">
                  <c:v>60.650473443000003</c:v>
                </c:pt>
                <c:pt idx="41">
                  <c:v>62.669627574000003</c:v>
                </c:pt>
                <c:pt idx="42">
                  <c:v>61.965957494000001</c:v>
                </c:pt>
                <c:pt idx="43">
                  <c:v>62.818052055000003</c:v>
                </c:pt>
                <c:pt idx="44">
                  <c:v>68.655615100999995</c:v>
                </c:pt>
                <c:pt idx="45">
                  <c:v>68.655615100999995</c:v>
                </c:pt>
                <c:pt idx="46">
                  <c:v>65.113553538999994</c:v>
                </c:pt>
                <c:pt idx="47">
                  <c:v>68.831529383000003</c:v>
                </c:pt>
                <c:pt idx="48">
                  <c:v>69.104538137000006</c:v>
                </c:pt>
                <c:pt idx="49">
                  <c:v>69.812343174000006</c:v>
                </c:pt>
                <c:pt idx="50">
                  <c:v>69.984381041000006</c:v>
                </c:pt>
                <c:pt idx="51">
                  <c:v>74.460827660000007</c:v>
                </c:pt>
                <c:pt idx="52">
                  <c:v>72.842234267999999</c:v>
                </c:pt>
                <c:pt idx="53">
                  <c:v>74.338694406000002</c:v>
                </c:pt>
                <c:pt idx="54">
                  <c:v>72.501960049000004</c:v>
                </c:pt>
                <c:pt idx="55">
                  <c:v>76.480969435000006</c:v>
                </c:pt>
                <c:pt idx="56">
                  <c:v>75.113665955000002</c:v>
                </c:pt>
                <c:pt idx="57">
                  <c:v>79.550965837999996</c:v>
                </c:pt>
                <c:pt idx="58">
                  <c:v>80.634405356000002</c:v>
                </c:pt>
                <c:pt idx="59">
                  <c:v>85.406953029999997</c:v>
                </c:pt>
                <c:pt idx="60">
                  <c:v>59.183345615</c:v>
                </c:pt>
                <c:pt idx="61">
                  <c:v>56.770015575000002</c:v>
                </c:pt>
                <c:pt idx="62">
                  <c:v>56.347987248999999</c:v>
                </c:pt>
                <c:pt idx="63">
                  <c:v>58.993989026999998</c:v>
                </c:pt>
                <c:pt idx="64">
                  <c:v>57.090428533999997</c:v>
                </c:pt>
                <c:pt idx="65">
                  <c:v>58.294419394999998</c:v>
                </c:pt>
                <c:pt idx="66">
                  <c:v>59.730788011000001</c:v>
                </c:pt>
                <c:pt idx="67">
                  <c:v>58.694369225999999</c:v>
                </c:pt>
                <c:pt idx="68">
                  <c:v>58.325043645000001</c:v>
                </c:pt>
                <c:pt idx="69">
                  <c:v>60.809402919999997</c:v>
                </c:pt>
                <c:pt idx="70">
                  <c:v>62.881709356999998</c:v>
                </c:pt>
                <c:pt idx="71">
                  <c:v>63.452107511000001</c:v>
                </c:pt>
                <c:pt idx="72">
                  <c:v>65.017671562999993</c:v>
                </c:pt>
                <c:pt idx="73">
                  <c:v>65.059376740999994</c:v>
                </c:pt>
                <c:pt idx="74">
                  <c:v>66.278897671999999</c:v>
                </c:pt>
                <c:pt idx="75">
                  <c:v>66.278897671999999</c:v>
                </c:pt>
                <c:pt idx="76">
                  <c:v>71.433456293999996</c:v>
                </c:pt>
                <c:pt idx="77">
                  <c:v>73.005275007999998</c:v>
                </c:pt>
                <c:pt idx="78">
                  <c:v>74.036448843000002</c:v>
                </c:pt>
                <c:pt idx="79">
                  <c:v>75.275990876999998</c:v>
                </c:pt>
                <c:pt idx="80">
                  <c:v>76.975886465000002</c:v>
                </c:pt>
                <c:pt idx="81">
                  <c:v>82.075838431999998</c:v>
                </c:pt>
                <c:pt idx="82">
                  <c:v>81.222063939999998</c:v>
                </c:pt>
                <c:pt idx="83">
                  <c:v>77.648336033000007</c:v>
                </c:pt>
                <c:pt idx="84">
                  <c:v>85.698901914000004</c:v>
                </c:pt>
                <c:pt idx="85">
                  <c:v>85.698901914000004</c:v>
                </c:pt>
                <c:pt idx="86">
                  <c:v>82.713665320999993</c:v>
                </c:pt>
                <c:pt idx="87">
                  <c:v>85.482876332999993</c:v>
                </c:pt>
                <c:pt idx="88">
                  <c:v>85.482876332999993</c:v>
                </c:pt>
                <c:pt idx="89">
                  <c:v>87.399612687000001</c:v>
                </c:pt>
                <c:pt idx="90">
                  <c:v>88.298879482999993</c:v>
                </c:pt>
                <c:pt idx="91">
                  <c:v>88.460517672999998</c:v>
                </c:pt>
                <c:pt idx="92">
                  <c:v>92.661473811999997</c:v>
                </c:pt>
                <c:pt idx="93">
                  <c:v>94.448651530000006</c:v>
                </c:pt>
                <c:pt idx="94">
                  <c:v>93.830131328999997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08-5E47-AACD-3FE45D3CEBA6}"/>
            </c:ext>
          </c:extLst>
        </c:ser>
        <c:ser>
          <c:idx val="9"/>
          <c:order val="9"/>
          <c:tx>
            <c:strRef>
              <c:f>Data!$AU$7</c:f>
              <c:strCache>
                <c:ptCount val="1"/>
                <c:pt idx="0">
                  <c:v>18_A_mT8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Data!$AU$10:$AU$104</c:f>
              <c:numCache>
                <c:formatCode>General</c:formatCode>
                <c:ptCount val="95"/>
                <c:pt idx="0">
                  <c:v>61.397674096000003</c:v>
                </c:pt>
                <c:pt idx="1">
                  <c:v>46.059505717</c:v>
                </c:pt>
                <c:pt idx="2">
                  <c:v>45.103303320000002</c:v>
                </c:pt>
                <c:pt idx="3">
                  <c:v>42.161336607000003</c:v>
                </c:pt>
                <c:pt idx="4">
                  <c:v>41.929094290000002</c:v>
                </c:pt>
                <c:pt idx="5">
                  <c:v>42.023597526000003</c:v>
                </c:pt>
                <c:pt idx="6">
                  <c:v>38.711406152999999</c:v>
                </c:pt>
                <c:pt idx="7">
                  <c:v>44.009824113999997</c:v>
                </c:pt>
                <c:pt idx="8">
                  <c:v>31.483591894</c:v>
                </c:pt>
                <c:pt idx="9">
                  <c:v>33.170098971000002</c:v>
                </c:pt>
                <c:pt idx="10">
                  <c:v>31.132716432999999</c:v>
                </c:pt>
                <c:pt idx="11">
                  <c:v>30.632083691999998</c:v>
                </c:pt>
                <c:pt idx="12">
                  <c:v>31.080397997999999</c:v>
                </c:pt>
                <c:pt idx="13">
                  <c:v>32.812459422000003</c:v>
                </c:pt>
                <c:pt idx="14">
                  <c:v>35.766947971</c:v>
                </c:pt>
                <c:pt idx="15">
                  <c:v>32.218094944999997</c:v>
                </c:pt>
                <c:pt idx="16">
                  <c:v>32.162798430999999</c:v>
                </c:pt>
                <c:pt idx="17">
                  <c:v>33.213001925999997</c:v>
                </c:pt>
                <c:pt idx="18">
                  <c:v>29.919846629999999</c:v>
                </c:pt>
                <c:pt idx="19">
                  <c:v>29.024247286000001</c:v>
                </c:pt>
                <c:pt idx="20">
                  <c:v>27.746780918999999</c:v>
                </c:pt>
                <c:pt idx="21">
                  <c:v>26.545890095000001</c:v>
                </c:pt>
                <c:pt idx="22">
                  <c:v>31.50781315</c:v>
                </c:pt>
                <c:pt idx="23">
                  <c:v>29.426232982999998</c:v>
                </c:pt>
                <c:pt idx="24">
                  <c:v>27.776092197000001</c:v>
                </c:pt>
                <c:pt idx="25">
                  <c:v>27.996765188000001</c:v>
                </c:pt>
                <c:pt idx="26">
                  <c:v>29.548688309999999</c:v>
                </c:pt>
                <c:pt idx="27">
                  <c:v>27.863841029</c:v>
                </c:pt>
                <c:pt idx="28">
                  <c:v>32.502555729999997</c:v>
                </c:pt>
                <c:pt idx="29">
                  <c:v>33.310858326000002</c:v>
                </c:pt>
                <c:pt idx="30">
                  <c:v>31.256621743</c:v>
                </c:pt>
                <c:pt idx="31">
                  <c:v>35.567322240000003</c:v>
                </c:pt>
                <c:pt idx="32">
                  <c:v>35.285948949000002</c:v>
                </c:pt>
                <c:pt idx="33">
                  <c:v>35.14875859</c:v>
                </c:pt>
                <c:pt idx="34">
                  <c:v>35.863508113999998</c:v>
                </c:pt>
                <c:pt idx="35">
                  <c:v>38.495345706000002</c:v>
                </c:pt>
                <c:pt idx="36">
                  <c:v>39.269672227999997</c:v>
                </c:pt>
                <c:pt idx="37">
                  <c:v>40.508943756999997</c:v>
                </c:pt>
                <c:pt idx="38">
                  <c:v>41.954558409999997</c:v>
                </c:pt>
                <c:pt idx="39">
                  <c:v>42.033278152000001</c:v>
                </c:pt>
                <c:pt idx="40">
                  <c:v>41.799107650000003</c:v>
                </c:pt>
                <c:pt idx="41">
                  <c:v>43.416468825999999</c:v>
                </c:pt>
                <c:pt idx="42">
                  <c:v>44.786467362000003</c:v>
                </c:pt>
                <c:pt idx="43">
                  <c:v>44.705769934999999</c:v>
                </c:pt>
                <c:pt idx="44">
                  <c:v>47.699808693999998</c:v>
                </c:pt>
                <c:pt idx="45">
                  <c:v>47.412132489999998</c:v>
                </c:pt>
                <c:pt idx="46">
                  <c:v>48.797105234999997</c:v>
                </c:pt>
                <c:pt idx="47">
                  <c:v>53.963044244999999</c:v>
                </c:pt>
                <c:pt idx="48">
                  <c:v>51.017598264</c:v>
                </c:pt>
                <c:pt idx="49">
                  <c:v>50.343247658999999</c:v>
                </c:pt>
                <c:pt idx="50">
                  <c:v>54.223475630999999</c:v>
                </c:pt>
                <c:pt idx="51">
                  <c:v>55.330191257000003</c:v>
                </c:pt>
                <c:pt idx="52">
                  <c:v>55.086073411999998</c:v>
                </c:pt>
                <c:pt idx="53">
                  <c:v>55.776941284000003</c:v>
                </c:pt>
                <c:pt idx="54">
                  <c:v>55.776941284000003</c:v>
                </c:pt>
                <c:pt idx="55">
                  <c:v>59.019012379000003</c:v>
                </c:pt>
                <c:pt idx="56">
                  <c:v>58.586569476000001</c:v>
                </c:pt>
                <c:pt idx="57">
                  <c:v>62.343795266000001</c:v>
                </c:pt>
                <c:pt idx="58">
                  <c:v>56.920476008000001</c:v>
                </c:pt>
                <c:pt idx="59">
                  <c:v>62.109230302</c:v>
                </c:pt>
                <c:pt idx="60">
                  <c:v>62.109230302</c:v>
                </c:pt>
                <c:pt idx="61">
                  <c:v>60.610684274999997</c:v>
                </c:pt>
                <c:pt idx="62">
                  <c:v>65.13953918</c:v>
                </c:pt>
                <c:pt idx="63">
                  <c:v>64.806086171000004</c:v>
                </c:pt>
                <c:pt idx="64">
                  <c:v>62.308707626</c:v>
                </c:pt>
                <c:pt idx="65">
                  <c:v>62.993831780000001</c:v>
                </c:pt>
                <c:pt idx="66">
                  <c:v>62.559598694000002</c:v>
                </c:pt>
                <c:pt idx="67">
                  <c:v>61.734708771000001</c:v>
                </c:pt>
                <c:pt idx="68">
                  <c:v>61.924716584999999</c:v>
                </c:pt>
                <c:pt idx="69">
                  <c:v>61.924716584999999</c:v>
                </c:pt>
                <c:pt idx="70">
                  <c:v>71.327419714000001</c:v>
                </c:pt>
                <c:pt idx="71">
                  <c:v>65.362452282999996</c:v>
                </c:pt>
                <c:pt idx="72">
                  <c:v>54.919638675000002</c:v>
                </c:pt>
                <c:pt idx="73">
                  <c:v>52.012733578999999</c:v>
                </c:pt>
                <c:pt idx="74">
                  <c:v>54.058148316</c:v>
                </c:pt>
                <c:pt idx="75">
                  <c:v>56.378227076000002</c:v>
                </c:pt>
                <c:pt idx="76">
                  <c:v>54.649497081</c:v>
                </c:pt>
                <c:pt idx="77">
                  <c:v>55.772382073000003</c:v>
                </c:pt>
                <c:pt idx="78">
                  <c:v>59.318989340000002</c:v>
                </c:pt>
                <c:pt idx="79">
                  <c:v>61.420863032</c:v>
                </c:pt>
                <c:pt idx="80">
                  <c:v>62.984950369000003</c:v>
                </c:pt>
                <c:pt idx="81">
                  <c:v>63.109982250999998</c:v>
                </c:pt>
                <c:pt idx="82">
                  <c:v>62.146067307000003</c:v>
                </c:pt>
                <c:pt idx="83">
                  <c:v>65.380345844000004</c:v>
                </c:pt>
                <c:pt idx="84">
                  <c:v>66.613318941000003</c:v>
                </c:pt>
                <c:pt idx="85">
                  <c:v>66.768886479000003</c:v>
                </c:pt>
                <c:pt idx="86">
                  <c:v>65.949605309999995</c:v>
                </c:pt>
                <c:pt idx="87">
                  <c:v>69.437117743000002</c:v>
                </c:pt>
                <c:pt idx="88">
                  <c:v>71.489091465000001</c:v>
                </c:pt>
                <c:pt idx="89">
                  <c:v>71.093165299999995</c:v>
                </c:pt>
                <c:pt idx="90">
                  <c:v>44.878353423999997</c:v>
                </c:pt>
                <c:pt idx="91">
                  <c:v>74.442315534000002</c:v>
                </c:pt>
                <c:pt idx="92">
                  <c:v>78.491411557000006</c:v>
                </c:pt>
                <c:pt idx="93">
                  <c:v>76.170519538999997</c:v>
                </c:pt>
                <c:pt idx="94">
                  <c:v>75.736625674999999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08-5E47-AACD-3FE45D3CEBA6}"/>
            </c:ext>
          </c:extLst>
        </c:ser>
        <c:ser>
          <c:idx val="10"/>
          <c:order val="10"/>
          <c:tx>
            <c:strRef>
              <c:f>Data!$AV$7</c:f>
              <c:strCache>
                <c:ptCount val="1"/>
                <c:pt idx="0">
                  <c:v>19_A_mT8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Data!$AV$10:$AV$104</c:f>
              <c:numCache>
                <c:formatCode>General</c:formatCode>
                <c:ptCount val="95"/>
                <c:pt idx="0">
                  <c:v>31.989976938000002</c:v>
                </c:pt>
                <c:pt idx="1">
                  <c:v>31.989976938000002</c:v>
                </c:pt>
                <c:pt idx="2">
                  <c:v>32.225986700999997</c:v>
                </c:pt>
                <c:pt idx="3">
                  <c:v>34.573969448</c:v>
                </c:pt>
                <c:pt idx="4">
                  <c:v>35.216698512000001</c:v>
                </c:pt>
                <c:pt idx="5">
                  <c:v>35.517240495000003</c:v>
                </c:pt>
                <c:pt idx="6">
                  <c:v>30.764619016000001</c:v>
                </c:pt>
                <c:pt idx="7">
                  <c:v>29.481487078000001</c:v>
                </c:pt>
                <c:pt idx="8">
                  <c:v>25.841083399999999</c:v>
                </c:pt>
                <c:pt idx="9">
                  <c:v>25.080032384999999</c:v>
                </c:pt>
                <c:pt idx="10">
                  <c:v>31.104933221</c:v>
                </c:pt>
                <c:pt idx="11">
                  <c:v>30.683509066999999</c:v>
                </c:pt>
                <c:pt idx="12">
                  <c:v>30.116377747000001</c:v>
                </c:pt>
                <c:pt idx="13">
                  <c:v>30.087656054</c:v>
                </c:pt>
                <c:pt idx="14">
                  <c:v>28.040328644999999</c:v>
                </c:pt>
                <c:pt idx="15">
                  <c:v>31.417291850000002</c:v>
                </c:pt>
                <c:pt idx="16">
                  <c:v>34.055234163000002</c:v>
                </c:pt>
                <c:pt idx="17">
                  <c:v>33.923561411000001</c:v>
                </c:pt>
                <c:pt idx="18">
                  <c:v>28.472297522000002</c:v>
                </c:pt>
                <c:pt idx="19">
                  <c:v>28.472297522000002</c:v>
                </c:pt>
                <c:pt idx="20">
                  <c:v>27.614495155</c:v>
                </c:pt>
                <c:pt idx="21">
                  <c:v>32.293776196000003</c:v>
                </c:pt>
                <c:pt idx="22">
                  <c:v>36.888326085000003</c:v>
                </c:pt>
                <c:pt idx="23">
                  <c:v>38.292677955999999</c:v>
                </c:pt>
                <c:pt idx="24">
                  <c:v>35.355063743999999</c:v>
                </c:pt>
                <c:pt idx="25">
                  <c:v>29.134429815000001</c:v>
                </c:pt>
                <c:pt idx="26">
                  <c:v>29.858591192999999</c:v>
                </c:pt>
                <c:pt idx="27">
                  <c:v>27.429706576000001</c:v>
                </c:pt>
                <c:pt idx="28">
                  <c:v>28.712424227</c:v>
                </c:pt>
                <c:pt idx="29">
                  <c:v>31.734589342</c:v>
                </c:pt>
                <c:pt idx="30">
                  <c:v>38.791463051000001</c:v>
                </c:pt>
                <c:pt idx="31">
                  <c:v>31.514269007999999</c:v>
                </c:pt>
                <c:pt idx="32">
                  <c:v>35.657292122000001</c:v>
                </c:pt>
                <c:pt idx="33">
                  <c:v>30.001325994999998</c:v>
                </c:pt>
                <c:pt idx="34">
                  <c:v>35.597337467000003</c:v>
                </c:pt>
                <c:pt idx="35">
                  <c:v>33.002552739000002</c:v>
                </c:pt>
                <c:pt idx="36">
                  <c:v>35.657292122000001</c:v>
                </c:pt>
                <c:pt idx="37">
                  <c:v>34.245854418999997</c:v>
                </c:pt>
                <c:pt idx="38">
                  <c:v>37.580823678999998</c:v>
                </c:pt>
                <c:pt idx="39">
                  <c:v>35.914523086999999</c:v>
                </c:pt>
                <c:pt idx="40">
                  <c:v>37.258713866000001</c:v>
                </c:pt>
                <c:pt idx="41">
                  <c:v>40.079811485999997</c:v>
                </c:pt>
                <c:pt idx="42">
                  <c:v>39.124353442</c:v>
                </c:pt>
                <c:pt idx="43">
                  <c:v>37.373196978999999</c:v>
                </c:pt>
                <c:pt idx="44">
                  <c:v>37.378639810000003</c:v>
                </c:pt>
                <c:pt idx="45">
                  <c:v>38.536279249000003</c:v>
                </c:pt>
                <c:pt idx="46">
                  <c:v>38.536279249000003</c:v>
                </c:pt>
                <c:pt idx="47">
                  <c:v>39.187996718999997</c:v>
                </c:pt>
                <c:pt idx="48">
                  <c:v>36.987458820999997</c:v>
                </c:pt>
                <c:pt idx="49">
                  <c:v>40.095035523</c:v>
                </c:pt>
                <c:pt idx="50">
                  <c:v>42.418691631999998</c:v>
                </c:pt>
                <c:pt idx="51">
                  <c:v>42.129962071000001</c:v>
                </c:pt>
                <c:pt idx="52">
                  <c:v>41.823434917</c:v>
                </c:pt>
                <c:pt idx="53">
                  <c:v>40.518986259000002</c:v>
                </c:pt>
                <c:pt idx="54">
                  <c:v>43.571985419000001</c:v>
                </c:pt>
                <c:pt idx="55">
                  <c:v>43.795516548999998</c:v>
                </c:pt>
                <c:pt idx="56">
                  <c:v>44.430760227999997</c:v>
                </c:pt>
                <c:pt idx="57">
                  <c:v>42.723328831000003</c:v>
                </c:pt>
                <c:pt idx="58">
                  <c:v>45.891364398</c:v>
                </c:pt>
                <c:pt idx="59">
                  <c:v>45.873629461</c:v>
                </c:pt>
                <c:pt idx="60">
                  <c:v>40.827833042000002</c:v>
                </c:pt>
                <c:pt idx="61">
                  <c:v>42.172191585</c:v>
                </c:pt>
                <c:pt idx="62">
                  <c:v>45.035597547000002</c:v>
                </c:pt>
                <c:pt idx="63">
                  <c:v>44.234591907999999</c:v>
                </c:pt>
                <c:pt idx="64">
                  <c:v>50.582102904999999</c:v>
                </c:pt>
                <c:pt idx="65">
                  <c:v>47.933799526999998</c:v>
                </c:pt>
                <c:pt idx="66">
                  <c:v>46.773887017</c:v>
                </c:pt>
                <c:pt idx="67">
                  <c:v>47.925310785999997</c:v>
                </c:pt>
                <c:pt idx="68">
                  <c:v>47.288614236000001</c:v>
                </c:pt>
                <c:pt idx="69">
                  <c:v>44.787602907</c:v>
                </c:pt>
                <c:pt idx="70">
                  <c:v>45.873629461</c:v>
                </c:pt>
                <c:pt idx="71">
                  <c:v>47.378867966999998</c:v>
                </c:pt>
                <c:pt idx="72">
                  <c:v>45.490655994999997</c:v>
                </c:pt>
                <c:pt idx="73">
                  <c:v>46.630141262000002</c:v>
                </c:pt>
                <c:pt idx="74">
                  <c:v>46.622506006000002</c:v>
                </c:pt>
                <c:pt idx="75">
                  <c:v>45.731502368999998</c:v>
                </c:pt>
                <c:pt idx="76">
                  <c:v>46.112475600000003</c:v>
                </c:pt>
                <c:pt idx="77">
                  <c:v>46.125708566999997</c:v>
                </c:pt>
                <c:pt idx="78">
                  <c:v>46.995174730999999</c:v>
                </c:pt>
                <c:pt idx="79">
                  <c:v>47.063303306000002</c:v>
                </c:pt>
                <c:pt idx="80">
                  <c:v>49.899829214999997</c:v>
                </c:pt>
                <c:pt idx="81">
                  <c:v>49.289677353000002</c:v>
                </c:pt>
                <c:pt idx="82">
                  <c:v>48.187766422000003</c:v>
                </c:pt>
                <c:pt idx="83">
                  <c:v>45.815943504000003</c:v>
                </c:pt>
                <c:pt idx="84">
                  <c:v>48.804400284000003</c:v>
                </c:pt>
                <c:pt idx="85">
                  <c:v>48.284766224999998</c:v>
                </c:pt>
                <c:pt idx="86">
                  <c:v>48.420449562000002</c:v>
                </c:pt>
                <c:pt idx="87">
                  <c:v>47.888154849999999</c:v>
                </c:pt>
                <c:pt idx="88">
                  <c:v>48.326879325999997</c:v>
                </c:pt>
                <c:pt idx="89">
                  <c:v>49.153289422</c:v>
                </c:pt>
                <c:pt idx="90">
                  <c:v>49.218430806999997</c:v>
                </c:pt>
                <c:pt idx="91">
                  <c:v>50.293722574</c:v>
                </c:pt>
                <c:pt idx="92">
                  <c:v>50.920810471000003</c:v>
                </c:pt>
                <c:pt idx="93">
                  <c:v>50.878845233</c:v>
                </c:pt>
                <c:pt idx="94">
                  <c:v>49.507938334000002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08-5E47-AACD-3FE45D3CEBA6}"/>
            </c:ext>
          </c:extLst>
        </c:ser>
        <c:ser>
          <c:idx val="11"/>
          <c:order val="11"/>
          <c:tx>
            <c:strRef>
              <c:f>Data!$AW$7</c:f>
              <c:strCache>
                <c:ptCount val="1"/>
                <c:pt idx="0">
                  <c:v>20_A_mT8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Data!$AW$10:$AW$104</c:f>
              <c:numCache>
                <c:formatCode>General</c:formatCode>
                <c:ptCount val="95"/>
                <c:pt idx="0">
                  <c:v>47.751787407000002</c:v>
                </c:pt>
                <c:pt idx="1">
                  <c:v>51.662482103000002</c:v>
                </c:pt>
                <c:pt idx="2">
                  <c:v>46.436692911999998</c:v>
                </c:pt>
                <c:pt idx="3">
                  <c:v>40.202426283000001</c:v>
                </c:pt>
                <c:pt idx="4">
                  <c:v>37.932089634</c:v>
                </c:pt>
                <c:pt idx="5">
                  <c:v>39.205008464000002</c:v>
                </c:pt>
                <c:pt idx="6">
                  <c:v>39.031661962999998</c:v>
                </c:pt>
                <c:pt idx="7">
                  <c:v>38.873826336999997</c:v>
                </c:pt>
                <c:pt idx="8">
                  <c:v>39.142692160999999</c:v>
                </c:pt>
                <c:pt idx="9">
                  <c:v>49.077699996</c:v>
                </c:pt>
                <c:pt idx="10">
                  <c:v>48.493917285999999</c:v>
                </c:pt>
                <c:pt idx="11">
                  <c:v>59.920850801999997</c:v>
                </c:pt>
                <c:pt idx="12">
                  <c:v>60.024873591999999</c:v>
                </c:pt>
                <c:pt idx="13">
                  <c:v>62.156068648999998</c:v>
                </c:pt>
                <c:pt idx="14">
                  <c:v>70.246695582000001</c:v>
                </c:pt>
                <c:pt idx="15">
                  <c:v>69.219816230999996</c:v>
                </c:pt>
                <c:pt idx="16">
                  <c:v>57.545562130999997</c:v>
                </c:pt>
                <c:pt idx="17">
                  <c:v>54.432127844999997</c:v>
                </c:pt>
                <c:pt idx="18">
                  <c:v>54.670793699000001</c:v>
                </c:pt>
                <c:pt idx="19">
                  <c:v>54.670793699000001</c:v>
                </c:pt>
                <c:pt idx="20">
                  <c:v>62.196784774999998</c:v>
                </c:pt>
                <c:pt idx="21">
                  <c:v>65.229350272999994</c:v>
                </c:pt>
                <c:pt idx="22">
                  <c:v>65.554271944999996</c:v>
                </c:pt>
                <c:pt idx="23">
                  <c:v>68.779538826000007</c:v>
                </c:pt>
                <c:pt idx="24">
                  <c:v>68.368171102999995</c:v>
                </c:pt>
                <c:pt idx="25">
                  <c:v>65.829537787000007</c:v>
                </c:pt>
                <c:pt idx="26">
                  <c:v>66.763723662000004</c:v>
                </c:pt>
                <c:pt idx="27">
                  <c:v>65.685167054000004</c:v>
                </c:pt>
                <c:pt idx="28">
                  <c:v>67.478990311000004</c:v>
                </c:pt>
                <c:pt idx="29">
                  <c:v>64.413384653999998</c:v>
                </c:pt>
                <c:pt idx="30">
                  <c:v>68.559658615000004</c:v>
                </c:pt>
                <c:pt idx="31">
                  <c:v>70.667599500999998</c:v>
                </c:pt>
                <c:pt idx="32">
                  <c:v>72.417922739000005</c:v>
                </c:pt>
                <c:pt idx="33">
                  <c:v>72.426661702999994</c:v>
                </c:pt>
                <c:pt idx="34">
                  <c:v>71.263853605999998</c:v>
                </c:pt>
                <c:pt idx="35">
                  <c:v>73.315030696999997</c:v>
                </c:pt>
                <c:pt idx="36">
                  <c:v>77.397992763000005</c:v>
                </c:pt>
                <c:pt idx="37">
                  <c:v>75.044571898000001</c:v>
                </c:pt>
                <c:pt idx="38">
                  <c:v>30.442409523999999</c:v>
                </c:pt>
                <c:pt idx="39">
                  <c:v>76.997443602999994</c:v>
                </c:pt>
                <c:pt idx="40">
                  <c:v>77.306822134000001</c:v>
                </c:pt>
                <c:pt idx="41">
                  <c:v>82.998793265000003</c:v>
                </c:pt>
                <c:pt idx="42">
                  <c:v>79.923257109000005</c:v>
                </c:pt>
                <c:pt idx="43">
                  <c:v>84.100427771</c:v>
                </c:pt>
                <c:pt idx="44">
                  <c:v>84.796342757999994</c:v>
                </c:pt>
                <c:pt idx="45">
                  <c:v>86.953637283000006</c:v>
                </c:pt>
                <c:pt idx="46">
                  <c:v>89.022135129000006</c:v>
                </c:pt>
                <c:pt idx="47">
                  <c:v>75.372764609000001</c:v>
                </c:pt>
                <c:pt idx="48">
                  <c:v>81.025419972999998</c:v>
                </c:pt>
                <c:pt idx="49">
                  <c:v>77.883594544000005</c:v>
                </c:pt>
                <c:pt idx="50">
                  <c:v>83.600107949999995</c:v>
                </c:pt>
                <c:pt idx="51">
                  <c:v>82.881061328000001</c:v>
                </c:pt>
                <c:pt idx="52">
                  <c:v>82.881061328000001</c:v>
                </c:pt>
                <c:pt idx="53">
                  <c:v>87.123996270999996</c:v>
                </c:pt>
                <c:pt idx="54">
                  <c:v>88.984548828000001</c:v>
                </c:pt>
                <c:pt idx="55">
                  <c:v>88.164877064999999</c:v>
                </c:pt>
                <c:pt idx="56">
                  <c:v>88.984548828000001</c:v>
                </c:pt>
                <c:pt idx="57">
                  <c:v>88.984548828000001</c:v>
                </c:pt>
                <c:pt idx="58">
                  <c:v>94.046846838999997</c:v>
                </c:pt>
                <c:pt idx="59">
                  <c:v>90.439840003</c:v>
                </c:pt>
                <c:pt idx="60">
                  <c:v>102.884755363</c:v>
                </c:pt>
                <c:pt idx="61">
                  <c:v>96.222259700999999</c:v>
                </c:pt>
                <c:pt idx="62">
                  <c:v>103.843438354</c:v>
                </c:pt>
                <c:pt idx="63">
                  <c:v>102.511472914</c:v>
                </c:pt>
                <c:pt idx="64">
                  <c:v>102.47530510599999</c:v>
                </c:pt>
                <c:pt idx="65">
                  <c:v>100.997387252</c:v>
                </c:pt>
                <c:pt idx="66">
                  <c:v>102.908479851</c:v>
                </c:pt>
                <c:pt idx="67">
                  <c:v>103.608089925</c:v>
                </c:pt>
                <c:pt idx="68">
                  <c:v>102.343758372</c:v>
                </c:pt>
                <c:pt idx="69">
                  <c:v>106.541432409</c:v>
                </c:pt>
                <c:pt idx="70">
                  <c:v>103.14016507700001</c:v>
                </c:pt>
                <c:pt idx="71">
                  <c:v>104.52381714800001</c:v>
                </c:pt>
                <c:pt idx="72">
                  <c:v>111.169451532</c:v>
                </c:pt>
                <c:pt idx="73">
                  <c:v>107.089929306</c:v>
                </c:pt>
                <c:pt idx="74">
                  <c:v>107.598664924</c:v>
                </c:pt>
                <c:pt idx="75">
                  <c:v>108.592336816</c:v>
                </c:pt>
                <c:pt idx="76">
                  <c:v>112.234646076</c:v>
                </c:pt>
                <c:pt idx="77">
                  <c:v>112.76828080999999</c:v>
                </c:pt>
                <c:pt idx="78">
                  <c:v>110.402306232</c:v>
                </c:pt>
                <c:pt idx="79">
                  <c:v>116.928858005</c:v>
                </c:pt>
                <c:pt idx="80">
                  <c:v>113.241132702</c:v>
                </c:pt>
                <c:pt idx="81">
                  <c:v>116.189626671</c:v>
                </c:pt>
                <c:pt idx="82">
                  <c:v>116.033891044</c:v>
                </c:pt>
                <c:pt idx="83">
                  <c:v>116.934270537</c:v>
                </c:pt>
                <c:pt idx="84">
                  <c:v>117.713381152</c:v>
                </c:pt>
                <c:pt idx="85">
                  <c:v>121.60692236200001</c:v>
                </c:pt>
                <c:pt idx="86">
                  <c:v>124.344862023</c:v>
                </c:pt>
                <c:pt idx="87">
                  <c:v>124.344862023</c:v>
                </c:pt>
                <c:pt idx="88">
                  <c:v>118.479737951</c:v>
                </c:pt>
                <c:pt idx="89">
                  <c:v>117.40343551300001</c:v>
                </c:pt>
                <c:pt idx="90">
                  <c:v>123.319026307</c:v>
                </c:pt>
                <c:pt idx="91">
                  <c:v>127.801536218</c:v>
                </c:pt>
                <c:pt idx="92">
                  <c:v>125.008406756</c:v>
                </c:pt>
                <c:pt idx="93">
                  <c:v>129.91978488699999</c:v>
                </c:pt>
                <c:pt idx="94">
                  <c:v>127.72510835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308-5E47-AACD-3FE45D3CEBA6}"/>
            </c:ext>
          </c:extLst>
        </c:ser>
        <c:ser>
          <c:idx val="12"/>
          <c:order val="12"/>
          <c:tx>
            <c:strRef>
              <c:f>Data!$AX$7</c:f>
              <c:strCache>
                <c:ptCount val="1"/>
                <c:pt idx="0">
                  <c:v>21_A_mT8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Data!$AX$10:$AX$104</c:f>
              <c:numCache>
                <c:formatCode>General</c:formatCode>
                <c:ptCount val="95"/>
                <c:pt idx="0">
                  <c:v>42.146048632999999</c:v>
                </c:pt>
                <c:pt idx="1">
                  <c:v>38.433202016999999</c:v>
                </c:pt>
                <c:pt idx="2">
                  <c:v>39.866064539</c:v>
                </c:pt>
                <c:pt idx="3">
                  <c:v>41.368606214000003</c:v>
                </c:pt>
                <c:pt idx="4">
                  <c:v>45.375357813999997</c:v>
                </c:pt>
                <c:pt idx="5">
                  <c:v>42.680453043999997</c:v>
                </c:pt>
                <c:pt idx="6">
                  <c:v>44.028309812000003</c:v>
                </c:pt>
                <c:pt idx="7">
                  <c:v>43.173309785000001</c:v>
                </c:pt>
                <c:pt idx="8">
                  <c:v>47.945469092000003</c:v>
                </c:pt>
                <c:pt idx="9">
                  <c:v>50.974715011999997</c:v>
                </c:pt>
                <c:pt idx="10">
                  <c:v>51.785388691000001</c:v>
                </c:pt>
                <c:pt idx="11">
                  <c:v>54.353691226000002</c:v>
                </c:pt>
                <c:pt idx="12">
                  <c:v>52.849832954</c:v>
                </c:pt>
                <c:pt idx="13">
                  <c:v>56.467462425000001</c:v>
                </c:pt>
                <c:pt idx="14">
                  <c:v>60.215866067999997</c:v>
                </c:pt>
                <c:pt idx="15">
                  <c:v>65.454202198999994</c:v>
                </c:pt>
                <c:pt idx="16">
                  <c:v>66.918772665999995</c:v>
                </c:pt>
                <c:pt idx="17">
                  <c:v>64.474063829000002</c:v>
                </c:pt>
                <c:pt idx="18">
                  <c:v>69.243486735999994</c:v>
                </c:pt>
                <c:pt idx="19">
                  <c:v>65.460417878000001</c:v>
                </c:pt>
                <c:pt idx="20">
                  <c:v>69.552745118000004</c:v>
                </c:pt>
                <c:pt idx="21">
                  <c:v>71.024456873000005</c:v>
                </c:pt>
                <c:pt idx="22">
                  <c:v>74.631998651999993</c:v>
                </c:pt>
                <c:pt idx="23">
                  <c:v>73.555730421999996</c:v>
                </c:pt>
                <c:pt idx="24">
                  <c:v>76.590668252</c:v>
                </c:pt>
                <c:pt idx="25">
                  <c:v>78.179131368</c:v>
                </c:pt>
                <c:pt idx="26">
                  <c:v>80.012929568000004</c:v>
                </c:pt>
                <c:pt idx="27">
                  <c:v>82.143752695000003</c:v>
                </c:pt>
                <c:pt idx="28">
                  <c:v>82.837960172999999</c:v>
                </c:pt>
                <c:pt idx="29">
                  <c:v>82.943490968999996</c:v>
                </c:pt>
                <c:pt idx="30">
                  <c:v>83.27027511</c:v>
                </c:pt>
                <c:pt idx="31">
                  <c:v>81.384283526999994</c:v>
                </c:pt>
                <c:pt idx="32">
                  <c:v>84.883530114999999</c:v>
                </c:pt>
                <c:pt idx="33">
                  <c:v>84.467902950999999</c:v>
                </c:pt>
                <c:pt idx="34">
                  <c:v>85.792363690000002</c:v>
                </c:pt>
                <c:pt idx="35">
                  <c:v>86.643551333000005</c:v>
                </c:pt>
                <c:pt idx="36">
                  <c:v>82.885220222000001</c:v>
                </c:pt>
                <c:pt idx="37">
                  <c:v>81.327397007000002</c:v>
                </c:pt>
                <c:pt idx="38">
                  <c:v>79.888887808999996</c:v>
                </c:pt>
                <c:pt idx="39">
                  <c:v>84.081679180999998</c:v>
                </c:pt>
                <c:pt idx="40">
                  <c:v>87.693743818000002</c:v>
                </c:pt>
                <c:pt idx="41">
                  <c:v>87.041195666999997</c:v>
                </c:pt>
                <c:pt idx="42">
                  <c:v>84.934442328000003</c:v>
                </c:pt>
                <c:pt idx="43">
                  <c:v>88.038713543</c:v>
                </c:pt>
                <c:pt idx="44">
                  <c:v>91.599690085000006</c:v>
                </c:pt>
                <c:pt idx="45">
                  <c:v>94.523977493000004</c:v>
                </c:pt>
                <c:pt idx="46">
                  <c:v>92.621146132999996</c:v>
                </c:pt>
                <c:pt idx="47">
                  <c:v>92.952207137000002</c:v>
                </c:pt>
                <c:pt idx="48">
                  <c:v>97.255942434999994</c:v>
                </c:pt>
                <c:pt idx="49">
                  <c:v>99.201124445000005</c:v>
                </c:pt>
                <c:pt idx="50">
                  <c:v>94.716936970999996</c:v>
                </c:pt>
                <c:pt idx="51">
                  <c:v>99.378862613999999</c:v>
                </c:pt>
                <c:pt idx="52">
                  <c:v>98.625259669000002</c:v>
                </c:pt>
                <c:pt idx="53">
                  <c:v>77.598657154999998</c:v>
                </c:pt>
                <c:pt idx="54">
                  <c:v>80.779625902999996</c:v>
                </c:pt>
                <c:pt idx="55">
                  <c:v>82.321251364000005</c:v>
                </c:pt>
                <c:pt idx="56">
                  <c:v>81.441754782000004</c:v>
                </c:pt>
                <c:pt idx="57">
                  <c:v>74.008597437999995</c:v>
                </c:pt>
                <c:pt idx="58">
                  <c:v>66.930931424999997</c:v>
                </c:pt>
                <c:pt idx="59">
                  <c:v>65.408343329000004</c:v>
                </c:pt>
                <c:pt idx="60">
                  <c:v>65.342997204</c:v>
                </c:pt>
                <c:pt idx="61">
                  <c:v>71.007269378000004</c:v>
                </c:pt>
                <c:pt idx="62">
                  <c:v>72.279362882000001</c:v>
                </c:pt>
                <c:pt idx="63">
                  <c:v>72.323677787999998</c:v>
                </c:pt>
                <c:pt idx="64">
                  <c:v>77.947199433999998</c:v>
                </c:pt>
                <c:pt idx="65">
                  <c:v>84.680175747999996</c:v>
                </c:pt>
                <c:pt idx="66">
                  <c:v>83.230566597000006</c:v>
                </c:pt>
                <c:pt idx="67">
                  <c:v>79.285654812999994</c:v>
                </c:pt>
                <c:pt idx="68">
                  <c:v>85.674908920999997</c:v>
                </c:pt>
                <c:pt idx="69">
                  <c:v>91.057861500000001</c:v>
                </c:pt>
                <c:pt idx="70">
                  <c:v>90.934344655000004</c:v>
                </c:pt>
                <c:pt idx="71">
                  <c:v>99.842964858000002</c:v>
                </c:pt>
                <c:pt idx="72">
                  <c:v>99.842964858000002</c:v>
                </c:pt>
                <c:pt idx="73">
                  <c:v>103.12986439700001</c:v>
                </c:pt>
                <c:pt idx="74">
                  <c:v>104.907607539</c:v>
                </c:pt>
                <c:pt idx="75">
                  <c:v>107.62691584300001</c:v>
                </c:pt>
                <c:pt idx="76">
                  <c:v>111.172094714</c:v>
                </c:pt>
                <c:pt idx="77">
                  <c:v>112.256495234</c:v>
                </c:pt>
                <c:pt idx="78">
                  <c:v>113.650032471</c:v>
                </c:pt>
                <c:pt idx="79">
                  <c:v>115.799602107</c:v>
                </c:pt>
                <c:pt idx="80">
                  <c:v>119.27926510099999</c:v>
                </c:pt>
                <c:pt idx="81">
                  <c:v>122.893466414</c:v>
                </c:pt>
                <c:pt idx="82">
                  <c:v>123.60691732799999</c:v>
                </c:pt>
                <c:pt idx="83">
                  <c:v>126.614620976</c:v>
                </c:pt>
                <c:pt idx="84">
                  <c:v>127.922541971</c:v>
                </c:pt>
                <c:pt idx="85">
                  <c:v>131.11104370000001</c:v>
                </c:pt>
                <c:pt idx="86">
                  <c:v>134.15067552599999</c:v>
                </c:pt>
                <c:pt idx="87">
                  <c:v>132.96871491900001</c:v>
                </c:pt>
                <c:pt idx="88">
                  <c:v>133.557956418</c:v>
                </c:pt>
                <c:pt idx="89">
                  <c:v>135.221553809</c:v>
                </c:pt>
                <c:pt idx="90">
                  <c:v>146.42014783400001</c:v>
                </c:pt>
                <c:pt idx="91">
                  <c:v>139.27064577300001</c:v>
                </c:pt>
                <c:pt idx="92">
                  <c:v>144.543596995</c:v>
                </c:pt>
                <c:pt idx="93">
                  <c:v>144.34325536899999</c:v>
                </c:pt>
                <c:pt idx="94">
                  <c:v>144.564706468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308-5E47-AACD-3FE45D3CEBA6}"/>
            </c:ext>
          </c:extLst>
        </c:ser>
        <c:ser>
          <c:idx val="13"/>
          <c:order val="13"/>
          <c:tx>
            <c:strRef>
              <c:f>Data!$AY$7</c:f>
              <c:strCache>
                <c:ptCount val="1"/>
                <c:pt idx="0">
                  <c:v>21_B_mT8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Data!$AY$10:$AY$104</c:f>
              <c:numCache>
                <c:formatCode>General</c:formatCode>
                <c:ptCount val="95"/>
                <c:pt idx="0">
                  <c:v>32.102385869999999</c:v>
                </c:pt>
                <c:pt idx="1">
                  <c:v>33.403860881</c:v>
                </c:pt>
                <c:pt idx="2">
                  <c:v>35.042973707999998</c:v>
                </c:pt>
                <c:pt idx="3">
                  <c:v>38.858269274000001</c:v>
                </c:pt>
                <c:pt idx="4">
                  <c:v>41.417752184000001</c:v>
                </c:pt>
                <c:pt idx="5">
                  <c:v>47.228349262999998</c:v>
                </c:pt>
                <c:pt idx="6">
                  <c:v>50.108328772999997</c:v>
                </c:pt>
                <c:pt idx="7">
                  <c:v>49.388632010000002</c:v>
                </c:pt>
                <c:pt idx="8">
                  <c:v>38.224883253000002</c:v>
                </c:pt>
                <c:pt idx="9">
                  <c:v>44.882886133</c:v>
                </c:pt>
                <c:pt idx="10">
                  <c:v>47.14643787</c:v>
                </c:pt>
                <c:pt idx="11">
                  <c:v>49.806996038999998</c:v>
                </c:pt>
                <c:pt idx="12">
                  <c:v>51.546189384000002</c:v>
                </c:pt>
                <c:pt idx="13">
                  <c:v>51.977521103000001</c:v>
                </c:pt>
                <c:pt idx="14">
                  <c:v>55.494478291999997</c:v>
                </c:pt>
                <c:pt idx="15">
                  <c:v>55.494478291999997</c:v>
                </c:pt>
                <c:pt idx="16">
                  <c:v>60.419911061999997</c:v>
                </c:pt>
                <c:pt idx="17">
                  <c:v>61.196058227999998</c:v>
                </c:pt>
                <c:pt idx="18">
                  <c:v>65.634992750999999</c:v>
                </c:pt>
                <c:pt idx="19">
                  <c:v>70.119319259999997</c:v>
                </c:pt>
                <c:pt idx="20">
                  <c:v>69.618522960999996</c:v>
                </c:pt>
                <c:pt idx="21">
                  <c:v>75.137284215999998</c:v>
                </c:pt>
                <c:pt idx="22">
                  <c:v>72.617719054999995</c:v>
                </c:pt>
                <c:pt idx="23">
                  <c:v>72.281473731999995</c:v>
                </c:pt>
                <c:pt idx="24">
                  <c:v>73.468560198999995</c:v>
                </c:pt>
                <c:pt idx="25">
                  <c:v>43.693206734999997</c:v>
                </c:pt>
                <c:pt idx="26">
                  <c:v>50.245160873000003</c:v>
                </c:pt>
                <c:pt idx="27">
                  <c:v>53.936649070999998</c:v>
                </c:pt>
                <c:pt idx="28">
                  <c:v>54.343397764000002</c:v>
                </c:pt>
                <c:pt idx="29">
                  <c:v>56.424214425999999</c:v>
                </c:pt>
                <c:pt idx="30">
                  <c:v>59.942442831999998</c:v>
                </c:pt>
                <c:pt idx="31">
                  <c:v>61.185253471999999</c:v>
                </c:pt>
                <c:pt idx="32">
                  <c:v>56.410692627000003</c:v>
                </c:pt>
                <c:pt idx="33">
                  <c:v>65.613293182000007</c:v>
                </c:pt>
                <c:pt idx="34">
                  <c:v>66.876199599000003</c:v>
                </c:pt>
                <c:pt idx="35">
                  <c:v>69.360170152999999</c:v>
                </c:pt>
                <c:pt idx="36">
                  <c:v>74.977374221999995</c:v>
                </c:pt>
                <c:pt idx="37">
                  <c:v>76.300606482000006</c:v>
                </c:pt>
                <c:pt idx="38">
                  <c:v>71.627681109999997</c:v>
                </c:pt>
                <c:pt idx="39">
                  <c:v>75.864179268000001</c:v>
                </c:pt>
                <c:pt idx="40">
                  <c:v>65.554271944999996</c:v>
                </c:pt>
                <c:pt idx="41">
                  <c:v>61.218031246999999</c:v>
                </c:pt>
                <c:pt idx="42">
                  <c:v>66.162444765999993</c:v>
                </c:pt>
                <c:pt idx="43">
                  <c:v>67.891750547000001</c:v>
                </c:pt>
                <c:pt idx="44">
                  <c:v>72.196600255000007</c:v>
                </c:pt>
                <c:pt idx="45">
                  <c:v>70.626646128000004</c:v>
                </c:pt>
                <c:pt idx="46">
                  <c:v>74.392350522000001</c:v>
                </c:pt>
                <c:pt idx="47">
                  <c:v>77.324363294999998</c:v>
                </c:pt>
                <c:pt idx="48">
                  <c:v>85.204797149000001</c:v>
                </c:pt>
                <c:pt idx="49">
                  <c:v>87.819630777</c:v>
                </c:pt>
                <c:pt idx="50">
                  <c:v>89.426453946999999</c:v>
                </c:pt>
                <c:pt idx="51">
                  <c:v>89.426453946999999</c:v>
                </c:pt>
                <c:pt idx="52">
                  <c:v>69.147938894999996</c:v>
                </c:pt>
                <c:pt idx="53">
                  <c:v>74.879634265999997</c:v>
                </c:pt>
                <c:pt idx="54">
                  <c:v>72.306095757999998</c:v>
                </c:pt>
                <c:pt idx="55">
                  <c:v>62.938100382999998</c:v>
                </c:pt>
                <c:pt idx="56">
                  <c:v>74.977374221999995</c:v>
                </c:pt>
                <c:pt idx="57">
                  <c:v>78.666160740999999</c:v>
                </c:pt>
                <c:pt idx="58">
                  <c:v>81.638847908000002</c:v>
                </c:pt>
                <c:pt idx="59">
                  <c:v>79.749987075000007</c:v>
                </c:pt>
                <c:pt idx="60">
                  <c:v>86.218123120000001</c:v>
                </c:pt>
                <c:pt idx="61">
                  <c:v>85.483551986999998</c:v>
                </c:pt>
                <c:pt idx="62">
                  <c:v>90.131026943999998</c:v>
                </c:pt>
                <c:pt idx="63">
                  <c:v>97.719718216000004</c:v>
                </c:pt>
                <c:pt idx="64">
                  <c:v>93.594516671999997</c:v>
                </c:pt>
                <c:pt idx="65">
                  <c:v>98.842116669000006</c:v>
                </c:pt>
                <c:pt idx="66">
                  <c:v>98.880699241000002</c:v>
                </c:pt>
                <c:pt idx="67">
                  <c:v>101.734197521</c:v>
                </c:pt>
                <c:pt idx="68">
                  <c:v>102.157737439</c:v>
                </c:pt>
                <c:pt idx="69">
                  <c:v>101.04800977799999</c:v>
                </c:pt>
                <c:pt idx="70">
                  <c:v>100.44628178799999</c:v>
                </c:pt>
                <c:pt idx="71">
                  <c:v>99.471447268000006</c:v>
                </c:pt>
                <c:pt idx="72">
                  <c:v>106.20367480199999</c:v>
                </c:pt>
                <c:pt idx="73">
                  <c:v>107.85490972300001</c:v>
                </c:pt>
                <c:pt idx="74">
                  <c:v>100.08564271</c:v>
                </c:pt>
                <c:pt idx="75">
                  <c:v>101.025358634</c:v>
                </c:pt>
                <c:pt idx="76">
                  <c:v>103.106190849</c:v>
                </c:pt>
                <c:pt idx="77">
                  <c:v>105.923165707</c:v>
                </c:pt>
                <c:pt idx="78">
                  <c:v>108.031591795</c:v>
                </c:pt>
                <c:pt idx="79">
                  <c:v>109.068889781</c:v>
                </c:pt>
                <c:pt idx="80">
                  <c:v>112.63641354799999</c:v>
                </c:pt>
                <c:pt idx="81">
                  <c:v>108.879878682</c:v>
                </c:pt>
                <c:pt idx="82">
                  <c:v>100.421469172</c:v>
                </c:pt>
                <c:pt idx="83">
                  <c:v>107.04839332</c:v>
                </c:pt>
                <c:pt idx="84">
                  <c:v>107.72279814300001</c:v>
                </c:pt>
                <c:pt idx="85">
                  <c:v>106.086286903</c:v>
                </c:pt>
                <c:pt idx="86">
                  <c:v>105.254141699</c:v>
                </c:pt>
                <c:pt idx="87">
                  <c:v>105.272018194</c:v>
                </c:pt>
                <c:pt idx="88">
                  <c:v>111.610400168</c:v>
                </c:pt>
                <c:pt idx="89">
                  <c:v>110.93303928500001</c:v>
                </c:pt>
                <c:pt idx="90">
                  <c:v>113.011004567</c:v>
                </c:pt>
                <c:pt idx="91">
                  <c:v>114.497114103</c:v>
                </c:pt>
                <c:pt idx="92">
                  <c:v>116.32149796</c:v>
                </c:pt>
                <c:pt idx="93">
                  <c:v>116.14122499600001</c:v>
                </c:pt>
                <c:pt idx="94">
                  <c:v>116.628892339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308-5E47-AACD-3FE45D3CE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996800"/>
        <c:axId val="242252768"/>
      </c:scatterChart>
      <c:valAx>
        <c:axId val="34799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[s]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252768"/>
        <c:crosses val="autoZero"/>
        <c:crossBetween val="midCat"/>
      </c:valAx>
      <c:valAx>
        <c:axId val="2422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9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312326504142561"/>
          <c:y val="7.594820245908275E-2"/>
          <c:w val="6.6487086716505259E-2"/>
          <c:h val="0.822615383808190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25%vv | Both Genotypes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Data!$AB$7</c:f>
              <c:strCache>
                <c:ptCount val="1"/>
                <c:pt idx="0">
                  <c:v>3_A_mN10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Data!$AB$10:$AB$104</c:f>
              <c:numCache>
                <c:formatCode>General</c:formatCode>
                <c:ptCount val="95"/>
                <c:pt idx="0">
                  <c:v>33.894263795999997</c:v>
                </c:pt>
                <c:pt idx="1">
                  <c:v>29.889977429000002</c:v>
                </c:pt>
                <c:pt idx="2">
                  <c:v>27.356222101</c:v>
                </c:pt>
                <c:pt idx="3">
                  <c:v>27.604833213999999</c:v>
                </c:pt>
                <c:pt idx="4">
                  <c:v>26.969268774</c:v>
                </c:pt>
                <c:pt idx="5">
                  <c:v>29.330905191999999</c:v>
                </c:pt>
                <c:pt idx="6">
                  <c:v>27.173106349000001</c:v>
                </c:pt>
                <c:pt idx="7">
                  <c:v>30.274317880000002</c:v>
                </c:pt>
                <c:pt idx="8">
                  <c:v>30.994827389000001</c:v>
                </c:pt>
                <c:pt idx="9">
                  <c:v>32.094392687999999</c:v>
                </c:pt>
                <c:pt idx="10">
                  <c:v>30.039055548</c:v>
                </c:pt>
                <c:pt idx="11">
                  <c:v>32.094392687999999</c:v>
                </c:pt>
                <c:pt idx="12">
                  <c:v>32.950824419999996</c:v>
                </c:pt>
                <c:pt idx="13">
                  <c:v>35.015351938999999</c:v>
                </c:pt>
                <c:pt idx="14">
                  <c:v>35.373727350999999</c:v>
                </c:pt>
                <c:pt idx="15">
                  <c:v>34.218322856999997</c:v>
                </c:pt>
                <c:pt idx="16">
                  <c:v>36.246921790000002</c:v>
                </c:pt>
                <c:pt idx="17">
                  <c:v>39.996634602</c:v>
                </c:pt>
                <c:pt idx="18">
                  <c:v>40.029469871000003</c:v>
                </c:pt>
                <c:pt idx="19">
                  <c:v>42.642158078000001</c:v>
                </c:pt>
                <c:pt idx="20">
                  <c:v>45.295601466999997</c:v>
                </c:pt>
                <c:pt idx="21">
                  <c:v>50.874979099000001</c:v>
                </c:pt>
                <c:pt idx="22">
                  <c:v>53.350740807000001</c:v>
                </c:pt>
                <c:pt idx="23">
                  <c:v>55.895527090999998</c:v>
                </c:pt>
                <c:pt idx="24">
                  <c:v>56.920363760999997</c:v>
                </c:pt>
                <c:pt idx="25">
                  <c:v>60.799822079999998</c:v>
                </c:pt>
                <c:pt idx="26">
                  <c:v>52.801203375999997</c:v>
                </c:pt>
                <c:pt idx="27">
                  <c:v>55.371251405000002</c:v>
                </c:pt>
                <c:pt idx="28">
                  <c:v>58.715538201000001</c:v>
                </c:pt>
                <c:pt idx="29">
                  <c:v>60.174257113000003</c:v>
                </c:pt>
                <c:pt idx="30">
                  <c:v>41.467492415999999</c:v>
                </c:pt>
                <c:pt idx="31">
                  <c:v>52.200601429999999</c:v>
                </c:pt>
                <c:pt idx="32">
                  <c:v>51.628647586</c:v>
                </c:pt>
                <c:pt idx="33">
                  <c:v>57.178298433999998</c:v>
                </c:pt>
                <c:pt idx="34">
                  <c:v>54.577802722000001</c:v>
                </c:pt>
                <c:pt idx="35">
                  <c:v>58.876427479</c:v>
                </c:pt>
                <c:pt idx="36">
                  <c:v>63.695650397999998</c:v>
                </c:pt>
                <c:pt idx="37">
                  <c:v>64.791816280000006</c:v>
                </c:pt>
                <c:pt idx="38">
                  <c:v>65.264593294999997</c:v>
                </c:pt>
                <c:pt idx="39">
                  <c:v>70.769736195999997</c:v>
                </c:pt>
                <c:pt idx="40">
                  <c:v>69.744955156000003</c:v>
                </c:pt>
                <c:pt idx="41">
                  <c:v>74.471327496000001</c:v>
                </c:pt>
                <c:pt idx="42">
                  <c:v>74.414850985000001</c:v>
                </c:pt>
                <c:pt idx="43">
                  <c:v>72.221480024000002</c:v>
                </c:pt>
                <c:pt idx="44">
                  <c:v>73.819238979999994</c:v>
                </c:pt>
                <c:pt idx="45">
                  <c:v>80.833073689000003</c:v>
                </c:pt>
                <c:pt idx="46">
                  <c:v>55.295270234999997</c:v>
                </c:pt>
                <c:pt idx="47">
                  <c:v>59.449371927999998</c:v>
                </c:pt>
                <c:pt idx="48">
                  <c:v>67.590547790000002</c:v>
                </c:pt>
                <c:pt idx="49">
                  <c:v>67.481606012</c:v>
                </c:pt>
                <c:pt idx="50">
                  <c:v>69.355811501000005</c:v>
                </c:pt>
                <c:pt idx="51">
                  <c:v>69.067270636000003</c:v>
                </c:pt>
                <c:pt idx="52">
                  <c:v>73.276180385000004</c:v>
                </c:pt>
                <c:pt idx="53">
                  <c:v>78.628254431000002</c:v>
                </c:pt>
                <c:pt idx="54">
                  <c:v>79.101380957000003</c:v>
                </c:pt>
                <c:pt idx="55">
                  <c:v>85.653247868999998</c:v>
                </c:pt>
                <c:pt idx="56">
                  <c:v>73.957933565000005</c:v>
                </c:pt>
                <c:pt idx="57">
                  <c:v>76.204789086000005</c:v>
                </c:pt>
                <c:pt idx="58">
                  <c:v>77.419216386000002</c:v>
                </c:pt>
                <c:pt idx="59">
                  <c:v>77.256128239000006</c:v>
                </c:pt>
                <c:pt idx="60">
                  <c:v>76.397643162999998</c:v>
                </c:pt>
                <c:pt idx="61">
                  <c:v>79.495705681999993</c:v>
                </c:pt>
                <c:pt idx="62">
                  <c:v>80.794055309000001</c:v>
                </c:pt>
                <c:pt idx="63">
                  <c:v>84.170940669000004</c:v>
                </c:pt>
                <c:pt idx="64">
                  <c:v>88.943180905999995</c:v>
                </c:pt>
                <c:pt idx="65">
                  <c:v>88.076290764000007</c:v>
                </c:pt>
                <c:pt idx="66">
                  <c:v>87.294147386000006</c:v>
                </c:pt>
                <c:pt idx="67">
                  <c:v>98.42624524</c:v>
                </c:pt>
                <c:pt idx="68">
                  <c:v>97.239081428000006</c:v>
                </c:pt>
                <c:pt idx="69">
                  <c:v>77.825441560000002</c:v>
                </c:pt>
                <c:pt idx="70">
                  <c:v>81.196341078000003</c:v>
                </c:pt>
                <c:pt idx="71">
                  <c:v>85.928907166000002</c:v>
                </c:pt>
                <c:pt idx="72">
                  <c:v>88.742058796999999</c:v>
                </c:pt>
                <c:pt idx="73">
                  <c:v>86.705182656000005</c:v>
                </c:pt>
                <c:pt idx="74">
                  <c:v>83.067949354000007</c:v>
                </c:pt>
                <c:pt idx="75">
                  <c:v>91.287568492000005</c:v>
                </c:pt>
                <c:pt idx="76">
                  <c:v>92.109982723000002</c:v>
                </c:pt>
                <c:pt idx="77">
                  <c:v>96.253153115999993</c:v>
                </c:pt>
                <c:pt idx="78">
                  <c:v>92.078596993000005</c:v>
                </c:pt>
                <c:pt idx="79">
                  <c:v>97.974028255999997</c:v>
                </c:pt>
                <c:pt idx="80">
                  <c:v>103.239480122</c:v>
                </c:pt>
                <c:pt idx="81">
                  <c:v>99.485750288999995</c:v>
                </c:pt>
                <c:pt idx="82">
                  <c:v>96.419537255999998</c:v>
                </c:pt>
                <c:pt idx="83">
                  <c:v>100.641195513</c:v>
                </c:pt>
                <c:pt idx="84">
                  <c:v>101.989846636</c:v>
                </c:pt>
                <c:pt idx="85">
                  <c:v>102.649849006</c:v>
                </c:pt>
                <c:pt idx="86">
                  <c:v>102.936152558</c:v>
                </c:pt>
                <c:pt idx="87">
                  <c:v>77.717322460999995</c:v>
                </c:pt>
                <c:pt idx="88">
                  <c:v>81.844233072999998</c:v>
                </c:pt>
                <c:pt idx="89">
                  <c:v>82.760541584999999</c:v>
                </c:pt>
                <c:pt idx="90">
                  <c:v>86.583874191000007</c:v>
                </c:pt>
                <c:pt idx="91">
                  <c:v>87.765467459000007</c:v>
                </c:pt>
                <c:pt idx="92">
                  <c:v>87.944922664000003</c:v>
                </c:pt>
                <c:pt idx="93">
                  <c:v>91.987232160999994</c:v>
                </c:pt>
                <c:pt idx="94">
                  <c:v>95.763242364000007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0-B847-B9B1-521F371FE4DD}"/>
            </c:ext>
          </c:extLst>
        </c:ser>
        <c:ser>
          <c:idx val="1"/>
          <c:order val="1"/>
          <c:tx>
            <c:strRef>
              <c:f>Data!$AC$7</c:f>
              <c:strCache>
                <c:ptCount val="1"/>
                <c:pt idx="0">
                  <c:v>14_A_mN10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Data!$AC$10:$AC$104</c:f>
              <c:numCache>
                <c:formatCode>General</c:formatCode>
                <c:ptCount val="95"/>
                <c:pt idx="0">
                  <c:v>64.008025297000003</c:v>
                </c:pt>
                <c:pt idx="1">
                  <c:v>64.244110434999996</c:v>
                </c:pt>
                <c:pt idx="2">
                  <c:v>58.489263958000002</c:v>
                </c:pt>
                <c:pt idx="3">
                  <c:v>57.852788941</c:v>
                </c:pt>
                <c:pt idx="4">
                  <c:v>56.866841524999998</c:v>
                </c:pt>
                <c:pt idx="5">
                  <c:v>56.866841524999998</c:v>
                </c:pt>
                <c:pt idx="6">
                  <c:v>57.224343943999997</c:v>
                </c:pt>
                <c:pt idx="7">
                  <c:v>62.980105434999999</c:v>
                </c:pt>
                <c:pt idx="8">
                  <c:v>62.272783529000002</c:v>
                </c:pt>
                <c:pt idx="9">
                  <c:v>60.284239014999997</c:v>
                </c:pt>
                <c:pt idx="10">
                  <c:v>59.619163037</c:v>
                </c:pt>
                <c:pt idx="11">
                  <c:v>60.280864393000002</c:v>
                </c:pt>
                <c:pt idx="12">
                  <c:v>59.321561363000001</c:v>
                </c:pt>
                <c:pt idx="13">
                  <c:v>57.795619965999997</c:v>
                </c:pt>
                <c:pt idx="14">
                  <c:v>64.733061665999998</c:v>
                </c:pt>
                <c:pt idx="15">
                  <c:v>70.234547637999995</c:v>
                </c:pt>
                <c:pt idx="16">
                  <c:v>67.842625118000001</c:v>
                </c:pt>
                <c:pt idx="17">
                  <c:v>68.022301331999998</c:v>
                </c:pt>
                <c:pt idx="18">
                  <c:v>72.418546985999996</c:v>
                </c:pt>
                <c:pt idx="19">
                  <c:v>75.913696615000006</c:v>
                </c:pt>
                <c:pt idx="20">
                  <c:v>85.124643848999995</c:v>
                </c:pt>
                <c:pt idx="21">
                  <c:v>71.695811449999994</c:v>
                </c:pt>
                <c:pt idx="22">
                  <c:v>77.221544620000003</c:v>
                </c:pt>
                <c:pt idx="23">
                  <c:v>87.484713873000004</c:v>
                </c:pt>
                <c:pt idx="24">
                  <c:v>92.554132443</c:v>
                </c:pt>
                <c:pt idx="25">
                  <c:v>96.913345151000001</c:v>
                </c:pt>
                <c:pt idx="26">
                  <c:v>88.101080273999997</c:v>
                </c:pt>
                <c:pt idx="27">
                  <c:v>88.777348767000007</c:v>
                </c:pt>
                <c:pt idx="28">
                  <c:v>69.669640571000002</c:v>
                </c:pt>
                <c:pt idx="29">
                  <c:v>74.005848641</c:v>
                </c:pt>
                <c:pt idx="30">
                  <c:v>78.371451047999997</c:v>
                </c:pt>
                <c:pt idx="31">
                  <c:v>82.293445871000003</c:v>
                </c:pt>
                <c:pt idx="32">
                  <c:v>85.684406194999994</c:v>
                </c:pt>
                <c:pt idx="33">
                  <c:v>88.719470235000003</c:v>
                </c:pt>
                <c:pt idx="34">
                  <c:v>93.368195576999995</c:v>
                </c:pt>
                <c:pt idx="35">
                  <c:v>77.058040039000005</c:v>
                </c:pt>
                <c:pt idx="36">
                  <c:v>78.444746029000001</c:v>
                </c:pt>
                <c:pt idx="37">
                  <c:v>85.309056075000001</c:v>
                </c:pt>
                <c:pt idx="38">
                  <c:v>92.040029148000002</c:v>
                </c:pt>
                <c:pt idx="39">
                  <c:v>95.366026066000003</c:v>
                </c:pt>
                <c:pt idx="40">
                  <c:v>102.002294652</c:v>
                </c:pt>
                <c:pt idx="41">
                  <c:v>99.759392070999994</c:v>
                </c:pt>
                <c:pt idx="42">
                  <c:v>102.73261288499999</c:v>
                </c:pt>
                <c:pt idx="43">
                  <c:v>102.20253277</c:v>
                </c:pt>
                <c:pt idx="44">
                  <c:v>91.292695894000005</c:v>
                </c:pt>
                <c:pt idx="45">
                  <c:v>96.277329973999997</c:v>
                </c:pt>
                <c:pt idx="46">
                  <c:v>94.275614675</c:v>
                </c:pt>
                <c:pt idx="47">
                  <c:v>86.118376971000004</c:v>
                </c:pt>
                <c:pt idx="48">
                  <c:v>84.472719573999996</c:v>
                </c:pt>
                <c:pt idx="49">
                  <c:v>84.241814762999994</c:v>
                </c:pt>
                <c:pt idx="50">
                  <c:v>85.891304211000005</c:v>
                </c:pt>
                <c:pt idx="51">
                  <c:v>84.718004195000006</c:v>
                </c:pt>
                <c:pt idx="52">
                  <c:v>85.094168455000002</c:v>
                </c:pt>
                <c:pt idx="53">
                  <c:v>84.328704318000007</c:v>
                </c:pt>
                <c:pt idx="54">
                  <c:v>91.670730305000006</c:v>
                </c:pt>
                <c:pt idx="55">
                  <c:v>93.851726941999999</c:v>
                </c:pt>
                <c:pt idx="56">
                  <c:v>98.242408025000003</c:v>
                </c:pt>
                <c:pt idx="57">
                  <c:v>106.407477657</c:v>
                </c:pt>
                <c:pt idx="58">
                  <c:v>108.636715592</c:v>
                </c:pt>
                <c:pt idx="59">
                  <c:v>110.783941528</c:v>
                </c:pt>
                <c:pt idx="60">
                  <c:v>109.942019571</c:v>
                </c:pt>
                <c:pt idx="61">
                  <c:v>116.59007615500001</c:v>
                </c:pt>
                <c:pt idx="62">
                  <c:v>118.83329586799999</c:v>
                </c:pt>
                <c:pt idx="63">
                  <c:v>122.488896877</c:v>
                </c:pt>
                <c:pt idx="64">
                  <c:v>125.94809748599999</c:v>
                </c:pt>
                <c:pt idx="65">
                  <c:v>134.94596304699999</c:v>
                </c:pt>
                <c:pt idx="66">
                  <c:v>139.22426124200001</c:v>
                </c:pt>
                <c:pt idx="67">
                  <c:v>138.17005155800001</c:v>
                </c:pt>
                <c:pt idx="68">
                  <c:v>146.211594795</c:v>
                </c:pt>
                <c:pt idx="69">
                  <c:v>149.45093725000001</c:v>
                </c:pt>
                <c:pt idx="70">
                  <c:v>136.74931816</c:v>
                </c:pt>
                <c:pt idx="71">
                  <c:v>126.791635117</c:v>
                </c:pt>
                <c:pt idx="72">
                  <c:v>132.024464653</c:v>
                </c:pt>
                <c:pt idx="73">
                  <c:v>140.28940048999999</c:v>
                </c:pt>
                <c:pt idx="74">
                  <c:v>140.45171550500001</c:v>
                </c:pt>
                <c:pt idx="75">
                  <c:v>142.70509830899999</c:v>
                </c:pt>
                <c:pt idx="76">
                  <c:v>144.33233246</c:v>
                </c:pt>
                <c:pt idx="77">
                  <c:v>144.79670755699999</c:v>
                </c:pt>
                <c:pt idx="78">
                  <c:v>149.506395365</c:v>
                </c:pt>
                <c:pt idx="79">
                  <c:v>147.74344155200001</c:v>
                </c:pt>
                <c:pt idx="80">
                  <c:v>149.65089809</c:v>
                </c:pt>
                <c:pt idx="81">
                  <c:v>156.81978161999999</c:v>
                </c:pt>
                <c:pt idx="82">
                  <c:v>160.318294259</c:v>
                </c:pt>
                <c:pt idx="83">
                  <c:v>167.89579709899999</c:v>
                </c:pt>
                <c:pt idx="84">
                  <c:v>168.96741293100001</c:v>
                </c:pt>
                <c:pt idx="85">
                  <c:v>178.50341020499999</c:v>
                </c:pt>
                <c:pt idx="86">
                  <c:v>179.81601557600001</c:v>
                </c:pt>
                <c:pt idx="87">
                  <c:v>181.622439695</c:v>
                </c:pt>
                <c:pt idx="88">
                  <c:v>183.52389465900001</c:v>
                </c:pt>
                <c:pt idx="89">
                  <c:v>185.294997774</c:v>
                </c:pt>
                <c:pt idx="90">
                  <c:v>187.697221998</c:v>
                </c:pt>
                <c:pt idx="91">
                  <c:v>193.48329989600001</c:v>
                </c:pt>
                <c:pt idx="92">
                  <c:v>197.94041996000001</c:v>
                </c:pt>
                <c:pt idx="93">
                  <c:v>152.56506719500001</c:v>
                </c:pt>
                <c:pt idx="94">
                  <c:v>163.63875158499999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F0-B847-B9B1-521F371FE4DD}"/>
            </c:ext>
          </c:extLst>
        </c:ser>
        <c:ser>
          <c:idx val="2"/>
          <c:order val="2"/>
          <c:tx>
            <c:strRef>
              <c:f>Data!$AD$7</c:f>
              <c:strCache>
                <c:ptCount val="1"/>
                <c:pt idx="0">
                  <c:v>15_A_mN10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Data!$AD$10:$AD$104</c:f>
              <c:numCache>
                <c:formatCode>General</c:formatCode>
                <c:ptCount val="95"/>
                <c:pt idx="0">
                  <c:v>49.822973181000002</c:v>
                </c:pt>
                <c:pt idx="1">
                  <c:v>49.566825895999997</c:v>
                </c:pt>
                <c:pt idx="2">
                  <c:v>51.268192996000003</c:v>
                </c:pt>
                <c:pt idx="3">
                  <c:v>57.152310475</c:v>
                </c:pt>
                <c:pt idx="4">
                  <c:v>51.751004270000003</c:v>
                </c:pt>
                <c:pt idx="5">
                  <c:v>53.618893489999998</c:v>
                </c:pt>
                <c:pt idx="6">
                  <c:v>45.159647256</c:v>
                </c:pt>
                <c:pt idx="7">
                  <c:v>49.635155560000001</c:v>
                </c:pt>
                <c:pt idx="8">
                  <c:v>51.387094302999998</c:v>
                </c:pt>
                <c:pt idx="9">
                  <c:v>49.165703958999998</c:v>
                </c:pt>
                <c:pt idx="10">
                  <c:v>44.012135250999997</c:v>
                </c:pt>
                <c:pt idx="11">
                  <c:v>46.563563381999998</c:v>
                </c:pt>
                <c:pt idx="12">
                  <c:v>47.35309874</c:v>
                </c:pt>
                <c:pt idx="13">
                  <c:v>48.954228667999999</c:v>
                </c:pt>
                <c:pt idx="14">
                  <c:v>49.409222618999998</c:v>
                </c:pt>
                <c:pt idx="15">
                  <c:v>50.406851269999997</c:v>
                </c:pt>
                <c:pt idx="16">
                  <c:v>51.569863386000002</c:v>
                </c:pt>
                <c:pt idx="17">
                  <c:v>50.713645614000001</c:v>
                </c:pt>
                <c:pt idx="18">
                  <c:v>51.216583372999999</c:v>
                </c:pt>
                <c:pt idx="19">
                  <c:v>51.204666072000002</c:v>
                </c:pt>
                <c:pt idx="20">
                  <c:v>48.225746102000002</c:v>
                </c:pt>
                <c:pt idx="21">
                  <c:v>48.225746102000002</c:v>
                </c:pt>
                <c:pt idx="22">
                  <c:v>46.272120534999999</c:v>
                </c:pt>
                <c:pt idx="23">
                  <c:v>47.818010819000001</c:v>
                </c:pt>
                <c:pt idx="24">
                  <c:v>47.495727264000003</c:v>
                </c:pt>
                <c:pt idx="25">
                  <c:v>50.228963207</c:v>
                </c:pt>
                <c:pt idx="26">
                  <c:v>47.503222164999997</c:v>
                </c:pt>
                <c:pt idx="27">
                  <c:v>49.566457769000003</c:v>
                </c:pt>
                <c:pt idx="28">
                  <c:v>50.998654297000002</c:v>
                </c:pt>
                <c:pt idx="29">
                  <c:v>51.253310937999998</c:v>
                </c:pt>
                <c:pt idx="30">
                  <c:v>53.901749909000003</c:v>
                </c:pt>
                <c:pt idx="31">
                  <c:v>55.288813259000001</c:v>
                </c:pt>
                <c:pt idx="32">
                  <c:v>50.753743384000003</c:v>
                </c:pt>
                <c:pt idx="33">
                  <c:v>51.489920007000002</c:v>
                </c:pt>
                <c:pt idx="34">
                  <c:v>49.900848400999998</c:v>
                </c:pt>
                <c:pt idx="35">
                  <c:v>51.237431977999996</c:v>
                </c:pt>
                <c:pt idx="36">
                  <c:v>48.267910696999998</c:v>
                </c:pt>
                <c:pt idx="37">
                  <c:v>48.613327073000001</c:v>
                </c:pt>
                <c:pt idx="38">
                  <c:v>48.514887629</c:v>
                </c:pt>
                <c:pt idx="39">
                  <c:v>50.038247869999999</c:v>
                </c:pt>
                <c:pt idx="40">
                  <c:v>50.283609419999998</c:v>
                </c:pt>
                <c:pt idx="41">
                  <c:v>52.047922231999998</c:v>
                </c:pt>
                <c:pt idx="42">
                  <c:v>50.387677684000003</c:v>
                </c:pt>
                <c:pt idx="43">
                  <c:v>49.198794075999999</c:v>
                </c:pt>
                <c:pt idx="44">
                  <c:v>53.370759972999998</c:v>
                </c:pt>
                <c:pt idx="45">
                  <c:v>50.710637003999999</c:v>
                </c:pt>
                <c:pt idx="46">
                  <c:v>53.238140272999999</c:v>
                </c:pt>
                <c:pt idx="47">
                  <c:v>47.891340774</c:v>
                </c:pt>
                <c:pt idx="48">
                  <c:v>50.355368826000003</c:v>
                </c:pt>
                <c:pt idx="49">
                  <c:v>51.588597599000003</c:v>
                </c:pt>
                <c:pt idx="50">
                  <c:v>51.442487528999997</c:v>
                </c:pt>
                <c:pt idx="51">
                  <c:v>50.648419034</c:v>
                </c:pt>
                <c:pt idx="52">
                  <c:v>52.344127557999997</c:v>
                </c:pt>
                <c:pt idx="53">
                  <c:v>50.532811912</c:v>
                </c:pt>
                <c:pt idx="54">
                  <c:v>50.753743384000003</c:v>
                </c:pt>
                <c:pt idx="55">
                  <c:v>51.824657238</c:v>
                </c:pt>
                <c:pt idx="56">
                  <c:v>55.501809377000001</c:v>
                </c:pt>
                <c:pt idx="57">
                  <c:v>49.708874219999998</c:v>
                </c:pt>
                <c:pt idx="58">
                  <c:v>52.546800169999997</c:v>
                </c:pt>
                <c:pt idx="59">
                  <c:v>52.000998736</c:v>
                </c:pt>
                <c:pt idx="60">
                  <c:v>50.830842537999999</c:v>
                </c:pt>
                <c:pt idx="61">
                  <c:v>50.718659569000003</c:v>
                </c:pt>
                <c:pt idx="62">
                  <c:v>50.686561687999998</c:v>
                </c:pt>
                <c:pt idx="63">
                  <c:v>49.392750819</c:v>
                </c:pt>
                <c:pt idx="64">
                  <c:v>48.847106551000003</c:v>
                </c:pt>
                <c:pt idx="65">
                  <c:v>49.851903995000001</c:v>
                </c:pt>
                <c:pt idx="66">
                  <c:v>50.030116196999998</c:v>
                </c:pt>
                <c:pt idx="67">
                  <c:v>51.742158867999997</c:v>
                </c:pt>
                <c:pt idx="68">
                  <c:v>48.747052629999999</c:v>
                </c:pt>
                <c:pt idx="69">
                  <c:v>53.822435376000001</c:v>
                </c:pt>
                <c:pt idx="70">
                  <c:v>51.175854473000001</c:v>
                </c:pt>
                <c:pt idx="71">
                  <c:v>51.425678036000001</c:v>
                </c:pt>
                <c:pt idx="72">
                  <c:v>53.538210002</c:v>
                </c:pt>
                <c:pt idx="73">
                  <c:v>52.723620191000002</c:v>
                </c:pt>
                <c:pt idx="74">
                  <c:v>48.800231818</c:v>
                </c:pt>
                <c:pt idx="75">
                  <c:v>47.610163368000002</c:v>
                </c:pt>
                <c:pt idx="76">
                  <c:v>49.664860959000002</c:v>
                </c:pt>
                <c:pt idx="77">
                  <c:v>46.491420912999999</c:v>
                </c:pt>
                <c:pt idx="78">
                  <c:v>46.507826755000004</c:v>
                </c:pt>
                <c:pt idx="79">
                  <c:v>47.137807338000002</c:v>
                </c:pt>
                <c:pt idx="80">
                  <c:v>47.588794352999997</c:v>
                </c:pt>
                <c:pt idx="81">
                  <c:v>46.412592146999998</c:v>
                </c:pt>
                <c:pt idx="82">
                  <c:v>46.987598792</c:v>
                </c:pt>
                <c:pt idx="83">
                  <c:v>50.327081561</c:v>
                </c:pt>
                <c:pt idx="84">
                  <c:v>47.975160631999998</c:v>
                </c:pt>
                <c:pt idx="85">
                  <c:v>47.975160631999998</c:v>
                </c:pt>
                <c:pt idx="86">
                  <c:v>45.848123469999997</c:v>
                </c:pt>
                <c:pt idx="87">
                  <c:v>47.029792055000001</c:v>
                </c:pt>
                <c:pt idx="88">
                  <c:v>47.029792055000001</c:v>
                </c:pt>
                <c:pt idx="89">
                  <c:v>46.720578465999999</c:v>
                </c:pt>
                <c:pt idx="90">
                  <c:v>50.780791479000001</c:v>
                </c:pt>
                <c:pt idx="91">
                  <c:v>54.353691226000002</c:v>
                </c:pt>
                <c:pt idx="92">
                  <c:v>54.611328493999999</c:v>
                </c:pt>
                <c:pt idx="93">
                  <c:v>51.524478661000003</c:v>
                </c:pt>
                <c:pt idx="94">
                  <c:v>55.637260204999997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F0-B847-B9B1-521F371FE4DD}"/>
            </c:ext>
          </c:extLst>
        </c:ser>
        <c:ser>
          <c:idx val="3"/>
          <c:order val="3"/>
          <c:tx>
            <c:strRef>
              <c:f>Data!$AE$7</c:f>
              <c:strCache>
                <c:ptCount val="1"/>
                <c:pt idx="0">
                  <c:v>16_A_mN10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Data!$AE$10:$AE$104</c:f>
              <c:numCache>
                <c:formatCode>General</c:formatCode>
                <c:ptCount val="95"/>
                <c:pt idx="0">
                  <c:v>40.690301714999997</c:v>
                </c:pt>
                <c:pt idx="1">
                  <c:v>41.419252948</c:v>
                </c:pt>
                <c:pt idx="2">
                  <c:v>36.740663513999998</c:v>
                </c:pt>
                <c:pt idx="3">
                  <c:v>36.915583509999998</c:v>
                </c:pt>
                <c:pt idx="4">
                  <c:v>42.006651062000003</c:v>
                </c:pt>
                <c:pt idx="5">
                  <c:v>43.802612523999997</c:v>
                </c:pt>
                <c:pt idx="6">
                  <c:v>44.973318732000003</c:v>
                </c:pt>
                <c:pt idx="7">
                  <c:v>44.101918859000001</c:v>
                </c:pt>
                <c:pt idx="8">
                  <c:v>41.515189018999997</c:v>
                </c:pt>
                <c:pt idx="9">
                  <c:v>42.707321612999998</c:v>
                </c:pt>
                <c:pt idx="10">
                  <c:v>43.295516829999997</c:v>
                </c:pt>
                <c:pt idx="11">
                  <c:v>41.699895038000001</c:v>
                </c:pt>
                <c:pt idx="12">
                  <c:v>38.530999944999998</c:v>
                </c:pt>
                <c:pt idx="13">
                  <c:v>38.711260179</c:v>
                </c:pt>
                <c:pt idx="14">
                  <c:v>38.711260179</c:v>
                </c:pt>
                <c:pt idx="15">
                  <c:v>36.462765607000001</c:v>
                </c:pt>
                <c:pt idx="16">
                  <c:v>36.093290476</c:v>
                </c:pt>
                <c:pt idx="17">
                  <c:v>36.367796587000001</c:v>
                </c:pt>
                <c:pt idx="18">
                  <c:v>35.338917068000001</c:v>
                </c:pt>
                <c:pt idx="19">
                  <c:v>35.904923955000001</c:v>
                </c:pt>
                <c:pt idx="20">
                  <c:v>43.731859397000001</c:v>
                </c:pt>
                <c:pt idx="21">
                  <c:v>43.116073917999998</c:v>
                </c:pt>
                <c:pt idx="22">
                  <c:v>43.209812024000001</c:v>
                </c:pt>
                <c:pt idx="23">
                  <c:v>41.645654776999997</c:v>
                </c:pt>
                <c:pt idx="24">
                  <c:v>43.824796157000002</c:v>
                </c:pt>
                <c:pt idx="25">
                  <c:v>43.824796157000002</c:v>
                </c:pt>
                <c:pt idx="26">
                  <c:v>43.781450220000004</c:v>
                </c:pt>
                <c:pt idx="27">
                  <c:v>43.456017828</c:v>
                </c:pt>
                <c:pt idx="28">
                  <c:v>45.043627250999997</c:v>
                </c:pt>
                <c:pt idx="29">
                  <c:v>45.663614285000001</c:v>
                </c:pt>
                <c:pt idx="30">
                  <c:v>44.229353953</c:v>
                </c:pt>
                <c:pt idx="31">
                  <c:v>45.753121296000003</c:v>
                </c:pt>
                <c:pt idx="32">
                  <c:v>44.193054490999998</c:v>
                </c:pt>
                <c:pt idx="33">
                  <c:v>45.295834302999999</c:v>
                </c:pt>
                <c:pt idx="34">
                  <c:v>45.910446430999997</c:v>
                </c:pt>
                <c:pt idx="35">
                  <c:v>47.484066175999999</c:v>
                </c:pt>
                <c:pt idx="36">
                  <c:v>45.245405445999999</c:v>
                </c:pt>
                <c:pt idx="37">
                  <c:v>46.309962958</c:v>
                </c:pt>
                <c:pt idx="38">
                  <c:v>46.586373076999998</c:v>
                </c:pt>
                <c:pt idx="39">
                  <c:v>46.128526207999997</c:v>
                </c:pt>
                <c:pt idx="40">
                  <c:v>45.768433668999997</c:v>
                </c:pt>
                <c:pt idx="41">
                  <c:v>47.494061569000003</c:v>
                </c:pt>
                <c:pt idx="42">
                  <c:v>48.615419363999997</c:v>
                </c:pt>
                <c:pt idx="43">
                  <c:v>48.430951774999997</c:v>
                </c:pt>
                <c:pt idx="44">
                  <c:v>51.040078174000001</c:v>
                </c:pt>
                <c:pt idx="45">
                  <c:v>49.155933521000001</c:v>
                </c:pt>
                <c:pt idx="46">
                  <c:v>50.360194034999999</c:v>
                </c:pt>
                <c:pt idx="47">
                  <c:v>50.360194034999999</c:v>
                </c:pt>
                <c:pt idx="48">
                  <c:v>49.731491196999997</c:v>
                </c:pt>
                <c:pt idx="49">
                  <c:v>51.368066587000001</c:v>
                </c:pt>
                <c:pt idx="50">
                  <c:v>51.368066587000001</c:v>
                </c:pt>
                <c:pt idx="51">
                  <c:v>51.145037918</c:v>
                </c:pt>
                <c:pt idx="52">
                  <c:v>51.584654119</c:v>
                </c:pt>
                <c:pt idx="53">
                  <c:v>50.221875085000001</c:v>
                </c:pt>
                <c:pt idx="54">
                  <c:v>50.437110513</c:v>
                </c:pt>
                <c:pt idx="55">
                  <c:v>52.344127557999997</c:v>
                </c:pt>
                <c:pt idx="56">
                  <c:v>49.631056868999998</c:v>
                </c:pt>
                <c:pt idx="57">
                  <c:v>52.571958385999999</c:v>
                </c:pt>
                <c:pt idx="58">
                  <c:v>50.638376718000004</c:v>
                </c:pt>
                <c:pt idx="59">
                  <c:v>50.638376718000004</c:v>
                </c:pt>
                <c:pt idx="60">
                  <c:v>51.785388691000001</c:v>
                </c:pt>
                <c:pt idx="61">
                  <c:v>49.270069018000001</c:v>
                </c:pt>
                <c:pt idx="62">
                  <c:v>52.055738703000003</c:v>
                </c:pt>
                <c:pt idx="63">
                  <c:v>52.487727792999998</c:v>
                </c:pt>
                <c:pt idx="64">
                  <c:v>56.197521373999997</c:v>
                </c:pt>
                <c:pt idx="65">
                  <c:v>52.970944709999998</c:v>
                </c:pt>
                <c:pt idx="66">
                  <c:v>48.704258631000002</c:v>
                </c:pt>
                <c:pt idx="67">
                  <c:v>48.364749764000003</c:v>
                </c:pt>
                <c:pt idx="68">
                  <c:v>50.121521451</c:v>
                </c:pt>
                <c:pt idx="69">
                  <c:v>48.975001914000003</c:v>
                </c:pt>
                <c:pt idx="70">
                  <c:v>51.746090344999999</c:v>
                </c:pt>
                <c:pt idx="71">
                  <c:v>47.640063886</c:v>
                </c:pt>
                <c:pt idx="72">
                  <c:v>46.795628158</c:v>
                </c:pt>
                <c:pt idx="73">
                  <c:v>47.220810733</c:v>
                </c:pt>
                <c:pt idx="74">
                  <c:v>48.361595026000003</c:v>
                </c:pt>
                <c:pt idx="75">
                  <c:v>44.044478433999998</c:v>
                </c:pt>
                <c:pt idx="76">
                  <c:v>43.778094281000001</c:v>
                </c:pt>
                <c:pt idx="77">
                  <c:v>42.281790931000003</c:v>
                </c:pt>
                <c:pt idx="78">
                  <c:v>44.950821922999999</c:v>
                </c:pt>
                <c:pt idx="79">
                  <c:v>41.585637011000003</c:v>
                </c:pt>
                <c:pt idx="80">
                  <c:v>44.678458970000001</c:v>
                </c:pt>
                <c:pt idx="81">
                  <c:v>42.263744668000001</c:v>
                </c:pt>
                <c:pt idx="82">
                  <c:v>47.971980274000003</c:v>
                </c:pt>
                <c:pt idx="83">
                  <c:v>42.142031965000001</c:v>
                </c:pt>
                <c:pt idx="84">
                  <c:v>46.392864027000002</c:v>
                </c:pt>
                <c:pt idx="85">
                  <c:v>42.812515474999998</c:v>
                </c:pt>
                <c:pt idx="86">
                  <c:v>47.301518170000001</c:v>
                </c:pt>
                <c:pt idx="87">
                  <c:v>41.146722935</c:v>
                </c:pt>
                <c:pt idx="88">
                  <c:v>45.395528126999999</c:v>
                </c:pt>
                <c:pt idx="89">
                  <c:v>42.109435312999999</c:v>
                </c:pt>
                <c:pt idx="90">
                  <c:v>41.790589761</c:v>
                </c:pt>
                <c:pt idx="91">
                  <c:v>43.056530903000002</c:v>
                </c:pt>
                <c:pt idx="92">
                  <c:v>41.421435781</c:v>
                </c:pt>
                <c:pt idx="93">
                  <c:v>42.334682258000001</c:v>
                </c:pt>
                <c:pt idx="94">
                  <c:v>44.905542816000001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F0-B847-B9B1-521F371FE4DD}"/>
            </c:ext>
          </c:extLst>
        </c:ser>
        <c:ser>
          <c:idx val="4"/>
          <c:order val="4"/>
          <c:tx>
            <c:strRef>
              <c:f>Data!$AF$7</c:f>
              <c:strCache>
                <c:ptCount val="1"/>
                <c:pt idx="0">
                  <c:v>16_B_mN10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Data!$AF$10:$AF$104</c:f>
              <c:numCache>
                <c:formatCode>General</c:formatCode>
                <c:ptCount val="95"/>
                <c:pt idx="0">
                  <c:v>48.568437371999998</c:v>
                </c:pt>
                <c:pt idx="1">
                  <c:v>46.710901460999999</c:v>
                </c:pt>
                <c:pt idx="2">
                  <c:v>52.813466669</c:v>
                </c:pt>
                <c:pt idx="3">
                  <c:v>50.365579768000003</c:v>
                </c:pt>
                <c:pt idx="4">
                  <c:v>55.284622648999999</c:v>
                </c:pt>
                <c:pt idx="5">
                  <c:v>56.833343984999999</c:v>
                </c:pt>
                <c:pt idx="6">
                  <c:v>53.482874209000002</c:v>
                </c:pt>
                <c:pt idx="7">
                  <c:v>56.386144782000002</c:v>
                </c:pt>
                <c:pt idx="8">
                  <c:v>56.818626657000003</c:v>
                </c:pt>
                <c:pt idx="9">
                  <c:v>58.493418192999997</c:v>
                </c:pt>
                <c:pt idx="10">
                  <c:v>59.59783315</c:v>
                </c:pt>
                <c:pt idx="11">
                  <c:v>58.752523103000001</c:v>
                </c:pt>
                <c:pt idx="12">
                  <c:v>58.997082388999999</c:v>
                </c:pt>
                <c:pt idx="13">
                  <c:v>62.861917159000001</c:v>
                </c:pt>
                <c:pt idx="14">
                  <c:v>64.766137920999995</c:v>
                </c:pt>
                <c:pt idx="15">
                  <c:v>63.538942265999999</c:v>
                </c:pt>
                <c:pt idx="16">
                  <c:v>64.692806277000003</c:v>
                </c:pt>
                <c:pt idx="17">
                  <c:v>64.559198953999996</c:v>
                </c:pt>
                <c:pt idx="18">
                  <c:v>67.571378721000002</c:v>
                </c:pt>
                <c:pt idx="19">
                  <c:v>71.206738438000002</c:v>
                </c:pt>
                <c:pt idx="20">
                  <c:v>67.290473970999997</c:v>
                </c:pt>
                <c:pt idx="21">
                  <c:v>64.572152068999998</c:v>
                </c:pt>
                <c:pt idx="22">
                  <c:v>66.941230868999995</c:v>
                </c:pt>
                <c:pt idx="23">
                  <c:v>67.657627715000004</c:v>
                </c:pt>
                <c:pt idx="24">
                  <c:v>68.495008928000004</c:v>
                </c:pt>
                <c:pt idx="25">
                  <c:v>69.125053159999993</c:v>
                </c:pt>
                <c:pt idx="26">
                  <c:v>66.828695268000004</c:v>
                </c:pt>
                <c:pt idx="27">
                  <c:v>73.971862027</c:v>
                </c:pt>
                <c:pt idx="28">
                  <c:v>72.925531214000003</c:v>
                </c:pt>
                <c:pt idx="29">
                  <c:v>73.971862027</c:v>
                </c:pt>
                <c:pt idx="30">
                  <c:v>71.445049831999995</c:v>
                </c:pt>
                <c:pt idx="31">
                  <c:v>70.225857753</c:v>
                </c:pt>
                <c:pt idx="32">
                  <c:v>70.848087383999996</c:v>
                </c:pt>
                <c:pt idx="33">
                  <c:v>80.391498251000002</c:v>
                </c:pt>
                <c:pt idx="34">
                  <c:v>79.776129073000007</c:v>
                </c:pt>
                <c:pt idx="35">
                  <c:v>76.449766506000003</c:v>
                </c:pt>
                <c:pt idx="36">
                  <c:v>75.551062325999993</c:v>
                </c:pt>
                <c:pt idx="37">
                  <c:v>79.210569734000003</c:v>
                </c:pt>
                <c:pt idx="38">
                  <c:v>82.039672840999998</c:v>
                </c:pt>
                <c:pt idx="39">
                  <c:v>78.457063238999993</c:v>
                </c:pt>
                <c:pt idx="40">
                  <c:v>84.391402248000006</c:v>
                </c:pt>
                <c:pt idx="41">
                  <c:v>81.451745642999995</c:v>
                </c:pt>
                <c:pt idx="42">
                  <c:v>78.748869304999999</c:v>
                </c:pt>
                <c:pt idx="43">
                  <c:v>77.211006385999994</c:v>
                </c:pt>
                <c:pt idx="44">
                  <c:v>86.251149655000006</c:v>
                </c:pt>
                <c:pt idx="45">
                  <c:v>82.345341864000005</c:v>
                </c:pt>
                <c:pt idx="46">
                  <c:v>81.875230316</c:v>
                </c:pt>
                <c:pt idx="47">
                  <c:v>79.984957464000004</c:v>
                </c:pt>
                <c:pt idx="48">
                  <c:v>83.935781183000003</c:v>
                </c:pt>
                <c:pt idx="49">
                  <c:v>82.104118783999994</c:v>
                </c:pt>
                <c:pt idx="50">
                  <c:v>83.581788001999996</c:v>
                </c:pt>
                <c:pt idx="51">
                  <c:v>84.787612425999995</c:v>
                </c:pt>
                <c:pt idx="52">
                  <c:v>89.322762271000002</c:v>
                </c:pt>
                <c:pt idx="53">
                  <c:v>91.254249002999998</c:v>
                </c:pt>
                <c:pt idx="54">
                  <c:v>86.387250644000005</c:v>
                </c:pt>
                <c:pt idx="55">
                  <c:v>90.193074632999995</c:v>
                </c:pt>
                <c:pt idx="56">
                  <c:v>91.006463091000001</c:v>
                </c:pt>
                <c:pt idx="57">
                  <c:v>94.239464083000001</c:v>
                </c:pt>
                <c:pt idx="58">
                  <c:v>91.148854907</c:v>
                </c:pt>
                <c:pt idx="59">
                  <c:v>88.660980301999999</c:v>
                </c:pt>
                <c:pt idx="60">
                  <c:v>71.651818014</c:v>
                </c:pt>
                <c:pt idx="61">
                  <c:v>65.958858581000001</c:v>
                </c:pt>
                <c:pt idx="62">
                  <c:v>69.513248535000002</c:v>
                </c:pt>
                <c:pt idx="63">
                  <c:v>67.775123733000001</c:v>
                </c:pt>
                <c:pt idx="64">
                  <c:v>71.784425916999993</c:v>
                </c:pt>
                <c:pt idx="65">
                  <c:v>69.792898776000001</c:v>
                </c:pt>
                <c:pt idx="66">
                  <c:v>68.839078302000004</c:v>
                </c:pt>
                <c:pt idx="67">
                  <c:v>75.459457487999998</c:v>
                </c:pt>
                <c:pt idx="68">
                  <c:v>76.249932322999996</c:v>
                </c:pt>
                <c:pt idx="69">
                  <c:v>78.372099977000005</c:v>
                </c:pt>
                <c:pt idx="70">
                  <c:v>79.444574880999994</c:v>
                </c:pt>
                <c:pt idx="71">
                  <c:v>80.066303720999997</c:v>
                </c:pt>
                <c:pt idx="72">
                  <c:v>79.715543069999995</c:v>
                </c:pt>
                <c:pt idx="73">
                  <c:v>81.339277698999993</c:v>
                </c:pt>
                <c:pt idx="74">
                  <c:v>70.743204887999994</c:v>
                </c:pt>
                <c:pt idx="75">
                  <c:v>66.018973231000004</c:v>
                </c:pt>
                <c:pt idx="76">
                  <c:v>63.664395073999998</c:v>
                </c:pt>
                <c:pt idx="77">
                  <c:v>63.821572635000003</c:v>
                </c:pt>
                <c:pt idx="78">
                  <c:v>63.546056692000001</c:v>
                </c:pt>
                <c:pt idx="79">
                  <c:v>64.156179097000006</c:v>
                </c:pt>
                <c:pt idx="80">
                  <c:v>64.240943829000003</c:v>
                </c:pt>
                <c:pt idx="81">
                  <c:v>61.308978435</c:v>
                </c:pt>
                <c:pt idx="82">
                  <c:v>58.690646364999999</c:v>
                </c:pt>
                <c:pt idx="83">
                  <c:v>58.690646364999999</c:v>
                </c:pt>
                <c:pt idx="84">
                  <c:v>62.132153672000001</c:v>
                </c:pt>
                <c:pt idx="85">
                  <c:v>60.617396607000003</c:v>
                </c:pt>
                <c:pt idx="86">
                  <c:v>61.662170834000001</c:v>
                </c:pt>
                <c:pt idx="87">
                  <c:v>61.396845757999998</c:v>
                </c:pt>
                <c:pt idx="88">
                  <c:v>62.468482166000001</c:v>
                </c:pt>
                <c:pt idx="89">
                  <c:v>62.474180842000003</c:v>
                </c:pt>
                <c:pt idx="90">
                  <c:v>64.510338821999994</c:v>
                </c:pt>
                <c:pt idx="91">
                  <c:v>65.609417504000007</c:v>
                </c:pt>
                <c:pt idx="92">
                  <c:v>64.487472182000005</c:v>
                </c:pt>
                <c:pt idx="93">
                  <c:v>66.192843318000001</c:v>
                </c:pt>
                <c:pt idx="94">
                  <c:v>71.976874013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F0-B847-B9B1-521F371FE4DD}"/>
            </c:ext>
          </c:extLst>
        </c:ser>
        <c:ser>
          <c:idx val="5"/>
          <c:order val="5"/>
          <c:tx>
            <c:strRef>
              <c:f>Data!$AZ$7</c:f>
              <c:strCache>
                <c:ptCount val="1"/>
                <c:pt idx="0">
                  <c:v>6_A_mT8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Data!$AZ$10:$AZ$104</c:f>
              <c:numCache>
                <c:formatCode>General</c:formatCode>
                <c:ptCount val="95"/>
                <c:pt idx="0">
                  <c:v>33.754601076</c:v>
                </c:pt>
                <c:pt idx="1">
                  <c:v>32.928698634</c:v>
                </c:pt>
                <c:pt idx="2">
                  <c:v>35.858051013999997</c:v>
                </c:pt>
                <c:pt idx="3">
                  <c:v>37.897740128999999</c:v>
                </c:pt>
                <c:pt idx="4">
                  <c:v>34.685792604</c:v>
                </c:pt>
                <c:pt idx="5">
                  <c:v>31.378605831000002</c:v>
                </c:pt>
                <c:pt idx="6">
                  <c:v>30.789591095999999</c:v>
                </c:pt>
                <c:pt idx="7">
                  <c:v>31.451457071</c:v>
                </c:pt>
                <c:pt idx="8">
                  <c:v>31.588606565999999</c:v>
                </c:pt>
                <c:pt idx="9">
                  <c:v>31.950399394000002</c:v>
                </c:pt>
                <c:pt idx="10">
                  <c:v>33.806626098999999</c:v>
                </c:pt>
                <c:pt idx="11">
                  <c:v>34.131517330000001</c:v>
                </c:pt>
                <c:pt idx="12">
                  <c:v>33.493769978000003</c:v>
                </c:pt>
                <c:pt idx="13">
                  <c:v>31.907392131000002</c:v>
                </c:pt>
                <c:pt idx="14">
                  <c:v>33.988169698999997</c:v>
                </c:pt>
                <c:pt idx="15">
                  <c:v>33.243812978000001</c:v>
                </c:pt>
                <c:pt idx="16">
                  <c:v>33.525642073</c:v>
                </c:pt>
                <c:pt idx="17">
                  <c:v>35.095392566999998</c:v>
                </c:pt>
                <c:pt idx="18">
                  <c:v>32.544971777999997</c:v>
                </c:pt>
                <c:pt idx="19">
                  <c:v>32.555908901000002</c:v>
                </c:pt>
                <c:pt idx="20">
                  <c:v>34.716570361000002</c:v>
                </c:pt>
                <c:pt idx="21">
                  <c:v>33.608973364999997</c:v>
                </c:pt>
                <c:pt idx="22">
                  <c:v>34.403119293000003</c:v>
                </c:pt>
                <c:pt idx="23">
                  <c:v>35.814056000999997</c:v>
                </c:pt>
                <c:pt idx="24">
                  <c:v>35.892074633</c:v>
                </c:pt>
                <c:pt idx="25">
                  <c:v>36.415375941000001</c:v>
                </c:pt>
                <c:pt idx="26">
                  <c:v>37.940659441000001</c:v>
                </c:pt>
                <c:pt idx="27">
                  <c:v>37.940659441000001</c:v>
                </c:pt>
                <c:pt idx="28">
                  <c:v>36.610380114000002</c:v>
                </c:pt>
                <c:pt idx="29">
                  <c:v>36.957418799000003</c:v>
                </c:pt>
                <c:pt idx="30">
                  <c:v>33.182562234000002</c:v>
                </c:pt>
                <c:pt idx="31">
                  <c:v>34.763417402999998</c:v>
                </c:pt>
                <c:pt idx="32">
                  <c:v>35.721632476000003</c:v>
                </c:pt>
                <c:pt idx="33">
                  <c:v>35.401278273000003</c:v>
                </c:pt>
                <c:pt idx="34">
                  <c:v>36.995930448000003</c:v>
                </c:pt>
                <c:pt idx="35">
                  <c:v>36.363664417999999</c:v>
                </c:pt>
                <c:pt idx="36">
                  <c:v>36.363664417999999</c:v>
                </c:pt>
                <c:pt idx="37">
                  <c:v>38.623515928000003</c:v>
                </c:pt>
                <c:pt idx="38">
                  <c:v>36.689477777</c:v>
                </c:pt>
                <c:pt idx="39">
                  <c:v>38.294236429999998</c:v>
                </c:pt>
                <c:pt idx="40">
                  <c:v>35.503132024999999</c:v>
                </c:pt>
                <c:pt idx="41">
                  <c:v>35.505996912999997</c:v>
                </c:pt>
                <c:pt idx="42">
                  <c:v>38.827078941000003</c:v>
                </c:pt>
                <c:pt idx="43">
                  <c:v>37.570221820999997</c:v>
                </c:pt>
                <c:pt idx="44">
                  <c:v>37.063229542999999</c:v>
                </c:pt>
                <c:pt idx="45">
                  <c:v>36.184200451000002</c:v>
                </c:pt>
                <c:pt idx="46">
                  <c:v>39.093378596000001</c:v>
                </c:pt>
                <c:pt idx="47">
                  <c:v>37.716136638000002</c:v>
                </c:pt>
                <c:pt idx="48">
                  <c:v>40.266151536000002</c:v>
                </c:pt>
                <c:pt idx="49">
                  <c:v>39.783296030000002</c:v>
                </c:pt>
                <c:pt idx="50">
                  <c:v>43.244191528999998</c:v>
                </c:pt>
                <c:pt idx="51">
                  <c:v>41.823686514999999</c:v>
                </c:pt>
                <c:pt idx="52">
                  <c:v>38.930420910999999</c:v>
                </c:pt>
                <c:pt idx="53">
                  <c:v>38.930420910999999</c:v>
                </c:pt>
                <c:pt idx="54">
                  <c:v>42.118142087999999</c:v>
                </c:pt>
                <c:pt idx="55">
                  <c:v>42.197762855000001</c:v>
                </c:pt>
                <c:pt idx="56">
                  <c:v>42.665216192000003</c:v>
                </c:pt>
                <c:pt idx="57">
                  <c:v>42.665216192000003</c:v>
                </c:pt>
                <c:pt idx="58">
                  <c:v>42.904145647999997</c:v>
                </c:pt>
                <c:pt idx="59">
                  <c:v>42.488429160999999</c:v>
                </c:pt>
                <c:pt idx="60">
                  <c:v>38.304859700999998</c:v>
                </c:pt>
                <c:pt idx="61">
                  <c:v>39.374671518</c:v>
                </c:pt>
                <c:pt idx="62">
                  <c:v>38.844103480999998</c:v>
                </c:pt>
                <c:pt idx="63">
                  <c:v>39.764115652999998</c:v>
                </c:pt>
                <c:pt idx="64">
                  <c:v>45.103574647999999</c:v>
                </c:pt>
                <c:pt idx="65">
                  <c:v>44.360001973000003</c:v>
                </c:pt>
                <c:pt idx="66">
                  <c:v>45.082145359000002</c:v>
                </c:pt>
                <c:pt idx="67">
                  <c:v>43.113449826</c:v>
                </c:pt>
                <c:pt idx="68">
                  <c:v>45.024574205999997</c:v>
                </c:pt>
                <c:pt idx="69">
                  <c:v>45.024574205999997</c:v>
                </c:pt>
                <c:pt idx="70">
                  <c:v>44.335919140000001</c:v>
                </c:pt>
                <c:pt idx="71">
                  <c:v>45.910476443999997</c:v>
                </c:pt>
                <c:pt idx="72">
                  <c:v>43.990439180000003</c:v>
                </c:pt>
                <c:pt idx="73">
                  <c:v>43.954584789000002</c:v>
                </c:pt>
                <c:pt idx="74">
                  <c:v>44.404692582000003</c:v>
                </c:pt>
                <c:pt idx="75">
                  <c:v>46.581315857</c:v>
                </c:pt>
                <c:pt idx="76">
                  <c:v>46.581315857</c:v>
                </c:pt>
                <c:pt idx="77">
                  <c:v>44.973714928</c:v>
                </c:pt>
                <c:pt idx="78">
                  <c:v>45.378993141000002</c:v>
                </c:pt>
                <c:pt idx="79">
                  <c:v>44.424159033999999</c:v>
                </c:pt>
                <c:pt idx="80">
                  <c:v>46.112752999999998</c:v>
                </c:pt>
                <c:pt idx="81">
                  <c:v>46.112752999999998</c:v>
                </c:pt>
                <c:pt idx="82">
                  <c:v>46.112752999999998</c:v>
                </c:pt>
                <c:pt idx="83">
                  <c:v>44.978238081999997</c:v>
                </c:pt>
                <c:pt idx="84">
                  <c:v>45.825098662000002</c:v>
                </c:pt>
                <c:pt idx="85">
                  <c:v>44.742427778</c:v>
                </c:pt>
                <c:pt idx="86">
                  <c:v>44.743564454999998</c:v>
                </c:pt>
                <c:pt idx="87">
                  <c:v>46.112752999999998</c:v>
                </c:pt>
                <c:pt idx="88">
                  <c:v>47.237247416000002</c:v>
                </c:pt>
                <c:pt idx="89">
                  <c:v>49.015779283000001</c:v>
                </c:pt>
                <c:pt idx="90">
                  <c:v>47.684099811999999</c:v>
                </c:pt>
                <c:pt idx="91">
                  <c:v>48.162719727999999</c:v>
                </c:pt>
                <c:pt idx="92">
                  <c:v>46.122678139999998</c:v>
                </c:pt>
                <c:pt idx="93">
                  <c:v>47.422070837</c:v>
                </c:pt>
                <c:pt idx="94">
                  <c:v>47.704360291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F0-B847-B9B1-521F371FE4DD}"/>
            </c:ext>
          </c:extLst>
        </c:ser>
        <c:ser>
          <c:idx val="6"/>
          <c:order val="6"/>
          <c:tx>
            <c:strRef>
              <c:f>Data!$BA$7</c:f>
              <c:strCache>
                <c:ptCount val="1"/>
                <c:pt idx="0">
                  <c:v>22_A_mT8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Data!$BA$10:$BA$104</c:f>
              <c:numCache>
                <c:formatCode>General</c:formatCode>
                <c:ptCount val="95"/>
                <c:pt idx="0">
                  <c:v>41.284923796999998</c:v>
                </c:pt>
                <c:pt idx="1">
                  <c:v>41.396872276000003</c:v>
                </c:pt>
                <c:pt idx="2">
                  <c:v>45.500716713000003</c:v>
                </c:pt>
                <c:pt idx="3">
                  <c:v>39.097046038000002</c:v>
                </c:pt>
                <c:pt idx="4">
                  <c:v>38.170294318000003</c:v>
                </c:pt>
                <c:pt idx="5">
                  <c:v>39.683218113000002</c:v>
                </c:pt>
                <c:pt idx="6">
                  <c:v>39.610100000999999</c:v>
                </c:pt>
                <c:pt idx="7">
                  <c:v>35.907442009</c:v>
                </c:pt>
                <c:pt idx="8">
                  <c:v>33.041055858999997</c:v>
                </c:pt>
                <c:pt idx="9">
                  <c:v>35.205143528999997</c:v>
                </c:pt>
                <c:pt idx="10">
                  <c:v>35.721417586999998</c:v>
                </c:pt>
                <c:pt idx="11">
                  <c:v>36.179765940999999</c:v>
                </c:pt>
                <c:pt idx="12">
                  <c:v>34.091056649000002</c:v>
                </c:pt>
                <c:pt idx="13">
                  <c:v>34.268123320000001</c:v>
                </c:pt>
                <c:pt idx="14">
                  <c:v>36.398393724000002</c:v>
                </c:pt>
                <c:pt idx="15">
                  <c:v>33.956527467000001</c:v>
                </c:pt>
                <c:pt idx="16">
                  <c:v>39.164629574000003</c:v>
                </c:pt>
                <c:pt idx="17">
                  <c:v>40.893799860000001</c:v>
                </c:pt>
                <c:pt idx="18">
                  <c:v>43.787387019999997</c:v>
                </c:pt>
                <c:pt idx="19">
                  <c:v>45.301323164999999</c:v>
                </c:pt>
                <c:pt idx="20">
                  <c:v>49.434948818999999</c:v>
                </c:pt>
                <c:pt idx="21">
                  <c:v>49.062153498000001</c:v>
                </c:pt>
                <c:pt idx="22">
                  <c:v>54.804689605999997</c:v>
                </c:pt>
                <c:pt idx="23">
                  <c:v>56.392658517000001</c:v>
                </c:pt>
                <c:pt idx="24">
                  <c:v>57.736632700999998</c:v>
                </c:pt>
                <c:pt idx="25">
                  <c:v>58.364789868000003</c:v>
                </c:pt>
                <c:pt idx="26">
                  <c:v>62.037130282</c:v>
                </c:pt>
                <c:pt idx="27">
                  <c:v>63.287022741000001</c:v>
                </c:pt>
                <c:pt idx="28">
                  <c:v>62.322581845000002</c:v>
                </c:pt>
                <c:pt idx="29">
                  <c:v>64.364326036999998</c:v>
                </c:pt>
                <c:pt idx="30">
                  <c:v>53.315462363000002</c:v>
                </c:pt>
                <c:pt idx="31">
                  <c:v>55.805200083999999</c:v>
                </c:pt>
                <c:pt idx="32">
                  <c:v>59.972130956999997</c:v>
                </c:pt>
                <c:pt idx="33">
                  <c:v>64.314527100000006</c:v>
                </c:pt>
                <c:pt idx="34">
                  <c:v>60.935380715000001</c:v>
                </c:pt>
                <c:pt idx="35">
                  <c:v>65.374122552000003</c:v>
                </c:pt>
                <c:pt idx="36">
                  <c:v>68.994787126000006</c:v>
                </c:pt>
                <c:pt idx="37">
                  <c:v>67.012186423000003</c:v>
                </c:pt>
                <c:pt idx="38">
                  <c:v>65.111426111</c:v>
                </c:pt>
                <c:pt idx="39">
                  <c:v>59.905099741999997</c:v>
                </c:pt>
                <c:pt idx="40">
                  <c:v>66.594229295000005</c:v>
                </c:pt>
                <c:pt idx="41">
                  <c:v>71.497627816000005</c:v>
                </c:pt>
                <c:pt idx="42">
                  <c:v>74.781766563999994</c:v>
                </c:pt>
                <c:pt idx="43">
                  <c:v>74.781766563999994</c:v>
                </c:pt>
                <c:pt idx="44">
                  <c:v>83.030514154000002</c:v>
                </c:pt>
                <c:pt idx="45">
                  <c:v>83.919419963999999</c:v>
                </c:pt>
                <c:pt idx="46">
                  <c:v>58.175393894999999</c:v>
                </c:pt>
                <c:pt idx="47">
                  <c:v>61.122881047</c:v>
                </c:pt>
                <c:pt idx="48">
                  <c:v>68.380237421999993</c:v>
                </c:pt>
                <c:pt idx="49">
                  <c:v>70.578383458000005</c:v>
                </c:pt>
                <c:pt idx="50">
                  <c:v>71.132499598999999</c:v>
                </c:pt>
                <c:pt idx="51">
                  <c:v>74.018904516000006</c:v>
                </c:pt>
                <c:pt idx="52">
                  <c:v>79.044102053000003</c:v>
                </c:pt>
                <c:pt idx="53">
                  <c:v>79.444574880999994</c:v>
                </c:pt>
                <c:pt idx="54">
                  <c:v>84.199544396999997</c:v>
                </c:pt>
                <c:pt idx="55">
                  <c:v>86.118967523999999</c:v>
                </c:pt>
                <c:pt idx="56">
                  <c:v>73.221014335999996</c:v>
                </c:pt>
                <c:pt idx="57">
                  <c:v>72.856844476000006</c:v>
                </c:pt>
                <c:pt idx="58">
                  <c:v>83.547097543000007</c:v>
                </c:pt>
                <c:pt idx="59">
                  <c:v>86.281216392000005</c:v>
                </c:pt>
                <c:pt idx="60">
                  <c:v>87.651977708000004</c:v>
                </c:pt>
                <c:pt idx="61">
                  <c:v>87.651977708000004</c:v>
                </c:pt>
                <c:pt idx="62">
                  <c:v>90.198149373000007</c:v>
                </c:pt>
                <c:pt idx="63">
                  <c:v>67.179701042999994</c:v>
                </c:pt>
                <c:pt idx="64">
                  <c:v>68.661539495</c:v>
                </c:pt>
                <c:pt idx="65">
                  <c:v>75.897616327999998</c:v>
                </c:pt>
                <c:pt idx="66">
                  <c:v>78.446042668000004</c:v>
                </c:pt>
                <c:pt idx="67">
                  <c:v>82.283557208000005</c:v>
                </c:pt>
                <c:pt idx="68">
                  <c:v>82.039052923</c:v>
                </c:pt>
                <c:pt idx="69">
                  <c:v>89.758973288000007</c:v>
                </c:pt>
                <c:pt idx="70">
                  <c:v>91.980333236999996</c:v>
                </c:pt>
                <c:pt idx="71">
                  <c:v>96.825142815999996</c:v>
                </c:pt>
                <c:pt idx="72">
                  <c:v>95.308413399000003</c:v>
                </c:pt>
                <c:pt idx="73">
                  <c:v>98.997897924</c:v>
                </c:pt>
                <c:pt idx="74">
                  <c:v>103.132330079</c:v>
                </c:pt>
                <c:pt idx="75">
                  <c:v>102.712809007</c:v>
                </c:pt>
                <c:pt idx="76">
                  <c:v>105.188890887</c:v>
                </c:pt>
                <c:pt idx="77">
                  <c:v>106.99516992700001</c:v>
                </c:pt>
                <c:pt idx="78">
                  <c:v>106.72674877</c:v>
                </c:pt>
                <c:pt idx="79">
                  <c:v>108.811193442</c:v>
                </c:pt>
                <c:pt idx="80">
                  <c:v>109.648811303</c:v>
                </c:pt>
                <c:pt idx="81">
                  <c:v>110.421600996</c:v>
                </c:pt>
                <c:pt idx="82">
                  <c:v>109.906394635</c:v>
                </c:pt>
                <c:pt idx="83">
                  <c:v>116.165744546</c:v>
                </c:pt>
                <c:pt idx="84">
                  <c:v>119.93493330699999</c:v>
                </c:pt>
                <c:pt idx="85">
                  <c:v>119.199932965</c:v>
                </c:pt>
                <c:pt idx="86">
                  <c:v>124.756503377</c:v>
                </c:pt>
                <c:pt idx="87">
                  <c:v>121.43640390100001</c:v>
                </c:pt>
                <c:pt idx="88">
                  <c:v>123.722068859</c:v>
                </c:pt>
                <c:pt idx="89">
                  <c:v>126.11515941899999</c:v>
                </c:pt>
                <c:pt idx="90">
                  <c:v>131.21961016500001</c:v>
                </c:pt>
                <c:pt idx="91">
                  <c:v>125.661477959</c:v>
                </c:pt>
                <c:pt idx="92">
                  <c:v>129.80429794200001</c:v>
                </c:pt>
                <c:pt idx="93">
                  <c:v>137.12591086800001</c:v>
                </c:pt>
                <c:pt idx="94">
                  <c:v>138.551959375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F0-B847-B9B1-521F371FE4DD}"/>
            </c:ext>
          </c:extLst>
        </c:ser>
        <c:ser>
          <c:idx val="7"/>
          <c:order val="7"/>
          <c:tx>
            <c:strRef>
              <c:f>Data!$BB$7</c:f>
              <c:strCache>
                <c:ptCount val="1"/>
                <c:pt idx="0">
                  <c:v>23_A_mT8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Data!$BB$10:$BB$104</c:f>
              <c:numCache>
                <c:formatCode>General</c:formatCode>
                <c:ptCount val="95"/>
                <c:pt idx="0">
                  <c:v>43.188620931999999</c:v>
                </c:pt>
                <c:pt idx="1">
                  <c:v>42.937065551000003</c:v>
                </c:pt>
                <c:pt idx="2">
                  <c:v>42.864751939000001</c:v>
                </c:pt>
                <c:pt idx="3">
                  <c:v>45.423527591999999</c:v>
                </c:pt>
                <c:pt idx="4">
                  <c:v>50.266412389999999</c:v>
                </c:pt>
                <c:pt idx="5">
                  <c:v>49.095313408000003</c:v>
                </c:pt>
                <c:pt idx="6">
                  <c:v>51.192745997999999</c:v>
                </c:pt>
                <c:pt idx="7">
                  <c:v>47.865847445</c:v>
                </c:pt>
                <c:pt idx="8">
                  <c:v>50.063650834000001</c:v>
                </c:pt>
                <c:pt idx="9">
                  <c:v>53.169315126000001</c:v>
                </c:pt>
                <c:pt idx="10">
                  <c:v>56.559254621999997</c:v>
                </c:pt>
                <c:pt idx="11">
                  <c:v>58.645569057000003</c:v>
                </c:pt>
                <c:pt idx="12">
                  <c:v>54.275974167999998</c:v>
                </c:pt>
                <c:pt idx="13">
                  <c:v>58.056379155999998</c:v>
                </c:pt>
                <c:pt idx="14">
                  <c:v>55.066681946000003</c:v>
                </c:pt>
                <c:pt idx="15">
                  <c:v>55.026030050000003</c:v>
                </c:pt>
                <c:pt idx="16">
                  <c:v>52.599038391000001</c:v>
                </c:pt>
                <c:pt idx="17">
                  <c:v>58.433588053999998</c:v>
                </c:pt>
                <c:pt idx="18">
                  <c:v>59.076719220999998</c:v>
                </c:pt>
                <c:pt idx="19">
                  <c:v>56.227377822000001</c:v>
                </c:pt>
                <c:pt idx="20">
                  <c:v>57.046318550000002</c:v>
                </c:pt>
                <c:pt idx="21">
                  <c:v>54.633674317999997</c:v>
                </c:pt>
                <c:pt idx="22">
                  <c:v>56.619468515999998</c:v>
                </c:pt>
                <c:pt idx="23">
                  <c:v>60.098353437999997</c:v>
                </c:pt>
                <c:pt idx="24">
                  <c:v>55.195829701000001</c:v>
                </c:pt>
                <c:pt idx="25">
                  <c:v>58.719235169999997</c:v>
                </c:pt>
                <c:pt idx="26">
                  <c:v>52.945976080999998</c:v>
                </c:pt>
                <c:pt idx="27">
                  <c:v>51.351452817999999</c:v>
                </c:pt>
                <c:pt idx="28">
                  <c:v>52.599038391000001</c:v>
                </c:pt>
                <c:pt idx="29">
                  <c:v>48.786681842999997</c:v>
                </c:pt>
                <c:pt idx="30">
                  <c:v>49.708874219999998</c:v>
                </c:pt>
                <c:pt idx="31">
                  <c:v>53.504952025999998</c:v>
                </c:pt>
                <c:pt idx="32">
                  <c:v>50.974715011999997</c:v>
                </c:pt>
                <c:pt idx="33">
                  <c:v>48.026017707000001</c:v>
                </c:pt>
                <c:pt idx="34">
                  <c:v>44.933847604999997</c:v>
                </c:pt>
                <c:pt idx="35">
                  <c:v>50.072792747000001</c:v>
                </c:pt>
                <c:pt idx="36">
                  <c:v>48.073647352000002</c:v>
                </c:pt>
                <c:pt idx="37">
                  <c:v>44.478809574000003</c:v>
                </c:pt>
                <c:pt idx="38">
                  <c:v>48.162429996999997</c:v>
                </c:pt>
                <c:pt idx="39">
                  <c:v>49.880460735</c:v>
                </c:pt>
                <c:pt idx="40">
                  <c:v>45.686996979</c:v>
                </c:pt>
                <c:pt idx="41">
                  <c:v>47.176632298000001</c:v>
                </c:pt>
                <c:pt idx="42">
                  <c:v>45.112323078000003</c:v>
                </c:pt>
                <c:pt idx="43">
                  <c:v>46.099238835999998</c:v>
                </c:pt>
                <c:pt idx="44">
                  <c:v>46.389575190999999</c:v>
                </c:pt>
                <c:pt idx="45">
                  <c:v>49.077699996</c:v>
                </c:pt>
                <c:pt idx="46">
                  <c:v>47.604822014</c:v>
                </c:pt>
                <c:pt idx="47">
                  <c:v>46.322651555</c:v>
                </c:pt>
                <c:pt idx="48">
                  <c:v>49.632081573000001</c:v>
                </c:pt>
                <c:pt idx="49">
                  <c:v>45.678090697999998</c:v>
                </c:pt>
                <c:pt idx="50">
                  <c:v>45.750404048999997</c:v>
                </c:pt>
                <c:pt idx="51">
                  <c:v>45.534236387</c:v>
                </c:pt>
                <c:pt idx="52">
                  <c:v>46.280912501000003</c:v>
                </c:pt>
                <c:pt idx="53">
                  <c:v>49.861084730999998</c:v>
                </c:pt>
                <c:pt idx="54">
                  <c:v>49.861084730999998</c:v>
                </c:pt>
                <c:pt idx="55">
                  <c:v>53.223809039999999</c:v>
                </c:pt>
                <c:pt idx="56">
                  <c:v>49.492526982000001</c:v>
                </c:pt>
                <c:pt idx="57">
                  <c:v>52.098708328000001</c:v>
                </c:pt>
                <c:pt idx="58">
                  <c:v>51.868798818000002</c:v>
                </c:pt>
                <c:pt idx="59">
                  <c:v>49.659740606</c:v>
                </c:pt>
                <c:pt idx="60">
                  <c:v>50.088025559000002</c:v>
                </c:pt>
                <c:pt idx="61">
                  <c:v>50.088025559000002</c:v>
                </c:pt>
                <c:pt idx="62">
                  <c:v>54.877951121000002</c:v>
                </c:pt>
                <c:pt idx="63">
                  <c:v>49.958907601999996</c:v>
                </c:pt>
                <c:pt idx="64">
                  <c:v>54.232854097000001</c:v>
                </c:pt>
                <c:pt idx="65">
                  <c:v>53.462161369999997</c:v>
                </c:pt>
                <c:pt idx="66">
                  <c:v>54.856631915999998</c:v>
                </c:pt>
                <c:pt idx="67">
                  <c:v>56.576336714</c:v>
                </c:pt>
                <c:pt idx="68">
                  <c:v>56.724464887000003</c:v>
                </c:pt>
                <c:pt idx="69">
                  <c:v>60.646754326999996</c:v>
                </c:pt>
                <c:pt idx="70">
                  <c:v>55.917182961999998</c:v>
                </c:pt>
                <c:pt idx="71">
                  <c:v>57.514228457999998</c:v>
                </c:pt>
                <c:pt idx="72">
                  <c:v>57.634362748000001</c:v>
                </c:pt>
                <c:pt idx="73">
                  <c:v>58.690646364999999</c:v>
                </c:pt>
                <c:pt idx="74">
                  <c:v>64.672538121000002</c:v>
                </c:pt>
                <c:pt idx="75">
                  <c:v>60.318818</c:v>
                </c:pt>
                <c:pt idx="76">
                  <c:v>61.529238032000002</c:v>
                </c:pt>
                <c:pt idx="77">
                  <c:v>64.755056202999995</c:v>
                </c:pt>
                <c:pt idx="78">
                  <c:v>65.873216227</c:v>
                </c:pt>
                <c:pt idx="79">
                  <c:v>60.877764909</c:v>
                </c:pt>
                <c:pt idx="80">
                  <c:v>60.877764909</c:v>
                </c:pt>
                <c:pt idx="81">
                  <c:v>64.218773212000002</c:v>
                </c:pt>
                <c:pt idx="82">
                  <c:v>65.279922919000001</c:v>
                </c:pt>
                <c:pt idx="83">
                  <c:v>62.900918685999997</c:v>
                </c:pt>
                <c:pt idx="84">
                  <c:v>59.708665351</c:v>
                </c:pt>
                <c:pt idx="85">
                  <c:v>65.482944766000003</c:v>
                </c:pt>
                <c:pt idx="86">
                  <c:v>65.592361800000006</c:v>
                </c:pt>
                <c:pt idx="87">
                  <c:v>64.773117557000006</c:v>
                </c:pt>
                <c:pt idx="88">
                  <c:v>69.845345072000001</c:v>
                </c:pt>
                <c:pt idx="89">
                  <c:v>66.322563346999999</c:v>
                </c:pt>
                <c:pt idx="90">
                  <c:v>73.089621219999998</c:v>
                </c:pt>
                <c:pt idx="91">
                  <c:v>73.509390870999994</c:v>
                </c:pt>
                <c:pt idx="92">
                  <c:v>72.492248305000004</c:v>
                </c:pt>
                <c:pt idx="93">
                  <c:v>75.343444809999994</c:v>
                </c:pt>
                <c:pt idx="94">
                  <c:v>70.170796823000003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0-B847-B9B1-521F371FE4DD}"/>
            </c:ext>
          </c:extLst>
        </c:ser>
        <c:ser>
          <c:idx val="8"/>
          <c:order val="8"/>
          <c:tx>
            <c:strRef>
              <c:f>Data!$BC$7</c:f>
              <c:strCache>
                <c:ptCount val="1"/>
                <c:pt idx="0">
                  <c:v>24_A_mT8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Data!$BC$10:$BC$104</c:f>
              <c:numCache>
                <c:formatCode>General</c:formatCode>
                <c:ptCount val="95"/>
                <c:pt idx="0">
                  <c:v>16.879124126000001</c:v>
                </c:pt>
                <c:pt idx="1">
                  <c:v>13.149759597999999</c:v>
                </c:pt>
                <c:pt idx="2">
                  <c:v>18.819485052000001</c:v>
                </c:pt>
                <c:pt idx="3">
                  <c:v>16.516679412999999</c:v>
                </c:pt>
                <c:pt idx="4">
                  <c:v>15.338439189000001</c:v>
                </c:pt>
                <c:pt idx="5">
                  <c:v>13.802642552</c:v>
                </c:pt>
                <c:pt idx="6">
                  <c:v>12.636976524</c:v>
                </c:pt>
                <c:pt idx="7">
                  <c:v>13.322663788</c:v>
                </c:pt>
                <c:pt idx="8">
                  <c:v>15.030299402000001</c:v>
                </c:pt>
                <c:pt idx="9">
                  <c:v>15.811908473000001</c:v>
                </c:pt>
                <c:pt idx="10">
                  <c:v>15.470498787</c:v>
                </c:pt>
                <c:pt idx="11">
                  <c:v>15.872902763000001</c:v>
                </c:pt>
                <c:pt idx="12">
                  <c:v>17.998987313000001</c:v>
                </c:pt>
                <c:pt idx="13">
                  <c:v>14.877254691999999</c:v>
                </c:pt>
                <c:pt idx="14">
                  <c:v>16.575080434</c:v>
                </c:pt>
                <c:pt idx="15">
                  <c:v>16.290349128999999</c:v>
                </c:pt>
                <c:pt idx="16">
                  <c:v>15.834407388000001</c:v>
                </c:pt>
                <c:pt idx="17">
                  <c:v>15.161688582</c:v>
                </c:pt>
                <c:pt idx="18">
                  <c:v>14.701878174000001</c:v>
                </c:pt>
                <c:pt idx="19">
                  <c:v>14.408370079999999</c:v>
                </c:pt>
                <c:pt idx="20">
                  <c:v>14.545378266</c:v>
                </c:pt>
                <c:pt idx="21">
                  <c:v>13.134280180999999</c:v>
                </c:pt>
                <c:pt idx="22">
                  <c:v>16.879124126000001</c:v>
                </c:pt>
                <c:pt idx="23">
                  <c:v>16.268480782000001</c:v>
                </c:pt>
                <c:pt idx="24">
                  <c:v>14.74333092</c:v>
                </c:pt>
                <c:pt idx="25">
                  <c:v>13.802642552</c:v>
                </c:pt>
                <c:pt idx="26">
                  <c:v>14.209330247</c:v>
                </c:pt>
                <c:pt idx="27">
                  <c:v>18.091991389</c:v>
                </c:pt>
                <c:pt idx="28">
                  <c:v>18.265445713999998</c:v>
                </c:pt>
                <c:pt idx="29">
                  <c:v>17.448042519000001</c:v>
                </c:pt>
                <c:pt idx="30">
                  <c:v>17.192584102000001</c:v>
                </c:pt>
                <c:pt idx="31">
                  <c:v>18.689319905000001</c:v>
                </c:pt>
                <c:pt idx="32">
                  <c:v>18.426231308999999</c:v>
                </c:pt>
                <c:pt idx="33">
                  <c:v>19.373430789</c:v>
                </c:pt>
                <c:pt idx="34">
                  <c:v>17.130350980999999</c:v>
                </c:pt>
                <c:pt idx="35">
                  <c:v>17.094687477000001</c:v>
                </c:pt>
                <c:pt idx="36">
                  <c:v>18.751803451000001</c:v>
                </c:pt>
                <c:pt idx="37">
                  <c:v>16.464250273000001</c:v>
                </c:pt>
                <c:pt idx="38">
                  <c:v>18.988972792999999</c:v>
                </c:pt>
                <c:pt idx="39">
                  <c:v>21.051698063</c:v>
                </c:pt>
                <c:pt idx="40">
                  <c:v>18.946071924000002</c:v>
                </c:pt>
                <c:pt idx="41">
                  <c:v>21.370590524000001</c:v>
                </c:pt>
                <c:pt idx="42">
                  <c:v>23.159129871000001</c:v>
                </c:pt>
                <c:pt idx="43">
                  <c:v>24.658764209000001</c:v>
                </c:pt>
                <c:pt idx="44">
                  <c:v>24.658764209000001</c:v>
                </c:pt>
                <c:pt idx="45">
                  <c:v>23.283966029999998</c:v>
                </c:pt>
                <c:pt idx="46">
                  <c:v>23.106365503999999</c:v>
                </c:pt>
                <c:pt idx="47">
                  <c:v>21.673064166</c:v>
                </c:pt>
                <c:pt idx="48">
                  <c:v>22.089109685</c:v>
                </c:pt>
                <c:pt idx="49">
                  <c:v>21.72462771</c:v>
                </c:pt>
                <c:pt idx="50">
                  <c:v>21.203350240999999</c:v>
                </c:pt>
                <c:pt idx="51">
                  <c:v>22.700004601</c:v>
                </c:pt>
                <c:pt idx="52">
                  <c:v>22.867419263999999</c:v>
                </c:pt>
                <c:pt idx="53">
                  <c:v>22.580949776000001</c:v>
                </c:pt>
                <c:pt idx="54">
                  <c:v>23.388574416000001</c:v>
                </c:pt>
                <c:pt idx="55">
                  <c:v>27.196955308</c:v>
                </c:pt>
                <c:pt idx="56">
                  <c:v>24.876424272000001</c:v>
                </c:pt>
                <c:pt idx="57">
                  <c:v>25.136747115999999</c:v>
                </c:pt>
                <c:pt idx="58">
                  <c:v>26.645327576</c:v>
                </c:pt>
                <c:pt idx="59">
                  <c:v>24.288872172000001</c:v>
                </c:pt>
                <c:pt idx="60">
                  <c:v>26.501789123999998</c:v>
                </c:pt>
                <c:pt idx="61">
                  <c:v>23.161325777999998</c:v>
                </c:pt>
                <c:pt idx="62">
                  <c:v>24.821163727999998</c:v>
                </c:pt>
                <c:pt idx="63">
                  <c:v>24.372482994999999</c:v>
                </c:pt>
                <c:pt idx="64">
                  <c:v>26.844992055999999</c:v>
                </c:pt>
                <c:pt idx="65">
                  <c:v>25.929496411999999</c:v>
                </c:pt>
                <c:pt idx="66">
                  <c:v>27.362877197</c:v>
                </c:pt>
                <c:pt idx="67">
                  <c:v>28.391803979999999</c:v>
                </c:pt>
                <c:pt idx="68">
                  <c:v>32.477510412999997</c:v>
                </c:pt>
                <c:pt idx="69">
                  <c:v>32.218094944999997</c:v>
                </c:pt>
                <c:pt idx="70">
                  <c:v>34.126841532999997</c:v>
                </c:pt>
                <c:pt idx="71">
                  <c:v>34.593086933000002</c:v>
                </c:pt>
                <c:pt idx="72">
                  <c:v>36.044566654</c:v>
                </c:pt>
                <c:pt idx="73">
                  <c:v>38.910586051999999</c:v>
                </c:pt>
                <c:pt idx="74">
                  <c:v>39.917060485</c:v>
                </c:pt>
                <c:pt idx="75">
                  <c:v>40.594225838</c:v>
                </c:pt>
                <c:pt idx="76">
                  <c:v>41.107151635000001</c:v>
                </c:pt>
                <c:pt idx="77">
                  <c:v>42.418691631999998</c:v>
                </c:pt>
                <c:pt idx="78">
                  <c:v>42.476202030000003</c:v>
                </c:pt>
                <c:pt idx="79">
                  <c:v>33.950536018999998</c:v>
                </c:pt>
                <c:pt idx="80">
                  <c:v>38.812434244999999</c:v>
                </c:pt>
                <c:pt idx="81">
                  <c:v>32.475944439000003</c:v>
                </c:pt>
                <c:pt idx="82">
                  <c:v>32.255957766000002</c:v>
                </c:pt>
                <c:pt idx="83">
                  <c:v>32.375564578000002</c:v>
                </c:pt>
                <c:pt idx="84">
                  <c:v>29.798916575</c:v>
                </c:pt>
                <c:pt idx="85">
                  <c:v>36.544810609999999</c:v>
                </c:pt>
                <c:pt idx="86">
                  <c:v>37.221840942999997</c:v>
                </c:pt>
                <c:pt idx="87">
                  <c:v>32.251227344999997</c:v>
                </c:pt>
                <c:pt idx="88">
                  <c:v>31.410816060999998</c:v>
                </c:pt>
                <c:pt idx="89">
                  <c:v>32.161217133999997</c:v>
                </c:pt>
                <c:pt idx="90">
                  <c:v>34.764671221999997</c:v>
                </c:pt>
                <c:pt idx="91">
                  <c:v>37.803456840999999</c:v>
                </c:pt>
                <c:pt idx="92">
                  <c:v>41.520769375</c:v>
                </c:pt>
                <c:pt idx="93">
                  <c:v>39.917060485</c:v>
                </c:pt>
                <c:pt idx="94">
                  <c:v>44.332210977000003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F0-B847-B9B1-521F371FE4DD}"/>
            </c:ext>
          </c:extLst>
        </c:ser>
        <c:ser>
          <c:idx val="9"/>
          <c:order val="9"/>
          <c:tx>
            <c:strRef>
              <c:f>Data!$BD$7</c:f>
              <c:strCache>
                <c:ptCount val="1"/>
                <c:pt idx="0">
                  <c:v>24_B_mT8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Data!$BD$10:$BD$104</c:f>
              <c:numCache>
                <c:formatCode>General</c:formatCode>
                <c:ptCount val="95"/>
                <c:pt idx="0">
                  <c:v>23.315494773000001</c:v>
                </c:pt>
                <c:pt idx="1">
                  <c:v>14.883330761</c:v>
                </c:pt>
                <c:pt idx="2">
                  <c:v>18.430524252000001</c:v>
                </c:pt>
                <c:pt idx="3">
                  <c:v>17.986110588999999</c:v>
                </c:pt>
                <c:pt idx="4">
                  <c:v>17.986110588999999</c:v>
                </c:pt>
                <c:pt idx="5">
                  <c:v>17.986110588999999</c:v>
                </c:pt>
                <c:pt idx="6">
                  <c:v>20.924346633999999</c:v>
                </c:pt>
                <c:pt idx="7">
                  <c:v>19.683054927000001</c:v>
                </c:pt>
                <c:pt idx="8">
                  <c:v>17.122102147</c:v>
                </c:pt>
                <c:pt idx="9">
                  <c:v>19.070633398999998</c:v>
                </c:pt>
                <c:pt idx="10">
                  <c:v>18.462383436</c:v>
                </c:pt>
                <c:pt idx="11">
                  <c:v>17.865058554000001</c:v>
                </c:pt>
                <c:pt idx="12">
                  <c:v>18.276579787999999</c:v>
                </c:pt>
                <c:pt idx="13">
                  <c:v>20.663461461000001</c:v>
                </c:pt>
                <c:pt idx="14">
                  <c:v>20.552682266000001</c:v>
                </c:pt>
                <c:pt idx="15">
                  <c:v>17.865058554000001</c:v>
                </c:pt>
                <c:pt idx="16">
                  <c:v>19.362343750000001</c:v>
                </c:pt>
                <c:pt idx="17">
                  <c:v>19.557482079</c:v>
                </c:pt>
                <c:pt idx="18">
                  <c:v>19.686499734000002</c:v>
                </c:pt>
                <c:pt idx="19">
                  <c:v>18.142519934999999</c:v>
                </c:pt>
                <c:pt idx="20">
                  <c:v>21.390148805999999</c:v>
                </c:pt>
                <c:pt idx="21">
                  <c:v>21.050355883000002</c:v>
                </c:pt>
                <c:pt idx="22">
                  <c:v>20.941623421999999</c:v>
                </c:pt>
                <c:pt idx="23">
                  <c:v>21.812886807000002</c:v>
                </c:pt>
                <c:pt idx="24">
                  <c:v>24.010890837000002</c:v>
                </c:pt>
                <c:pt idx="25">
                  <c:v>20.602112908999999</c:v>
                </c:pt>
                <c:pt idx="26">
                  <c:v>22.426014739999999</c:v>
                </c:pt>
                <c:pt idx="27">
                  <c:v>22.113399313999999</c:v>
                </c:pt>
                <c:pt idx="28">
                  <c:v>21.703808704</c:v>
                </c:pt>
                <c:pt idx="29">
                  <c:v>23.943015392</c:v>
                </c:pt>
                <c:pt idx="30">
                  <c:v>24.973458248</c:v>
                </c:pt>
                <c:pt idx="31">
                  <c:v>26.406733333999998</c:v>
                </c:pt>
                <c:pt idx="32">
                  <c:v>25.44419796</c:v>
                </c:pt>
                <c:pt idx="33">
                  <c:v>24.663805261</c:v>
                </c:pt>
                <c:pt idx="34">
                  <c:v>26.007398884000001</c:v>
                </c:pt>
                <c:pt idx="35">
                  <c:v>25.034929244000001</c:v>
                </c:pt>
                <c:pt idx="36">
                  <c:v>26.522037804</c:v>
                </c:pt>
                <c:pt idx="37">
                  <c:v>25.671489413</c:v>
                </c:pt>
                <c:pt idx="38">
                  <c:v>25.671489413</c:v>
                </c:pt>
                <c:pt idx="39">
                  <c:v>33.349344383000002</c:v>
                </c:pt>
                <c:pt idx="40">
                  <c:v>37.692979272999999</c:v>
                </c:pt>
                <c:pt idx="41">
                  <c:v>39.324746816999998</c:v>
                </c:pt>
                <c:pt idx="42">
                  <c:v>39.618516163999999</c:v>
                </c:pt>
                <c:pt idx="43">
                  <c:v>35.897368735000001</c:v>
                </c:pt>
                <c:pt idx="44">
                  <c:v>32.686672299999998</c:v>
                </c:pt>
                <c:pt idx="45">
                  <c:v>32.329278189999997</c:v>
                </c:pt>
                <c:pt idx="46">
                  <c:v>33.011455228000003</c:v>
                </c:pt>
                <c:pt idx="47">
                  <c:v>32.768169823999997</c:v>
                </c:pt>
                <c:pt idx="48">
                  <c:v>33.730784817</c:v>
                </c:pt>
                <c:pt idx="49">
                  <c:v>32.150497401000003</c:v>
                </c:pt>
                <c:pt idx="50">
                  <c:v>32.777135972000004</c:v>
                </c:pt>
                <c:pt idx="51">
                  <c:v>35.570976240999997</c:v>
                </c:pt>
                <c:pt idx="52">
                  <c:v>32.343258419999998</c:v>
                </c:pt>
                <c:pt idx="53">
                  <c:v>30.192648193</c:v>
                </c:pt>
                <c:pt idx="54">
                  <c:v>30.023731697999999</c:v>
                </c:pt>
                <c:pt idx="55">
                  <c:v>27.132885047999999</c:v>
                </c:pt>
                <c:pt idx="56">
                  <c:v>29.727909263000001</c:v>
                </c:pt>
                <c:pt idx="57">
                  <c:v>29.522668377999999</c:v>
                </c:pt>
                <c:pt idx="58">
                  <c:v>28.704353935</c:v>
                </c:pt>
                <c:pt idx="59">
                  <c:v>29.557101620000001</c:v>
                </c:pt>
                <c:pt idx="60">
                  <c:v>29.937028544</c:v>
                </c:pt>
                <c:pt idx="61">
                  <c:v>31.430958579999999</c:v>
                </c:pt>
                <c:pt idx="62">
                  <c:v>30.156692067000002</c:v>
                </c:pt>
                <c:pt idx="63">
                  <c:v>31.121642438999999</c:v>
                </c:pt>
                <c:pt idx="64">
                  <c:v>31.121642438999999</c:v>
                </c:pt>
                <c:pt idx="65">
                  <c:v>31.981320183000001</c:v>
                </c:pt>
                <c:pt idx="66">
                  <c:v>30.529158165999998</c:v>
                </c:pt>
                <c:pt idx="67">
                  <c:v>32.546685908000001</c:v>
                </c:pt>
                <c:pt idx="68">
                  <c:v>29.010615483999999</c:v>
                </c:pt>
                <c:pt idx="69">
                  <c:v>30.431270018999999</c:v>
                </c:pt>
                <c:pt idx="70">
                  <c:v>31.981320183000001</c:v>
                </c:pt>
                <c:pt idx="71">
                  <c:v>32.405397301999997</c:v>
                </c:pt>
                <c:pt idx="72">
                  <c:v>30.787937581000001</c:v>
                </c:pt>
                <c:pt idx="73">
                  <c:v>31.207951591</c:v>
                </c:pt>
                <c:pt idx="74">
                  <c:v>31.093304121999999</c:v>
                </c:pt>
                <c:pt idx="75">
                  <c:v>26.834675602000001</c:v>
                </c:pt>
                <c:pt idx="76">
                  <c:v>29.815220545999999</c:v>
                </c:pt>
                <c:pt idx="77">
                  <c:v>30.618614051000002</c:v>
                </c:pt>
                <c:pt idx="78">
                  <c:v>28.438537855</c:v>
                </c:pt>
                <c:pt idx="79">
                  <c:v>28.916185478999999</c:v>
                </c:pt>
                <c:pt idx="80">
                  <c:v>27.058640799999999</c:v>
                </c:pt>
                <c:pt idx="81">
                  <c:v>27.846597484</c:v>
                </c:pt>
                <c:pt idx="82">
                  <c:v>26.222053580000001</c:v>
                </c:pt>
                <c:pt idx="83">
                  <c:v>24.506589311999999</c:v>
                </c:pt>
                <c:pt idx="84">
                  <c:v>26.460604614000001</c:v>
                </c:pt>
                <c:pt idx="85">
                  <c:v>26.217743223999999</c:v>
                </c:pt>
                <c:pt idx="86">
                  <c:v>24.685790532999999</c:v>
                </c:pt>
                <c:pt idx="87">
                  <c:v>25.734806420000002</c:v>
                </c:pt>
                <c:pt idx="88">
                  <c:v>24.510278396</c:v>
                </c:pt>
                <c:pt idx="89">
                  <c:v>27.680512916000001</c:v>
                </c:pt>
                <c:pt idx="90">
                  <c:v>26.652961247</c:v>
                </c:pt>
                <c:pt idx="91">
                  <c:v>26.293502277000002</c:v>
                </c:pt>
                <c:pt idx="92">
                  <c:v>27.365148772000001</c:v>
                </c:pt>
                <c:pt idx="93">
                  <c:v>26.467437566000001</c:v>
                </c:pt>
                <c:pt idx="94">
                  <c:v>27.689493866999999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F0-B847-B9B1-521F371FE4DD}"/>
            </c:ext>
          </c:extLst>
        </c:ser>
        <c:ser>
          <c:idx val="10"/>
          <c:order val="10"/>
          <c:tx>
            <c:strRef>
              <c:f>Data!$BE$7</c:f>
              <c:strCache>
                <c:ptCount val="1"/>
                <c:pt idx="0">
                  <c:v>24_C_mT8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Data!$BE$10:$BE$104</c:f>
              <c:numCache>
                <c:formatCode>General</c:formatCode>
                <c:ptCount val="95"/>
                <c:pt idx="0">
                  <c:v>44.623786893999998</c:v>
                </c:pt>
                <c:pt idx="1">
                  <c:v>36.307458803999999</c:v>
                </c:pt>
                <c:pt idx="2">
                  <c:v>36.770181995000002</c:v>
                </c:pt>
                <c:pt idx="3">
                  <c:v>31.435992193000001</c:v>
                </c:pt>
                <c:pt idx="4">
                  <c:v>34.074808521999998</c:v>
                </c:pt>
                <c:pt idx="5">
                  <c:v>34.074808521999998</c:v>
                </c:pt>
                <c:pt idx="6">
                  <c:v>29.46442309</c:v>
                </c:pt>
                <c:pt idx="7">
                  <c:v>25.103453992999999</c:v>
                </c:pt>
                <c:pt idx="8">
                  <c:v>31.949499724999999</c:v>
                </c:pt>
                <c:pt idx="9">
                  <c:v>28.642866494</c:v>
                </c:pt>
                <c:pt idx="10">
                  <c:v>28.642866494</c:v>
                </c:pt>
                <c:pt idx="11">
                  <c:v>39.400545878999999</c:v>
                </c:pt>
                <c:pt idx="12">
                  <c:v>34.066847428000003</c:v>
                </c:pt>
                <c:pt idx="13">
                  <c:v>32.776446356000001</c:v>
                </c:pt>
                <c:pt idx="14">
                  <c:v>37.616142951</c:v>
                </c:pt>
                <c:pt idx="15">
                  <c:v>37.616142951</c:v>
                </c:pt>
                <c:pt idx="16">
                  <c:v>29.565512535</c:v>
                </c:pt>
                <c:pt idx="17">
                  <c:v>29.565512535</c:v>
                </c:pt>
                <c:pt idx="18">
                  <c:v>32.563349457000001</c:v>
                </c:pt>
                <c:pt idx="19">
                  <c:v>40.842778256000003</c:v>
                </c:pt>
                <c:pt idx="20">
                  <c:v>42.625737125000001</c:v>
                </c:pt>
                <c:pt idx="21">
                  <c:v>39.64760235</c:v>
                </c:pt>
                <c:pt idx="22">
                  <c:v>39.324746816999998</c:v>
                </c:pt>
                <c:pt idx="23">
                  <c:v>37.846183936000003</c:v>
                </c:pt>
                <c:pt idx="24">
                  <c:v>38.084332422000003</c:v>
                </c:pt>
                <c:pt idx="25">
                  <c:v>36.632225579999997</c:v>
                </c:pt>
                <c:pt idx="26">
                  <c:v>35.297317387</c:v>
                </c:pt>
                <c:pt idx="27">
                  <c:v>33.301866189999998</c:v>
                </c:pt>
                <c:pt idx="28">
                  <c:v>34.194002509999997</c:v>
                </c:pt>
                <c:pt idx="29">
                  <c:v>34.194002509999997</c:v>
                </c:pt>
                <c:pt idx="30">
                  <c:v>35.891701275999999</c:v>
                </c:pt>
                <c:pt idx="31">
                  <c:v>31.355357415</c:v>
                </c:pt>
                <c:pt idx="32">
                  <c:v>33.558797540999997</c:v>
                </c:pt>
                <c:pt idx="33">
                  <c:v>29.390685106999999</c:v>
                </c:pt>
                <c:pt idx="34">
                  <c:v>38.311562275999997</c:v>
                </c:pt>
                <c:pt idx="35">
                  <c:v>33.765612689000001</c:v>
                </c:pt>
                <c:pt idx="36">
                  <c:v>31.364006772</c:v>
                </c:pt>
                <c:pt idx="37">
                  <c:v>32.787478481999997</c:v>
                </c:pt>
                <c:pt idx="38">
                  <c:v>39.031661962999998</c:v>
                </c:pt>
                <c:pt idx="39">
                  <c:v>37.827067286000002</c:v>
                </c:pt>
                <c:pt idx="40">
                  <c:v>41.283144389999997</c:v>
                </c:pt>
                <c:pt idx="41">
                  <c:v>43.873766744999998</c:v>
                </c:pt>
                <c:pt idx="42">
                  <c:v>41.326922922000001</c:v>
                </c:pt>
                <c:pt idx="43">
                  <c:v>41.682003555000001</c:v>
                </c:pt>
                <c:pt idx="44">
                  <c:v>44.463307258999997</c:v>
                </c:pt>
                <c:pt idx="45">
                  <c:v>41.788155758999999</c:v>
                </c:pt>
                <c:pt idx="46">
                  <c:v>40.931230505000002</c:v>
                </c:pt>
                <c:pt idx="47">
                  <c:v>40.931230505000002</c:v>
                </c:pt>
                <c:pt idx="48">
                  <c:v>36.082642655999997</c:v>
                </c:pt>
                <c:pt idx="49">
                  <c:v>36.082642655999997</c:v>
                </c:pt>
                <c:pt idx="50">
                  <c:v>34.283785356999999</c:v>
                </c:pt>
                <c:pt idx="51">
                  <c:v>37.132313898</c:v>
                </c:pt>
                <c:pt idx="52">
                  <c:v>38.217047360999999</c:v>
                </c:pt>
                <c:pt idx="53">
                  <c:v>38.058209034000001</c:v>
                </c:pt>
                <c:pt idx="54">
                  <c:v>37.625756072000001</c:v>
                </c:pt>
                <c:pt idx="55">
                  <c:v>36.483836261999997</c:v>
                </c:pt>
                <c:pt idx="56">
                  <c:v>37.924938257999997</c:v>
                </c:pt>
                <c:pt idx="57">
                  <c:v>39.620227708000002</c:v>
                </c:pt>
                <c:pt idx="58">
                  <c:v>37.575259748000001</c:v>
                </c:pt>
                <c:pt idx="59">
                  <c:v>38.188647273000001</c:v>
                </c:pt>
                <c:pt idx="60">
                  <c:v>36.703732027999997</c:v>
                </c:pt>
                <c:pt idx="61">
                  <c:v>35.770581579000002</c:v>
                </c:pt>
                <c:pt idx="62">
                  <c:v>37.471650189999998</c:v>
                </c:pt>
                <c:pt idx="63">
                  <c:v>36.483836261999997</c:v>
                </c:pt>
                <c:pt idx="64">
                  <c:v>38.61011371</c:v>
                </c:pt>
                <c:pt idx="65">
                  <c:v>40.585176605999997</c:v>
                </c:pt>
                <c:pt idx="66">
                  <c:v>35.527103435000001</c:v>
                </c:pt>
                <c:pt idx="67">
                  <c:v>42.010417533999998</c:v>
                </c:pt>
                <c:pt idx="68">
                  <c:v>42.406700481999998</c:v>
                </c:pt>
                <c:pt idx="69">
                  <c:v>40.155170329000001</c:v>
                </c:pt>
                <c:pt idx="70">
                  <c:v>41.039324702999998</c:v>
                </c:pt>
                <c:pt idx="71">
                  <c:v>43.039465970000002</c:v>
                </c:pt>
                <c:pt idx="72">
                  <c:v>41.440530664000001</c:v>
                </c:pt>
                <c:pt idx="73">
                  <c:v>38.684975852000001</c:v>
                </c:pt>
                <c:pt idx="74">
                  <c:v>39.205008464000002</c:v>
                </c:pt>
                <c:pt idx="75">
                  <c:v>36.483836261999997</c:v>
                </c:pt>
                <c:pt idx="76">
                  <c:v>39.310949465999997</c:v>
                </c:pt>
                <c:pt idx="77">
                  <c:v>36.332352505000003</c:v>
                </c:pt>
                <c:pt idx="78">
                  <c:v>37.97735041</c:v>
                </c:pt>
                <c:pt idx="79">
                  <c:v>40.807343672999998</c:v>
                </c:pt>
                <c:pt idx="80">
                  <c:v>39.299447974000003</c:v>
                </c:pt>
                <c:pt idx="81">
                  <c:v>40.487036883999998</c:v>
                </c:pt>
                <c:pt idx="82">
                  <c:v>43.083558416000002</c:v>
                </c:pt>
                <c:pt idx="83">
                  <c:v>38.198116315</c:v>
                </c:pt>
                <c:pt idx="84">
                  <c:v>41.675495656999999</c:v>
                </c:pt>
                <c:pt idx="85">
                  <c:v>38.929606098999997</c:v>
                </c:pt>
                <c:pt idx="86">
                  <c:v>41.499396632</c:v>
                </c:pt>
                <c:pt idx="87">
                  <c:v>40.727503142000003</c:v>
                </c:pt>
                <c:pt idx="88">
                  <c:v>43.449255419000004</c:v>
                </c:pt>
                <c:pt idx="89">
                  <c:v>42.803539164</c:v>
                </c:pt>
                <c:pt idx="90">
                  <c:v>40.831708251999999</c:v>
                </c:pt>
                <c:pt idx="91">
                  <c:v>40.831708251999999</c:v>
                </c:pt>
                <c:pt idx="92">
                  <c:v>41.396872276000003</c:v>
                </c:pt>
                <c:pt idx="93">
                  <c:v>41.283144389999997</c:v>
                </c:pt>
                <c:pt idx="94">
                  <c:v>42.780297611999998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F0-B847-B9B1-521F371FE4DD}"/>
            </c:ext>
          </c:extLst>
        </c:ser>
        <c:ser>
          <c:idx val="11"/>
          <c:order val="11"/>
          <c:tx>
            <c:strRef>
              <c:f>Data!$BF$7</c:f>
              <c:strCache>
                <c:ptCount val="1"/>
                <c:pt idx="0">
                  <c:v>25_A_mT8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Data!$BF$10:$BF$104</c:f>
              <c:numCache>
                <c:formatCode>General</c:formatCode>
                <c:ptCount val="95"/>
                <c:pt idx="0">
                  <c:v>66.076724202999998</c:v>
                </c:pt>
                <c:pt idx="1">
                  <c:v>61.474660768</c:v>
                </c:pt>
                <c:pt idx="2">
                  <c:v>61.474660768</c:v>
                </c:pt>
                <c:pt idx="3">
                  <c:v>58.517082045000002</c:v>
                </c:pt>
                <c:pt idx="4">
                  <c:v>55.200436531999998</c:v>
                </c:pt>
                <c:pt idx="5">
                  <c:v>62.191060681000003</c:v>
                </c:pt>
                <c:pt idx="6">
                  <c:v>59.056915766000003</c:v>
                </c:pt>
                <c:pt idx="7">
                  <c:v>56.576336714</c:v>
                </c:pt>
                <c:pt idx="8">
                  <c:v>54.686709053999998</c:v>
                </c:pt>
                <c:pt idx="9">
                  <c:v>53.279201774999997</c:v>
                </c:pt>
                <c:pt idx="10">
                  <c:v>53.279201774999997</c:v>
                </c:pt>
                <c:pt idx="11">
                  <c:v>53.177923141000001</c:v>
                </c:pt>
                <c:pt idx="12">
                  <c:v>50.942778465000004</c:v>
                </c:pt>
                <c:pt idx="13">
                  <c:v>47.430364419999997</c:v>
                </c:pt>
                <c:pt idx="14">
                  <c:v>51.413809202000003</c:v>
                </c:pt>
                <c:pt idx="15">
                  <c:v>48.478183575000003</c:v>
                </c:pt>
                <c:pt idx="16">
                  <c:v>49.459633383000003</c:v>
                </c:pt>
                <c:pt idx="17">
                  <c:v>49.292772693000003</c:v>
                </c:pt>
                <c:pt idx="18">
                  <c:v>47.555653403000001</c:v>
                </c:pt>
                <c:pt idx="19">
                  <c:v>51.017598264</c:v>
                </c:pt>
                <c:pt idx="20">
                  <c:v>61.047950020000002</c:v>
                </c:pt>
                <c:pt idx="21">
                  <c:v>69.489100683000004</c:v>
                </c:pt>
                <c:pt idx="22">
                  <c:v>71.303886254000005</c:v>
                </c:pt>
                <c:pt idx="23">
                  <c:v>59.235767088999999</c:v>
                </c:pt>
                <c:pt idx="24">
                  <c:v>68.492451372000005</c:v>
                </c:pt>
                <c:pt idx="25">
                  <c:v>54.155902732999998</c:v>
                </c:pt>
                <c:pt idx="26">
                  <c:v>63.903597861999998</c:v>
                </c:pt>
                <c:pt idx="27">
                  <c:v>72.160351969000004</c:v>
                </c:pt>
                <c:pt idx="28">
                  <c:v>75.261724087000005</c:v>
                </c:pt>
                <c:pt idx="29">
                  <c:v>3.5082136789999998</c:v>
                </c:pt>
                <c:pt idx="30">
                  <c:v>82.351517779999995</c:v>
                </c:pt>
                <c:pt idx="31">
                  <c:v>85.501993178999996</c:v>
                </c:pt>
                <c:pt idx="32">
                  <c:v>80.129798023999996</c:v>
                </c:pt>
                <c:pt idx="33">
                  <c:v>88.816867861000006</c:v>
                </c:pt>
                <c:pt idx="34">
                  <c:v>89.525796600000007</c:v>
                </c:pt>
                <c:pt idx="35">
                  <c:v>66.878480986</c:v>
                </c:pt>
                <c:pt idx="36">
                  <c:v>66.878480986</c:v>
                </c:pt>
                <c:pt idx="37">
                  <c:v>85.60126932</c:v>
                </c:pt>
                <c:pt idx="38">
                  <c:v>71.889911660999999</c:v>
                </c:pt>
                <c:pt idx="39">
                  <c:v>80.840672651000006</c:v>
                </c:pt>
                <c:pt idx="40">
                  <c:v>89.951977391</c:v>
                </c:pt>
                <c:pt idx="41">
                  <c:v>101.02384837699999</c:v>
                </c:pt>
                <c:pt idx="42">
                  <c:v>92.278426609999997</c:v>
                </c:pt>
                <c:pt idx="43">
                  <c:v>100.567724548</c:v>
                </c:pt>
                <c:pt idx="44">
                  <c:v>112.45339888399999</c:v>
                </c:pt>
                <c:pt idx="45">
                  <c:v>105.334320623</c:v>
                </c:pt>
                <c:pt idx="46">
                  <c:v>96.209162664000004</c:v>
                </c:pt>
                <c:pt idx="47">
                  <c:v>101.08373792800001</c:v>
                </c:pt>
                <c:pt idx="48">
                  <c:v>115.721839868</c:v>
                </c:pt>
                <c:pt idx="49">
                  <c:v>120.535149969</c:v>
                </c:pt>
                <c:pt idx="50">
                  <c:v>95.848499175000001</c:v>
                </c:pt>
                <c:pt idx="51">
                  <c:v>100.672856439</c:v>
                </c:pt>
                <c:pt idx="52">
                  <c:v>103.156490644</c:v>
                </c:pt>
                <c:pt idx="53">
                  <c:v>114.112248765</c:v>
                </c:pt>
                <c:pt idx="54">
                  <c:v>114.639164623</c:v>
                </c:pt>
                <c:pt idx="55">
                  <c:v>96.079564465000004</c:v>
                </c:pt>
                <c:pt idx="56">
                  <c:v>103.277701127</c:v>
                </c:pt>
                <c:pt idx="57">
                  <c:v>109.378997863</c:v>
                </c:pt>
                <c:pt idx="58">
                  <c:v>112.23746556099999</c:v>
                </c:pt>
                <c:pt idx="59">
                  <c:v>119.490985585</c:v>
                </c:pt>
                <c:pt idx="60">
                  <c:v>128.07193968300001</c:v>
                </c:pt>
                <c:pt idx="61">
                  <c:v>131.99980864099999</c:v>
                </c:pt>
                <c:pt idx="62">
                  <c:v>135.07893425099999</c:v>
                </c:pt>
                <c:pt idx="63">
                  <c:v>133.87857858300001</c:v>
                </c:pt>
                <c:pt idx="64">
                  <c:v>136.50289529400001</c:v>
                </c:pt>
                <c:pt idx="65">
                  <c:v>136.50289529400001</c:v>
                </c:pt>
                <c:pt idx="66">
                  <c:v>143.23405977900001</c:v>
                </c:pt>
                <c:pt idx="67">
                  <c:v>146.15036278599999</c:v>
                </c:pt>
                <c:pt idx="68">
                  <c:v>153.64975011799999</c:v>
                </c:pt>
                <c:pt idx="69">
                  <c:v>152.87458434999999</c:v>
                </c:pt>
                <c:pt idx="70">
                  <c:v>152.87458434999999</c:v>
                </c:pt>
                <c:pt idx="71">
                  <c:v>156.87133790300001</c:v>
                </c:pt>
                <c:pt idx="72">
                  <c:v>161.41217659500001</c:v>
                </c:pt>
                <c:pt idx="73">
                  <c:v>160.88671360500001</c:v>
                </c:pt>
                <c:pt idx="74">
                  <c:v>160.02776598</c:v>
                </c:pt>
                <c:pt idx="75">
                  <c:v>166.87612712999999</c:v>
                </c:pt>
                <c:pt idx="76">
                  <c:v>161.981152944</c:v>
                </c:pt>
                <c:pt idx="77">
                  <c:v>170.05799630199999</c:v>
                </c:pt>
                <c:pt idx="78">
                  <c:v>170.36425795900001</c:v>
                </c:pt>
                <c:pt idx="79">
                  <c:v>148.178252456</c:v>
                </c:pt>
                <c:pt idx="80">
                  <c:v>149.50979703300001</c:v>
                </c:pt>
                <c:pt idx="81">
                  <c:v>154.79372218699999</c:v>
                </c:pt>
                <c:pt idx="82">
                  <c:v>157.71877730700001</c:v>
                </c:pt>
                <c:pt idx="83">
                  <c:v>157.33490746300001</c:v>
                </c:pt>
                <c:pt idx="84">
                  <c:v>162.825423763</c:v>
                </c:pt>
                <c:pt idx="85">
                  <c:v>166.23030330899999</c:v>
                </c:pt>
                <c:pt idx="86">
                  <c:v>167.005601254</c:v>
                </c:pt>
                <c:pt idx="87">
                  <c:v>167.15779535999999</c:v>
                </c:pt>
                <c:pt idx="88">
                  <c:v>157.45672361499999</c:v>
                </c:pt>
                <c:pt idx="89">
                  <c:v>176.07193909599999</c:v>
                </c:pt>
                <c:pt idx="90">
                  <c:v>177.537797125</c:v>
                </c:pt>
                <c:pt idx="91">
                  <c:v>177.743643429</c:v>
                </c:pt>
                <c:pt idx="92">
                  <c:v>179.72916521900001</c:v>
                </c:pt>
                <c:pt idx="93">
                  <c:v>179.513413695</c:v>
                </c:pt>
                <c:pt idx="94">
                  <c:v>181.05395186999999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AF0-B847-B9B1-521F371FE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841024"/>
        <c:axId val="288273760"/>
      </c:scatterChart>
      <c:valAx>
        <c:axId val="28784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73760"/>
        <c:crosses val="autoZero"/>
        <c:crossBetween val="midCat"/>
      </c:valAx>
      <c:valAx>
        <c:axId val="2882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41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</a:t>
            </a:r>
            <a:r>
              <a:rPr lang="en-US" baseline="0"/>
              <a:t> Diameter Growth Rate vs Initial Diameter | All expts | All Genotype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46777447291072E-2"/>
          <c:y val="0.11942015273229156"/>
          <c:w val="0.77503942768163125"/>
          <c:h val="0.80821931257015511"/>
        </c:manualLayout>
      </c:layout>
      <c:scatterChart>
        <c:scatterStyle val="lineMarker"/>
        <c:varyColors val="0"/>
        <c:ser>
          <c:idx val="0"/>
          <c:order val="0"/>
          <c:tx>
            <c:v>mN10 - control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796921586221192"/>
                  <c:y val="-5.27165224375307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Data!$BV$10:$BV$26</c:f>
              <c:numCache>
                <c:formatCode>0.0000</c:formatCode>
                <c:ptCount val="17"/>
                <c:pt idx="0">
                  <c:v>69.295165900000001</c:v>
                </c:pt>
                <c:pt idx="1">
                  <c:v>30.643887759999998</c:v>
                </c:pt>
                <c:pt idx="2">
                  <c:v>22.99840073</c:v>
                </c:pt>
                <c:pt idx="3" formatCode="General">
                  <c:v>36.571689151000001</c:v>
                </c:pt>
                <c:pt idx="4" formatCode="General">
                  <c:v>35.030120345999997</c:v>
                </c:pt>
                <c:pt idx="5" formatCode="General">
                  <c:v>52.860888252000002</c:v>
                </c:pt>
                <c:pt idx="6" formatCode="General">
                  <c:v>37.796957022999997</c:v>
                </c:pt>
                <c:pt idx="7" formatCode="General">
                  <c:v>28.662760797000001</c:v>
                </c:pt>
                <c:pt idx="8" formatCode="General">
                  <c:v>44.231664189999996</c:v>
                </c:pt>
                <c:pt idx="9" formatCode="General">
                  <c:v>49.266006918000002</c:v>
                </c:pt>
                <c:pt idx="10" formatCode="General">
                  <c:v>30.588238759999999</c:v>
                </c:pt>
                <c:pt idx="11" formatCode="General">
                  <c:v>61.098651750000002</c:v>
                </c:pt>
                <c:pt idx="12" formatCode="General">
                  <c:v>27.158125552000001</c:v>
                </c:pt>
                <c:pt idx="13" formatCode="General">
                  <c:v>26.537373881000001</c:v>
                </c:pt>
                <c:pt idx="14" formatCode="General">
                  <c:v>57.679348597999997</c:v>
                </c:pt>
                <c:pt idx="15" formatCode="General">
                  <c:v>24.958972482</c:v>
                </c:pt>
                <c:pt idx="16" formatCode="General">
                  <c:v>97.432865672999995</c:v>
                </c:pt>
              </c:numCache>
            </c:numRef>
          </c:xVal>
          <c:yVal>
            <c:numRef>
              <c:f>Data!$BW$10:$BW$26</c:f>
              <c:numCache>
                <c:formatCode>General</c:formatCode>
                <c:ptCount val="17"/>
                <c:pt idx="0">
                  <c:v>3.4493467377407607</c:v>
                </c:pt>
                <c:pt idx="1">
                  <c:v>1.6009358589389693</c:v>
                </c:pt>
                <c:pt idx="2">
                  <c:v>1.2351628698449044</c:v>
                </c:pt>
                <c:pt idx="3">
                  <c:v>2.0618670440853015</c:v>
                </c:pt>
                <c:pt idx="4">
                  <c:v>1.0471083839193447</c:v>
                </c:pt>
                <c:pt idx="5">
                  <c:v>2.3548494857857789</c:v>
                </c:pt>
                <c:pt idx="6">
                  <c:v>1.5470429983521277</c:v>
                </c:pt>
                <c:pt idx="7">
                  <c:v>0.79918499332444004</c:v>
                </c:pt>
                <c:pt idx="8">
                  <c:v>1.3489194012557948</c:v>
                </c:pt>
                <c:pt idx="9">
                  <c:v>2.5209515857559088</c:v>
                </c:pt>
                <c:pt idx="10">
                  <c:v>1.914698465993842</c:v>
                </c:pt>
                <c:pt idx="11">
                  <c:v>2.3027096289594073</c:v>
                </c:pt>
                <c:pt idx="12">
                  <c:v>1.2966482318801789</c:v>
                </c:pt>
                <c:pt idx="13">
                  <c:v>1.4138607257608058</c:v>
                </c:pt>
                <c:pt idx="14">
                  <c:v>2.6837800711676643</c:v>
                </c:pt>
                <c:pt idx="15">
                  <c:v>0.81069259507852731</c:v>
                </c:pt>
                <c:pt idx="16">
                  <c:v>5.1048551336737118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BA-8245-9E00-02B9AA4FF18C}"/>
            </c:ext>
          </c:extLst>
        </c:ser>
        <c:ser>
          <c:idx val="1"/>
          <c:order val="1"/>
          <c:tx>
            <c:v>mN10 - 50% 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371186737340002E-2"/>
                  <c:y val="8.7198933126487133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 = -0.0002x + 1.1976</a:t>
                    </a:r>
                    <a:br>
                      <a:rPr lang="en-US" baseline="0"/>
                    </a:br>
                    <a:r>
                      <a:rPr lang="en-US" baseline="0"/>
                      <a:t>R² = 6E-05 (Orange)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Data!$BV$29:$BV$36</c:f>
              <c:numCache>
                <c:formatCode>General</c:formatCode>
                <c:ptCount val="8"/>
                <c:pt idx="0">
                  <c:v>29.142164450999999</c:v>
                </c:pt>
                <c:pt idx="1">
                  <c:v>26.911379577999998</c:v>
                </c:pt>
                <c:pt idx="2">
                  <c:v>58.446053616999997</c:v>
                </c:pt>
                <c:pt idx="3">
                  <c:v>55.989132404999999</c:v>
                </c:pt>
                <c:pt idx="4">
                  <c:v>67.434457136000006</c:v>
                </c:pt>
                <c:pt idx="5">
                  <c:v>117.393423641</c:v>
                </c:pt>
                <c:pt idx="6">
                  <c:v>69.084657698000001</c:v>
                </c:pt>
                <c:pt idx="7">
                  <c:v>39.191745703999999</c:v>
                </c:pt>
              </c:numCache>
            </c:numRef>
          </c:xVal>
          <c:yVal>
            <c:numRef>
              <c:f>Data!$BW$29:$BW$36</c:f>
              <c:numCache>
                <c:formatCode>General</c:formatCode>
                <c:ptCount val="8"/>
                <c:pt idx="0">
                  <c:v>1.5953693447309079</c:v>
                </c:pt>
                <c:pt idx="1">
                  <c:v>0.42483817849484884</c:v>
                </c:pt>
                <c:pt idx="2">
                  <c:v>2.2922337827957442</c:v>
                </c:pt>
                <c:pt idx="3">
                  <c:v>2.2244472653261482</c:v>
                </c:pt>
                <c:pt idx="4">
                  <c:v>-0.29635631878423857</c:v>
                </c:pt>
                <c:pt idx="5">
                  <c:v>0.93335416621055434</c:v>
                </c:pt>
                <c:pt idx="6">
                  <c:v>1.7169349761065511</c:v>
                </c:pt>
                <c:pt idx="7">
                  <c:v>0.57842001273555421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BBA-8245-9E00-02B9AA4FF18C}"/>
            </c:ext>
          </c:extLst>
        </c:ser>
        <c:ser>
          <c:idx val="2"/>
          <c:order val="2"/>
          <c:tx>
            <c:v>mN10 - 25% 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7030A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548870552414467"/>
                  <c:y val="-4.095808829678229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Data!$BV$38:$BV$42</c:f>
              <c:numCache>
                <c:formatCode>General</c:formatCode>
                <c:ptCount val="5"/>
                <c:pt idx="0">
                  <c:v>33.894263795999997</c:v>
                </c:pt>
                <c:pt idx="1">
                  <c:v>64.008025297000003</c:v>
                </c:pt>
                <c:pt idx="2">
                  <c:v>49.822973181000002</c:v>
                </c:pt>
                <c:pt idx="3">
                  <c:v>40.690301714999997</c:v>
                </c:pt>
                <c:pt idx="4">
                  <c:v>48.568437371999998</c:v>
                </c:pt>
              </c:numCache>
            </c:numRef>
          </c:xVal>
          <c:yVal>
            <c:numRef>
              <c:f>Data!$BW$38:$BW$42</c:f>
              <c:numCache>
                <c:formatCode>General</c:formatCode>
                <c:ptCount val="5"/>
                <c:pt idx="0">
                  <c:v>1.570387413219793</c:v>
                </c:pt>
                <c:pt idx="1">
                  <c:v>2.6726279021068868</c:v>
                </c:pt>
                <c:pt idx="2">
                  <c:v>-2.3232137450447813E-3</c:v>
                </c:pt>
                <c:pt idx="3">
                  <c:v>0.13178634719521273</c:v>
                </c:pt>
                <c:pt idx="4">
                  <c:v>0.18159067660758665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BA-8245-9E00-02B9AA4FF18C}"/>
            </c:ext>
          </c:extLst>
        </c:ser>
        <c:ser>
          <c:idx val="3"/>
          <c:order val="3"/>
          <c:tx>
            <c:v>mT8 - control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472886029275089"/>
                  <c:y val="-1.258056321617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Data!$BV$45:$BV$57</c:f>
              <c:numCache>
                <c:formatCode>General</c:formatCode>
                <c:ptCount val="13"/>
                <c:pt idx="0">
                  <c:v>20.220455049000002</c:v>
                </c:pt>
                <c:pt idx="1">
                  <c:v>21.407175468999998</c:v>
                </c:pt>
                <c:pt idx="2">
                  <c:v>62.277232835</c:v>
                </c:pt>
                <c:pt idx="3">
                  <c:v>57.945213913000003</c:v>
                </c:pt>
                <c:pt idx="4">
                  <c:v>40.615762709999998</c:v>
                </c:pt>
                <c:pt idx="5">
                  <c:v>85.864118357999999</c:v>
                </c:pt>
                <c:pt idx="6">
                  <c:v>71.999914274999995</c:v>
                </c:pt>
                <c:pt idx="7">
                  <c:v>76.005136855999993</c:v>
                </c:pt>
                <c:pt idx="8">
                  <c:v>15.888203665000001</c:v>
                </c:pt>
                <c:pt idx="9">
                  <c:v>34.8798879</c:v>
                </c:pt>
                <c:pt idx="10">
                  <c:v>38.471704739000003</c:v>
                </c:pt>
                <c:pt idx="11">
                  <c:v>33.626925004999997</c:v>
                </c:pt>
                <c:pt idx="12">
                  <c:v>56.493717562999997</c:v>
                </c:pt>
              </c:numCache>
            </c:numRef>
          </c:xVal>
          <c:yVal>
            <c:numRef>
              <c:f>Data!$BW$45:$BW$57</c:f>
              <c:numCache>
                <c:formatCode>General</c:formatCode>
                <c:ptCount val="13"/>
                <c:pt idx="0">
                  <c:v>0.99935767584963597</c:v>
                </c:pt>
                <c:pt idx="1">
                  <c:v>1.2613396765091829</c:v>
                </c:pt>
                <c:pt idx="2">
                  <c:v>2.9927978337588197</c:v>
                </c:pt>
                <c:pt idx="3">
                  <c:v>0.96838117892318065</c:v>
                </c:pt>
                <c:pt idx="4">
                  <c:v>1.4513820454670499</c:v>
                </c:pt>
                <c:pt idx="5">
                  <c:v>3.2106870373995227</c:v>
                </c:pt>
                <c:pt idx="6">
                  <c:v>4.0965615683803778</c:v>
                </c:pt>
                <c:pt idx="7">
                  <c:v>3.1983089509082312</c:v>
                </c:pt>
                <c:pt idx="8">
                  <c:v>0.87411159877497258</c:v>
                </c:pt>
                <c:pt idx="9">
                  <c:v>1.0465686112903141</c:v>
                </c:pt>
                <c:pt idx="10">
                  <c:v>1.6477545235016797</c:v>
                </c:pt>
                <c:pt idx="11">
                  <c:v>1.9503482615877665</c:v>
                </c:pt>
                <c:pt idx="12">
                  <c:v>2.8378678182170769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A-8245-9E00-02B9AA4FF18C}"/>
            </c:ext>
          </c:extLst>
        </c:ser>
        <c:ser>
          <c:idx val="4"/>
          <c:order val="4"/>
          <c:tx>
            <c:v>mT8 - 50%vv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566537613956569"/>
                  <c:y val="0.1068874769737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 = 0.0017x + 1.2038</a:t>
                    </a:r>
                    <a:br>
                      <a:rPr lang="en-US" baseline="0"/>
                    </a:br>
                    <a:r>
                      <a:rPr lang="en-US" baseline="0"/>
                      <a:t>R² = 0.0013 (Red)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Data!$BV$59:$BV$64</c:f>
              <c:numCache>
                <c:formatCode>General</c:formatCode>
                <c:ptCount val="6"/>
                <c:pt idx="0">
                  <c:v>34.500221889999999</c:v>
                </c:pt>
                <c:pt idx="1">
                  <c:v>61.397674096000003</c:v>
                </c:pt>
                <c:pt idx="2">
                  <c:v>31.989976938000002</c:v>
                </c:pt>
                <c:pt idx="3">
                  <c:v>47.751787407000002</c:v>
                </c:pt>
                <c:pt idx="4">
                  <c:v>42.146048632999999</c:v>
                </c:pt>
                <c:pt idx="5">
                  <c:v>32.102385869999999</c:v>
                </c:pt>
              </c:numCache>
            </c:numRef>
          </c:xVal>
          <c:yVal>
            <c:numRef>
              <c:f>Data!$BW$59:$BW$64</c:f>
              <c:numCache>
                <c:formatCode>General</c:formatCode>
                <c:ptCount val="6"/>
                <c:pt idx="0">
                  <c:v>1.096860564514698</c:v>
                </c:pt>
                <c:pt idx="1">
                  <c:v>0.87554295173849395</c:v>
                </c:pt>
                <c:pt idx="2">
                  <c:v>0.49718303130831465</c:v>
                </c:pt>
                <c:pt idx="3">
                  <c:v>1.8130461034764835</c:v>
                </c:pt>
                <c:pt idx="4">
                  <c:v>1.7360378244148098</c:v>
                </c:pt>
                <c:pt idx="5">
                  <c:v>1.6210423524540314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BA-8245-9E00-02B9AA4FF18C}"/>
            </c:ext>
          </c:extLst>
        </c:ser>
        <c:ser>
          <c:idx val="5"/>
          <c:order val="5"/>
          <c:tx>
            <c:v>mT8 - 25%vv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101340711750315"/>
                  <c:y val="-1.353851082929738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Data!$BV$66:$BV$72</c:f>
              <c:numCache>
                <c:formatCode>General</c:formatCode>
                <c:ptCount val="7"/>
                <c:pt idx="0">
                  <c:v>33.754601076</c:v>
                </c:pt>
                <c:pt idx="1">
                  <c:v>41.284923796999998</c:v>
                </c:pt>
                <c:pt idx="2">
                  <c:v>43.188620931999999</c:v>
                </c:pt>
                <c:pt idx="3">
                  <c:v>16.879124126000001</c:v>
                </c:pt>
                <c:pt idx="4">
                  <c:v>23.315494773000001</c:v>
                </c:pt>
                <c:pt idx="5">
                  <c:v>44.623786893999998</c:v>
                </c:pt>
                <c:pt idx="6">
                  <c:v>66.076724202999998</c:v>
                </c:pt>
              </c:numCache>
            </c:numRef>
          </c:xVal>
          <c:yVal>
            <c:numRef>
              <c:f>Data!$BW$66:$BW$72</c:f>
              <c:numCache>
                <c:formatCode>General</c:formatCode>
                <c:ptCount val="7"/>
                <c:pt idx="0">
                  <c:v>0.3500480034682531</c:v>
                </c:pt>
                <c:pt idx="1">
                  <c:v>1.9973806353423571</c:v>
                </c:pt>
                <c:pt idx="2">
                  <c:v>0.352485510887598</c:v>
                </c:pt>
                <c:pt idx="3">
                  <c:v>0.58432578923552636</c:v>
                </c:pt>
                <c:pt idx="4">
                  <c:v>0.23676836016676939</c:v>
                </c:pt>
                <c:pt idx="5">
                  <c:v>0.16929539263801791</c:v>
                </c:pt>
                <c:pt idx="6">
                  <c:v>3.0973297229532744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BBA-8245-9E00-02B9AA4FF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64287"/>
        <c:axId val="365736640"/>
      </c:scatterChart>
      <c:valAx>
        <c:axId val="201026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Initial Radius</a:t>
                </a:r>
                <a:r>
                  <a:rPr lang="en-US" baseline="0"/>
                  <a:t> [μm]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36640"/>
        <c:crosses val="autoZero"/>
        <c:crossBetween val="midCat"/>
      </c:valAx>
      <c:valAx>
        <c:axId val="365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Growth</a:t>
                </a:r>
                <a:r>
                  <a:rPr lang="en-US" baseline="0"/>
                  <a:t> Rate [μm / hr]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64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Growth Rate vs Initial Diameter | 50%vv</a:t>
            </a:r>
            <a:r>
              <a:rPr lang="en-US" baseline="0"/>
              <a:t> </a:t>
            </a:r>
            <a:r>
              <a:rPr lang="en-US"/>
              <a:t>| All Genotype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46777447291072E-2"/>
          <c:y val="0.11942015273229156"/>
          <c:w val="0.71232706822932912"/>
          <c:h val="0.81189689314372182"/>
        </c:manualLayout>
      </c:layout>
      <c:scatterChart>
        <c:scatterStyle val="lineMarker"/>
        <c:varyColors val="0"/>
        <c:ser>
          <c:idx val="1"/>
          <c:order val="0"/>
          <c:tx>
            <c:v>mN10 - 50% 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682976735830948"/>
                  <c:y val="-5.39374883696403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Data!$BV$29:$BV$36</c:f>
              <c:numCache>
                <c:formatCode>General</c:formatCode>
                <c:ptCount val="8"/>
                <c:pt idx="0">
                  <c:v>29.142164450999999</c:v>
                </c:pt>
                <c:pt idx="1">
                  <c:v>26.911379577999998</c:v>
                </c:pt>
                <c:pt idx="2">
                  <c:v>58.446053616999997</c:v>
                </c:pt>
                <c:pt idx="3">
                  <c:v>55.989132404999999</c:v>
                </c:pt>
                <c:pt idx="4">
                  <c:v>67.434457136000006</c:v>
                </c:pt>
                <c:pt idx="5">
                  <c:v>117.393423641</c:v>
                </c:pt>
                <c:pt idx="6">
                  <c:v>69.084657698000001</c:v>
                </c:pt>
                <c:pt idx="7">
                  <c:v>39.191745703999999</c:v>
                </c:pt>
              </c:numCache>
            </c:numRef>
          </c:xVal>
          <c:yVal>
            <c:numRef>
              <c:f>Data!$BW$29:$BW$36</c:f>
              <c:numCache>
                <c:formatCode>General</c:formatCode>
                <c:ptCount val="8"/>
                <c:pt idx="0">
                  <c:v>1.5953693447309079</c:v>
                </c:pt>
                <c:pt idx="1">
                  <c:v>0.42483817849484884</c:v>
                </c:pt>
                <c:pt idx="2">
                  <c:v>2.2922337827957442</c:v>
                </c:pt>
                <c:pt idx="3">
                  <c:v>2.2244472653261482</c:v>
                </c:pt>
                <c:pt idx="4">
                  <c:v>-0.29635631878423857</c:v>
                </c:pt>
                <c:pt idx="5">
                  <c:v>0.93335416621055434</c:v>
                </c:pt>
                <c:pt idx="6">
                  <c:v>1.7169349761065511</c:v>
                </c:pt>
                <c:pt idx="7">
                  <c:v>0.57842001273555421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7F-9241-9613-E762EA0E0524}"/>
            </c:ext>
          </c:extLst>
        </c:ser>
        <c:ser>
          <c:idx val="4"/>
          <c:order val="1"/>
          <c:tx>
            <c:v>mT8 - 50%vv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501924380372124"/>
                  <c:y val="7.206893387059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Data!$BV$59:$BV$64</c:f>
              <c:numCache>
                <c:formatCode>General</c:formatCode>
                <c:ptCount val="6"/>
                <c:pt idx="0">
                  <c:v>34.500221889999999</c:v>
                </c:pt>
                <c:pt idx="1">
                  <c:v>61.397674096000003</c:v>
                </c:pt>
                <c:pt idx="2">
                  <c:v>31.989976938000002</c:v>
                </c:pt>
                <c:pt idx="3">
                  <c:v>47.751787407000002</c:v>
                </c:pt>
                <c:pt idx="4">
                  <c:v>42.146048632999999</c:v>
                </c:pt>
                <c:pt idx="5">
                  <c:v>32.102385869999999</c:v>
                </c:pt>
              </c:numCache>
            </c:numRef>
          </c:xVal>
          <c:yVal>
            <c:numRef>
              <c:f>Data!$BW$59:$BW$64</c:f>
              <c:numCache>
                <c:formatCode>General</c:formatCode>
                <c:ptCount val="6"/>
                <c:pt idx="0">
                  <c:v>1.096860564514698</c:v>
                </c:pt>
                <c:pt idx="1">
                  <c:v>0.87554295173849395</c:v>
                </c:pt>
                <c:pt idx="2">
                  <c:v>0.49718303130831465</c:v>
                </c:pt>
                <c:pt idx="3">
                  <c:v>1.8130461034764835</c:v>
                </c:pt>
                <c:pt idx="4">
                  <c:v>1.7360378244148098</c:v>
                </c:pt>
                <c:pt idx="5">
                  <c:v>1.6210423524540314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7F-9241-9613-E762EA0E0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64287"/>
        <c:axId val="365736640"/>
      </c:scatterChart>
      <c:valAx>
        <c:axId val="201026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Initial Radius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36640"/>
        <c:crosses val="autoZero"/>
        <c:crossBetween val="midCat"/>
      </c:valAx>
      <c:valAx>
        <c:axId val="365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Growth Rate [</a:t>
                </a:r>
                <a:r>
                  <a:rPr lang="el-GR"/>
                  <a:t>μ</a:t>
                </a:r>
                <a:r>
                  <a:rPr lang="en-US"/>
                  <a:t>m / hr]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64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Growth Rate vs Initial Diameter | Control</a:t>
            </a:r>
            <a:r>
              <a:rPr lang="en-US" baseline="0"/>
              <a:t> </a:t>
            </a:r>
            <a:r>
              <a:rPr lang="en-US"/>
              <a:t>| All Genotype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46777447291072E-2"/>
          <c:y val="0.11942015273229156"/>
          <c:w val="0.7710177962444551"/>
          <c:h val="0.7794398153691644"/>
        </c:manualLayout>
      </c:layout>
      <c:scatterChart>
        <c:scatterStyle val="lineMarker"/>
        <c:varyColors val="0"/>
        <c:ser>
          <c:idx val="0"/>
          <c:order val="0"/>
          <c:tx>
            <c:v>mN10 - control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796921586221192"/>
                  <c:y val="-5.27165224375307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Data!$BV$10:$BV$26</c:f>
              <c:numCache>
                <c:formatCode>0.0000</c:formatCode>
                <c:ptCount val="17"/>
                <c:pt idx="0">
                  <c:v>69.295165900000001</c:v>
                </c:pt>
                <c:pt idx="1">
                  <c:v>30.643887759999998</c:v>
                </c:pt>
                <c:pt idx="2">
                  <c:v>22.99840073</c:v>
                </c:pt>
                <c:pt idx="3" formatCode="General">
                  <c:v>36.571689151000001</c:v>
                </c:pt>
                <c:pt idx="4" formatCode="General">
                  <c:v>35.030120345999997</c:v>
                </c:pt>
                <c:pt idx="5" formatCode="General">
                  <c:v>52.860888252000002</c:v>
                </c:pt>
                <c:pt idx="6" formatCode="General">
                  <c:v>37.796957022999997</c:v>
                </c:pt>
                <c:pt idx="7" formatCode="General">
                  <c:v>28.662760797000001</c:v>
                </c:pt>
                <c:pt idx="8" formatCode="General">
                  <c:v>44.231664189999996</c:v>
                </c:pt>
                <c:pt idx="9" formatCode="General">
                  <c:v>49.266006918000002</c:v>
                </c:pt>
                <c:pt idx="10" formatCode="General">
                  <c:v>30.588238759999999</c:v>
                </c:pt>
                <c:pt idx="11" formatCode="General">
                  <c:v>61.098651750000002</c:v>
                </c:pt>
                <c:pt idx="12" formatCode="General">
                  <c:v>27.158125552000001</c:v>
                </c:pt>
                <c:pt idx="13" formatCode="General">
                  <c:v>26.537373881000001</c:v>
                </c:pt>
                <c:pt idx="14" formatCode="General">
                  <c:v>57.679348597999997</c:v>
                </c:pt>
                <c:pt idx="15" formatCode="General">
                  <c:v>24.958972482</c:v>
                </c:pt>
                <c:pt idx="16" formatCode="General">
                  <c:v>97.432865672999995</c:v>
                </c:pt>
              </c:numCache>
            </c:numRef>
          </c:xVal>
          <c:yVal>
            <c:numRef>
              <c:f>Data!$BW$10:$BW$26</c:f>
              <c:numCache>
                <c:formatCode>General</c:formatCode>
                <c:ptCount val="17"/>
                <c:pt idx="0">
                  <c:v>3.4493467377407607</c:v>
                </c:pt>
                <c:pt idx="1">
                  <c:v>1.6009358589389693</c:v>
                </c:pt>
                <c:pt idx="2">
                  <c:v>1.2351628698449044</c:v>
                </c:pt>
                <c:pt idx="3">
                  <c:v>2.0618670440853015</c:v>
                </c:pt>
                <c:pt idx="4">
                  <c:v>1.0471083839193447</c:v>
                </c:pt>
                <c:pt idx="5">
                  <c:v>2.3548494857857789</c:v>
                </c:pt>
                <c:pt idx="6">
                  <c:v>1.5470429983521277</c:v>
                </c:pt>
                <c:pt idx="7">
                  <c:v>0.79918499332444004</c:v>
                </c:pt>
                <c:pt idx="8">
                  <c:v>1.3489194012557948</c:v>
                </c:pt>
                <c:pt idx="9">
                  <c:v>2.5209515857559088</c:v>
                </c:pt>
                <c:pt idx="10">
                  <c:v>1.914698465993842</c:v>
                </c:pt>
                <c:pt idx="11">
                  <c:v>2.3027096289594073</c:v>
                </c:pt>
                <c:pt idx="12">
                  <c:v>1.2966482318801789</c:v>
                </c:pt>
                <c:pt idx="13">
                  <c:v>1.4138607257608058</c:v>
                </c:pt>
                <c:pt idx="14">
                  <c:v>2.6837800711676643</c:v>
                </c:pt>
                <c:pt idx="15">
                  <c:v>0.81069259507852731</c:v>
                </c:pt>
                <c:pt idx="16">
                  <c:v>5.1048551336737118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FD-6548-8BD6-91B7F6897CD3}"/>
            </c:ext>
          </c:extLst>
        </c:ser>
        <c:ser>
          <c:idx val="3"/>
          <c:order val="1"/>
          <c:tx>
            <c:v>mT8 - control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472886029275089"/>
                  <c:y val="-1.258056321617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Data!$BV$45:$BV$57</c:f>
              <c:numCache>
                <c:formatCode>General</c:formatCode>
                <c:ptCount val="13"/>
                <c:pt idx="0">
                  <c:v>20.220455049000002</c:v>
                </c:pt>
                <c:pt idx="1">
                  <c:v>21.407175468999998</c:v>
                </c:pt>
                <c:pt idx="2">
                  <c:v>62.277232835</c:v>
                </c:pt>
                <c:pt idx="3">
                  <c:v>57.945213913000003</c:v>
                </c:pt>
                <c:pt idx="4">
                  <c:v>40.615762709999998</c:v>
                </c:pt>
                <c:pt idx="5">
                  <c:v>85.864118357999999</c:v>
                </c:pt>
                <c:pt idx="6">
                  <c:v>71.999914274999995</c:v>
                </c:pt>
                <c:pt idx="7">
                  <c:v>76.005136855999993</c:v>
                </c:pt>
                <c:pt idx="8">
                  <c:v>15.888203665000001</c:v>
                </c:pt>
                <c:pt idx="9">
                  <c:v>34.8798879</c:v>
                </c:pt>
                <c:pt idx="10">
                  <c:v>38.471704739000003</c:v>
                </c:pt>
                <c:pt idx="11">
                  <c:v>33.626925004999997</c:v>
                </c:pt>
                <c:pt idx="12">
                  <c:v>56.493717562999997</c:v>
                </c:pt>
              </c:numCache>
            </c:numRef>
          </c:xVal>
          <c:yVal>
            <c:numRef>
              <c:f>Data!$BW$45:$BW$57</c:f>
              <c:numCache>
                <c:formatCode>General</c:formatCode>
                <c:ptCount val="13"/>
                <c:pt idx="0">
                  <c:v>0.99935767584963597</c:v>
                </c:pt>
                <c:pt idx="1">
                  <c:v>1.2613396765091829</c:v>
                </c:pt>
                <c:pt idx="2">
                  <c:v>2.9927978337588197</c:v>
                </c:pt>
                <c:pt idx="3">
                  <c:v>0.96838117892318065</c:v>
                </c:pt>
                <c:pt idx="4">
                  <c:v>1.4513820454670499</c:v>
                </c:pt>
                <c:pt idx="5">
                  <c:v>3.2106870373995227</c:v>
                </c:pt>
                <c:pt idx="6">
                  <c:v>4.0965615683803778</c:v>
                </c:pt>
                <c:pt idx="7">
                  <c:v>3.1983089509082312</c:v>
                </c:pt>
                <c:pt idx="8">
                  <c:v>0.87411159877497258</c:v>
                </c:pt>
                <c:pt idx="9">
                  <c:v>1.0465686112903141</c:v>
                </c:pt>
                <c:pt idx="10">
                  <c:v>1.6477545235016797</c:v>
                </c:pt>
                <c:pt idx="11">
                  <c:v>1.9503482615877665</c:v>
                </c:pt>
                <c:pt idx="12">
                  <c:v>2.8378678182170769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FD-6548-8BD6-91B7F6897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64287"/>
        <c:axId val="365736640"/>
      </c:scatterChart>
      <c:valAx>
        <c:axId val="201026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Initial Radius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36640"/>
        <c:crosses val="autoZero"/>
        <c:crossBetween val="midCat"/>
      </c:valAx>
      <c:valAx>
        <c:axId val="365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Growth Rate [</a:t>
                </a:r>
                <a:r>
                  <a:rPr lang="el-GR"/>
                  <a:t>μ</a:t>
                </a:r>
                <a:r>
                  <a:rPr lang="en-US"/>
                  <a:t>m / hr]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64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Growth Rate vs Initial Diameter | 25%vv| All Genotype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52485787943906E-2"/>
          <c:y val="0.11942015273229156"/>
          <c:w val="0.7253660688893292"/>
          <c:h val="0.80774333354154659"/>
        </c:manualLayout>
      </c:layout>
      <c:scatterChart>
        <c:scatterStyle val="lineMarker"/>
        <c:varyColors val="0"/>
        <c:ser>
          <c:idx val="2"/>
          <c:order val="0"/>
          <c:tx>
            <c:v>mN10 - 25% 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7030A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0836723928953042E-2"/>
                  <c:y val="0.158344607990775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Data!$BV$38:$BV$42</c:f>
              <c:numCache>
                <c:formatCode>General</c:formatCode>
                <c:ptCount val="5"/>
                <c:pt idx="0">
                  <c:v>33.894263795999997</c:v>
                </c:pt>
                <c:pt idx="1">
                  <c:v>64.008025297000003</c:v>
                </c:pt>
                <c:pt idx="2">
                  <c:v>49.822973181000002</c:v>
                </c:pt>
                <c:pt idx="3">
                  <c:v>40.690301714999997</c:v>
                </c:pt>
                <c:pt idx="4">
                  <c:v>48.568437371999998</c:v>
                </c:pt>
              </c:numCache>
            </c:numRef>
          </c:xVal>
          <c:yVal>
            <c:numRef>
              <c:f>Data!$BW$38:$BW$42</c:f>
              <c:numCache>
                <c:formatCode>General</c:formatCode>
                <c:ptCount val="5"/>
                <c:pt idx="0">
                  <c:v>1.570387413219793</c:v>
                </c:pt>
                <c:pt idx="1">
                  <c:v>2.6726279021068868</c:v>
                </c:pt>
                <c:pt idx="2">
                  <c:v>-2.3232137450447813E-3</c:v>
                </c:pt>
                <c:pt idx="3">
                  <c:v>0.13178634719521273</c:v>
                </c:pt>
                <c:pt idx="4">
                  <c:v>0.18159067660758665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3C-B54C-A22F-86ADA1E08FA0}"/>
            </c:ext>
          </c:extLst>
        </c:ser>
        <c:ser>
          <c:idx val="5"/>
          <c:order val="1"/>
          <c:tx>
            <c:v>mT8 - 25%vv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84089718415788E-2"/>
                  <c:y val="6.02857526650112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Data!$BV$66:$BV$72</c:f>
              <c:numCache>
                <c:formatCode>General</c:formatCode>
                <c:ptCount val="7"/>
                <c:pt idx="0">
                  <c:v>33.754601076</c:v>
                </c:pt>
                <c:pt idx="1">
                  <c:v>41.284923796999998</c:v>
                </c:pt>
                <c:pt idx="2">
                  <c:v>43.188620931999999</c:v>
                </c:pt>
                <c:pt idx="3">
                  <c:v>16.879124126000001</c:v>
                </c:pt>
                <c:pt idx="4">
                  <c:v>23.315494773000001</c:v>
                </c:pt>
                <c:pt idx="5">
                  <c:v>44.623786893999998</c:v>
                </c:pt>
                <c:pt idx="6">
                  <c:v>66.076724202999998</c:v>
                </c:pt>
              </c:numCache>
            </c:numRef>
          </c:xVal>
          <c:yVal>
            <c:numRef>
              <c:f>Data!$BW$66:$BW$72</c:f>
              <c:numCache>
                <c:formatCode>General</c:formatCode>
                <c:ptCount val="7"/>
                <c:pt idx="0">
                  <c:v>0.3500480034682531</c:v>
                </c:pt>
                <c:pt idx="1">
                  <c:v>1.9973806353423571</c:v>
                </c:pt>
                <c:pt idx="2">
                  <c:v>0.352485510887598</c:v>
                </c:pt>
                <c:pt idx="3">
                  <c:v>0.58432578923552636</c:v>
                </c:pt>
                <c:pt idx="4">
                  <c:v>0.23676836016676939</c:v>
                </c:pt>
                <c:pt idx="5">
                  <c:v>0.16929539263801791</c:v>
                </c:pt>
                <c:pt idx="6">
                  <c:v>3.0973297229532744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33C-B54C-A22F-86ADA1E08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64287"/>
        <c:axId val="365736640"/>
      </c:scatterChart>
      <c:valAx>
        <c:axId val="201026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Initial Radius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36640"/>
        <c:crosses val="autoZero"/>
        <c:crossBetween val="midCat"/>
      </c:valAx>
      <c:valAx>
        <c:axId val="365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Growth Rate [</a:t>
                </a:r>
                <a:r>
                  <a:rPr lang="el-GR"/>
                  <a:t>μ</a:t>
                </a:r>
                <a:r>
                  <a:rPr lang="en-US"/>
                  <a:t>m / hr]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64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8313875710088"/>
          <c:y val="0.27997916336239587"/>
          <c:w val="0.19548776844281862"/>
          <c:h val="0.268493455476720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50%vv | mN10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Data!$T$7</c:f>
              <c:strCache>
                <c:ptCount val="1"/>
                <c:pt idx="0">
                  <c:v>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Data!$T$10:$T$104</c:f>
              <c:numCache>
                <c:formatCode>General</c:formatCode>
                <c:ptCount val="95"/>
                <c:pt idx="0">
                  <c:v>29.142164450999999</c:v>
                </c:pt>
                <c:pt idx="1">
                  <c:v>18.166905131</c:v>
                </c:pt>
                <c:pt idx="2">
                  <c:v>19.945690059</c:v>
                </c:pt>
                <c:pt idx="3">
                  <c:v>22.705738409999999</c:v>
                </c:pt>
                <c:pt idx="4">
                  <c:v>22.484781025</c:v>
                </c:pt>
                <c:pt idx="5">
                  <c:v>22.578079273</c:v>
                </c:pt>
                <c:pt idx="6">
                  <c:v>24.35836295</c:v>
                </c:pt>
                <c:pt idx="7">
                  <c:v>26.198276104000001</c:v>
                </c:pt>
                <c:pt idx="8">
                  <c:v>25.289859437</c:v>
                </c:pt>
                <c:pt idx="9">
                  <c:v>28.356122366000001</c:v>
                </c:pt>
                <c:pt idx="10">
                  <c:v>22.554790892</c:v>
                </c:pt>
                <c:pt idx="11">
                  <c:v>23.073094727000001</c:v>
                </c:pt>
                <c:pt idx="12">
                  <c:v>25.164867604000001</c:v>
                </c:pt>
                <c:pt idx="13">
                  <c:v>22.578079273</c:v>
                </c:pt>
                <c:pt idx="14">
                  <c:v>22.578079273</c:v>
                </c:pt>
                <c:pt idx="15">
                  <c:v>20.733746207999999</c:v>
                </c:pt>
                <c:pt idx="16">
                  <c:v>20.155374560999999</c:v>
                </c:pt>
                <c:pt idx="17">
                  <c:v>25.12306547</c:v>
                </c:pt>
                <c:pt idx="18">
                  <c:v>23.209354345000001</c:v>
                </c:pt>
                <c:pt idx="19">
                  <c:v>24.658565372000002</c:v>
                </c:pt>
                <c:pt idx="20">
                  <c:v>26.348296091000002</c:v>
                </c:pt>
                <c:pt idx="21">
                  <c:v>24.196008132999999</c:v>
                </c:pt>
                <c:pt idx="22">
                  <c:v>23.198029945999998</c:v>
                </c:pt>
                <c:pt idx="23">
                  <c:v>25.875326611999999</c:v>
                </c:pt>
                <c:pt idx="24">
                  <c:v>23.299751393000001</c:v>
                </c:pt>
                <c:pt idx="25">
                  <c:v>29.223202606000001</c:v>
                </c:pt>
                <c:pt idx="26">
                  <c:v>27.288901361000001</c:v>
                </c:pt>
                <c:pt idx="27">
                  <c:v>25.742971133000001</c:v>
                </c:pt>
                <c:pt idx="28">
                  <c:v>23.423477711</c:v>
                </c:pt>
                <c:pt idx="29">
                  <c:v>28.235398192000002</c:v>
                </c:pt>
                <c:pt idx="30">
                  <c:v>24.944624894</c:v>
                </c:pt>
                <c:pt idx="31">
                  <c:v>25.630444194999999</c:v>
                </c:pt>
                <c:pt idx="32">
                  <c:v>29.748986183</c:v>
                </c:pt>
                <c:pt idx="33">
                  <c:v>31.798282273000002</c:v>
                </c:pt>
                <c:pt idx="34">
                  <c:v>32.330953872999999</c:v>
                </c:pt>
                <c:pt idx="35">
                  <c:v>30.994827389000001</c:v>
                </c:pt>
                <c:pt idx="36">
                  <c:v>34.691163641000003</c:v>
                </c:pt>
                <c:pt idx="37">
                  <c:v>34.102940975000003</c:v>
                </c:pt>
                <c:pt idx="38">
                  <c:v>31.97134664</c:v>
                </c:pt>
                <c:pt idx="39">
                  <c:v>37.423959379999999</c:v>
                </c:pt>
                <c:pt idx="40">
                  <c:v>37.283267305000003</c:v>
                </c:pt>
                <c:pt idx="41">
                  <c:v>40.912483647999998</c:v>
                </c:pt>
                <c:pt idx="42">
                  <c:v>43.833305256999999</c:v>
                </c:pt>
                <c:pt idx="43">
                  <c:v>47.048448633</c:v>
                </c:pt>
                <c:pt idx="44">
                  <c:v>49.730988048</c:v>
                </c:pt>
                <c:pt idx="45">
                  <c:v>48.457132262999998</c:v>
                </c:pt>
                <c:pt idx="46">
                  <c:v>45.694129578999998</c:v>
                </c:pt>
                <c:pt idx="47">
                  <c:v>28.779234170999999</c:v>
                </c:pt>
                <c:pt idx="48">
                  <c:v>34.371562865999998</c:v>
                </c:pt>
                <c:pt idx="49">
                  <c:v>39.207040528</c:v>
                </c:pt>
                <c:pt idx="50">
                  <c:v>39.983492943999998</c:v>
                </c:pt>
                <c:pt idx="51">
                  <c:v>34.797044919000001</c:v>
                </c:pt>
                <c:pt idx="52">
                  <c:v>34.827237588000003</c:v>
                </c:pt>
                <c:pt idx="53">
                  <c:v>34.691163641000003</c:v>
                </c:pt>
                <c:pt idx="54">
                  <c:v>42.270811459000001</c:v>
                </c:pt>
                <c:pt idx="55">
                  <c:v>43.508386778000002</c:v>
                </c:pt>
                <c:pt idx="56">
                  <c:v>45.208500043000001</c:v>
                </c:pt>
                <c:pt idx="57">
                  <c:v>42.869551756</c:v>
                </c:pt>
                <c:pt idx="58">
                  <c:v>47.009337037000002</c:v>
                </c:pt>
                <c:pt idx="59">
                  <c:v>49.978708984999997</c:v>
                </c:pt>
                <c:pt idx="60">
                  <c:v>55.25248491</c:v>
                </c:pt>
                <c:pt idx="61">
                  <c:v>57.343500925000001</c:v>
                </c:pt>
                <c:pt idx="62">
                  <c:v>56.758559353999999</c:v>
                </c:pt>
                <c:pt idx="63">
                  <c:v>59.647941547000002</c:v>
                </c:pt>
                <c:pt idx="64">
                  <c:v>63.165396424999997</c:v>
                </c:pt>
                <c:pt idx="65">
                  <c:v>63.298376353999998</c:v>
                </c:pt>
                <c:pt idx="66">
                  <c:v>67.695432750999998</c:v>
                </c:pt>
                <c:pt idx="67">
                  <c:v>66.144425311000006</c:v>
                </c:pt>
                <c:pt idx="68">
                  <c:v>67.204569136000003</c:v>
                </c:pt>
                <c:pt idx="69">
                  <c:v>71.827462139999994</c:v>
                </c:pt>
                <c:pt idx="70">
                  <c:v>72.104958452000005</c:v>
                </c:pt>
                <c:pt idx="71">
                  <c:v>74.372465457999994</c:v>
                </c:pt>
                <c:pt idx="72">
                  <c:v>69.778854901000003</c:v>
                </c:pt>
                <c:pt idx="73">
                  <c:v>72.725453895000001</c:v>
                </c:pt>
                <c:pt idx="74">
                  <c:v>71.280288248999994</c:v>
                </c:pt>
                <c:pt idx="75">
                  <c:v>69.006371454000003</c:v>
                </c:pt>
                <c:pt idx="76">
                  <c:v>72.584404320000004</c:v>
                </c:pt>
                <c:pt idx="77">
                  <c:v>74.170803430000007</c:v>
                </c:pt>
                <c:pt idx="78">
                  <c:v>74.298232603000002</c:v>
                </c:pt>
                <c:pt idx="79">
                  <c:v>74.840897049999995</c:v>
                </c:pt>
                <c:pt idx="80">
                  <c:v>78.858508486000005</c:v>
                </c:pt>
                <c:pt idx="81">
                  <c:v>77.943525098999999</c:v>
                </c:pt>
                <c:pt idx="82">
                  <c:v>70.423580837000003</c:v>
                </c:pt>
                <c:pt idx="83">
                  <c:v>79.657507323000004</c:v>
                </c:pt>
                <c:pt idx="84">
                  <c:v>80.363602807000007</c:v>
                </c:pt>
                <c:pt idx="85">
                  <c:v>80.049092595999994</c:v>
                </c:pt>
                <c:pt idx="86">
                  <c:v>85.315121400999999</c:v>
                </c:pt>
                <c:pt idx="87">
                  <c:v>85.729908805999997</c:v>
                </c:pt>
                <c:pt idx="88">
                  <c:v>88.682818431000001</c:v>
                </c:pt>
                <c:pt idx="89">
                  <c:v>86.886827789999998</c:v>
                </c:pt>
                <c:pt idx="90">
                  <c:v>90.000457190999995</c:v>
                </c:pt>
                <c:pt idx="91">
                  <c:v>89.743162134000002</c:v>
                </c:pt>
                <c:pt idx="92">
                  <c:v>89.461632664999996</c:v>
                </c:pt>
                <c:pt idx="93">
                  <c:v>89.895289130999998</c:v>
                </c:pt>
                <c:pt idx="94">
                  <c:v>91.414133117000006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8F-E34F-A2EE-541EA53589DA}"/>
            </c:ext>
          </c:extLst>
        </c:ser>
        <c:ser>
          <c:idx val="1"/>
          <c:order val="1"/>
          <c:tx>
            <c:strRef>
              <c:f>Data!$U$7</c:f>
              <c:strCache>
                <c:ptCount val="1"/>
                <c:pt idx="0">
                  <c:v>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Data!$U$10:$U$104</c:f>
              <c:numCache>
                <c:formatCode>General</c:formatCode>
                <c:ptCount val="95"/>
                <c:pt idx="0">
                  <c:v>26.911379577999998</c:v>
                </c:pt>
                <c:pt idx="1">
                  <c:v>28.309750916999999</c:v>
                </c:pt>
                <c:pt idx="2">
                  <c:v>30.274317880000002</c:v>
                </c:pt>
                <c:pt idx="3">
                  <c:v>28.861291396999999</c:v>
                </c:pt>
                <c:pt idx="4">
                  <c:v>28.356122366000001</c:v>
                </c:pt>
                <c:pt idx="5">
                  <c:v>29.757817707000001</c:v>
                </c:pt>
                <c:pt idx="6">
                  <c:v>27.982999235000001</c:v>
                </c:pt>
                <c:pt idx="7">
                  <c:v>29.801936067</c:v>
                </c:pt>
                <c:pt idx="8">
                  <c:v>27.982999235000001</c:v>
                </c:pt>
                <c:pt idx="9">
                  <c:v>31.474352445000001</c:v>
                </c:pt>
                <c:pt idx="10">
                  <c:v>27.604833213999999</c:v>
                </c:pt>
                <c:pt idx="11">
                  <c:v>27.888938467999999</c:v>
                </c:pt>
                <c:pt idx="12">
                  <c:v>29.589568021000002</c:v>
                </c:pt>
                <c:pt idx="13">
                  <c:v>28.420915288</c:v>
                </c:pt>
                <c:pt idx="14">
                  <c:v>29.330905191999999</c:v>
                </c:pt>
                <c:pt idx="15">
                  <c:v>30.824805112</c:v>
                </c:pt>
                <c:pt idx="16">
                  <c:v>30.765075328999998</c:v>
                </c:pt>
                <c:pt idx="17">
                  <c:v>30.824805112</c:v>
                </c:pt>
                <c:pt idx="18">
                  <c:v>30.773615252999999</c:v>
                </c:pt>
                <c:pt idx="19">
                  <c:v>31.028720048</c:v>
                </c:pt>
                <c:pt idx="20">
                  <c:v>30.360989450999998</c:v>
                </c:pt>
                <c:pt idx="21">
                  <c:v>37.198596641999998</c:v>
                </c:pt>
                <c:pt idx="22">
                  <c:v>35.344001525000003</c:v>
                </c:pt>
                <c:pt idx="23">
                  <c:v>37.613058909999999</c:v>
                </c:pt>
                <c:pt idx="24">
                  <c:v>37.367746115999999</c:v>
                </c:pt>
                <c:pt idx="25">
                  <c:v>36.050657059000002</c:v>
                </c:pt>
                <c:pt idx="26">
                  <c:v>35.544168419999998</c:v>
                </c:pt>
                <c:pt idx="27">
                  <c:v>36.707950451999999</c:v>
                </c:pt>
                <c:pt idx="28">
                  <c:v>35.165118884000002</c:v>
                </c:pt>
                <c:pt idx="29">
                  <c:v>35.067843127000003</c:v>
                </c:pt>
                <c:pt idx="30">
                  <c:v>34.917658953999997</c:v>
                </c:pt>
                <c:pt idx="31">
                  <c:v>36.427705564</c:v>
                </c:pt>
                <c:pt idx="32">
                  <c:v>38.257247992000003</c:v>
                </c:pt>
                <c:pt idx="33">
                  <c:v>36.600417898000003</c:v>
                </c:pt>
                <c:pt idx="34">
                  <c:v>35.992299017000001</c:v>
                </c:pt>
                <c:pt idx="35">
                  <c:v>35.165118884000002</c:v>
                </c:pt>
                <c:pt idx="36">
                  <c:v>37.318490050000001</c:v>
                </c:pt>
                <c:pt idx="37">
                  <c:v>36.246921790000002</c:v>
                </c:pt>
                <c:pt idx="38">
                  <c:v>36.275907738000001</c:v>
                </c:pt>
                <c:pt idx="39">
                  <c:v>35.640144124000003</c:v>
                </c:pt>
                <c:pt idx="40">
                  <c:v>36.254170449999997</c:v>
                </c:pt>
                <c:pt idx="41">
                  <c:v>34.827237588000003</c:v>
                </c:pt>
                <c:pt idx="42">
                  <c:v>39.173515903999998</c:v>
                </c:pt>
                <c:pt idx="43">
                  <c:v>40.036033693999997</c:v>
                </c:pt>
                <c:pt idx="44">
                  <c:v>37.808163155000003</c:v>
                </c:pt>
                <c:pt idx="45">
                  <c:v>39.314127216000003</c:v>
                </c:pt>
                <c:pt idx="46">
                  <c:v>42.481639757000003</c:v>
                </c:pt>
                <c:pt idx="47">
                  <c:v>41.631921122999998</c:v>
                </c:pt>
                <c:pt idx="48">
                  <c:v>43.887224467000003</c:v>
                </c:pt>
                <c:pt idx="49">
                  <c:v>42.183693544999997</c:v>
                </c:pt>
                <c:pt idx="50">
                  <c:v>40.577129765000002</c:v>
                </c:pt>
                <c:pt idx="51">
                  <c:v>42.444510858000001</c:v>
                </c:pt>
                <c:pt idx="52">
                  <c:v>41.952582505999999</c:v>
                </c:pt>
                <c:pt idx="53">
                  <c:v>44.096283540999998</c:v>
                </c:pt>
                <c:pt idx="54">
                  <c:v>43.881236715</c:v>
                </c:pt>
                <c:pt idx="55">
                  <c:v>44.316216494000003</c:v>
                </c:pt>
                <c:pt idx="56">
                  <c:v>42.102636930999999</c:v>
                </c:pt>
                <c:pt idx="57">
                  <c:v>43.520464054000001</c:v>
                </c:pt>
                <c:pt idx="58">
                  <c:v>41.378683242999998</c:v>
                </c:pt>
                <c:pt idx="59">
                  <c:v>42.221051805000002</c:v>
                </c:pt>
                <c:pt idx="60">
                  <c:v>42.679115033000002</c:v>
                </c:pt>
                <c:pt idx="61">
                  <c:v>41.543463457999998</c:v>
                </c:pt>
                <c:pt idx="62">
                  <c:v>42.795934840999998</c:v>
                </c:pt>
                <c:pt idx="63">
                  <c:v>41.021523932000001</c:v>
                </c:pt>
                <c:pt idx="64">
                  <c:v>38.667158780000001</c:v>
                </c:pt>
                <c:pt idx="65">
                  <c:v>38.524186139000001</c:v>
                </c:pt>
                <c:pt idx="66">
                  <c:v>40.828903410000002</c:v>
                </c:pt>
                <c:pt idx="67">
                  <c:v>41.040736262000003</c:v>
                </c:pt>
                <c:pt idx="68">
                  <c:v>41.732786009999998</c:v>
                </c:pt>
                <c:pt idx="69">
                  <c:v>43.429802617999997</c:v>
                </c:pt>
                <c:pt idx="70">
                  <c:v>49.381026859000002</c:v>
                </c:pt>
                <c:pt idx="71">
                  <c:v>48.705937122999998</c:v>
                </c:pt>
                <c:pt idx="72">
                  <c:v>44.316216494000003</c:v>
                </c:pt>
                <c:pt idx="73">
                  <c:v>45.676874572999999</c:v>
                </c:pt>
                <c:pt idx="74">
                  <c:v>44.227186303000003</c:v>
                </c:pt>
                <c:pt idx="75">
                  <c:v>46.396059891999997</c:v>
                </c:pt>
                <c:pt idx="76">
                  <c:v>46.672750342000001</c:v>
                </c:pt>
                <c:pt idx="77">
                  <c:v>47.120998327000002</c:v>
                </c:pt>
                <c:pt idx="78">
                  <c:v>44.647027287</c:v>
                </c:pt>
                <c:pt idx="79">
                  <c:v>44.434645932000002</c:v>
                </c:pt>
                <c:pt idx="80">
                  <c:v>47.895338879000001</c:v>
                </c:pt>
                <c:pt idx="81">
                  <c:v>44.511456094000003</c:v>
                </c:pt>
                <c:pt idx="82">
                  <c:v>45.969328832000002</c:v>
                </c:pt>
                <c:pt idx="83">
                  <c:v>44.664680148000002</c:v>
                </c:pt>
                <c:pt idx="84">
                  <c:v>43.453997496</c:v>
                </c:pt>
                <c:pt idx="85">
                  <c:v>43.616961875999998</c:v>
                </c:pt>
                <c:pt idx="86">
                  <c:v>44.834966143999999</c:v>
                </c:pt>
                <c:pt idx="87">
                  <c:v>45.370954109000003</c:v>
                </c:pt>
                <c:pt idx="88">
                  <c:v>44.221244583999997</c:v>
                </c:pt>
                <c:pt idx="89">
                  <c:v>46.852564157000003</c:v>
                </c:pt>
                <c:pt idx="90">
                  <c:v>46.401723128</c:v>
                </c:pt>
                <c:pt idx="91">
                  <c:v>48.835245147999998</c:v>
                </c:pt>
                <c:pt idx="92">
                  <c:v>44.96956205</c:v>
                </c:pt>
                <c:pt idx="93">
                  <c:v>48.576284886000003</c:v>
                </c:pt>
                <c:pt idx="94">
                  <c:v>45.814732657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8F-E34F-A2EE-541EA53589DA}"/>
            </c:ext>
          </c:extLst>
        </c:ser>
        <c:ser>
          <c:idx val="2"/>
          <c:order val="2"/>
          <c:tx>
            <c:strRef>
              <c:f>Data!$V$7</c:f>
              <c:strCache>
                <c:ptCount val="1"/>
                <c:pt idx="0">
                  <c:v>10_A_mN10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Data!$V$10:$V$104</c:f>
              <c:numCache>
                <c:formatCode>General</c:formatCode>
                <c:ptCount val="95"/>
                <c:pt idx="0">
                  <c:v>58.446053616999997</c:v>
                </c:pt>
                <c:pt idx="1">
                  <c:v>58.969722101000002</c:v>
                </c:pt>
                <c:pt idx="2">
                  <c:v>3.66157946</c:v>
                </c:pt>
                <c:pt idx="3">
                  <c:v>58.962590804999998</c:v>
                </c:pt>
                <c:pt idx="4">
                  <c:v>56.542267309000003</c:v>
                </c:pt>
                <c:pt idx="5">
                  <c:v>60.643772603999999</c:v>
                </c:pt>
                <c:pt idx="6">
                  <c:v>54.006902902</c:v>
                </c:pt>
                <c:pt idx="7">
                  <c:v>53.844269013999998</c:v>
                </c:pt>
                <c:pt idx="8">
                  <c:v>54.606258029999999</c:v>
                </c:pt>
                <c:pt idx="9">
                  <c:v>50.833288215000003</c:v>
                </c:pt>
                <c:pt idx="10">
                  <c:v>57.885501304999998</c:v>
                </c:pt>
                <c:pt idx="11">
                  <c:v>53.536098998999996</c:v>
                </c:pt>
                <c:pt idx="12">
                  <c:v>53.324576641999997</c:v>
                </c:pt>
                <c:pt idx="13">
                  <c:v>55.673710468000003</c:v>
                </c:pt>
                <c:pt idx="14">
                  <c:v>54.207424271000001</c:v>
                </c:pt>
                <c:pt idx="15">
                  <c:v>61.696160712999998</c:v>
                </c:pt>
                <c:pt idx="16">
                  <c:v>62.365182689999997</c:v>
                </c:pt>
                <c:pt idx="17">
                  <c:v>69.459737950000005</c:v>
                </c:pt>
                <c:pt idx="18">
                  <c:v>70.892420168000001</c:v>
                </c:pt>
                <c:pt idx="19">
                  <c:v>71.188959929000006</c:v>
                </c:pt>
                <c:pt idx="20">
                  <c:v>68.805824670000007</c:v>
                </c:pt>
                <c:pt idx="21">
                  <c:v>74.167167613000004</c:v>
                </c:pt>
                <c:pt idx="22">
                  <c:v>78.081853078999998</c:v>
                </c:pt>
                <c:pt idx="23">
                  <c:v>79.765857494000002</c:v>
                </c:pt>
                <c:pt idx="24">
                  <c:v>82.755514491</c:v>
                </c:pt>
                <c:pt idx="25">
                  <c:v>86.201736216</c:v>
                </c:pt>
                <c:pt idx="26">
                  <c:v>81.420589534000001</c:v>
                </c:pt>
                <c:pt idx="27">
                  <c:v>88.164877064999999</c:v>
                </c:pt>
                <c:pt idx="28">
                  <c:v>87.682595245000002</c:v>
                </c:pt>
                <c:pt idx="29">
                  <c:v>87.224600783</c:v>
                </c:pt>
                <c:pt idx="30">
                  <c:v>91.049607430999998</c:v>
                </c:pt>
                <c:pt idx="31">
                  <c:v>89.750410880000004</c:v>
                </c:pt>
                <c:pt idx="32">
                  <c:v>98.137896999000006</c:v>
                </c:pt>
                <c:pt idx="33">
                  <c:v>99.278280150000001</c:v>
                </c:pt>
                <c:pt idx="34">
                  <c:v>99.345649804999994</c:v>
                </c:pt>
                <c:pt idx="35">
                  <c:v>102.00218385300001</c:v>
                </c:pt>
                <c:pt idx="36">
                  <c:v>100.53259994299999</c:v>
                </c:pt>
                <c:pt idx="37">
                  <c:v>100.997387252</c:v>
                </c:pt>
                <c:pt idx="38">
                  <c:v>102.415291315</c:v>
                </c:pt>
                <c:pt idx="39">
                  <c:v>100.134299576</c:v>
                </c:pt>
                <c:pt idx="40">
                  <c:v>100.134299576</c:v>
                </c:pt>
                <c:pt idx="41">
                  <c:v>100.134299576</c:v>
                </c:pt>
                <c:pt idx="42">
                  <c:v>106.77878293400001</c:v>
                </c:pt>
                <c:pt idx="43">
                  <c:v>108.29886601</c:v>
                </c:pt>
                <c:pt idx="44">
                  <c:v>109.774023701</c:v>
                </c:pt>
                <c:pt idx="45">
                  <c:v>117.98726827599999</c:v>
                </c:pt>
                <c:pt idx="46">
                  <c:v>114.20233987100001</c:v>
                </c:pt>
                <c:pt idx="47">
                  <c:v>113.46845349</c:v>
                </c:pt>
                <c:pt idx="48">
                  <c:v>112.633503709</c:v>
                </c:pt>
                <c:pt idx="49">
                  <c:v>83.261995580999994</c:v>
                </c:pt>
                <c:pt idx="50">
                  <c:v>85.010387879999996</c:v>
                </c:pt>
                <c:pt idx="51">
                  <c:v>92.717492492999995</c:v>
                </c:pt>
                <c:pt idx="52">
                  <c:v>93.526266992999993</c:v>
                </c:pt>
                <c:pt idx="53">
                  <c:v>93.981451035999996</c:v>
                </c:pt>
                <c:pt idx="54">
                  <c:v>96.337765332000004</c:v>
                </c:pt>
                <c:pt idx="55">
                  <c:v>98.009753709999998</c:v>
                </c:pt>
                <c:pt idx="56">
                  <c:v>99.374768484000001</c:v>
                </c:pt>
                <c:pt idx="57">
                  <c:v>99.345649804999994</c:v>
                </c:pt>
                <c:pt idx="58">
                  <c:v>100.51820936199999</c:v>
                </c:pt>
                <c:pt idx="59">
                  <c:v>104.68199349</c:v>
                </c:pt>
                <c:pt idx="60">
                  <c:v>106.870191547</c:v>
                </c:pt>
                <c:pt idx="61">
                  <c:v>105.513884549</c:v>
                </c:pt>
                <c:pt idx="62">
                  <c:v>104.671628594</c:v>
                </c:pt>
                <c:pt idx="63">
                  <c:v>116.124243147</c:v>
                </c:pt>
                <c:pt idx="64">
                  <c:v>117.378019095</c:v>
                </c:pt>
                <c:pt idx="65">
                  <c:v>40.822850088000003</c:v>
                </c:pt>
                <c:pt idx="66">
                  <c:v>122.89452398900001</c:v>
                </c:pt>
                <c:pt idx="67">
                  <c:v>117.230803708</c:v>
                </c:pt>
                <c:pt idx="68">
                  <c:v>116.70595336300001</c:v>
                </c:pt>
                <c:pt idx="69">
                  <c:v>117.87610235299999</c:v>
                </c:pt>
                <c:pt idx="70">
                  <c:v>128.41061749100001</c:v>
                </c:pt>
                <c:pt idx="71">
                  <c:v>125.548960425</c:v>
                </c:pt>
                <c:pt idx="72">
                  <c:v>130.46770981399999</c:v>
                </c:pt>
                <c:pt idx="73">
                  <c:v>130.888373618</c:v>
                </c:pt>
                <c:pt idx="74">
                  <c:v>134.46198386</c:v>
                </c:pt>
                <c:pt idx="75">
                  <c:v>134.64408387399999</c:v>
                </c:pt>
                <c:pt idx="76">
                  <c:v>136.57027351900001</c:v>
                </c:pt>
                <c:pt idx="77">
                  <c:v>133.10018009999999</c:v>
                </c:pt>
                <c:pt idx="78">
                  <c:v>139.20360034000001</c:v>
                </c:pt>
                <c:pt idx="79">
                  <c:v>132.37475887799999</c:v>
                </c:pt>
                <c:pt idx="80">
                  <c:v>139.67758287800001</c:v>
                </c:pt>
                <c:pt idx="81">
                  <c:v>146.58072422500001</c:v>
                </c:pt>
                <c:pt idx="82">
                  <c:v>146.284351775</c:v>
                </c:pt>
                <c:pt idx="83">
                  <c:v>147.36813683599999</c:v>
                </c:pt>
                <c:pt idx="84">
                  <c:v>161.20952315299999</c:v>
                </c:pt>
                <c:pt idx="85">
                  <c:v>165.89733721900001</c:v>
                </c:pt>
                <c:pt idx="86">
                  <c:v>34.643199748000001</c:v>
                </c:pt>
                <c:pt idx="87">
                  <c:v>165.86027322699999</c:v>
                </c:pt>
                <c:pt idx="88">
                  <c:v>166.28764152700001</c:v>
                </c:pt>
                <c:pt idx="89">
                  <c:v>167.65922421900001</c:v>
                </c:pt>
                <c:pt idx="90">
                  <c:v>172.621497777</c:v>
                </c:pt>
                <c:pt idx="91">
                  <c:v>172.57173260499999</c:v>
                </c:pt>
                <c:pt idx="92">
                  <c:v>175.975084813</c:v>
                </c:pt>
                <c:pt idx="93">
                  <c:v>178.825102144</c:v>
                </c:pt>
                <c:pt idx="94">
                  <c:v>175.524945583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8F-E34F-A2EE-541EA53589DA}"/>
            </c:ext>
          </c:extLst>
        </c:ser>
        <c:ser>
          <c:idx val="3"/>
          <c:order val="3"/>
          <c:tx>
            <c:strRef>
              <c:f>Data!$W$7</c:f>
              <c:strCache>
                <c:ptCount val="1"/>
                <c:pt idx="0">
                  <c:v>11_A_mN10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Data!$W$10:$W$104</c:f>
              <c:numCache>
                <c:formatCode>General</c:formatCode>
                <c:ptCount val="95"/>
                <c:pt idx="0">
                  <c:v>55.989132404999999</c:v>
                </c:pt>
                <c:pt idx="1">
                  <c:v>61.179406819999997</c:v>
                </c:pt>
                <c:pt idx="2">
                  <c:v>61.098284202000002</c:v>
                </c:pt>
                <c:pt idx="3">
                  <c:v>61.941869892</c:v>
                </c:pt>
                <c:pt idx="4">
                  <c:v>60.149764103999999</c:v>
                </c:pt>
                <c:pt idx="5">
                  <c:v>62.569262995999999</c:v>
                </c:pt>
                <c:pt idx="6">
                  <c:v>61.500944756000003</c:v>
                </c:pt>
                <c:pt idx="7">
                  <c:v>62.880612153999998</c:v>
                </c:pt>
                <c:pt idx="8">
                  <c:v>64.770325792999998</c:v>
                </c:pt>
                <c:pt idx="9">
                  <c:v>45.898136350000001</c:v>
                </c:pt>
                <c:pt idx="10">
                  <c:v>46.621293946000002</c:v>
                </c:pt>
                <c:pt idx="11">
                  <c:v>50.433301088999997</c:v>
                </c:pt>
                <c:pt idx="12">
                  <c:v>46.837994354999999</c:v>
                </c:pt>
                <c:pt idx="13">
                  <c:v>51.739428500999999</c:v>
                </c:pt>
                <c:pt idx="14">
                  <c:v>50.966511003999997</c:v>
                </c:pt>
                <c:pt idx="15">
                  <c:v>50.587241603000002</c:v>
                </c:pt>
                <c:pt idx="16">
                  <c:v>50.587241603000002</c:v>
                </c:pt>
                <c:pt idx="17">
                  <c:v>58.383182693000002</c:v>
                </c:pt>
                <c:pt idx="18">
                  <c:v>58.48066472</c:v>
                </c:pt>
                <c:pt idx="19">
                  <c:v>58.072631647000001</c:v>
                </c:pt>
                <c:pt idx="20">
                  <c:v>65.624574409000004</c:v>
                </c:pt>
                <c:pt idx="21">
                  <c:v>66.848985944999995</c:v>
                </c:pt>
                <c:pt idx="22">
                  <c:v>72.651016874999996</c:v>
                </c:pt>
                <c:pt idx="23">
                  <c:v>70.421522017000001</c:v>
                </c:pt>
                <c:pt idx="24">
                  <c:v>67.723744307999993</c:v>
                </c:pt>
                <c:pt idx="25">
                  <c:v>67.958304577999996</c:v>
                </c:pt>
                <c:pt idx="26">
                  <c:v>74.103749758999996</c:v>
                </c:pt>
                <c:pt idx="27">
                  <c:v>76.079586296000002</c:v>
                </c:pt>
                <c:pt idx="28">
                  <c:v>77.512388470999994</c:v>
                </c:pt>
                <c:pt idx="29">
                  <c:v>80.127752881000006</c:v>
                </c:pt>
                <c:pt idx="30">
                  <c:v>81.335039756</c:v>
                </c:pt>
                <c:pt idx="31">
                  <c:v>84.802739986999995</c:v>
                </c:pt>
                <c:pt idx="32">
                  <c:v>93.549465389999995</c:v>
                </c:pt>
                <c:pt idx="33">
                  <c:v>91.914389334000006</c:v>
                </c:pt>
                <c:pt idx="34">
                  <c:v>95.072799337000006</c:v>
                </c:pt>
                <c:pt idx="35">
                  <c:v>101.43330809299999</c:v>
                </c:pt>
                <c:pt idx="36">
                  <c:v>99.218155105999998</c:v>
                </c:pt>
                <c:pt idx="37">
                  <c:v>103.91828926300001</c:v>
                </c:pt>
                <c:pt idx="38">
                  <c:v>104.392253497</c:v>
                </c:pt>
                <c:pt idx="39">
                  <c:v>101.585616462</c:v>
                </c:pt>
                <c:pt idx="40">
                  <c:v>95.711623247000006</c:v>
                </c:pt>
                <c:pt idx="41">
                  <c:v>94.475601279000003</c:v>
                </c:pt>
                <c:pt idx="42">
                  <c:v>66.342582938000007</c:v>
                </c:pt>
                <c:pt idx="43">
                  <c:v>54.972603116000002</c:v>
                </c:pt>
                <c:pt idx="44">
                  <c:v>71.729222113000006</c:v>
                </c:pt>
                <c:pt idx="45">
                  <c:v>75.286347194000001</c:v>
                </c:pt>
                <c:pt idx="46">
                  <c:v>80.577836480000002</c:v>
                </c:pt>
                <c:pt idx="47">
                  <c:v>84.214307887999993</c:v>
                </c:pt>
                <c:pt idx="48">
                  <c:v>84.214307887999993</c:v>
                </c:pt>
                <c:pt idx="49">
                  <c:v>86.640094626000007</c:v>
                </c:pt>
                <c:pt idx="50">
                  <c:v>93.308501532999998</c:v>
                </c:pt>
                <c:pt idx="51">
                  <c:v>97.290333290000007</c:v>
                </c:pt>
                <c:pt idx="52">
                  <c:v>99.212687385999999</c:v>
                </c:pt>
                <c:pt idx="53">
                  <c:v>102.24122897399999</c:v>
                </c:pt>
                <c:pt idx="54">
                  <c:v>99.053992222000005</c:v>
                </c:pt>
                <c:pt idx="55">
                  <c:v>106.77878293400001</c:v>
                </c:pt>
                <c:pt idx="56">
                  <c:v>110.93171485400001</c:v>
                </c:pt>
                <c:pt idx="57">
                  <c:v>106.445494627</c:v>
                </c:pt>
                <c:pt idx="58">
                  <c:v>108.10835184</c:v>
                </c:pt>
                <c:pt idx="59">
                  <c:v>110.365447444</c:v>
                </c:pt>
                <c:pt idx="60">
                  <c:v>109.395322177</c:v>
                </c:pt>
                <c:pt idx="61">
                  <c:v>112.398863714</c:v>
                </c:pt>
                <c:pt idx="62">
                  <c:v>115.568554353</c:v>
                </c:pt>
                <c:pt idx="63">
                  <c:v>117.802445127</c:v>
                </c:pt>
                <c:pt idx="64">
                  <c:v>115.653797772</c:v>
                </c:pt>
                <c:pt idx="65">
                  <c:v>114.03516938200001</c:v>
                </c:pt>
                <c:pt idx="66">
                  <c:v>130.192299451</c:v>
                </c:pt>
                <c:pt idx="67">
                  <c:v>132.200475821</c:v>
                </c:pt>
                <c:pt idx="68">
                  <c:v>133.69797188999999</c:v>
                </c:pt>
                <c:pt idx="69">
                  <c:v>137.380183426</c:v>
                </c:pt>
                <c:pt idx="70">
                  <c:v>136.93060479100001</c:v>
                </c:pt>
                <c:pt idx="71">
                  <c:v>132.07115292</c:v>
                </c:pt>
                <c:pt idx="72">
                  <c:v>133.132102925</c:v>
                </c:pt>
                <c:pt idx="73">
                  <c:v>142.63994450600001</c:v>
                </c:pt>
                <c:pt idx="74">
                  <c:v>140.52234766300001</c:v>
                </c:pt>
                <c:pt idx="75">
                  <c:v>107.46413501000001</c:v>
                </c:pt>
                <c:pt idx="76">
                  <c:v>119.978178008</c:v>
                </c:pt>
                <c:pt idx="77">
                  <c:v>122.128478297</c:v>
                </c:pt>
                <c:pt idx="78">
                  <c:v>123.869872297</c:v>
                </c:pt>
                <c:pt idx="79">
                  <c:v>124.05658818000001</c:v>
                </c:pt>
                <c:pt idx="80">
                  <c:v>130.74668919800001</c:v>
                </c:pt>
                <c:pt idx="81">
                  <c:v>131.66319586500001</c:v>
                </c:pt>
                <c:pt idx="82">
                  <c:v>133.06621124</c:v>
                </c:pt>
                <c:pt idx="83">
                  <c:v>134.75416509999999</c:v>
                </c:pt>
                <c:pt idx="84">
                  <c:v>135.55691742499999</c:v>
                </c:pt>
                <c:pt idx="85">
                  <c:v>139.93497223400001</c:v>
                </c:pt>
                <c:pt idx="86">
                  <c:v>142.62916848699999</c:v>
                </c:pt>
                <c:pt idx="87">
                  <c:v>143.89893808599999</c:v>
                </c:pt>
                <c:pt idx="88">
                  <c:v>148.607152154</c:v>
                </c:pt>
                <c:pt idx="89">
                  <c:v>148.17638380299999</c:v>
                </c:pt>
                <c:pt idx="90">
                  <c:v>152.02898608000001</c:v>
                </c:pt>
                <c:pt idx="91">
                  <c:v>151.42295456100001</c:v>
                </c:pt>
                <c:pt idx="92">
                  <c:v>152.85458552</c:v>
                </c:pt>
                <c:pt idx="93">
                  <c:v>155.184497185</c:v>
                </c:pt>
                <c:pt idx="94">
                  <c:v>159.69258925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8F-E34F-A2EE-541EA53589DA}"/>
            </c:ext>
          </c:extLst>
        </c:ser>
        <c:ser>
          <c:idx val="4"/>
          <c:order val="4"/>
          <c:tx>
            <c:strRef>
              <c:f>Data!$X$7</c:f>
              <c:strCache>
                <c:ptCount val="1"/>
                <c:pt idx="0">
                  <c:v>12_A_mN10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Data!$X$10:$X$104</c:f>
              <c:numCache>
                <c:formatCode>General</c:formatCode>
                <c:ptCount val="95"/>
                <c:pt idx="0">
                  <c:v>67.434457136000006</c:v>
                </c:pt>
                <c:pt idx="1">
                  <c:v>65.880935588</c:v>
                </c:pt>
                <c:pt idx="2">
                  <c:v>68.699304881000003</c:v>
                </c:pt>
                <c:pt idx="3">
                  <c:v>63.785703261999998</c:v>
                </c:pt>
                <c:pt idx="4">
                  <c:v>60.582614941999999</c:v>
                </c:pt>
                <c:pt idx="5">
                  <c:v>58.738286641999998</c:v>
                </c:pt>
                <c:pt idx="6">
                  <c:v>53.805634240000003</c:v>
                </c:pt>
                <c:pt idx="7">
                  <c:v>53.044075608999997</c:v>
                </c:pt>
                <c:pt idx="8">
                  <c:v>56.981894914000002</c:v>
                </c:pt>
                <c:pt idx="9">
                  <c:v>48.575883093000002</c:v>
                </c:pt>
                <c:pt idx="10">
                  <c:v>48.501374447000003</c:v>
                </c:pt>
                <c:pt idx="11">
                  <c:v>70.923022314999997</c:v>
                </c:pt>
                <c:pt idx="12">
                  <c:v>67.954313174000006</c:v>
                </c:pt>
                <c:pt idx="13">
                  <c:v>62.965388904999998</c:v>
                </c:pt>
                <c:pt idx="14">
                  <c:v>58.510032184000003</c:v>
                </c:pt>
                <c:pt idx="15">
                  <c:v>58.033695919000003</c:v>
                </c:pt>
                <c:pt idx="16">
                  <c:v>56.850045522000002</c:v>
                </c:pt>
                <c:pt idx="17">
                  <c:v>54.244106115999998</c:v>
                </c:pt>
                <c:pt idx="18">
                  <c:v>55.577812319000003</c:v>
                </c:pt>
                <c:pt idx="19">
                  <c:v>59.242539817999997</c:v>
                </c:pt>
                <c:pt idx="20">
                  <c:v>59.242539817999997</c:v>
                </c:pt>
                <c:pt idx="21">
                  <c:v>56.261738346999998</c:v>
                </c:pt>
                <c:pt idx="22">
                  <c:v>56.532672218999998</c:v>
                </c:pt>
                <c:pt idx="23">
                  <c:v>58.973323682</c:v>
                </c:pt>
                <c:pt idx="24">
                  <c:v>39.981420638000003</c:v>
                </c:pt>
                <c:pt idx="25">
                  <c:v>41.204225817000001</c:v>
                </c:pt>
                <c:pt idx="26">
                  <c:v>39.531129202000002</c:v>
                </c:pt>
                <c:pt idx="27">
                  <c:v>38.796998217000002</c:v>
                </c:pt>
                <c:pt idx="28">
                  <c:v>37.507825564999997</c:v>
                </c:pt>
                <c:pt idx="29">
                  <c:v>39.428073046000002</c:v>
                </c:pt>
                <c:pt idx="30">
                  <c:v>38.271421957000001</c:v>
                </c:pt>
                <c:pt idx="31">
                  <c:v>38.787675376999999</c:v>
                </c:pt>
                <c:pt idx="32">
                  <c:v>40.931230505000002</c:v>
                </c:pt>
                <c:pt idx="33">
                  <c:v>40.245133856999999</c:v>
                </c:pt>
                <c:pt idx="34">
                  <c:v>39.198089322999998</c:v>
                </c:pt>
                <c:pt idx="35">
                  <c:v>41.274383110999999</c:v>
                </c:pt>
                <c:pt idx="36">
                  <c:v>41.250279999999997</c:v>
                </c:pt>
                <c:pt idx="37">
                  <c:v>36.565524908</c:v>
                </c:pt>
                <c:pt idx="38">
                  <c:v>37.173684250999997</c:v>
                </c:pt>
                <c:pt idx="39">
                  <c:v>43.997239127999997</c:v>
                </c:pt>
                <c:pt idx="40">
                  <c:v>42.364037795000002</c:v>
                </c:pt>
                <c:pt idx="41">
                  <c:v>46.053493711000002</c:v>
                </c:pt>
                <c:pt idx="42">
                  <c:v>46.368496745000002</c:v>
                </c:pt>
                <c:pt idx="43">
                  <c:v>46.922852851000002</c:v>
                </c:pt>
                <c:pt idx="44">
                  <c:v>47.065224375</c:v>
                </c:pt>
                <c:pt idx="45">
                  <c:v>50.259104680999997</c:v>
                </c:pt>
                <c:pt idx="46">
                  <c:v>50.208708774999998</c:v>
                </c:pt>
                <c:pt idx="47">
                  <c:v>50.350767615999999</c:v>
                </c:pt>
                <c:pt idx="48">
                  <c:v>48.503238558</c:v>
                </c:pt>
                <c:pt idx="49">
                  <c:v>48.021781674000003</c:v>
                </c:pt>
                <c:pt idx="50">
                  <c:v>47.371591967000001</c:v>
                </c:pt>
                <c:pt idx="51">
                  <c:v>46.824479961000002</c:v>
                </c:pt>
                <c:pt idx="52">
                  <c:v>48.089513416999999</c:v>
                </c:pt>
                <c:pt idx="53">
                  <c:v>48.893127321999998</c:v>
                </c:pt>
                <c:pt idx="54">
                  <c:v>47.628556781999997</c:v>
                </c:pt>
                <c:pt idx="55">
                  <c:v>44.568920964</c:v>
                </c:pt>
                <c:pt idx="56">
                  <c:v>46.212241888999998</c:v>
                </c:pt>
                <c:pt idx="57">
                  <c:v>45.888285906999997</c:v>
                </c:pt>
                <c:pt idx="58">
                  <c:v>46.845715116000001</c:v>
                </c:pt>
                <c:pt idx="59">
                  <c:v>42.175809289999997</c:v>
                </c:pt>
                <c:pt idx="60">
                  <c:v>42.175809289999997</c:v>
                </c:pt>
                <c:pt idx="61">
                  <c:v>45.992593255999999</c:v>
                </c:pt>
                <c:pt idx="62">
                  <c:v>46.039749037</c:v>
                </c:pt>
                <c:pt idx="63">
                  <c:v>43.058368260999998</c:v>
                </c:pt>
                <c:pt idx="64">
                  <c:v>44.684403054000001</c:v>
                </c:pt>
                <c:pt idx="65">
                  <c:v>45.412952044999997</c:v>
                </c:pt>
                <c:pt idx="66">
                  <c:v>45.299327292000001</c:v>
                </c:pt>
                <c:pt idx="67">
                  <c:v>44.811694912999997</c:v>
                </c:pt>
                <c:pt idx="68">
                  <c:v>46.969074685000002</c:v>
                </c:pt>
                <c:pt idx="69">
                  <c:v>45.165402898000004</c:v>
                </c:pt>
                <c:pt idx="70">
                  <c:v>43.175796579999997</c:v>
                </c:pt>
                <c:pt idx="71">
                  <c:v>46.233758246000001</c:v>
                </c:pt>
                <c:pt idx="72">
                  <c:v>44.972816133000002</c:v>
                </c:pt>
                <c:pt idx="73">
                  <c:v>46.706546154999998</c:v>
                </c:pt>
                <c:pt idx="74">
                  <c:v>46.555310314000003</c:v>
                </c:pt>
                <c:pt idx="75">
                  <c:v>44.900383132999998</c:v>
                </c:pt>
                <c:pt idx="76">
                  <c:v>44.647967295000001</c:v>
                </c:pt>
                <c:pt idx="77">
                  <c:v>46.163303782</c:v>
                </c:pt>
                <c:pt idx="78">
                  <c:v>46.893941069999997</c:v>
                </c:pt>
                <c:pt idx="79">
                  <c:v>46.051530438</c:v>
                </c:pt>
                <c:pt idx="80">
                  <c:v>45.470652155000003</c:v>
                </c:pt>
                <c:pt idx="81">
                  <c:v>43.904667394000001</c:v>
                </c:pt>
                <c:pt idx="82">
                  <c:v>39.965587755000001</c:v>
                </c:pt>
                <c:pt idx="83">
                  <c:v>39.965587755000001</c:v>
                </c:pt>
                <c:pt idx="84">
                  <c:v>43.119219278999999</c:v>
                </c:pt>
                <c:pt idx="85">
                  <c:v>43.167419437</c:v>
                </c:pt>
                <c:pt idx="86">
                  <c:v>42.816211056</c:v>
                </c:pt>
                <c:pt idx="87">
                  <c:v>43.832531993000003</c:v>
                </c:pt>
                <c:pt idx="88">
                  <c:v>44.054741145000001</c:v>
                </c:pt>
                <c:pt idx="89">
                  <c:v>46.124115910999997</c:v>
                </c:pt>
                <c:pt idx="90">
                  <c:v>48.419282508999999</c:v>
                </c:pt>
                <c:pt idx="91">
                  <c:v>51.205438573999999</c:v>
                </c:pt>
                <c:pt idx="92">
                  <c:v>52.461344337</c:v>
                </c:pt>
                <c:pt idx="93">
                  <c:v>47.295186123999997</c:v>
                </c:pt>
                <c:pt idx="94">
                  <c:v>45.484568801000002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8F-E34F-A2EE-541EA53589DA}"/>
            </c:ext>
          </c:extLst>
        </c:ser>
        <c:ser>
          <c:idx val="5"/>
          <c:order val="5"/>
          <c:tx>
            <c:strRef>
              <c:f>Data!$Y$7</c:f>
              <c:strCache>
                <c:ptCount val="1"/>
                <c:pt idx="0">
                  <c:v>12_B_mN10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Data!$Y$10:$Y$104</c:f>
              <c:numCache>
                <c:formatCode>General</c:formatCode>
                <c:ptCount val="95"/>
                <c:pt idx="0">
                  <c:v>117.393423641</c:v>
                </c:pt>
                <c:pt idx="1">
                  <c:v>117.393423641</c:v>
                </c:pt>
                <c:pt idx="2">
                  <c:v>117.393423641</c:v>
                </c:pt>
                <c:pt idx="3">
                  <c:v>115.821754541</c:v>
                </c:pt>
                <c:pt idx="4">
                  <c:v>118.537720517</c:v>
                </c:pt>
                <c:pt idx="5">
                  <c:v>116.68580907099999</c:v>
                </c:pt>
                <c:pt idx="6">
                  <c:v>122.380665736</c:v>
                </c:pt>
                <c:pt idx="7">
                  <c:v>107.018986443</c:v>
                </c:pt>
                <c:pt idx="8">
                  <c:v>106.051498111</c:v>
                </c:pt>
                <c:pt idx="9">
                  <c:v>99.765226319000007</c:v>
                </c:pt>
                <c:pt idx="10">
                  <c:v>106.28739075999999</c:v>
                </c:pt>
                <c:pt idx="11">
                  <c:v>96.844166779000005</c:v>
                </c:pt>
                <c:pt idx="12">
                  <c:v>101.808767516</c:v>
                </c:pt>
                <c:pt idx="13">
                  <c:v>105.28398784300001</c:v>
                </c:pt>
                <c:pt idx="14">
                  <c:v>102.08901308999999</c:v>
                </c:pt>
                <c:pt idx="15">
                  <c:v>94.522482925000006</c:v>
                </c:pt>
                <c:pt idx="16">
                  <c:v>103.86346190499999</c:v>
                </c:pt>
                <c:pt idx="17">
                  <c:v>102.94800851399999</c:v>
                </c:pt>
                <c:pt idx="18">
                  <c:v>100.494820273</c:v>
                </c:pt>
                <c:pt idx="19">
                  <c:v>99.422977536000005</c:v>
                </c:pt>
                <c:pt idx="20">
                  <c:v>94.790887065999996</c:v>
                </c:pt>
                <c:pt idx="21">
                  <c:v>97.142459301000002</c:v>
                </c:pt>
                <c:pt idx="22">
                  <c:v>95.920163024000004</c:v>
                </c:pt>
                <c:pt idx="23">
                  <c:v>92.722368126999996</c:v>
                </c:pt>
                <c:pt idx="24">
                  <c:v>96.112259671000004</c:v>
                </c:pt>
                <c:pt idx="25">
                  <c:v>91.927176191000001</c:v>
                </c:pt>
                <c:pt idx="26">
                  <c:v>99.190813492999993</c:v>
                </c:pt>
                <c:pt idx="27">
                  <c:v>92.182540863</c:v>
                </c:pt>
                <c:pt idx="28">
                  <c:v>97.067972108000006</c:v>
                </c:pt>
                <c:pt idx="29">
                  <c:v>88.801469596999993</c:v>
                </c:pt>
                <c:pt idx="30">
                  <c:v>95.422123471999996</c:v>
                </c:pt>
                <c:pt idx="31">
                  <c:v>87.765048276000002</c:v>
                </c:pt>
                <c:pt idx="32">
                  <c:v>88.680226347000001</c:v>
                </c:pt>
                <c:pt idx="33">
                  <c:v>96.499990491999995</c:v>
                </c:pt>
                <c:pt idx="34">
                  <c:v>88.618012136000004</c:v>
                </c:pt>
                <c:pt idx="35">
                  <c:v>91.796272700000003</c:v>
                </c:pt>
                <c:pt idx="36">
                  <c:v>88.914413010999994</c:v>
                </c:pt>
                <c:pt idx="37">
                  <c:v>91.236103380000003</c:v>
                </c:pt>
                <c:pt idx="38">
                  <c:v>89.235162865999996</c:v>
                </c:pt>
                <c:pt idx="39">
                  <c:v>88.093062334999999</c:v>
                </c:pt>
                <c:pt idx="40">
                  <c:v>87.164459465999997</c:v>
                </c:pt>
                <c:pt idx="41">
                  <c:v>81.762999327000003</c:v>
                </c:pt>
                <c:pt idx="42">
                  <c:v>74.654407298999999</c:v>
                </c:pt>
                <c:pt idx="43">
                  <c:v>72.746779728999996</c:v>
                </c:pt>
                <c:pt idx="44">
                  <c:v>78.194092076000004</c:v>
                </c:pt>
                <c:pt idx="45">
                  <c:v>77.286059949000006</c:v>
                </c:pt>
                <c:pt idx="46">
                  <c:v>75.342769794999995</c:v>
                </c:pt>
                <c:pt idx="47">
                  <c:v>72.216008701000007</c:v>
                </c:pt>
                <c:pt idx="48">
                  <c:v>75.929103694999995</c:v>
                </c:pt>
                <c:pt idx="49">
                  <c:v>79.895253609999997</c:v>
                </c:pt>
                <c:pt idx="50">
                  <c:v>78.692016506000002</c:v>
                </c:pt>
                <c:pt idx="51">
                  <c:v>82.825680422999994</c:v>
                </c:pt>
                <c:pt idx="52">
                  <c:v>79.024797419999999</c:v>
                </c:pt>
                <c:pt idx="53">
                  <c:v>84.870947098000002</c:v>
                </c:pt>
                <c:pt idx="54">
                  <c:v>79.637670283999995</c:v>
                </c:pt>
                <c:pt idx="55">
                  <c:v>81.098197686999995</c:v>
                </c:pt>
                <c:pt idx="56">
                  <c:v>81.070600037999995</c:v>
                </c:pt>
                <c:pt idx="57">
                  <c:v>83.588480993999994</c:v>
                </c:pt>
                <c:pt idx="58">
                  <c:v>79.795889286999994</c:v>
                </c:pt>
                <c:pt idx="59">
                  <c:v>77.286059949000006</c:v>
                </c:pt>
                <c:pt idx="60">
                  <c:v>79.795889286999994</c:v>
                </c:pt>
                <c:pt idx="61">
                  <c:v>79.302330732000001</c:v>
                </c:pt>
                <c:pt idx="62">
                  <c:v>81.278605443999993</c:v>
                </c:pt>
                <c:pt idx="63">
                  <c:v>79.795889286999994</c:v>
                </c:pt>
                <c:pt idx="64">
                  <c:v>80.927443303999993</c:v>
                </c:pt>
                <c:pt idx="65">
                  <c:v>92.498067340000006</c:v>
                </c:pt>
                <c:pt idx="66">
                  <c:v>94.402840827999995</c:v>
                </c:pt>
                <c:pt idx="67">
                  <c:v>95.893059641999997</c:v>
                </c:pt>
                <c:pt idx="68">
                  <c:v>101.296838067</c:v>
                </c:pt>
                <c:pt idx="69">
                  <c:v>123.635715265</c:v>
                </c:pt>
                <c:pt idx="70">
                  <c:v>139.53332168700001</c:v>
                </c:pt>
                <c:pt idx="71">
                  <c:v>147.79713165000001</c:v>
                </c:pt>
                <c:pt idx="72">
                  <c:v>111.076900569</c:v>
                </c:pt>
                <c:pt idx="73">
                  <c:v>140.14867218500001</c:v>
                </c:pt>
                <c:pt idx="74">
                  <c:v>144.96625488999999</c:v>
                </c:pt>
                <c:pt idx="75">
                  <c:v>159.68862598800001</c:v>
                </c:pt>
                <c:pt idx="76">
                  <c:v>104.166174223</c:v>
                </c:pt>
                <c:pt idx="77">
                  <c:v>115.028456917</c:v>
                </c:pt>
                <c:pt idx="78">
                  <c:v>129.67964477000001</c:v>
                </c:pt>
                <c:pt idx="79">
                  <c:v>136.62206758400001</c:v>
                </c:pt>
                <c:pt idx="80">
                  <c:v>135.98477653899999</c:v>
                </c:pt>
                <c:pt idx="81">
                  <c:v>143.60852113199999</c:v>
                </c:pt>
                <c:pt idx="82">
                  <c:v>147.61533251500001</c:v>
                </c:pt>
                <c:pt idx="83">
                  <c:v>150.53966517000001</c:v>
                </c:pt>
                <c:pt idx="84">
                  <c:v>154.25197853700001</c:v>
                </c:pt>
                <c:pt idx="85">
                  <c:v>160.665285098</c:v>
                </c:pt>
                <c:pt idx="86">
                  <c:v>121.75218814599999</c:v>
                </c:pt>
                <c:pt idx="87">
                  <c:v>139.131811325</c:v>
                </c:pt>
                <c:pt idx="88">
                  <c:v>146.741779552</c:v>
                </c:pt>
                <c:pt idx="89">
                  <c:v>152.239517557</c:v>
                </c:pt>
                <c:pt idx="90">
                  <c:v>153.73280806700001</c:v>
                </c:pt>
                <c:pt idx="91">
                  <c:v>158.754658025</c:v>
                </c:pt>
                <c:pt idx="92">
                  <c:v>161.47990451999999</c:v>
                </c:pt>
                <c:pt idx="93">
                  <c:v>163.49683052500001</c:v>
                </c:pt>
                <c:pt idx="94">
                  <c:v>167.90306683599999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8F-E34F-A2EE-541EA53589DA}"/>
            </c:ext>
          </c:extLst>
        </c:ser>
        <c:ser>
          <c:idx val="6"/>
          <c:order val="6"/>
          <c:tx>
            <c:strRef>
              <c:f>Data!$Z$7</c:f>
              <c:strCache>
                <c:ptCount val="1"/>
                <c:pt idx="0">
                  <c:v>13_A_mN10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Data!$Z$10:$Z$104</c:f>
              <c:numCache>
                <c:formatCode>General</c:formatCode>
                <c:ptCount val="95"/>
                <c:pt idx="0">
                  <c:v>69.084657698000001</c:v>
                </c:pt>
                <c:pt idx="1">
                  <c:v>67.782627206000001</c:v>
                </c:pt>
                <c:pt idx="2">
                  <c:v>67.384546486999994</c:v>
                </c:pt>
                <c:pt idx="3">
                  <c:v>65.314971708000002</c:v>
                </c:pt>
                <c:pt idx="4">
                  <c:v>64.048278839000005</c:v>
                </c:pt>
                <c:pt idx="5">
                  <c:v>65.258884609999996</c:v>
                </c:pt>
                <c:pt idx="6">
                  <c:v>70.399451651000007</c:v>
                </c:pt>
                <c:pt idx="7">
                  <c:v>68.989627067000001</c:v>
                </c:pt>
                <c:pt idx="8">
                  <c:v>68.918083615</c:v>
                </c:pt>
                <c:pt idx="9">
                  <c:v>71.829754209000001</c:v>
                </c:pt>
                <c:pt idx="10">
                  <c:v>78.744348426000002</c:v>
                </c:pt>
                <c:pt idx="11">
                  <c:v>79.751262492999999</c:v>
                </c:pt>
                <c:pt idx="12">
                  <c:v>82.903012477000004</c:v>
                </c:pt>
                <c:pt idx="13">
                  <c:v>83.703395184000001</c:v>
                </c:pt>
                <c:pt idx="14">
                  <c:v>84.395018015000005</c:v>
                </c:pt>
                <c:pt idx="15">
                  <c:v>84.579217173999993</c:v>
                </c:pt>
                <c:pt idx="16">
                  <c:v>87.461457484999997</c:v>
                </c:pt>
                <c:pt idx="17">
                  <c:v>88.247007547999999</c:v>
                </c:pt>
                <c:pt idx="18">
                  <c:v>89.906735036000001</c:v>
                </c:pt>
                <c:pt idx="19">
                  <c:v>94.044984167999999</c:v>
                </c:pt>
                <c:pt idx="20">
                  <c:v>99.022040056999998</c:v>
                </c:pt>
                <c:pt idx="21">
                  <c:v>101.757690466</c:v>
                </c:pt>
                <c:pt idx="22">
                  <c:v>109.259901298</c:v>
                </c:pt>
                <c:pt idx="23">
                  <c:v>111.329809375</c:v>
                </c:pt>
                <c:pt idx="24">
                  <c:v>114.232519344</c:v>
                </c:pt>
                <c:pt idx="25">
                  <c:v>116.65636115700001</c:v>
                </c:pt>
                <c:pt idx="26">
                  <c:v>119.083825226</c:v>
                </c:pt>
                <c:pt idx="27">
                  <c:v>117.957426682</c:v>
                </c:pt>
                <c:pt idx="28">
                  <c:v>124.53127412400001</c:v>
                </c:pt>
                <c:pt idx="29">
                  <c:v>127.93009550799999</c:v>
                </c:pt>
                <c:pt idx="30">
                  <c:v>131.837889144</c:v>
                </c:pt>
                <c:pt idx="31">
                  <c:v>141.490723145</c:v>
                </c:pt>
                <c:pt idx="32">
                  <c:v>143.915940823</c:v>
                </c:pt>
                <c:pt idx="33">
                  <c:v>119.656437044</c:v>
                </c:pt>
                <c:pt idx="34">
                  <c:v>115.45432542899999</c:v>
                </c:pt>
                <c:pt idx="35">
                  <c:v>120.944993533</c:v>
                </c:pt>
                <c:pt idx="36">
                  <c:v>128.32385207799999</c:v>
                </c:pt>
                <c:pt idx="37">
                  <c:v>129.03999114300001</c:v>
                </c:pt>
                <c:pt idx="38">
                  <c:v>133.47910935799999</c:v>
                </c:pt>
                <c:pt idx="39">
                  <c:v>132.02908714200001</c:v>
                </c:pt>
                <c:pt idx="40">
                  <c:v>116.81363729100001</c:v>
                </c:pt>
                <c:pt idx="41">
                  <c:v>117.094985888</c:v>
                </c:pt>
                <c:pt idx="42">
                  <c:v>88.61393099</c:v>
                </c:pt>
                <c:pt idx="43">
                  <c:v>95.850621571999994</c:v>
                </c:pt>
                <c:pt idx="44">
                  <c:v>98.998411646999998</c:v>
                </c:pt>
                <c:pt idx="45">
                  <c:v>96.597967002999994</c:v>
                </c:pt>
                <c:pt idx="46">
                  <c:v>87.821239415999997</c:v>
                </c:pt>
                <c:pt idx="47">
                  <c:v>86.787241343999995</c:v>
                </c:pt>
                <c:pt idx="48">
                  <c:v>91.649645987</c:v>
                </c:pt>
                <c:pt idx="49">
                  <c:v>92.950565707999999</c:v>
                </c:pt>
                <c:pt idx="50">
                  <c:v>101.281774967</c:v>
                </c:pt>
                <c:pt idx="51">
                  <c:v>106.12654881</c:v>
                </c:pt>
                <c:pt idx="52">
                  <c:v>110.57762651900001</c:v>
                </c:pt>
                <c:pt idx="53">
                  <c:v>113.840952016</c:v>
                </c:pt>
                <c:pt idx="54">
                  <c:v>112.965542967</c:v>
                </c:pt>
                <c:pt idx="55">
                  <c:v>116.32149796</c:v>
                </c:pt>
                <c:pt idx="56">
                  <c:v>125.852360768</c:v>
                </c:pt>
                <c:pt idx="57">
                  <c:v>131.095138921</c:v>
                </c:pt>
                <c:pt idx="58">
                  <c:v>134.02019865299999</c:v>
                </c:pt>
                <c:pt idx="59">
                  <c:v>136.143631855</c:v>
                </c:pt>
                <c:pt idx="60">
                  <c:v>139.06323610000001</c:v>
                </c:pt>
                <c:pt idx="61">
                  <c:v>147.337457511</c:v>
                </c:pt>
                <c:pt idx="62">
                  <c:v>154.75158885799999</c:v>
                </c:pt>
                <c:pt idx="63">
                  <c:v>116.68115989499999</c:v>
                </c:pt>
                <c:pt idx="64">
                  <c:v>120.303286007</c:v>
                </c:pt>
                <c:pt idx="65">
                  <c:v>127.16963265</c:v>
                </c:pt>
                <c:pt idx="66">
                  <c:v>135.594929928</c:v>
                </c:pt>
                <c:pt idx="67">
                  <c:v>135.57092327199999</c:v>
                </c:pt>
                <c:pt idx="68">
                  <c:v>137.893878782</c:v>
                </c:pt>
                <c:pt idx="69">
                  <c:v>142.61902560799999</c:v>
                </c:pt>
                <c:pt idx="70">
                  <c:v>148.269101562</c:v>
                </c:pt>
                <c:pt idx="71">
                  <c:v>147.968778496</c:v>
                </c:pt>
                <c:pt idx="72">
                  <c:v>153.61042992599999</c:v>
                </c:pt>
                <c:pt idx="73">
                  <c:v>155.24973698100001</c:v>
                </c:pt>
                <c:pt idx="74">
                  <c:v>137.762024895</c:v>
                </c:pt>
                <c:pt idx="75">
                  <c:v>144.71906376199999</c:v>
                </c:pt>
                <c:pt idx="76">
                  <c:v>150.54927441699999</c:v>
                </c:pt>
                <c:pt idx="77">
                  <c:v>133.62221005999999</c:v>
                </c:pt>
                <c:pt idx="78">
                  <c:v>132.511291078</c:v>
                </c:pt>
                <c:pt idx="79">
                  <c:v>139.45278792299999</c:v>
                </c:pt>
                <c:pt idx="80">
                  <c:v>138.48142398300001</c:v>
                </c:pt>
                <c:pt idx="81">
                  <c:v>143.28060545599999</c:v>
                </c:pt>
                <c:pt idx="82">
                  <c:v>144.82648143500001</c:v>
                </c:pt>
                <c:pt idx="83">
                  <c:v>155.63595410299999</c:v>
                </c:pt>
                <c:pt idx="84">
                  <c:v>160.41001785399999</c:v>
                </c:pt>
                <c:pt idx="85">
                  <c:v>139.067787162</c:v>
                </c:pt>
                <c:pt idx="86">
                  <c:v>122.90040946000001</c:v>
                </c:pt>
                <c:pt idx="87">
                  <c:v>132.60677997600001</c:v>
                </c:pt>
                <c:pt idx="88">
                  <c:v>139.03397571299999</c:v>
                </c:pt>
                <c:pt idx="89">
                  <c:v>146.34120299099999</c:v>
                </c:pt>
                <c:pt idx="90">
                  <c:v>149.814801104</c:v>
                </c:pt>
                <c:pt idx="91">
                  <c:v>155.24391311400001</c:v>
                </c:pt>
                <c:pt idx="92">
                  <c:v>164.648406002</c:v>
                </c:pt>
                <c:pt idx="93">
                  <c:v>166.932329541</c:v>
                </c:pt>
                <c:pt idx="94">
                  <c:v>169.797281169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8F-E34F-A2EE-541EA53589DA}"/>
            </c:ext>
          </c:extLst>
        </c:ser>
        <c:ser>
          <c:idx val="7"/>
          <c:order val="7"/>
          <c:tx>
            <c:strRef>
              <c:f>Data!$AA$7</c:f>
              <c:strCache>
                <c:ptCount val="1"/>
                <c:pt idx="0">
                  <c:v>13_B_mN10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Data!$AA$10:$AA$104</c:f>
              <c:numCache>
                <c:formatCode>General</c:formatCode>
                <c:ptCount val="95"/>
                <c:pt idx="0">
                  <c:v>39.191745703999999</c:v>
                </c:pt>
                <c:pt idx="1">
                  <c:v>39.191745703999999</c:v>
                </c:pt>
                <c:pt idx="2">
                  <c:v>41.823299804999998</c:v>
                </c:pt>
                <c:pt idx="3">
                  <c:v>42.491897354999999</c:v>
                </c:pt>
                <c:pt idx="4">
                  <c:v>41.504298360999996</c:v>
                </c:pt>
                <c:pt idx="5">
                  <c:v>40.690857209999997</c:v>
                </c:pt>
                <c:pt idx="6">
                  <c:v>39.798394260000002</c:v>
                </c:pt>
                <c:pt idx="7">
                  <c:v>41.959272290999998</c:v>
                </c:pt>
                <c:pt idx="8">
                  <c:v>43.501766488999998</c:v>
                </c:pt>
                <c:pt idx="9">
                  <c:v>46.138815262999998</c:v>
                </c:pt>
                <c:pt idx="10">
                  <c:v>47.707271534</c:v>
                </c:pt>
                <c:pt idx="11">
                  <c:v>47.378867966999998</c:v>
                </c:pt>
                <c:pt idx="12">
                  <c:v>45.395528126999999</c:v>
                </c:pt>
                <c:pt idx="13">
                  <c:v>43.646622995000001</c:v>
                </c:pt>
                <c:pt idx="14">
                  <c:v>40.545335993999998</c:v>
                </c:pt>
                <c:pt idx="15">
                  <c:v>44.977967507000002</c:v>
                </c:pt>
                <c:pt idx="16">
                  <c:v>41.520769375</c:v>
                </c:pt>
                <c:pt idx="17">
                  <c:v>42.657806782000002</c:v>
                </c:pt>
                <c:pt idx="18">
                  <c:v>42.370706671000001</c:v>
                </c:pt>
                <c:pt idx="19">
                  <c:v>39.754922489999998</c:v>
                </c:pt>
                <c:pt idx="20">
                  <c:v>43.416468825999999</c:v>
                </c:pt>
                <c:pt idx="21">
                  <c:v>45.926813725999999</c:v>
                </c:pt>
                <c:pt idx="22">
                  <c:v>44.619227864000003</c:v>
                </c:pt>
                <c:pt idx="23">
                  <c:v>45.697014471000003</c:v>
                </c:pt>
                <c:pt idx="24">
                  <c:v>48.805442345000003</c:v>
                </c:pt>
                <c:pt idx="25">
                  <c:v>51.128130632000001</c:v>
                </c:pt>
                <c:pt idx="26">
                  <c:v>49.132591556000001</c:v>
                </c:pt>
                <c:pt idx="27">
                  <c:v>50.097163023999997</c:v>
                </c:pt>
                <c:pt idx="28">
                  <c:v>50.297767266000001</c:v>
                </c:pt>
                <c:pt idx="29">
                  <c:v>47.729653053</c:v>
                </c:pt>
                <c:pt idx="30">
                  <c:v>51.446441905999997</c:v>
                </c:pt>
                <c:pt idx="31">
                  <c:v>50.427026116</c:v>
                </c:pt>
                <c:pt idx="32">
                  <c:v>48.725138448000003</c:v>
                </c:pt>
                <c:pt idx="33">
                  <c:v>47.503222164999997</c:v>
                </c:pt>
                <c:pt idx="34">
                  <c:v>50.437110513</c:v>
                </c:pt>
                <c:pt idx="35">
                  <c:v>45.930135698000001</c:v>
                </c:pt>
                <c:pt idx="36">
                  <c:v>50.245160873000003</c:v>
                </c:pt>
                <c:pt idx="37">
                  <c:v>47.407841605000002</c:v>
                </c:pt>
                <c:pt idx="38">
                  <c:v>49.582871863000001</c:v>
                </c:pt>
                <c:pt idx="39">
                  <c:v>47.224041679000003</c:v>
                </c:pt>
                <c:pt idx="40">
                  <c:v>46.184108813999998</c:v>
                </c:pt>
                <c:pt idx="41">
                  <c:v>51.413809202000003</c:v>
                </c:pt>
                <c:pt idx="42">
                  <c:v>51.413809202000003</c:v>
                </c:pt>
                <c:pt idx="43">
                  <c:v>54.870536684999998</c:v>
                </c:pt>
                <c:pt idx="44">
                  <c:v>54.686709053999998</c:v>
                </c:pt>
                <c:pt idx="45">
                  <c:v>55.699383930000003</c:v>
                </c:pt>
                <c:pt idx="46">
                  <c:v>55.189379490999997</c:v>
                </c:pt>
                <c:pt idx="47">
                  <c:v>54.889070898</c:v>
                </c:pt>
                <c:pt idx="48">
                  <c:v>54.267540328000003</c:v>
                </c:pt>
                <c:pt idx="49">
                  <c:v>54.083543847999998</c:v>
                </c:pt>
                <c:pt idx="50">
                  <c:v>54.290964424999999</c:v>
                </c:pt>
                <c:pt idx="51">
                  <c:v>54.485462474999999</c:v>
                </c:pt>
                <c:pt idx="52">
                  <c:v>55.228990310999997</c:v>
                </c:pt>
                <c:pt idx="53">
                  <c:v>52.789172878000002</c:v>
                </c:pt>
                <c:pt idx="54">
                  <c:v>55.066681946000003</c:v>
                </c:pt>
                <c:pt idx="55">
                  <c:v>54.262854294999997</c:v>
                </c:pt>
                <c:pt idx="56">
                  <c:v>57.195007926000002</c:v>
                </c:pt>
                <c:pt idx="57">
                  <c:v>56.327687916000002</c:v>
                </c:pt>
                <c:pt idx="58">
                  <c:v>57.856305186</c:v>
                </c:pt>
                <c:pt idx="59">
                  <c:v>56.362889621000001</c:v>
                </c:pt>
                <c:pt idx="60">
                  <c:v>57.549588104999998</c:v>
                </c:pt>
                <c:pt idx="61">
                  <c:v>55.152506676000002</c:v>
                </c:pt>
                <c:pt idx="62">
                  <c:v>58.295038077000001</c:v>
                </c:pt>
                <c:pt idx="63">
                  <c:v>57.069493256000001</c:v>
                </c:pt>
                <c:pt idx="64">
                  <c:v>53.447890205</c:v>
                </c:pt>
                <c:pt idx="65">
                  <c:v>60.048404454</c:v>
                </c:pt>
                <c:pt idx="66">
                  <c:v>57.683757086999996</c:v>
                </c:pt>
                <c:pt idx="67">
                  <c:v>62.289931705000001</c:v>
                </c:pt>
                <c:pt idx="68">
                  <c:v>63.440325412999997</c:v>
                </c:pt>
                <c:pt idx="69">
                  <c:v>60.821766899000004</c:v>
                </c:pt>
                <c:pt idx="70">
                  <c:v>60.821766899000004</c:v>
                </c:pt>
                <c:pt idx="71">
                  <c:v>55.155272992</c:v>
                </c:pt>
                <c:pt idx="72">
                  <c:v>66.426003851000004</c:v>
                </c:pt>
                <c:pt idx="73">
                  <c:v>68.044727499999993</c:v>
                </c:pt>
                <c:pt idx="74">
                  <c:v>69.312493122000006</c:v>
                </c:pt>
                <c:pt idx="75">
                  <c:v>62.562037490000002</c:v>
                </c:pt>
                <c:pt idx="76">
                  <c:v>64.955020825999995</c:v>
                </c:pt>
                <c:pt idx="77">
                  <c:v>64.360375148000003</c:v>
                </c:pt>
                <c:pt idx="78">
                  <c:v>64.436189889000005</c:v>
                </c:pt>
                <c:pt idx="79">
                  <c:v>64.436189889000005</c:v>
                </c:pt>
                <c:pt idx="80">
                  <c:v>69.283789593999998</c:v>
                </c:pt>
                <c:pt idx="81">
                  <c:v>69.283789593999998</c:v>
                </c:pt>
                <c:pt idx="82">
                  <c:v>69.923213426999993</c:v>
                </c:pt>
                <c:pt idx="83">
                  <c:v>64.056218872000002</c:v>
                </c:pt>
                <c:pt idx="84">
                  <c:v>67.948990937999994</c:v>
                </c:pt>
                <c:pt idx="85">
                  <c:v>66.533105620000001</c:v>
                </c:pt>
                <c:pt idx="86">
                  <c:v>65.857001091000001</c:v>
                </c:pt>
                <c:pt idx="87">
                  <c:v>63.785703261999998</c:v>
                </c:pt>
                <c:pt idx="88">
                  <c:v>59.097376621000002</c:v>
                </c:pt>
                <c:pt idx="89">
                  <c:v>64.103838418999999</c:v>
                </c:pt>
                <c:pt idx="90">
                  <c:v>61.565595995999999</c:v>
                </c:pt>
                <c:pt idx="91">
                  <c:v>60.981267367999997</c:v>
                </c:pt>
                <c:pt idx="92">
                  <c:v>62.353583641</c:v>
                </c:pt>
                <c:pt idx="93">
                  <c:v>60.767391154999999</c:v>
                </c:pt>
                <c:pt idx="94">
                  <c:v>61.260846743000002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F-E34F-A2EE-541EA5358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996800"/>
        <c:axId val="242252768"/>
      </c:scatterChart>
      <c:valAx>
        <c:axId val="34799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252768"/>
        <c:crosses val="autoZero"/>
        <c:crossBetween val="midCat"/>
      </c:valAx>
      <c:valAx>
        <c:axId val="2422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9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22677847087292"/>
          <c:y val="0.14258208795329155"/>
          <c:w val="0.13038361113951663"/>
          <c:h val="0.80357705286839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25%vv | mN10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Data!$AB$7</c:f>
              <c:strCache>
                <c:ptCount val="1"/>
                <c:pt idx="0">
                  <c:v>3_A_mN10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Data!$AB$10:$AB$104</c:f>
              <c:numCache>
                <c:formatCode>General</c:formatCode>
                <c:ptCount val="95"/>
                <c:pt idx="0">
                  <c:v>33.894263795999997</c:v>
                </c:pt>
                <c:pt idx="1">
                  <c:v>29.889977429000002</c:v>
                </c:pt>
                <c:pt idx="2">
                  <c:v>27.356222101</c:v>
                </c:pt>
                <c:pt idx="3">
                  <c:v>27.604833213999999</c:v>
                </c:pt>
                <c:pt idx="4">
                  <c:v>26.969268774</c:v>
                </c:pt>
                <c:pt idx="5">
                  <c:v>29.330905191999999</c:v>
                </c:pt>
                <c:pt idx="6">
                  <c:v>27.173106349000001</c:v>
                </c:pt>
                <c:pt idx="7">
                  <c:v>30.274317880000002</c:v>
                </c:pt>
                <c:pt idx="8">
                  <c:v>30.994827389000001</c:v>
                </c:pt>
                <c:pt idx="9">
                  <c:v>32.094392687999999</c:v>
                </c:pt>
                <c:pt idx="10">
                  <c:v>30.039055548</c:v>
                </c:pt>
                <c:pt idx="11">
                  <c:v>32.094392687999999</c:v>
                </c:pt>
                <c:pt idx="12">
                  <c:v>32.950824419999996</c:v>
                </c:pt>
                <c:pt idx="13">
                  <c:v>35.015351938999999</c:v>
                </c:pt>
                <c:pt idx="14">
                  <c:v>35.373727350999999</c:v>
                </c:pt>
                <c:pt idx="15">
                  <c:v>34.218322856999997</c:v>
                </c:pt>
                <c:pt idx="16">
                  <c:v>36.246921790000002</c:v>
                </c:pt>
                <c:pt idx="17">
                  <c:v>39.996634602</c:v>
                </c:pt>
                <c:pt idx="18">
                  <c:v>40.029469871000003</c:v>
                </c:pt>
                <c:pt idx="19">
                  <c:v>42.642158078000001</c:v>
                </c:pt>
                <c:pt idx="20">
                  <c:v>45.295601466999997</c:v>
                </c:pt>
                <c:pt idx="21">
                  <c:v>50.874979099000001</c:v>
                </c:pt>
                <c:pt idx="22">
                  <c:v>53.350740807000001</c:v>
                </c:pt>
                <c:pt idx="23">
                  <c:v>55.895527090999998</c:v>
                </c:pt>
                <c:pt idx="24">
                  <c:v>56.920363760999997</c:v>
                </c:pt>
                <c:pt idx="25">
                  <c:v>60.799822079999998</c:v>
                </c:pt>
                <c:pt idx="26">
                  <c:v>52.801203375999997</c:v>
                </c:pt>
                <c:pt idx="27">
                  <c:v>55.371251405000002</c:v>
                </c:pt>
                <c:pt idx="28">
                  <c:v>58.715538201000001</c:v>
                </c:pt>
                <c:pt idx="29">
                  <c:v>60.174257113000003</c:v>
                </c:pt>
                <c:pt idx="30">
                  <c:v>41.467492415999999</c:v>
                </c:pt>
                <c:pt idx="31">
                  <c:v>52.200601429999999</c:v>
                </c:pt>
                <c:pt idx="32">
                  <c:v>51.628647586</c:v>
                </c:pt>
                <c:pt idx="33">
                  <c:v>57.178298433999998</c:v>
                </c:pt>
                <c:pt idx="34">
                  <c:v>54.577802722000001</c:v>
                </c:pt>
                <c:pt idx="35">
                  <c:v>58.876427479</c:v>
                </c:pt>
                <c:pt idx="36">
                  <c:v>63.695650397999998</c:v>
                </c:pt>
                <c:pt idx="37">
                  <c:v>64.791816280000006</c:v>
                </c:pt>
                <c:pt idx="38">
                  <c:v>65.264593294999997</c:v>
                </c:pt>
                <c:pt idx="39">
                  <c:v>70.769736195999997</c:v>
                </c:pt>
                <c:pt idx="40">
                  <c:v>69.744955156000003</c:v>
                </c:pt>
                <c:pt idx="41">
                  <c:v>74.471327496000001</c:v>
                </c:pt>
                <c:pt idx="42">
                  <c:v>74.414850985000001</c:v>
                </c:pt>
                <c:pt idx="43">
                  <c:v>72.221480024000002</c:v>
                </c:pt>
                <c:pt idx="44">
                  <c:v>73.819238979999994</c:v>
                </c:pt>
                <c:pt idx="45">
                  <c:v>80.833073689000003</c:v>
                </c:pt>
                <c:pt idx="46">
                  <c:v>55.295270234999997</c:v>
                </c:pt>
                <c:pt idx="47">
                  <c:v>59.449371927999998</c:v>
                </c:pt>
                <c:pt idx="48">
                  <c:v>67.590547790000002</c:v>
                </c:pt>
                <c:pt idx="49">
                  <c:v>67.481606012</c:v>
                </c:pt>
                <c:pt idx="50">
                  <c:v>69.355811501000005</c:v>
                </c:pt>
                <c:pt idx="51">
                  <c:v>69.067270636000003</c:v>
                </c:pt>
                <c:pt idx="52">
                  <c:v>73.276180385000004</c:v>
                </c:pt>
                <c:pt idx="53">
                  <c:v>78.628254431000002</c:v>
                </c:pt>
                <c:pt idx="54">
                  <c:v>79.101380957000003</c:v>
                </c:pt>
                <c:pt idx="55">
                  <c:v>85.653247868999998</c:v>
                </c:pt>
                <c:pt idx="56">
                  <c:v>73.957933565000005</c:v>
                </c:pt>
                <c:pt idx="57">
                  <c:v>76.204789086000005</c:v>
                </c:pt>
                <c:pt idx="58">
                  <c:v>77.419216386000002</c:v>
                </c:pt>
                <c:pt idx="59">
                  <c:v>77.256128239000006</c:v>
                </c:pt>
                <c:pt idx="60">
                  <c:v>76.397643162999998</c:v>
                </c:pt>
                <c:pt idx="61">
                  <c:v>79.495705681999993</c:v>
                </c:pt>
                <c:pt idx="62">
                  <c:v>80.794055309000001</c:v>
                </c:pt>
                <c:pt idx="63">
                  <c:v>84.170940669000004</c:v>
                </c:pt>
                <c:pt idx="64">
                  <c:v>88.943180905999995</c:v>
                </c:pt>
                <c:pt idx="65">
                  <c:v>88.076290764000007</c:v>
                </c:pt>
                <c:pt idx="66">
                  <c:v>87.294147386000006</c:v>
                </c:pt>
                <c:pt idx="67">
                  <c:v>98.42624524</c:v>
                </c:pt>
                <c:pt idx="68">
                  <c:v>97.239081428000006</c:v>
                </c:pt>
                <c:pt idx="69">
                  <c:v>77.825441560000002</c:v>
                </c:pt>
                <c:pt idx="70">
                  <c:v>81.196341078000003</c:v>
                </c:pt>
                <c:pt idx="71">
                  <c:v>85.928907166000002</c:v>
                </c:pt>
                <c:pt idx="72">
                  <c:v>88.742058796999999</c:v>
                </c:pt>
                <c:pt idx="73">
                  <c:v>86.705182656000005</c:v>
                </c:pt>
                <c:pt idx="74">
                  <c:v>83.067949354000007</c:v>
                </c:pt>
                <c:pt idx="75">
                  <c:v>91.287568492000005</c:v>
                </c:pt>
                <c:pt idx="76">
                  <c:v>92.109982723000002</c:v>
                </c:pt>
                <c:pt idx="77">
                  <c:v>96.253153115999993</c:v>
                </c:pt>
                <c:pt idx="78">
                  <c:v>92.078596993000005</c:v>
                </c:pt>
                <c:pt idx="79">
                  <c:v>97.974028255999997</c:v>
                </c:pt>
                <c:pt idx="80">
                  <c:v>103.239480122</c:v>
                </c:pt>
                <c:pt idx="81">
                  <c:v>99.485750288999995</c:v>
                </c:pt>
                <c:pt idx="82">
                  <c:v>96.419537255999998</c:v>
                </c:pt>
                <c:pt idx="83">
                  <c:v>100.641195513</c:v>
                </c:pt>
                <c:pt idx="84">
                  <c:v>101.989846636</c:v>
                </c:pt>
                <c:pt idx="85">
                  <c:v>102.649849006</c:v>
                </c:pt>
                <c:pt idx="86">
                  <c:v>102.936152558</c:v>
                </c:pt>
                <c:pt idx="87">
                  <c:v>77.717322460999995</c:v>
                </c:pt>
                <c:pt idx="88">
                  <c:v>81.844233072999998</c:v>
                </c:pt>
                <c:pt idx="89">
                  <c:v>82.760541584999999</c:v>
                </c:pt>
                <c:pt idx="90">
                  <c:v>86.583874191000007</c:v>
                </c:pt>
                <c:pt idx="91">
                  <c:v>87.765467459000007</c:v>
                </c:pt>
                <c:pt idx="92">
                  <c:v>87.944922664000003</c:v>
                </c:pt>
                <c:pt idx="93">
                  <c:v>91.987232160999994</c:v>
                </c:pt>
                <c:pt idx="94">
                  <c:v>95.763242364000007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8D-4F4E-B2E4-6FC7782C43EB}"/>
            </c:ext>
          </c:extLst>
        </c:ser>
        <c:ser>
          <c:idx val="1"/>
          <c:order val="1"/>
          <c:tx>
            <c:strRef>
              <c:f>Data!$AC$7</c:f>
              <c:strCache>
                <c:ptCount val="1"/>
                <c:pt idx="0">
                  <c:v>14_A_mN10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Data!$AC$10:$AC$104</c:f>
              <c:numCache>
                <c:formatCode>General</c:formatCode>
                <c:ptCount val="95"/>
                <c:pt idx="0">
                  <c:v>64.008025297000003</c:v>
                </c:pt>
                <c:pt idx="1">
                  <c:v>64.244110434999996</c:v>
                </c:pt>
                <c:pt idx="2">
                  <c:v>58.489263958000002</c:v>
                </c:pt>
                <c:pt idx="3">
                  <c:v>57.852788941</c:v>
                </c:pt>
                <c:pt idx="4">
                  <c:v>56.866841524999998</c:v>
                </c:pt>
                <c:pt idx="5">
                  <c:v>56.866841524999998</c:v>
                </c:pt>
                <c:pt idx="6">
                  <c:v>57.224343943999997</c:v>
                </c:pt>
                <c:pt idx="7">
                  <c:v>62.980105434999999</c:v>
                </c:pt>
                <c:pt idx="8">
                  <c:v>62.272783529000002</c:v>
                </c:pt>
                <c:pt idx="9">
                  <c:v>60.284239014999997</c:v>
                </c:pt>
                <c:pt idx="10">
                  <c:v>59.619163037</c:v>
                </c:pt>
                <c:pt idx="11">
                  <c:v>60.280864393000002</c:v>
                </c:pt>
                <c:pt idx="12">
                  <c:v>59.321561363000001</c:v>
                </c:pt>
                <c:pt idx="13">
                  <c:v>57.795619965999997</c:v>
                </c:pt>
                <c:pt idx="14">
                  <c:v>64.733061665999998</c:v>
                </c:pt>
                <c:pt idx="15">
                  <c:v>70.234547637999995</c:v>
                </c:pt>
                <c:pt idx="16">
                  <c:v>67.842625118000001</c:v>
                </c:pt>
                <c:pt idx="17">
                  <c:v>68.022301331999998</c:v>
                </c:pt>
                <c:pt idx="18">
                  <c:v>72.418546985999996</c:v>
                </c:pt>
                <c:pt idx="19">
                  <c:v>75.913696615000006</c:v>
                </c:pt>
                <c:pt idx="20">
                  <c:v>85.124643848999995</c:v>
                </c:pt>
                <c:pt idx="21">
                  <c:v>71.695811449999994</c:v>
                </c:pt>
                <c:pt idx="22">
                  <c:v>77.221544620000003</c:v>
                </c:pt>
                <c:pt idx="23">
                  <c:v>87.484713873000004</c:v>
                </c:pt>
                <c:pt idx="24">
                  <c:v>92.554132443</c:v>
                </c:pt>
                <c:pt idx="25">
                  <c:v>96.913345151000001</c:v>
                </c:pt>
                <c:pt idx="26">
                  <c:v>88.101080273999997</c:v>
                </c:pt>
                <c:pt idx="27">
                  <c:v>88.777348767000007</c:v>
                </c:pt>
                <c:pt idx="28">
                  <c:v>69.669640571000002</c:v>
                </c:pt>
                <c:pt idx="29">
                  <c:v>74.005848641</c:v>
                </c:pt>
                <c:pt idx="30">
                  <c:v>78.371451047999997</c:v>
                </c:pt>
                <c:pt idx="31">
                  <c:v>82.293445871000003</c:v>
                </c:pt>
                <c:pt idx="32">
                  <c:v>85.684406194999994</c:v>
                </c:pt>
                <c:pt idx="33">
                  <c:v>88.719470235000003</c:v>
                </c:pt>
                <c:pt idx="34">
                  <c:v>93.368195576999995</c:v>
                </c:pt>
                <c:pt idx="35">
                  <c:v>77.058040039000005</c:v>
                </c:pt>
                <c:pt idx="36">
                  <c:v>78.444746029000001</c:v>
                </c:pt>
                <c:pt idx="37">
                  <c:v>85.309056075000001</c:v>
                </c:pt>
                <c:pt idx="38">
                  <c:v>92.040029148000002</c:v>
                </c:pt>
                <c:pt idx="39">
                  <c:v>95.366026066000003</c:v>
                </c:pt>
                <c:pt idx="40">
                  <c:v>102.002294652</c:v>
                </c:pt>
                <c:pt idx="41">
                  <c:v>99.759392070999994</c:v>
                </c:pt>
                <c:pt idx="42">
                  <c:v>102.73261288499999</c:v>
                </c:pt>
                <c:pt idx="43">
                  <c:v>102.20253277</c:v>
                </c:pt>
                <c:pt idx="44">
                  <c:v>91.292695894000005</c:v>
                </c:pt>
                <c:pt idx="45">
                  <c:v>96.277329973999997</c:v>
                </c:pt>
                <c:pt idx="46">
                  <c:v>94.275614675</c:v>
                </c:pt>
                <c:pt idx="47">
                  <c:v>86.118376971000004</c:v>
                </c:pt>
                <c:pt idx="48">
                  <c:v>84.472719573999996</c:v>
                </c:pt>
                <c:pt idx="49">
                  <c:v>84.241814762999994</c:v>
                </c:pt>
                <c:pt idx="50">
                  <c:v>85.891304211000005</c:v>
                </c:pt>
                <c:pt idx="51">
                  <c:v>84.718004195000006</c:v>
                </c:pt>
                <c:pt idx="52">
                  <c:v>85.094168455000002</c:v>
                </c:pt>
                <c:pt idx="53">
                  <c:v>84.328704318000007</c:v>
                </c:pt>
                <c:pt idx="54">
                  <c:v>91.670730305000006</c:v>
                </c:pt>
                <c:pt idx="55">
                  <c:v>93.851726941999999</c:v>
                </c:pt>
                <c:pt idx="56">
                  <c:v>98.242408025000003</c:v>
                </c:pt>
                <c:pt idx="57">
                  <c:v>106.407477657</c:v>
                </c:pt>
                <c:pt idx="58">
                  <c:v>108.636715592</c:v>
                </c:pt>
                <c:pt idx="59">
                  <c:v>110.783941528</c:v>
                </c:pt>
                <c:pt idx="60">
                  <c:v>109.942019571</c:v>
                </c:pt>
                <c:pt idx="61">
                  <c:v>116.59007615500001</c:v>
                </c:pt>
                <c:pt idx="62">
                  <c:v>118.83329586799999</c:v>
                </c:pt>
                <c:pt idx="63">
                  <c:v>122.488896877</c:v>
                </c:pt>
                <c:pt idx="64">
                  <c:v>125.94809748599999</c:v>
                </c:pt>
                <c:pt idx="65">
                  <c:v>134.94596304699999</c:v>
                </c:pt>
                <c:pt idx="66">
                  <c:v>139.22426124200001</c:v>
                </c:pt>
                <c:pt idx="67">
                  <c:v>138.17005155800001</c:v>
                </c:pt>
                <c:pt idx="68">
                  <c:v>146.211594795</c:v>
                </c:pt>
                <c:pt idx="69">
                  <c:v>149.45093725000001</c:v>
                </c:pt>
                <c:pt idx="70">
                  <c:v>136.74931816</c:v>
                </c:pt>
                <c:pt idx="71">
                  <c:v>126.791635117</c:v>
                </c:pt>
                <c:pt idx="72">
                  <c:v>132.024464653</c:v>
                </c:pt>
                <c:pt idx="73">
                  <c:v>140.28940048999999</c:v>
                </c:pt>
                <c:pt idx="74">
                  <c:v>140.45171550500001</c:v>
                </c:pt>
                <c:pt idx="75">
                  <c:v>142.70509830899999</c:v>
                </c:pt>
                <c:pt idx="76">
                  <c:v>144.33233246</c:v>
                </c:pt>
                <c:pt idx="77">
                  <c:v>144.79670755699999</c:v>
                </c:pt>
                <c:pt idx="78">
                  <c:v>149.506395365</c:v>
                </c:pt>
                <c:pt idx="79">
                  <c:v>147.74344155200001</c:v>
                </c:pt>
                <c:pt idx="80">
                  <c:v>149.65089809</c:v>
                </c:pt>
                <c:pt idx="81">
                  <c:v>156.81978161999999</c:v>
                </c:pt>
                <c:pt idx="82">
                  <c:v>160.318294259</c:v>
                </c:pt>
                <c:pt idx="83">
                  <c:v>167.89579709899999</c:v>
                </c:pt>
                <c:pt idx="84">
                  <c:v>168.96741293100001</c:v>
                </c:pt>
                <c:pt idx="85">
                  <c:v>178.50341020499999</c:v>
                </c:pt>
                <c:pt idx="86">
                  <c:v>179.81601557600001</c:v>
                </c:pt>
                <c:pt idx="87">
                  <c:v>181.622439695</c:v>
                </c:pt>
                <c:pt idx="88">
                  <c:v>183.52389465900001</c:v>
                </c:pt>
                <c:pt idx="89">
                  <c:v>185.294997774</c:v>
                </c:pt>
                <c:pt idx="90">
                  <c:v>187.697221998</c:v>
                </c:pt>
                <c:pt idx="91">
                  <c:v>193.48329989600001</c:v>
                </c:pt>
                <c:pt idx="92">
                  <c:v>197.94041996000001</c:v>
                </c:pt>
                <c:pt idx="93">
                  <c:v>152.56506719500001</c:v>
                </c:pt>
                <c:pt idx="94">
                  <c:v>163.63875158499999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8D-4F4E-B2E4-6FC7782C43EB}"/>
            </c:ext>
          </c:extLst>
        </c:ser>
        <c:ser>
          <c:idx val="2"/>
          <c:order val="2"/>
          <c:tx>
            <c:strRef>
              <c:f>Data!$AD$7</c:f>
              <c:strCache>
                <c:ptCount val="1"/>
                <c:pt idx="0">
                  <c:v>15_A_mN10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Data!$AD$10:$AD$104</c:f>
              <c:numCache>
                <c:formatCode>General</c:formatCode>
                <c:ptCount val="95"/>
                <c:pt idx="0">
                  <c:v>49.822973181000002</c:v>
                </c:pt>
                <c:pt idx="1">
                  <c:v>49.566825895999997</c:v>
                </c:pt>
                <c:pt idx="2">
                  <c:v>51.268192996000003</c:v>
                </c:pt>
                <c:pt idx="3">
                  <c:v>57.152310475</c:v>
                </c:pt>
                <c:pt idx="4">
                  <c:v>51.751004270000003</c:v>
                </c:pt>
                <c:pt idx="5">
                  <c:v>53.618893489999998</c:v>
                </c:pt>
                <c:pt idx="6">
                  <c:v>45.159647256</c:v>
                </c:pt>
                <c:pt idx="7">
                  <c:v>49.635155560000001</c:v>
                </c:pt>
                <c:pt idx="8">
                  <c:v>51.387094302999998</c:v>
                </c:pt>
                <c:pt idx="9">
                  <c:v>49.165703958999998</c:v>
                </c:pt>
                <c:pt idx="10">
                  <c:v>44.012135250999997</c:v>
                </c:pt>
                <c:pt idx="11">
                  <c:v>46.563563381999998</c:v>
                </c:pt>
                <c:pt idx="12">
                  <c:v>47.35309874</c:v>
                </c:pt>
                <c:pt idx="13">
                  <c:v>48.954228667999999</c:v>
                </c:pt>
                <c:pt idx="14">
                  <c:v>49.409222618999998</c:v>
                </c:pt>
                <c:pt idx="15">
                  <c:v>50.406851269999997</c:v>
                </c:pt>
                <c:pt idx="16">
                  <c:v>51.569863386000002</c:v>
                </c:pt>
                <c:pt idx="17">
                  <c:v>50.713645614000001</c:v>
                </c:pt>
                <c:pt idx="18">
                  <c:v>51.216583372999999</c:v>
                </c:pt>
                <c:pt idx="19">
                  <c:v>51.204666072000002</c:v>
                </c:pt>
                <c:pt idx="20">
                  <c:v>48.225746102000002</c:v>
                </c:pt>
                <c:pt idx="21">
                  <c:v>48.225746102000002</c:v>
                </c:pt>
                <c:pt idx="22">
                  <c:v>46.272120534999999</c:v>
                </c:pt>
                <c:pt idx="23">
                  <c:v>47.818010819000001</c:v>
                </c:pt>
                <c:pt idx="24">
                  <c:v>47.495727264000003</c:v>
                </c:pt>
                <c:pt idx="25">
                  <c:v>50.228963207</c:v>
                </c:pt>
                <c:pt idx="26">
                  <c:v>47.503222164999997</c:v>
                </c:pt>
                <c:pt idx="27">
                  <c:v>49.566457769000003</c:v>
                </c:pt>
                <c:pt idx="28">
                  <c:v>50.998654297000002</c:v>
                </c:pt>
                <c:pt idx="29">
                  <c:v>51.253310937999998</c:v>
                </c:pt>
                <c:pt idx="30">
                  <c:v>53.901749909000003</c:v>
                </c:pt>
                <c:pt idx="31">
                  <c:v>55.288813259000001</c:v>
                </c:pt>
                <c:pt idx="32">
                  <c:v>50.753743384000003</c:v>
                </c:pt>
                <c:pt idx="33">
                  <c:v>51.489920007000002</c:v>
                </c:pt>
                <c:pt idx="34">
                  <c:v>49.900848400999998</c:v>
                </c:pt>
                <c:pt idx="35">
                  <c:v>51.237431977999996</c:v>
                </c:pt>
                <c:pt idx="36">
                  <c:v>48.267910696999998</c:v>
                </c:pt>
                <c:pt idx="37">
                  <c:v>48.613327073000001</c:v>
                </c:pt>
                <c:pt idx="38">
                  <c:v>48.514887629</c:v>
                </c:pt>
                <c:pt idx="39">
                  <c:v>50.038247869999999</c:v>
                </c:pt>
                <c:pt idx="40">
                  <c:v>50.283609419999998</c:v>
                </c:pt>
                <c:pt idx="41">
                  <c:v>52.047922231999998</c:v>
                </c:pt>
                <c:pt idx="42">
                  <c:v>50.387677684000003</c:v>
                </c:pt>
                <c:pt idx="43">
                  <c:v>49.198794075999999</c:v>
                </c:pt>
                <c:pt idx="44">
                  <c:v>53.370759972999998</c:v>
                </c:pt>
                <c:pt idx="45">
                  <c:v>50.710637003999999</c:v>
                </c:pt>
                <c:pt idx="46">
                  <c:v>53.238140272999999</c:v>
                </c:pt>
                <c:pt idx="47">
                  <c:v>47.891340774</c:v>
                </c:pt>
                <c:pt idx="48">
                  <c:v>50.355368826000003</c:v>
                </c:pt>
                <c:pt idx="49">
                  <c:v>51.588597599000003</c:v>
                </c:pt>
                <c:pt idx="50">
                  <c:v>51.442487528999997</c:v>
                </c:pt>
                <c:pt idx="51">
                  <c:v>50.648419034</c:v>
                </c:pt>
                <c:pt idx="52">
                  <c:v>52.344127557999997</c:v>
                </c:pt>
                <c:pt idx="53">
                  <c:v>50.532811912</c:v>
                </c:pt>
                <c:pt idx="54">
                  <c:v>50.753743384000003</c:v>
                </c:pt>
                <c:pt idx="55">
                  <c:v>51.824657238</c:v>
                </c:pt>
                <c:pt idx="56">
                  <c:v>55.501809377000001</c:v>
                </c:pt>
                <c:pt idx="57">
                  <c:v>49.708874219999998</c:v>
                </c:pt>
                <c:pt idx="58">
                  <c:v>52.546800169999997</c:v>
                </c:pt>
                <c:pt idx="59">
                  <c:v>52.000998736</c:v>
                </c:pt>
                <c:pt idx="60">
                  <c:v>50.830842537999999</c:v>
                </c:pt>
                <c:pt idx="61">
                  <c:v>50.718659569000003</c:v>
                </c:pt>
                <c:pt idx="62">
                  <c:v>50.686561687999998</c:v>
                </c:pt>
                <c:pt idx="63">
                  <c:v>49.392750819</c:v>
                </c:pt>
                <c:pt idx="64">
                  <c:v>48.847106551000003</c:v>
                </c:pt>
                <c:pt idx="65">
                  <c:v>49.851903995000001</c:v>
                </c:pt>
                <c:pt idx="66">
                  <c:v>50.030116196999998</c:v>
                </c:pt>
                <c:pt idx="67">
                  <c:v>51.742158867999997</c:v>
                </c:pt>
                <c:pt idx="68">
                  <c:v>48.747052629999999</c:v>
                </c:pt>
                <c:pt idx="69">
                  <c:v>53.822435376000001</c:v>
                </c:pt>
                <c:pt idx="70">
                  <c:v>51.175854473000001</c:v>
                </c:pt>
                <c:pt idx="71">
                  <c:v>51.425678036000001</c:v>
                </c:pt>
                <c:pt idx="72">
                  <c:v>53.538210002</c:v>
                </c:pt>
                <c:pt idx="73">
                  <c:v>52.723620191000002</c:v>
                </c:pt>
                <c:pt idx="74">
                  <c:v>48.800231818</c:v>
                </c:pt>
                <c:pt idx="75">
                  <c:v>47.610163368000002</c:v>
                </c:pt>
                <c:pt idx="76">
                  <c:v>49.664860959000002</c:v>
                </c:pt>
                <c:pt idx="77">
                  <c:v>46.491420912999999</c:v>
                </c:pt>
                <c:pt idx="78">
                  <c:v>46.507826755000004</c:v>
                </c:pt>
                <c:pt idx="79">
                  <c:v>47.137807338000002</c:v>
                </c:pt>
                <c:pt idx="80">
                  <c:v>47.588794352999997</c:v>
                </c:pt>
                <c:pt idx="81">
                  <c:v>46.412592146999998</c:v>
                </c:pt>
                <c:pt idx="82">
                  <c:v>46.987598792</c:v>
                </c:pt>
                <c:pt idx="83">
                  <c:v>50.327081561</c:v>
                </c:pt>
                <c:pt idx="84">
                  <c:v>47.975160631999998</c:v>
                </c:pt>
                <c:pt idx="85">
                  <c:v>47.975160631999998</c:v>
                </c:pt>
                <c:pt idx="86">
                  <c:v>45.848123469999997</c:v>
                </c:pt>
                <c:pt idx="87">
                  <c:v>47.029792055000001</c:v>
                </c:pt>
                <c:pt idx="88">
                  <c:v>47.029792055000001</c:v>
                </c:pt>
                <c:pt idx="89">
                  <c:v>46.720578465999999</c:v>
                </c:pt>
                <c:pt idx="90">
                  <c:v>50.780791479000001</c:v>
                </c:pt>
                <c:pt idx="91">
                  <c:v>54.353691226000002</c:v>
                </c:pt>
                <c:pt idx="92">
                  <c:v>54.611328493999999</c:v>
                </c:pt>
                <c:pt idx="93">
                  <c:v>51.524478661000003</c:v>
                </c:pt>
                <c:pt idx="94">
                  <c:v>55.637260204999997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8D-4F4E-B2E4-6FC7782C43EB}"/>
            </c:ext>
          </c:extLst>
        </c:ser>
        <c:ser>
          <c:idx val="3"/>
          <c:order val="3"/>
          <c:tx>
            <c:strRef>
              <c:f>Data!$AE$7</c:f>
              <c:strCache>
                <c:ptCount val="1"/>
                <c:pt idx="0">
                  <c:v>16_A_mN10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Data!$AE$10:$AE$104</c:f>
              <c:numCache>
                <c:formatCode>General</c:formatCode>
                <c:ptCount val="95"/>
                <c:pt idx="0">
                  <c:v>40.690301714999997</c:v>
                </c:pt>
                <c:pt idx="1">
                  <c:v>41.419252948</c:v>
                </c:pt>
                <c:pt idx="2">
                  <c:v>36.740663513999998</c:v>
                </c:pt>
                <c:pt idx="3">
                  <c:v>36.915583509999998</c:v>
                </c:pt>
                <c:pt idx="4">
                  <c:v>42.006651062000003</c:v>
                </c:pt>
                <c:pt idx="5">
                  <c:v>43.802612523999997</c:v>
                </c:pt>
                <c:pt idx="6">
                  <c:v>44.973318732000003</c:v>
                </c:pt>
                <c:pt idx="7">
                  <c:v>44.101918859000001</c:v>
                </c:pt>
                <c:pt idx="8">
                  <c:v>41.515189018999997</c:v>
                </c:pt>
                <c:pt idx="9">
                  <c:v>42.707321612999998</c:v>
                </c:pt>
                <c:pt idx="10">
                  <c:v>43.295516829999997</c:v>
                </c:pt>
                <c:pt idx="11">
                  <c:v>41.699895038000001</c:v>
                </c:pt>
                <c:pt idx="12">
                  <c:v>38.530999944999998</c:v>
                </c:pt>
                <c:pt idx="13">
                  <c:v>38.711260179</c:v>
                </c:pt>
                <c:pt idx="14">
                  <c:v>38.711260179</c:v>
                </c:pt>
                <c:pt idx="15">
                  <c:v>36.462765607000001</c:v>
                </c:pt>
                <c:pt idx="16">
                  <c:v>36.093290476</c:v>
                </c:pt>
                <c:pt idx="17">
                  <c:v>36.367796587000001</c:v>
                </c:pt>
                <c:pt idx="18">
                  <c:v>35.338917068000001</c:v>
                </c:pt>
                <c:pt idx="19">
                  <c:v>35.904923955000001</c:v>
                </c:pt>
                <c:pt idx="20">
                  <c:v>43.731859397000001</c:v>
                </c:pt>
                <c:pt idx="21">
                  <c:v>43.116073917999998</c:v>
                </c:pt>
                <c:pt idx="22">
                  <c:v>43.209812024000001</c:v>
                </c:pt>
                <c:pt idx="23">
                  <c:v>41.645654776999997</c:v>
                </c:pt>
                <c:pt idx="24">
                  <c:v>43.824796157000002</c:v>
                </c:pt>
                <c:pt idx="25">
                  <c:v>43.824796157000002</c:v>
                </c:pt>
                <c:pt idx="26">
                  <c:v>43.781450220000004</c:v>
                </c:pt>
                <c:pt idx="27">
                  <c:v>43.456017828</c:v>
                </c:pt>
                <c:pt idx="28">
                  <c:v>45.043627250999997</c:v>
                </c:pt>
                <c:pt idx="29">
                  <c:v>45.663614285000001</c:v>
                </c:pt>
                <c:pt idx="30">
                  <c:v>44.229353953</c:v>
                </c:pt>
                <c:pt idx="31">
                  <c:v>45.753121296000003</c:v>
                </c:pt>
                <c:pt idx="32">
                  <c:v>44.193054490999998</c:v>
                </c:pt>
                <c:pt idx="33">
                  <c:v>45.295834302999999</c:v>
                </c:pt>
                <c:pt idx="34">
                  <c:v>45.910446430999997</c:v>
                </c:pt>
                <c:pt idx="35">
                  <c:v>47.484066175999999</c:v>
                </c:pt>
                <c:pt idx="36">
                  <c:v>45.245405445999999</c:v>
                </c:pt>
                <c:pt idx="37">
                  <c:v>46.309962958</c:v>
                </c:pt>
                <c:pt idx="38">
                  <c:v>46.586373076999998</c:v>
                </c:pt>
                <c:pt idx="39">
                  <c:v>46.128526207999997</c:v>
                </c:pt>
                <c:pt idx="40">
                  <c:v>45.768433668999997</c:v>
                </c:pt>
                <c:pt idx="41">
                  <c:v>47.494061569000003</c:v>
                </c:pt>
                <c:pt idx="42">
                  <c:v>48.615419363999997</c:v>
                </c:pt>
                <c:pt idx="43">
                  <c:v>48.430951774999997</c:v>
                </c:pt>
                <c:pt idx="44">
                  <c:v>51.040078174000001</c:v>
                </c:pt>
                <c:pt idx="45">
                  <c:v>49.155933521000001</c:v>
                </c:pt>
                <c:pt idx="46">
                  <c:v>50.360194034999999</c:v>
                </c:pt>
                <c:pt idx="47">
                  <c:v>50.360194034999999</c:v>
                </c:pt>
                <c:pt idx="48">
                  <c:v>49.731491196999997</c:v>
                </c:pt>
                <c:pt idx="49">
                  <c:v>51.368066587000001</c:v>
                </c:pt>
                <c:pt idx="50">
                  <c:v>51.368066587000001</c:v>
                </c:pt>
                <c:pt idx="51">
                  <c:v>51.145037918</c:v>
                </c:pt>
                <c:pt idx="52">
                  <c:v>51.584654119</c:v>
                </c:pt>
                <c:pt idx="53">
                  <c:v>50.221875085000001</c:v>
                </c:pt>
                <c:pt idx="54">
                  <c:v>50.437110513</c:v>
                </c:pt>
                <c:pt idx="55">
                  <c:v>52.344127557999997</c:v>
                </c:pt>
                <c:pt idx="56">
                  <c:v>49.631056868999998</c:v>
                </c:pt>
                <c:pt idx="57">
                  <c:v>52.571958385999999</c:v>
                </c:pt>
                <c:pt idx="58">
                  <c:v>50.638376718000004</c:v>
                </c:pt>
                <c:pt idx="59">
                  <c:v>50.638376718000004</c:v>
                </c:pt>
                <c:pt idx="60">
                  <c:v>51.785388691000001</c:v>
                </c:pt>
                <c:pt idx="61">
                  <c:v>49.270069018000001</c:v>
                </c:pt>
                <c:pt idx="62">
                  <c:v>52.055738703000003</c:v>
                </c:pt>
                <c:pt idx="63">
                  <c:v>52.487727792999998</c:v>
                </c:pt>
                <c:pt idx="64">
                  <c:v>56.197521373999997</c:v>
                </c:pt>
                <c:pt idx="65">
                  <c:v>52.970944709999998</c:v>
                </c:pt>
                <c:pt idx="66">
                  <c:v>48.704258631000002</c:v>
                </c:pt>
                <c:pt idx="67">
                  <c:v>48.364749764000003</c:v>
                </c:pt>
                <c:pt idx="68">
                  <c:v>50.121521451</c:v>
                </c:pt>
                <c:pt idx="69">
                  <c:v>48.975001914000003</c:v>
                </c:pt>
                <c:pt idx="70">
                  <c:v>51.746090344999999</c:v>
                </c:pt>
                <c:pt idx="71">
                  <c:v>47.640063886</c:v>
                </c:pt>
                <c:pt idx="72">
                  <c:v>46.795628158</c:v>
                </c:pt>
                <c:pt idx="73">
                  <c:v>47.220810733</c:v>
                </c:pt>
                <c:pt idx="74">
                  <c:v>48.361595026000003</c:v>
                </c:pt>
                <c:pt idx="75">
                  <c:v>44.044478433999998</c:v>
                </c:pt>
                <c:pt idx="76">
                  <c:v>43.778094281000001</c:v>
                </c:pt>
                <c:pt idx="77">
                  <c:v>42.281790931000003</c:v>
                </c:pt>
                <c:pt idx="78">
                  <c:v>44.950821922999999</c:v>
                </c:pt>
                <c:pt idx="79">
                  <c:v>41.585637011000003</c:v>
                </c:pt>
                <c:pt idx="80">
                  <c:v>44.678458970000001</c:v>
                </c:pt>
                <c:pt idx="81">
                  <c:v>42.263744668000001</c:v>
                </c:pt>
                <c:pt idx="82">
                  <c:v>47.971980274000003</c:v>
                </c:pt>
                <c:pt idx="83">
                  <c:v>42.142031965000001</c:v>
                </c:pt>
                <c:pt idx="84">
                  <c:v>46.392864027000002</c:v>
                </c:pt>
                <c:pt idx="85">
                  <c:v>42.812515474999998</c:v>
                </c:pt>
                <c:pt idx="86">
                  <c:v>47.301518170000001</c:v>
                </c:pt>
                <c:pt idx="87">
                  <c:v>41.146722935</c:v>
                </c:pt>
                <c:pt idx="88">
                  <c:v>45.395528126999999</c:v>
                </c:pt>
                <c:pt idx="89">
                  <c:v>42.109435312999999</c:v>
                </c:pt>
                <c:pt idx="90">
                  <c:v>41.790589761</c:v>
                </c:pt>
                <c:pt idx="91">
                  <c:v>43.056530903000002</c:v>
                </c:pt>
                <c:pt idx="92">
                  <c:v>41.421435781</c:v>
                </c:pt>
                <c:pt idx="93">
                  <c:v>42.334682258000001</c:v>
                </c:pt>
                <c:pt idx="94">
                  <c:v>44.905542816000001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8D-4F4E-B2E4-6FC7782C43EB}"/>
            </c:ext>
          </c:extLst>
        </c:ser>
        <c:ser>
          <c:idx val="4"/>
          <c:order val="4"/>
          <c:tx>
            <c:strRef>
              <c:f>Data!$AF$7</c:f>
              <c:strCache>
                <c:ptCount val="1"/>
                <c:pt idx="0">
                  <c:v>16_B_mN10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Data!$AF$10:$AF$104</c:f>
              <c:numCache>
                <c:formatCode>General</c:formatCode>
                <c:ptCount val="95"/>
                <c:pt idx="0">
                  <c:v>48.568437371999998</c:v>
                </c:pt>
                <c:pt idx="1">
                  <c:v>46.710901460999999</c:v>
                </c:pt>
                <c:pt idx="2">
                  <c:v>52.813466669</c:v>
                </c:pt>
                <c:pt idx="3">
                  <c:v>50.365579768000003</c:v>
                </c:pt>
                <c:pt idx="4">
                  <c:v>55.284622648999999</c:v>
                </c:pt>
                <c:pt idx="5">
                  <c:v>56.833343984999999</c:v>
                </c:pt>
                <c:pt idx="6">
                  <c:v>53.482874209000002</c:v>
                </c:pt>
                <c:pt idx="7">
                  <c:v>56.386144782000002</c:v>
                </c:pt>
                <c:pt idx="8">
                  <c:v>56.818626657000003</c:v>
                </c:pt>
                <c:pt idx="9">
                  <c:v>58.493418192999997</c:v>
                </c:pt>
                <c:pt idx="10">
                  <c:v>59.59783315</c:v>
                </c:pt>
                <c:pt idx="11">
                  <c:v>58.752523103000001</c:v>
                </c:pt>
                <c:pt idx="12">
                  <c:v>58.997082388999999</c:v>
                </c:pt>
                <c:pt idx="13">
                  <c:v>62.861917159000001</c:v>
                </c:pt>
                <c:pt idx="14">
                  <c:v>64.766137920999995</c:v>
                </c:pt>
                <c:pt idx="15">
                  <c:v>63.538942265999999</c:v>
                </c:pt>
                <c:pt idx="16">
                  <c:v>64.692806277000003</c:v>
                </c:pt>
                <c:pt idx="17">
                  <c:v>64.559198953999996</c:v>
                </c:pt>
                <c:pt idx="18">
                  <c:v>67.571378721000002</c:v>
                </c:pt>
                <c:pt idx="19">
                  <c:v>71.206738438000002</c:v>
                </c:pt>
                <c:pt idx="20">
                  <c:v>67.290473970999997</c:v>
                </c:pt>
                <c:pt idx="21">
                  <c:v>64.572152068999998</c:v>
                </c:pt>
                <c:pt idx="22">
                  <c:v>66.941230868999995</c:v>
                </c:pt>
                <c:pt idx="23">
                  <c:v>67.657627715000004</c:v>
                </c:pt>
                <c:pt idx="24">
                  <c:v>68.495008928000004</c:v>
                </c:pt>
                <c:pt idx="25">
                  <c:v>69.125053159999993</c:v>
                </c:pt>
                <c:pt idx="26">
                  <c:v>66.828695268000004</c:v>
                </c:pt>
                <c:pt idx="27">
                  <c:v>73.971862027</c:v>
                </c:pt>
                <c:pt idx="28">
                  <c:v>72.925531214000003</c:v>
                </c:pt>
                <c:pt idx="29">
                  <c:v>73.971862027</c:v>
                </c:pt>
                <c:pt idx="30">
                  <c:v>71.445049831999995</c:v>
                </c:pt>
                <c:pt idx="31">
                  <c:v>70.225857753</c:v>
                </c:pt>
                <c:pt idx="32">
                  <c:v>70.848087383999996</c:v>
                </c:pt>
                <c:pt idx="33">
                  <c:v>80.391498251000002</c:v>
                </c:pt>
                <c:pt idx="34">
                  <c:v>79.776129073000007</c:v>
                </c:pt>
                <c:pt idx="35">
                  <c:v>76.449766506000003</c:v>
                </c:pt>
                <c:pt idx="36">
                  <c:v>75.551062325999993</c:v>
                </c:pt>
                <c:pt idx="37">
                  <c:v>79.210569734000003</c:v>
                </c:pt>
                <c:pt idx="38">
                  <c:v>82.039672840999998</c:v>
                </c:pt>
                <c:pt idx="39">
                  <c:v>78.457063238999993</c:v>
                </c:pt>
                <c:pt idx="40">
                  <c:v>84.391402248000006</c:v>
                </c:pt>
                <c:pt idx="41">
                  <c:v>81.451745642999995</c:v>
                </c:pt>
                <c:pt idx="42">
                  <c:v>78.748869304999999</c:v>
                </c:pt>
                <c:pt idx="43">
                  <c:v>77.211006385999994</c:v>
                </c:pt>
                <c:pt idx="44">
                  <c:v>86.251149655000006</c:v>
                </c:pt>
                <c:pt idx="45">
                  <c:v>82.345341864000005</c:v>
                </c:pt>
                <c:pt idx="46">
                  <c:v>81.875230316</c:v>
                </c:pt>
                <c:pt idx="47">
                  <c:v>79.984957464000004</c:v>
                </c:pt>
                <c:pt idx="48">
                  <c:v>83.935781183000003</c:v>
                </c:pt>
                <c:pt idx="49">
                  <c:v>82.104118783999994</c:v>
                </c:pt>
                <c:pt idx="50">
                  <c:v>83.581788001999996</c:v>
                </c:pt>
                <c:pt idx="51">
                  <c:v>84.787612425999995</c:v>
                </c:pt>
                <c:pt idx="52">
                  <c:v>89.322762271000002</c:v>
                </c:pt>
                <c:pt idx="53">
                  <c:v>91.254249002999998</c:v>
                </c:pt>
                <c:pt idx="54">
                  <c:v>86.387250644000005</c:v>
                </c:pt>
                <c:pt idx="55">
                  <c:v>90.193074632999995</c:v>
                </c:pt>
                <c:pt idx="56">
                  <c:v>91.006463091000001</c:v>
                </c:pt>
                <c:pt idx="57">
                  <c:v>94.239464083000001</c:v>
                </c:pt>
                <c:pt idx="58">
                  <c:v>91.148854907</c:v>
                </c:pt>
                <c:pt idx="59">
                  <c:v>88.660980301999999</c:v>
                </c:pt>
                <c:pt idx="60">
                  <c:v>71.651818014</c:v>
                </c:pt>
                <c:pt idx="61">
                  <c:v>65.958858581000001</c:v>
                </c:pt>
                <c:pt idx="62">
                  <c:v>69.513248535000002</c:v>
                </c:pt>
                <c:pt idx="63">
                  <c:v>67.775123733000001</c:v>
                </c:pt>
                <c:pt idx="64">
                  <c:v>71.784425916999993</c:v>
                </c:pt>
                <c:pt idx="65">
                  <c:v>69.792898776000001</c:v>
                </c:pt>
                <c:pt idx="66">
                  <c:v>68.839078302000004</c:v>
                </c:pt>
                <c:pt idx="67">
                  <c:v>75.459457487999998</c:v>
                </c:pt>
                <c:pt idx="68">
                  <c:v>76.249932322999996</c:v>
                </c:pt>
                <c:pt idx="69">
                  <c:v>78.372099977000005</c:v>
                </c:pt>
                <c:pt idx="70">
                  <c:v>79.444574880999994</c:v>
                </c:pt>
                <c:pt idx="71">
                  <c:v>80.066303720999997</c:v>
                </c:pt>
                <c:pt idx="72">
                  <c:v>79.715543069999995</c:v>
                </c:pt>
                <c:pt idx="73">
                  <c:v>81.339277698999993</c:v>
                </c:pt>
                <c:pt idx="74">
                  <c:v>70.743204887999994</c:v>
                </c:pt>
                <c:pt idx="75">
                  <c:v>66.018973231000004</c:v>
                </c:pt>
                <c:pt idx="76">
                  <c:v>63.664395073999998</c:v>
                </c:pt>
                <c:pt idx="77">
                  <c:v>63.821572635000003</c:v>
                </c:pt>
                <c:pt idx="78">
                  <c:v>63.546056692000001</c:v>
                </c:pt>
                <c:pt idx="79">
                  <c:v>64.156179097000006</c:v>
                </c:pt>
                <c:pt idx="80">
                  <c:v>64.240943829000003</c:v>
                </c:pt>
                <c:pt idx="81">
                  <c:v>61.308978435</c:v>
                </c:pt>
                <c:pt idx="82">
                  <c:v>58.690646364999999</c:v>
                </c:pt>
                <c:pt idx="83">
                  <c:v>58.690646364999999</c:v>
                </c:pt>
                <c:pt idx="84">
                  <c:v>62.132153672000001</c:v>
                </c:pt>
                <c:pt idx="85">
                  <c:v>60.617396607000003</c:v>
                </c:pt>
                <c:pt idx="86">
                  <c:v>61.662170834000001</c:v>
                </c:pt>
                <c:pt idx="87">
                  <c:v>61.396845757999998</c:v>
                </c:pt>
                <c:pt idx="88">
                  <c:v>62.468482166000001</c:v>
                </c:pt>
                <c:pt idx="89">
                  <c:v>62.474180842000003</c:v>
                </c:pt>
                <c:pt idx="90">
                  <c:v>64.510338821999994</c:v>
                </c:pt>
                <c:pt idx="91">
                  <c:v>65.609417504000007</c:v>
                </c:pt>
                <c:pt idx="92">
                  <c:v>64.487472182000005</c:v>
                </c:pt>
                <c:pt idx="93">
                  <c:v>66.192843318000001</c:v>
                </c:pt>
                <c:pt idx="94">
                  <c:v>71.976874013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8D-4F4E-B2E4-6FC7782C4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841024"/>
        <c:axId val="288273760"/>
      </c:scatterChart>
      <c:valAx>
        <c:axId val="28784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73760"/>
        <c:crosses val="autoZero"/>
        <c:crossBetween val="midCat"/>
      </c:valAx>
      <c:valAx>
        <c:axId val="2882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41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50%vv | mT8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8"/>
          <c:order val="0"/>
          <c:tx>
            <c:strRef>
              <c:f>Data!$AT$7</c:f>
              <c:strCache>
                <c:ptCount val="1"/>
                <c:pt idx="0">
                  <c:v>5_A_mT8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Data!$AT$10:$AT$104</c:f>
              <c:numCache>
                <c:formatCode>General</c:formatCode>
                <c:ptCount val="95"/>
                <c:pt idx="0">
                  <c:v>34.500221889999999</c:v>
                </c:pt>
                <c:pt idx="1">
                  <c:v>30.664534302</c:v>
                </c:pt>
                <c:pt idx="2">
                  <c:v>30.006591619000002</c:v>
                </c:pt>
                <c:pt idx="3">
                  <c:v>31.502980525000002</c:v>
                </c:pt>
                <c:pt idx="4">
                  <c:v>34.867782796</c:v>
                </c:pt>
                <c:pt idx="5">
                  <c:v>35.335931401000003</c:v>
                </c:pt>
                <c:pt idx="6">
                  <c:v>35.297529726</c:v>
                </c:pt>
                <c:pt idx="7">
                  <c:v>33.725626372999997</c:v>
                </c:pt>
                <c:pt idx="8">
                  <c:v>34.680578851999996</c:v>
                </c:pt>
                <c:pt idx="9">
                  <c:v>34.662976647000001</c:v>
                </c:pt>
                <c:pt idx="10">
                  <c:v>32.760778244000001</c:v>
                </c:pt>
                <c:pt idx="11">
                  <c:v>33.392217916</c:v>
                </c:pt>
                <c:pt idx="12">
                  <c:v>33.809300462000003</c:v>
                </c:pt>
                <c:pt idx="13">
                  <c:v>37.423587089000002</c:v>
                </c:pt>
                <c:pt idx="14">
                  <c:v>38.755260915000001</c:v>
                </c:pt>
                <c:pt idx="15">
                  <c:v>39.251916893999997</c:v>
                </c:pt>
                <c:pt idx="16">
                  <c:v>40.117116070000002</c:v>
                </c:pt>
                <c:pt idx="17">
                  <c:v>41.812200333</c:v>
                </c:pt>
                <c:pt idx="18">
                  <c:v>43.276978460000002</c:v>
                </c:pt>
                <c:pt idx="19">
                  <c:v>44.652792007000002</c:v>
                </c:pt>
                <c:pt idx="20">
                  <c:v>49.217808382000001</c:v>
                </c:pt>
                <c:pt idx="21">
                  <c:v>51.291312316999999</c:v>
                </c:pt>
                <c:pt idx="22">
                  <c:v>51.998594767</c:v>
                </c:pt>
                <c:pt idx="23">
                  <c:v>54.065790366999998</c:v>
                </c:pt>
                <c:pt idx="24">
                  <c:v>54.907517495999997</c:v>
                </c:pt>
                <c:pt idx="25">
                  <c:v>49.934543908999999</c:v>
                </c:pt>
                <c:pt idx="26">
                  <c:v>54.228595493999997</c:v>
                </c:pt>
                <c:pt idx="27">
                  <c:v>53.808058361000001</c:v>
                </c:pt>
                <c:pt idx="28">
                  <c:v>56.138199211</c:v>
                </c:pt>
                <c:pt idx="29">
                  <c:v>55.706921723999997</c:v>
                </c:pt>
                <c:pt idx="30">
                  <c:v>58.951060329000001</c:v>
                </c:pt>
                <c:pt idx="31">
                  <c:v>58.130947200000001</c:v>
                </c:pt>
                <c:pt idx="32">
                  <c:v>57.196438788999998</c:v>
                </c:pt>
                <c:pt idx="33">
                  <c:v>58.78556906</c:v>
                </c:pt>
                <c:pt idx="34">
                  <c:v>60.751387893</c:v>
                </c:pt>
                <c:pt idx="35">
                  <c:v>60.604242532000001</c:v>
                </c:pt>
                <c:pt idx="36">
                  <c:v>65.174275195999996</c:v>
                </c:pt>
                <c:pt idx="37">
                  <c:v>62.524104496</c:v>
                </c:pt>
                <c:pt idx="38">
                  <c:v>60.766268820999997</c:v>
                </c:pt>
                <c:pt idx="39">
                  <c:v>62.581198536999999</c:v>
                </c:pt>
                <c:pt idx="40">
                  <c:v>60.650473443000003</c:v>
                </c:pt>
                <c:pt idx="41">
                  <c:v>62.669627574000003</c:v>
                </c:pt>
                <c:pt idx="42">
                  <c:v>61.965957494000001</c:v>
                </c:pt>
                <c:pt idx="43">
                  <c:v>62.818052055000003</c:v>
                </c:pt>
                <c:pt idx="44">
                  <c:v>68.655615100999995</c:v>
                </c:pt>
                <c:pt idx="45">
                  <c:v>68.655615100999995</c:v>
                </c:pt>
                <c:pt idx="46">
                  <c:v>65.113553538999994</c:v>
                </c:pt>
                <c:pt idx="47">
                  <c:v>68.831529383000003</c:v>
                </c:pt>
                <c:pt idx="48">
                  <c:v>69.104538137000006</c:v>
                </c:pt>
                <c:pt idx="49">
                  <c:v>69.812343174000006</c:v>
                </c:pt>
                <c:pt idx="50">
                  <c:v>69.984381041000006</c:v>
                </c:pt>
                <c:pt idx="51">
                  <c:v>74.460827660000007</c:v>
                </c:pt>
                <c:pt idx="52">
                  <c:v>72.842234267999999</c:v>
                </c:pt>
                <c:pt idx="53">
                  <c:v>74.338694406000002</c:v>
                </c:pt>
                <c:pt idx="54">
                  <c:v>72.501960049000004</c:v>
                </c:pt>
                <c:pt idx="55">
                  <c:v>76.480969435000006</c:v>
                </c:pt>
                <c:pt idx="56">
                  <c:v>75.113665955000002</c:v>
                </c:pt>
                <c:pt idx="57">
                  <c:v>79.550965837999996</c:v>
                </c:pt>
                <c:pt idx="58">
                  <c:v>80.634405356000002</c:v>
                </c:pt>
                <c:pt idx="59">
                  <c:v>85.406953029999997</c:v>
                </c:pt>
                <c:pt idx="60">
                  <c:v>59.183345615</c:v>
                </c:pt>
                <c:pt idx="61">
                  <c:v>56.770015575000002</c:v>
                </c:pt>
                <c:pt idx="62">
                  <c:v>56.347987248999999</c:v>
                </c:pt>
                <c:pt idx="63">
                  <c:v>58.993989026999998</c:v>
                </c:pt>
                <c:pt idx="64">
                  <c:v>57.090428533999997</c:v>
                </c:pt>
                <c:pt idx="65">
                  <c:v>58.294419394999998</c:v>
                </c:pt>
                <c:pt idx="66">
                  <c:v>59.730788011000001</c:v>
                </c:pt>
                <c:pt idx="67">
                  <c:v>58.694369225999999</c:v>
                </c:pt>
                <c:pt idx="68">
                  <c:v>58.325043645000001</c:v>
                </c:pt>
                <c:pt idx="69">
                  <c:v>60.809402919999997</c:v>
                </c:pt>
                <c:pt idx="70">
                  <c:v>62.881709356999998</c:v>
                </c:pt>
                <c:pt idx="71">
                  <c:v>63.452107511000001</c:v>
                </c:pt>
                <c:pt idx="72">
                  <c:v>65.017671562999993</c:v>
                </c:pt>
                <c:pt idx="73">
                  <c:v>65.059376740999994</c:v>
                </c:pt>
                <c:pt idx="74">
                  <c:v>66.278897671999999</c:v>
                </c:pt>
                <c:pt idx="75">
                  <c:v>66.278897671999999</c:v>
                </c:pt>
                <c:pt idx="76">
                  <c:v>71.433456293999996</c:v>
                </c:pt>
                <c:pt idx="77">
                  <c:v>73.005275007999998</c:v>
                </c:pt>
                <c:pt idx="78">
                  <c:v>74.036448843000002</c:v>
                </c:pt>
                <c:pt idx="79">
                  <c:v>75.275990876999998</c:v>
                </c:pt>
                <c:pt idx="80">
                  <c:v>76.975886465000002</c:v>
                </c:pt>
                <c:pt idx="81">
                  <c:v>82.075838431999998</c:v>
                </c:pt>
                <c:pt idx="82">
                  <c:v>81.222063939999998</c:v>
                </c:pt>
                <c:pt idx="83">
                  <c:v>77.648336033000007</c:v>
                </c:pt>
                <c:pt idx="84">
                  <c:v>85.698901914000004</c:v>
                </c:pt>
                <c:pt idx="85">
                  <c:v>85.698901914000004</c:v>
                </c:pt>
                <c:pt idx="86">
                  <c:v>82.713665320999993</c:v>
                </c:pt>
                <c:pt idx="87">
                  <c:v>85.482876332999993</c:v>
                </c:pt>
                <c:pt idx="88">
                  <c:v>85.482876332999993</c:v>
                </c:pt>
                <c:pt idx="89">
                  <c:v>87.399612687000001</c:v>
                </c:pt>
                <c:pt idx="90">
                  <c:v>88.298879482999993</c:v>
                </c:pt>
                <c:pt idx="91">
                  <c:v>88.460517672999998</c:v>
                </c:pt>
                <c:pt idx="92">
                  <c:v>92.661473811999997</c:v>
                </c:pt>
                <c:pt idx="93">
                  <c:v>94.448651530000006</c:v>
                </c:pt>
                <c:pt idx="94">
                  <c:v>93.830131328999997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B8-4746-B15F-D5C8F8A99D24}"/>
            </c:ext>
          </c:extLst>
        </c:ser>
        <c:ser>
          <c:idx val="9"/>
          <c:order val="1"/>
          <c:tx>
            <c:strRef>
              <c:f>Data!$AU$7</c:f>
              <c:strCache>
                <c:ptCount val="1"/>
                <c:pt idx="0">
                  <c:v>18_A_mT8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Data!$AU$10:$AU$104</c:f>
              <c:numCache>
                <c:formatCode>General</c:formatCode>
                <c:ptCount val="95"/>
                <c:pt idx="0">
                  <c:v>61.397674096000003</c:v>
                </c:pt>
                <c:pt idx="1">
                  <c:v>46.059505717</c:v>
                </c:pt>
                <c:pt idx="2">
                  <c:v>45.103303320000002</c:v>
                </c:pt>
                <c:pt idx="3">
                  <c:v>42.161336607000003</c:v>
                </c:pt>
                <c:pt idx="4">
                  <c:v>41.929094290000002</c:v>
                </c:pt>
                <c:pt idx="5">
                  <c:v>42.023597526000003</c:v>
                </c:pt>
                <c:pt idx="6">
                  <c:v>38.711406152999999</c:v>
                </c:pt>
                <c:pt idx="7">
                  <c:v>44.009824113999997</c:v>
                </c:pt>
                <c:pt idx="8">
                  <c:v>31.483591894</c:v>
                </c:pt>
                <c:pt idx="9">
                  <c:v>33.170098971000002</c:v>
                </c:pt>
                <c:pt idx="10">
                  <c:v>31.132716432999999</c:v>
                </c:pt>
                <c:pt idx="11">
                  <c:v>30.632083691999998</c:v>
                </c:pt>
                <c:pt idx="12">
                  <c:v>31.080397997999999</c:v>
                </c:pt>
                <c:pt idx="13">
                  <c:v>32.812459422000003</c:v>
                </c:pt>
                <c:pt idx="14">
                  <c:v>35.766947971</c:v>
                </c:pt>
                <c:pt idx="15">
                  <c:v>32.218094944999997</c:v>
                </c:pt>
                <c:pt idx="16">
                  <c:v>32.162798430999999</c:v>
                </c:pt>
                <c:pt idx="17">
                  <c:v>33.213001925999997</c:v>
                </c:pt>
                <c:pt idx="18">
                  <c:v>29.919846629999999</c:v>
                </c:pt>
                <c:pt idx="19">
                  <c:v>29.024247286000001</c:v>
                </c:pt>
                <c:pt idx="20">
                  <c:v>27.746780918999999</c:v>
                </c:pt>
                <c:pt idx="21">
                  <c:v>26.545890095000001</c:v>
                </c:pt>
                <c:pt idx="22">
                  <c:v>31.50781315</c:v>
                </c:pt>
                <c:pt idx="23">
                  <c:v>29.426232982999998</c:v>
                </c:pt>
                <c:pt idx="24">
                  <c:v>27.776092197000001</c:v>
                </c:pt>
                <c:pt idx="25">
                  <c:v>27.996765188000001</c:v>
                </c:pt>
                <c:pt idx="26">
                  <c:v>29.548688309999999</c:v>
                </c:pt>
                <c:pt idx="27">
                  <c:v>27.863841029</c:v>
                </c:pt>
                <c:pt idx="28">
                  <c:v>32.502555729999997</c:v>
                </c:pt>
                <c:pt idx="29">
                  <c:v>33.310858326000002</c:v>
                </c:pt>
                <c:pt idx="30">
                  <c:v>31.256621743</c:v>
                </c:pt>
                <c:pt idx="31">
                  <c:v>35.567322240000003</c:v>
                </c:pt>
                <c:pt idx="32">
                  <c:v>35.285948949000002</c:v>
                </c:pt>
                <c:pt idx="33">
                  <c:v>35.14875859</c:v>
                </c:pt>
                <c:pt idx="34">
                  <c:v>35.863508113999998</c:v>
                </c:pt>
                <c:pt idx="35">
                  <c:v>38.495345706000002</c:v>
                </c:pt>
                <c:pt idx="36">
                  <c:v>39.269672227999997</c:v>
                </c:pt>
                <c:pt idx="37">
                  <c:v>40.508943756999997</c:v>
                </c:pt>
                <c:pt idx="38">
                  <c:v>41.954558409999997</c:v>
                </c:pt>
                <c:pt idx="39">
                  <c:v>42.033278152000001</c:v>
                </c:pt>
                <c:pt idx="40">
                  <c:v>41.799107650000003</c:v>
                </c:pt>
                <c:pt idx="41">
                  <c:v>43.416468825999999</c:v>
                </c:pt>
                <c:pt idx="42">
                  <c:v>44.786467362000003</c:v>
                </c:pt>
                <c:pt idx="43">
                  <c:v>44.705769934999999</c:v>
                </c:pt>
                <c:pt idx="44">
                  <c:v>47.699808693999998</c:v>
                </c:pt>
                <c:pt idx="45">
                  <c:v>47.412132489999998</c:v>
                </c:pt>
                <c:pt idx="46">
                  <c:v>48.797105234999997</c:v>
                </c:pt>
                <c:pt idx="47">
                  <c:v>53.963044244999999</c:v>
                </c:pt>
                <c:pt idx="48">
                  <c:v>51.017598264</c:v>
                </c:pt>
                <c:pt idx="49">
                  <c:v>50.343247658999999</c:v>
                </c:pt>
                <c:pt idx="50">
                  <c:v>54.223475630999999</c:v>
                </c:pt>
                <c:pt idx="51">
                  <c:v>55.330191257000003</c:v>
                </c:pt>
                <c:pt idx="52">
                  <c:v>55.086073411999998</c:v>
                </c:pt>
                <c:pt idx="53">
                  <c:v>55.776941284000003</c:v>
                </c:pt>
                <c:pt idx="54">
                  <c:v>55.776941284000003</c:v>
                </c:pt>
                <c:pt idx="55">
                  <c:v>59.019012379000003</c:v>
                </c:pt>
                <c:pt idx="56">
                  <c:v>58.586569476000001</c:v>
                </c:pt>
                <c:pt idx="57">
                  <c:v>62.343795266000001</c:v>
                </c:pt>
                <c:pt idx="58">
                  <c:v>56.920476008000001</c:v>
                </c:pt>
                <c:pt idx="59">
                  <c:v>62.109230302</c:v>
                </c:pt>
                <c:pt idx="60">
                  <c:v>62.109230302</c:v>
                </c:pt>
                <c:pt idx="61">
                  <c:v>60.610684274999997</c:v>
                </c:pt>
                <c:pt idx="62">
                  <c:v>65.13953918</c:v>
                </c:pt>
                <c:pt idx="63">
                  <c:v>64.806086171000004</c:v>
                </c:pt>
                <c:pt idx="64">
                  <c:v>62.308707626</c:v>
                </c:pt>
                <c:pt idx="65">
                  <c:v>62.993831780000001</c:v>
                </c:pt>
                <c:pt idx="66">
                  <c:v>62.559598694000002</c:v>
                </c:pt>
                <c:pt idx="67">
                  <c:v>61.734708771000001</c:v>
                </c:pt>
                <c:pt idx="68">
                  <c:v>61.924716584999999</c:v>
                </c:pt>
                <c:pt idx="69">
                  <c:v>61.924716584999999</c:v>
                </c:pt>
                <c:pt idx="70">
                  <c:v>71.327419714000001</c:v>
                </c:pt>
                <c:pt idx="71">
                  <c:v>65.362452282999996</c:v>
                </c:pt>
                <c:pt idx="72">
                  <c:v>54.919638675000002</c:v>
                </c:pt>
                <c:pt idx="73">
                  <c:v>52.012733578999999</c:v>
                </c:pt>
                <c:pt idx="74">
                  <c:v>54.058148316</c:v>
                </c:pt>
                <c:pt idx="75">
                  <c:v>56.378227076000002</c:v>
                </c:pt>
                <c:pt idx="76">
                  <c:v>54.649497081</c:v>
                </c:pt>
                <c:pt idx="77">
                  <c:v>55.772382073000003</c:v>
                </c:pt>
                <c:pt idx="78">
                  <c:v>59.318989340000002</c:v>
                </c:pt>
                <c:pt idx="79">
                  <c:v>61.420863032</c:v>
                </c:pt>
                <c:pt idx="80">
                  <c:v>62.984950369000003</c:v>
                </c:pt>
                <c:pt idx="81">
                  <c:v>63.109982250999998</c:v>
                </c:pt>
                <c:pt idx="82">
                  <c:v>62.146067307000003</c:v>
                </c:pt>
                <c:pt idx="83">
                  <c:v>65.380345844000004</c:v>
                </c:pt>
                <c:pt idx="84">
                  <c:v>66.613318941000003</c:v>
                </c:pt>
                <c:pt idx="85">
                  <c:v>66.768886479000003</c:v>
                </c:pt>
                <c:pt idx="86">
                  <c:v>65.949605309999995</c:v>
                </c:pt>
                <c:pt idx="87">
                  <c:v>69.437117743000002</c:v>
                </c:pt>
                <c:pt idx="88">
                  <c:v>71.489091465000001</c:v>
                </c:pt>
                <c:pt idx="89">
                  <c:v>71.093165299999995</c:v>
                </c:pt>
                <c:pt idx="90">
                  <c:v>44.878353423999997</c:v>
                </c:pt>
                <c:pt idx="91">
                  <c:v>74.442315534000002</c:v>
                </c:pt>
                <c:pt idx="92">
                  <c:v>78.491411557000006</c:v>
                </c:pt>
                <c:pt idx="93">
                  <c:v>76.170519538999997</c:v>
                </c:pt>
                <c:pt idx="94">
                  <c:v>75.736625674999999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B8-4746-B15F-D5C8F8A99D24}"/>
            </c:ext>
          </c:extLst>
        </c:ser>
        <c:ser>
          <c:idx val="10"/>
          <c:order val="2"/>
          <c:tx>
            <c:strRef>
              <c:f>Data!$AV$7</c:f>
              <c:strCache>
                <c:ptCount val="1"/>
                <c:pt idx="0">
                  <c:v>19_A_mT8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Data!$AV$10:$AV$104</c:f>
              <c:numCache>
                <c:formatCode>General</c:formatCode>
                <c:ptCount val="95"/>
                <c:pt idx="0">
                  <c:v>31.989976938000002</c:v>
                </c:pt>
                <c:pt idx="1">
                  <c:v>31.989976938000002</c:v>
                </c:pt>
                <c:pt idx="2">
                  <c:v>32.225986700999997</c:v>
                </c:pt>
                <c:pt idx="3">
                  <c:v>34.573969448</c:v>
                </c:pt>
                <c:pt idx="4">
                  <c:v>35.216698512000001</c:v>
                </c:pt>
                <c:pt idx="5">
                  <c:v>35.517240495000003</c:v>
                </c:pt>
                <c:pt idx="6">
                  <c:v>30.764619016000001</c:v>
                </c:pt>
                <c:pt idx="7">
                  <c:v>29.481487078000001</c:v>
                </c:pt>
                <c:pt idx="8">
                  <c:v>25.841083399999999</c:v>
                </c:pt>
                <c:pt idx="9">
                  <c:v>25.080032384999999</c:v>
                </c:pt>
                <c:pt idx="10">
                  <c:v>31.104933221</c:v>
                </c:pt>
                <c:pt idx="11">
                  <c:v>30.683509066999999</c:v>
                </c:pt>
                <c:pt idx="12">
                  <c:v>30.116377747000001</c:v>
                </c:pt>
                <c:pt idx="13">
                  <c:v>30.087656054</c:v>
                </c:pt>
                <c:pt idx="14">
                  <c:v>28.040328644999999</c:v>
                </c:pt>
                <c:pt idx="15">
                  <c:v>31.417291850000002</c:v>
                </c:pt>
                <c:pt idx="16">
                  <c:v>34.055234163000002</c:v>
                </c:pt>
                <c:pt idx="17">
                  <c:v>33.923561411000001</c:v>
                </c:pt>
                <c:pt idx="18">
                  <c:v>28.472297522000002</c:v>
                </c:pt>
                <c:pt idx="19">
                  <c:v>28.472297522000002</c:v>
                </c:pt>
                <c:pt idx="20">
                  <c:v>27.614495155</c:v>
                </c:pt>
                <c:pt idx="21">
                  <c:v>32.293776196000003</c:v>
                </c:pt>
                <c:pt idx="22">
                  <c:v>36.888326085000003</c:v>
                </c:pt>
                <c:pt idx="23">
                  <c:v>38.292677955999999</c:v>
                </c:pt>
                <c:pt idx="24">
                  <c:v>35.355063743999999</c:v>
                </c:pt>
                <c:pt idx="25">
                  <c:v>29.134429815000001</c:v>
                </c:pt>
                <c:pt idx="26">
                  <c:v>29.858591192999999</c:v>
                </c:pt>
                <c:pt idx="27">
                  <c:v>27.429706576000001</c:v>
                </c:pt>
                <c:pt idx="28">
                  <c:v>28.712424227</c:v>
                </c:pt>
                <c:pt idx="29">
                  <c:v>31.734589342</c:v>
                </c:pt>
                <c:pt idx="30">
                  <c:v>38.791463051000001</c:v>
                </c:pt>
                <c:pt idx="31">
                  <c:v>31.514269007999999</c:v>
                </c:pt>
                <c:pt idx="32">
                  <c:v>35.657292122000001</c:v>
                </c:pt>
                <c:pt idx="33">
                  <c:v>30.001325994999998</c:v>
                </c:pt>
                <c:pt idx="34">
                  <c:v>35.597337467000003</c:v>
                </c:pt>
                <c:pt idx="35">
                  <c:v>33.002552739000002</c:v>
                </c:pt>
                <c:pt idx="36">
                  <c:v>35.657292122000001</c:v>
                </c:pt>
                <c:pt idx="37">
                  <c:v>34.245854418999997</c:v>
                </c:pt>
                <c:pt idx="38">
                  <c:v>37.580823678999998</c:v>
                </c:pt>
                <c:pt idx="39">
                  <c:v>35.914523086999999</c:v>
                </c:pt>
                <c:pt idx="40">
                  <c:v>37.258713866000001</c:v>
                </c:pt>
                <c:pt idx="41">
                  <c:v>40.079811485999997</c:v>
                </c:pt>
                <c:pt idx="42">
                  <c:v>39.124353442</c:v>
                </c:pt>
                <c:pt idx="43">
                  <c:v>37.373196978999999</c:v>
                </c:pt>
                <c:pt idx="44">
                  <c:v>37.378639810000003</c:v>
                </c:pt>
                <c:pt idx="45">
                  <c:v>38.536279249000003</c:v>
                </c:pt>
                <c:pt idx="46">
                  <c:v>38.536279249000003</c:v>
                </c:pt>
                <c:pt idx="47">
                  <c:v>39.187996718999997</c:v>
                </c:pt>
                <c:pt idx="48">
                  <c:v>36.987458820999997</c:v>
                </c:pt>
                <c:pt idx="49">
                  <c:v>40.095035523</c:v>
                </c:pt>
                <c:pt idx="50">
                  <c:v>42.418691631999998</c:v>
                </c:pt>
                <c:pt idx="51">
                  <c:v>42.129962071000001</c:v>
                </c:pt>
                <c:pt idx="52">
                  <c:v>41.823434917</c:v>
                </c:pt>
                <c:pt idx="53">
                  <c:v>40.518986259000002</c:v>
                </c:pt>
                <c:pt idx="54">
                  <c:v>43.571985419000001</c:v>
                </c:pt>
                <c:pt idx="55">
                  <c:v>43.795516548999998</c:v>
                </c:pt>
                <c:pt idx="56">
                  <c:v>44.430760227999997</c:v>
                </c:pt>
                <c:pt idx="57">
                  <c:v>42.723328831000003</c:v>
                </c:pt>
                <c:pt idx="58">
                  <c:v>45.891364398</c:v>
                </c:pt>
                <c:pt idx="59">
                  <c:v>45.873629461</c:v>
                </c:pt>
                <c:pt idx="60">
                  <c:v>40.827833042000002</c:v>
                </c:pt>
                <c:pt idx="61">
                  <c:v>42.172191585</c:v>
                </c:pt>
                <c:pt idx="62">
                  <c:v>45.035597547000002</c:v>
                </c:pt>
                <c:pt idx="63">
                  <c:v>44.234591907999999</c:v>
                </c:pt>
                <c:pt idx="64">
                  <c:v>50.582102904999999</c:v>
                </c:pt>
                <c:pt idx="65">
                  <c:v>47.933799526999998</c:v>
                </c:pt>
                <c:pt idx="66">
                  <c:v>46.773887017</c:v>
                </c:pt>
                <c:pt idx="67">
                  <c:v>47.925310785999997</c:v>
                </c:pt>
                <c:pt idx="68">
                  <c:v>47.288614236000001</c:v>
                </c:pt>
                <c:pt idx="69">
                  <c:v>44.787602907</c:v>
                </c:pt>
                <c:pt idx="70">
                  <c:v>45.873629461</c:v>
                </c:pt>
                <c:pt idx="71">
                  <c:v>47.378867966999998</c:v>
                </c:pt>
                <c:pt idx="72">
                  <c:v>45.490655994999997</c:v>
                </c:pt>
                <c:pt idx="73">
                  <c:v>46.630141262000002</c:v>
                </c:pt>
                <c:pt idx="74">
                  <c:v>46.622506006000002</c:v>
                </c:pt>
                <c:pt idx="75">
                  <c:v>45.731502368999998</c:v>
                </c:pt>
                <c:pt idx="76">
                  <c:v>46.112475600000003</c:v>
                </c:pt>
                <c:pt idx="77">
                  <c:v>46.125708566999997</c:v>
                </c:pt>
                <c:pt idx="78">
                  <c:v>46.995174730999999</c:v>
                </c:pt>
                <c:pt idx="79">
                  <c:v>47.063303306000002</c:v>
                </c:pt>
                <c:pt idx="80">
                  <c:v>49.899829214999997</c:v>
                </c:pt>
                <c:pt idx="81">
                  <c:v>49.289677353000002</c:v>
                </c:pt>
                <c:pt idx="82">
                  <c:v>48.187766422000003</c:v>
                </c:pt>
                <c:pt idx="83">
                  <c:v>45.815943504000003</c:v>
                </c:pt>
                <c:pt idx="84">
                  <c:v>48.804400284000003</c:v>
                </c:pt>
                <c:pt idx="85">
                  <c:v>48.284766224999998</c:v>
                </c:pt>
                <c:pt idx="86">
                  <c:v>48.420449562000002</c:v>
                </c:pt>
                <c:pt idx="87">
                  <c:v>47.888154849999999</c:v>
                </c:pt>
                <c:pt idx="88">
                  <c:v>48.326879325999997</c:v>
                </c:pt>
                <c:pt idx="89">
                  <c:v>49.153289422</c:v>
                </c:pt>
                <c:pt idx="90">
                  <c:v>49.218430806999997</c:v>
                </c:pt>
                <c:pt idx="91">
                  <c:v>50.293722574</c:v>
                </c:pt>
                <c:pt idx="92">
                  <c:v>50.920810471000003</c:v>
                </c:pt>
                <c:pt idx="93">
                  <c:v>50.878845233</c:v>
                </c:pt>
                <c:pt idx="94">
                  <c:v>49.507938334000002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B8-4746-B15F-D5C8F8A99D24}"/>
            </c:ext>
          </c:extLst>
        </c:ser>
        <c:ser>
          <c:idx val="11"/>
          <c:order val="3"/>
          <c:tx>
            <c:strRef>
              <c:f>Data!$AW$7</c:f>
              <c:strCache>
                <c:ptCount val="1"/>
                <c:pt idx="0">
                  <c:v>20_A_mT8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Data!$AW$10:$AW$104</c:f>
              <c:numCache>
                <c:formatCode>General</c:formatCode>
                <c:ptCount val="95"/>
                <c:pt idx="0">
                  <c:v>47.751787407000002</c:v>
                </c:pt>
                <c:pt idx="1">
                  <c:v>51.662482103000002</c:v>
                </c:pt>
                <c:pt idx="2">
                  <c:v>46.436692911999998</c:v>
                </c:pt>
                <c:pt idx="3">
                  <c:v>40.202426283000001</c:v>
                </c:pt>
                <c:pt idx="4">
                  <c:v>37.932089634</c:v>
                </c:pt>
                <c:pt idx="5">
                  <c:v>39.205008464000002</c:v>
                </c:pt>
                <c:pt idx="6">
                  <c:v>39.031661962999998</c:v>
                </c:pt>
                <c:pt idx="7">
                  <c:v>38.873826336999997</c:v>
                </c:pt>
                <c:pt idx="8">
                  <c:v>39.142692160999999</c:v>
                </c:pt>
                <c:pt idx="9">
                  <c:v>49.077699996</c:v>
                </c:pt>
                <c:pt idx="10">
                  <c:v>48.493917285999999</c:v>
                </c:pt>
                <c:pt idx="11">
                  <c:v>59.920850801999997</c:v>
                </c:pt>
                <c:pt idx="12">
                  <c:v>60.024873591999999</c:v>
                </c:pt>
                <c:pt idx="13">
                  <c:v>62.156068648999998</c:v>
                </c:pt>
                <c:pt idx="14">
                  <c:v>70.246695582000001</c:v>
                </c:pt>
                <c:pt idx="15">
                  <c:v>69.219816230999996</c:v>
                </c:pt>
                <c:pt idx="16">
                  <c:v>57.545562130999997</c:v>
                </c:pt>
                <c:pt idx="17">
                  <c:v>54.432127844999997</c:v>
                </c:pt>
                <c:pt idx="18">
                  <c:v>54.670793699000001</c:v>
                </c:pt>
                <c:pt idx="19">
                  <c:v>54.670793699000001</c:v>
                </c:pt>
                <c:pt idx="20">
                  <c:v>62.196784774999998</c:v>
                </c:pt>
                <c:pt idx="21">
                  <c:v>65.229350272999994</c:v>
                </c:pt>
                <c:pt idx="22">
                  <c:v>65.554271944999996</c:v>
                </c:pt>
                <c:pt idx="23">
                  <c:v>68.779538826000007</c:v>
                </c:pt>
                <c:pt idx="24">
                  <c:v>68.368171102999995</c:v>
                </c:pt>
                <c:pt idx="25">
                  <c:v>65.829537787000007</c:v>
                </c:pt>
                <c:pt idx="26">
                  <c:v>66.763723662000004</c:v>
                </c:pt>
                <c:pt idx="27">
                  <c:v>65.685167054000004</c:v>
                </c:pt>
                <c:pt idx="28">
                  <c:v>67.478990311000004</c:v>
                </c:pt>
                <c:pt idx="29">
                  <c:v>64.413384653999998</c:v>
                </c:pt>
                <c:pt idx="30">
                  <c:v>68.559658615000004</c:v>
                </c:pt>
                <c:pt idx="31">
                  <c:v>70.667599500999998</c:v>
                </c:pt>
                <c:pt idx="32">
                  <c:v>72.417922739000005</c:v>
                </c:pt>
                <c:pt idx="33">
                  <c:v>72.426661702999994</c:v>
                </c:pt>
                <c:pt idx="34">
                  <c:v>71.263853605999998</c:v>
                </c:pt>
                <c:pt idx="35">
                  <c:v>73.315030696999997</c:v>
                </c:pt>
                <c:pt idx="36">
                  <c:v>77.397992763000005</c:v>
                </c:pt>
                <c:pt idx="37">
                  <c:v>75.044571898000001</c:v>
                </c:pt>
                <c:pt idx="38">
                  <c:v>30.442409523999999</c:v>
                </c:pt>
                <c:pt idx="39">
                  <c:v>76.997443602999994</c:v>
                </c:pt>
                <c:pt idx="40">
                  <c:v>77.306822134000001</c:v>
                </c:pt>
                <c:pt idx="41">
                  <c:v>82.998793265000003</c:v>
                </c:pt>
                <c:pt idx="42">
                  <c:v>79.923257109000005</c:v>
                </c:pt>
                <c:pt idx="43">
                  <c:v>84.100427771</c:v>
                </c:pt>
                <c:pt idx="44">
                  <c:v>84.796342757999994</c:v>
                </c:pt>
                <c:pt idx="45">
                  <c:v>86.953637283000006</c:v>
                </c:pt>
                <c:pt idx="46">
                  <c:v>89.022135129000006</c:v>
                </c:pt>
                <c:pt idx="47">
                  <c:v>75.372764609000001</c:v>
                </c:pt>
                <c:pt idx="48">
                  <c:v>81.025419972999998</c:v>
                </c:pt>
                <c:pt idx="49">
                  <c:v>77.883594544000005</c:v>
                </c:pt>
                <c:pt idx="50">
                  <c:v>83.600107949999995</c:v>
                </c:pt>
                <c:pt idx="51">
                  <c:v>82.881061328000001</c:v>
                </c:pt>
                <c:pt idx="52">
                  <c:v>82.881061328000001</c:v>
                </c:pt>
                <c:pt idx="53">
                  <c:v>87.123996270999996</c:v>
                </c:pt>
                <c:pt idx="54">
                  <c:v>88.984548828000001</c:v>
                </c:pt>
                <c:pt idx="55">
                  <c:v>88.164877064999999</c:v>
                </c:pt>
                <c:pt idx="56">
                  <c:v>88.984548828000001</c:v>
                </c:pt>
                <c:pt idx="57">
                  <c:v>88.984548828000001</c:v>
                </c:pt>
                <c:pt idx="58">
                  <c:v>94.046846838999997</c:v>
                </c:pt>
                <c:pt idx="59">
                  <c:v>90.439840003</c:v>
                </c:pt>
                <c:pt idx="60">
                  <c:v>102.884755363</c:v>
                </c:pt>
                <c:pt idx="61">
                  <c:v>96.222259700999999</c:v>
                </c:pt>
                <c:pt idx="62">
                  <c:v>103.843438354</c:v>
                </c:pt>
                <c:pt idx="63">
                  <c:v>102.511472914</c:v>
                </c:pt>
                <c:pt idx="64">
                  <c:v>102.47530510599999</c:v>
                </c:pt>
                <c:pt idx="65">
                  <c:v>100.997387252</c:v>
                </c:pt>
                <c:pt idx="66">
                  <c:v>102.908479851</c:v>
                </c:pt>
                <c:pt idx="67">
                  <c:v>103.608089925</c:v>
                </c:pt>
                <c:pt idx="68">
                  <c:v>102.343758372</c:v>
                </c:pt>
                <c:pt idx="69">
                  <c:v>106.541432409</c:v>
                </c:pt>
                <c:pt idx="70">
                  <c:v>103.14016507700001</c:v>
                </c:pt>
                <c:pt idx="71">
                  <c:v>104.52381714800001</c:v>
                </c:pt>
                <c:pt idx="72">
                  <c:v>111.169451532</c:v>
                </c:pt>
                <c:pt idx="73">
                  <c:v>107.089929306</c:v>
                </c:pt>
                <c:pt idx="74">
                  <c:v>107.598664924</c:v>
                </c:pt>
                <c:pt idx="75">
                  <c:v>108.592336816</c:v>
                </c:pt>
                <c:pt idx="76">
                  <c:v>112.234646076</c:v>
                </c:pt>
                <c:pt idx="77">
                  <c:v>112.76828080999999</c:v>
                </c:pt>
                <c:pt idx="78">
                  <c:v>110.402306232</c:v>
                </c:pt>
                <c:pt idx="79">
                  <c:v>116.928858005</c:v>
                </c:pt>
                <c:pt idx="80">
                  <c:v>113.241132702</c:v>
                </c:pt>
                <c:pt idx="81">
                  <c:v>116.189626671</c:v>
                </c:pt>
                <c:pt idx="82">
                  <c:v>116.033891044</c:v>
                </c:pt>
                <c:pt idx="83">
                  <c:v>116.934270537</c:v>
                </c:pt>
                <c:pt idx="84">
                  <c:v>117.713381152</c:v>
                </c:pt>
                <c:pt idx="85">
                  <c:v>121.60692236200001</c:v>
                </c:pt>
                <c:pt idx="86">
                  <c:v>124.344862023</c:v>
                </c:pt>
                <c:pt idx="87">
                  <c:v>124.344862023</c:v>
                </c:pt>
                <c:pt idx="88">
                  <c:v>118.479737951</c:v>
                </c:pt>
                <c:pt idx="89">
                  <c:v>117.40343551300001</c:v>
                </c:pt>
                <c:pt idx="90">
                  <c:v>123.319026307</c:v>
                </c:pt>
                <c:pt idx="91">
                  <c:v>127.801536218</c:v>
                </c:pt>
                <c:pt idx="92">
                  <c:v>125.008406756</c:v>
                </c:pt>
                <c:pt idx="93">
                  <c:v>129.91978488699999</c:v>
                </c:pt>
                <c:pt idx="94">
                  <c:v>127.72510835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1B8-4746-B15F-D5C8F8A99D24}"/>
            </c:ext>
          </c:extLst>
        </c:ser>
        <c:ser>
          <c:idx val="12"/>
          <c:order val="4"/>
          <c:tx>
            <c:strRef>
              <c:f>Data!$AX$7</c:f>
              <c:strCache>
                <c:ptCount val="1"/>
                <c:pt idx="0">
                  <c:v>21_A_mT8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Data!$AX$10:$AX$104</c:f>
              <c:numCache>
                <c:formatCode>General</c:formatCode>
                <c:ptCount val="95"/>
                <c:pt idx="0">
                  <c:v>42.146048632999999</c:v>
                </c:pt>
                <c:pt idx="1">
                  <c:v>38.433202016999999</c:v>
                </c:pt>
                <c:pt idx="2">
                  <c:v>39.866064539</c:v>
                </c:pt>
                <c:pt idx="3">
                  <c:v>41.368606214000003</c:v>
                </c:pt>
                <c:pt idx="4">
                  <c:v>45.375357813999997</c:v>
                </c:pt>
                <c:pt idx="5">
                  <c:v>42.680453043999997</c:v>
                </c:pt>
                <c:pt idx="6">
                  <c:v>44.028309812000003</c:v>
                </c:pt>
                <c:pt idx="7">
                  <c:v>43.173309785000001</c:v>
                </c:pt>
                <c:pt idx="8">
                  <c:v>47.945469092000003</c:v>
                </c:pt>
                <c:pt idx="9">
                  <c:v>50.974715011999997</c:v>
                </c:pt>
                <c:pt idx="10">
                  <c:v>51.785388691000001</c:v>
                </c:pt>
                <c:pt idx="11">
                  <c:v>54.353691226000002</c:v>
                </c:pt>
                <c:pt idx="12">
                  <c:v>52.849832954</c:v>
                </c:pt>
                <c:pt idx="13">
                  <c:v>56.467462425000001</c:v>
                </c:pt>
                <c:pt idx="14">
                  <c:v>60.215866067999997</c:v>
                </c:pt>
                <c:pt idx="15">
                  <c:v>65.454202198999994</c:v>
                </c:pt>
                <c:pt idx="16">
                  <c:v>66.918772665999995</c:v>
                </c:pt>
                <c:pt idx="17">
                  <c:v>64.474063829000002</c:v>
                </c:pt>
                <c:pt idx="18">
                  <c:v>69.243486735999994</c:v>
                </c:pt>
                <c:pt idx="19">
                  <c:v>65.460417878000001</c:v>
                </c:pt>
                <c:pt idx="20">
                  <c:v>69.552745118000004</c:v>
                </c:pt>
                <c:pt idx="21">
                  <c:v>71.024456873000005</c:v>
                </c:pt>
                <c:pt idx="22">
                  <c:v>74.631998651999993</c:v>
                </c:pt>
                <c:pt idx="23">
                  <c:v>73.555730421999996</c:v>
                </c:pt>
                <c:pt idx="24">
                  <c:v>76.590668252</c:v>
                </c:pt>
                <c:pt idx="25">
                  <c:v>78.179131368</c:v>
                </c:pt>
                <c:pt idx="26">
                  <c:v>80.012929568000004</c:v>
                </c:pt>
                <c:pt idx="27">
                  <c:v>82.143752695000003</c:v>
                </c:pt>
                <c:pt idx="28">
                  <c:v>82.837960172999999</c:v>
                </c:pt>
                <c:pt idx="29">
                  <c:v>82.943490968999996</c:v>
                </c:pt>
                <c:pt idx="30">
                  <c:v>83.27027511</c:v>
                </c:pt>
                <c:pt idx="31">
                  <c:v>81.384283526999994</c:v>
                </c:pt>
                <c:pt idx="32">
                  <c:v>84.883530114999999</c:v>
                </c:pt>
                <c:pt idx="33">
                  <c:v>84.467902950999999</c:v>
                </c:pt>
                <c:pt idx="34">
                  <c:v>85.792363690000002</c:v>
                </c:pt>
                <c:pt idx="35">
                  <c:v>86.643551333000005</c:v>
                </c:pt>
                <c:pt idx="36">
                  <c:v>82.885220222000001</c:v>
                </c:pt>
                <c:pt idx="37">
                  <c:v>81.327397007000002</c:v>
                </c:pt>
                <c:pt idx="38">
                  <c:v>79.888887808999996</c:v>
                </c:pt>
                <c:pt idx="39">
                  <c:v>84.081679180999998</c:v>
                </c:pt>
                <c:pt idx="40">
                  <c:v>87.693743818000002</c:v>
                </c:pt>
                <c:pt idx="41">
                  <c:v>87.041195666999997</c:v>
                </c:pt>
                <c:pt idx="42">
                  <c:v>84.934442328000003</c:v>
                </c:pt>
                <c:pt idx="43">
                  <c:v>88.038713543</c:v>
                </c:pt>
                <c:pt idx="44">
                  <c:v>91.599690085000006</c:v>
                </c:pt>
                <c:pt idx="45">
                  <c:v>94.523977493000004</c:v>
                </c:pt>
                <c:pt idx="46">
                  <c:v>92.621146132999996</c:v>
                </c:pt>
                <c:pt idx="47">
                  <c:v>92.952207137000002</c:v>
                </c:pt>
                <c:pt idx="48">
                  <c:v>97.255942434999994</c:v>
                </c:pt>
                <c:pt idx="49">
                  <c:v>99.201124445000005</c:v>
                </c:pt>
                <c:pt idx="50">
                  <c:v>94.716936970999996</c:v>
                </c:pt>
                <c:pt idx="51">
                  <c:v>99.378862613999999</c:v>
                </c:pt>
                <c:pt idx="52">
                  <c:v>98.625259669000002</c:v>
                </c:pt>
                <c:pt idx="53">
                  <c:v>77.598657154999998</c:v>
                </c:pt>
                <c:pt idx="54">
                  <c:v>80.779625902999996</c:v>
                </c:pt>
                <c:pt idx="55">
                  <c:v>82.321251364000005</c:v>
                </c:pt>
                <c:pt idx="56">
                  <c:v>81.441754782000004</c:v>
                </c:pt>
                <c:pt idx="57">
                  <c:v>74.008597437999995</c:v>
                </c:pt>
                <c:pt idx="58">
                  <c:v>66.930931424999997</c:v>
                </c:pt>
                <c:pt idx="59">
                  <c:v>65.408343329000004</c:v>
                </c:pt>
                <c:pt idx="60">
                  <c:v>65.342997204</c:v>
                </c:pt>
                <c:pt idx="61">
                  <c:v>71.007269378000004</c:v>
                </c:pt>
                <c:pt idx="62">
                  <c:v>72.279362882000001</c:v>
                </c:pt>
                <c:pt idx="63">
                  <c:v>72.323677787999998</c:v>
                </c:pt>
                <c:pt idx="64">
                  <c:v>77.947199433999998</c:v>
                </c:pt>
                <c:pt idx="65">
                  <c:v>84.680175747999996</c:v>
                </c:pt>
                <c:pt idx="66">
                  <c:v>83.230566597000006</c:v>
                </c:pt>
                <c:pt idx="67">
                  <c:v>79.285654812999994</c:v>
                </c:pt>
                <c:pt idx="68">
                  <c:v>85.674908920999997</c:v>
                </c:pt>
                <c:pt idx="69">
                  <c:v>91.057861500000001</c:v>
                </c:pt>
                <c:pt idx="70">
                  <c:v>90.934344655000004</c:v>
                </c:pt>
                <c:pt idx="71">
                  <c:v>99.842964858000002</c:v>
                </c:pt>
                <c:pt idx="72">
                  <c:v>99.842964858000002</c:v>
                </c:pt>
                <c:pt idx="73">
                  <c:v>103.12986439700001</c:v>
                </c:pt>
                <c:pt idx="74">
                  <c:v>104.907607539</c:v>
                </c:pt>
                <c:pt idx="75">
                  <c:v>107.62691584300001</c:v>
                </c:pt>
                <c:pt idx="76">
                  <c:v>111.172094714</c:v>
                </c:pt>
                <c:pt idx="77">
                  <c:v>112.256495234</c:v>
                </c:pt>
                <c:pt idx="78">
                  <c:v>113.650032471</c:v>
                </c:pt>
                <c:pt idx="79">
                  <c:v>115.799602107</c:v>
                </c:pt>
                <c:pt idx="80">
                  <c:v>119.27926510099999</c:v>
                </c:pt>
                <c:pt idx="81">
                  <c:v>122.893466414</c:v>
                </c:pt>
                <c:pt idx="82">
                  <c:v>123.60691732799999</c:v>
                </c:pt>
                <c:pt idx="83">
                  <c:v>126.614620976</c:v>
                </c:pt>
                <c:pt idx="84">
                  <c:v>127.922541971</c:v>
                </c:pt>
                <c:pt idx="85">
                  <c:v>131.11104370000001</c:v>
                </c:pt>
                <c:pt idx="86">
                  <c:v>134.15067552599999</c:v>
                </c:pt>
                <c:pt idx="87">
                  <c:v>132.96871491900001</c:v>
                </c:pt>
                <c:pt idx="88">
                  <c:v>133.557956418</c:v>
                </c:pt>
                <c:pt idx="89">
                  <c:v>135.221553809</c:v>
                </c:pt>
                <c:pt idx="90">
                  <c:v>146.42014783400001</c:v>
                </c:pt>
                <c:pt idx="91">
                  <c:v>139.27064577300001</c:v>
                </c:pt>
                <c:pt idx="92">
                  <c:v>144.543596995</c:v>
                </c:pt>
                <c:pt idx="93">
                  <c:v>144.34325536899999</c:v>
                </c:pt>
                <c:pt idx="94">
                  <c:v>144.564706468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1B8-4746-B15F-D5C8F8A99D24}"/>
            </c:ext>
          </c:extLst>
        </c:ser>
        <c:ser>
          <c:idx val="13"/>
          <c:order val="5"/>
          <c:tx>
            <c:strRef>
              <c:f>Data!$AY$7</c:f>
              <c:strCache>
                <c:ptCount val="1"/>
                <c:pt idx="0">
                  <c:v>21_B_mT8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Data!$AY$10:$AY$104</c:f>
              <c:numCache>
                <c:formatCode>General</c:formatCode>
                <c:ptCount val="95"/>
                <c:pt idx="0">
                  <c:v>32.102385869999999</c:v>
                </c:pt>
                <c:pt idx="1">
                  <c:v>33.403860881</c:v>
                </c:pt>
                <c:pt idx="2">
                  <c:v>35.042973707999998</c:v>
                </c:pt>
                <c:pt idx="3">
                  <c:v>38.858269274000001</c:v>
                </c:pt>
                <c:pt idx="4">
                  <c:v>41.417752184000001</c:v>
                </c:pt>
                <c:pt idx="5">
                  <c:v>47.228349262999998</c:v>
                </c:pt>
                <c:pt idx="6">
                  <c:v>50.108328772999997</c:v>
                </c:pt>
                <c:pt idx="7">
                  <c:v>49.388632010000002</c:v>
                </c:pt>
                <c:pt idx="8">
                  <c:v>38.224883253000002</c:v>
                </c:pt>
                <c:pt idx="9">
                  <c:v>44.882886133</c:v>
                </c:pt>
                <c:pt idx="10">
                  <c:v>47.14643787</c:v>
                </c:pt>
                <c:pt idx="11">
                  <c:v>49.806996038999998</c:v>
                </c:pt>
                <c:pt idx="12">
                  <c:v>51.546189384000002</c:v>
                </c:pt>
                <c:pt idx="13">
                  <c:v>51.977521103000001</c:v>
                </c:pt>
                <c:pt idx="14">
                  <c:v>55.494478291999997</c:v>
                </c:pt>
                <c:pt idx="15">
                  <c:v>55.494478291999997</c:v>
                </c:pt>
                <c:pt idx="16">
                  <c:v>60.419911061999997</c:v>
                </c:pt>
                <c:pt idx="17">
                  <c:v>61.196058227999998</c:v>
                </c:pt>
                <c:pt idx="18">
                  <c:v>65.634992750999999</c:v>
                </c:pt>
                <c:pt idx="19">
                  <c:v>70.119319259999997</c:v>
                </c:pt>
                <c:pt idx="20">
                  <c:v>69.618522960999996</c:v>
                </c:pt>
                <c:pt idx="21">
                  <c:v>75.137284215999998</c:v>
                </c:pt>
                <c:pt idx="22">
                  <c:v>72.617719054999995</c:v>
                </c:pt>
                <c:pt idx="23">
                  <c:v>72.281473731999995</c:v>
                </c:pt>
                <c:pt idx="24">
                  <c:v>73.468560198999995</c:v>
                </c:pt>
                <c:pt idx="25">
                  <c:v>43.693206734999997</c:v>
                </c:pt>
                <c:pt idx="26">
                  <c:v>50.245160873000003</c:v>
                </c:pt>
                <c:pt idx="27">
                  <c:v>53.936649070999998</c:v>
                </c:pt>
                <c:pt idx="28">
                  <c:v>54.343397764000002</c:v>
                </c:pt>
                <c:pt idx="29">
                  <c:v>56.424214425999999</c:v>
                </c:pt>
                <c:pt idx="30">
                  <c:v>59.942442831999998</c:v>
                </c:pt>
                <c:pt idx="31">
                  <c:v>61.185253471999999</c:v>
                </c:pt>
                <c:pt idx="32">
                  <c:v>56.410692627000003</c:v>
                </c:pt>
                <c:pt idx="33">
                  <c:v>65.613293182000007</c:v>
                </c:pt>
                <c:pt idx="34">
                  <c:v>66.876199599000003</c:v>
                </c:pt>
                <c:pt idx="35">
                  <c:v>69.360170152999999</c:v>
                </c:pt>
                <c:pt idx="36">
                  <c:v>74.977374221999995</c:v>
                </c:pt>
                <c:pt idx="37">
                  <c:v>76.300606482000006</c:v>
                </c:pt>
                <c:pt idx="38">
                  <c:v>71.627681109999997</c:v>
                </c:pt>
                <c:pt idx="39">
                  <c:v>75.864179268000001</c:v>
                </c:pt>
                <c:pt idx="40">
                  <c:v>65.554271944999996</c:v>
                </c:pt>
                <c:pt idx="41">
                  <c:v>61.218031246999999</c:v>
                </c:pt>
                <c:pt idx="42">
                  <c:v>66.162444765999993</c:v>
                </c:pt>
                <c:pt idx="43">
                  <c:v>67.891750547000001</c:v>
                </c:pt>
                <c:pt idx="44">
                  <c:v>72.196600255000007</c:v>
                </c:pt>
                <c:pt idx="45">
                  <c:v>70.626646128000004</c:v>
                </c:pt>
                <c:pt idx="46">
                  <c:v>74.392350522000001</c:v>
                </c:pt>
                <c:pt idx="47">
                  <c:v>77.324363294999998</c:v>
                </c:pt>
                <c:pt idx="48">
                  <c:v>85.204797149000001</c:v>
                </c:pt>
                <c:pt idx="49">
                  <c:v>87.819630777</c:v>
                </c:pt>
                <c:pt idx="50">
                  <c:v>89.426453946999999</c:v>
                </c:pt>
                <c:pt idx="51">
                  <c:v>89.426453946999999</c:v>
                </c:pt>
                <c:pt idx="52">
                  <c:v>69.147938894999996</c:v>
                </c:pt>
                <c:pt idx="53">
                  <c:v>74.879634265999997</c:v>
                </c:pt>
                <c:pt idx="54">
                  <c:v>72.306095757999998</c:v>
                </c:pt>
                <c:pt idx="55">
                  <c:v>62.938100382999998</c:v>
                </c:pt>
                <c:pt idx="56">
                  <c:v>74.977374221999995</c:v>
                </c:pt>
                <c:pt idx="57">
                  <c:v>78.666160740999999</c:v>
                </c:pt>
                <c:pt idx="58">
                  <c:v>81.638847908000002</c:v>
                </c:pt>
                <c:pt idx="59">
                  <c:v>79.749987075000007</c:v>
                </c:pt>
                <c:pt idx="60">
                  <c:v>86.218123120000001</c:v>
                </c:pt>
                <c:pt idx="61">
                  <c:v>85.483551986999998</c:v>
                </c:pt>
                <c:pt idx="62">
                  <c:v>90.131026943999998</c:v>
                </c:pt>
                <c:pt idx="63">
                  <c:v>97.719718216000004</c:v>
                </c:pt>
                <c:pt idx="64">
                  <c:v>93.594516671999997</c:v>
                </c:pt>
                <c:pt idx="65">
                  <c:v>98.842116669000006</c:v>
                </c:pt>
                <c:pt idx="66">
                  <c:v>98.880699241000002</c:v>
                </c:pt>
                <c:pt idx="67">
                  <c:v>101.734197521</c:v>
                </c:pt>
                <c:pt idx="68">
                  <c:v>102.157737439</c:v>
                </c:pt>
                <c:pt idx="69">
                  <c:v>101.04800977799999</c:v>
                </c:pt>
                <c:pt idx="70">
                  <c:v>100.44628178799999</c:v>
                </c:pt>
                <c:pt idx="71">
                  <c:v>99.471447268000006</c:v>
                </c:pt>
                <c:pt idx="72">
                  <c:v>106.20367480199999</c:v>
                </c:pt>
                <c:pt idx="73">
                  <c:v>107.85490972300001</c:v>
                </c:pt>
                <c:pt idx="74">
                  <c:v>100.08564271</c:v>
                </c:pt>
                <c:pt idx="75">
                  <c:v>101.025358634</c:v>
                </c:pt>
                <c:pt idx="76">
                  <c:v>103.106190849</c:v>
                </c:pt>
                <c:pt idx="77">
                  <c:v>105.923165707</c:v>
                </c:pt>
                <c:pt idx="78">
                  <c:v>108.031591795</c:v>
                </c:pt>
                <c:pt idx="79">
                  <c:v>109.068889781</c:v>
                </c:pt>
                <c:pt idx="80">
                  <c:v>112.63641354799999</c:v>
                </c:pt>
                <c:pt idx="81">
                  <c:v>108.879878682</c:v>
                </c:pt>
                <c:pt idx="82">
                  <c:v>100.421469172</c:v>
                </c:pt>
                <c:pt idx="83">
                  <c:v>107.04839332</c:v>
                </c:pt>
                <c:pt idx="84">
                  <c:v>107.72279814300001</c:v>
                </c:pt>
                <c:pt idx="85">
                  <c:v>106.086286903</c:v>
                </c:pt>
                <c:pt idx="86">
                  <c:v>105.254141699</c:v>
                </c:pt>
                <c:pt idx="87">
                  <c:v>105.272018194</c:v>
                </c:pt>
                <c:pt idx="88">
                  <c:v>111.610400168</c:v>
                </c:pt>
                <c:pt idx="89">
                  <c:v>110.93303928500001</c:v>
                </c:pt>
                <c:pt idx="90">
                  <c:v>113.011004567</c:v>
                </c:pt>
                <c:pt idx="91">
                  <c:v>114.497114103</c:v>
                </c:pt>
                <c:pt idx="92">
                  <c:v>116.32149796</c:v>
                </c:pt>
                <c:pt idx="93">
                  <c:v>116.14122499600001</c:v>
                </c:pt>
                <c:pt idx="94">
                  <c:v>116.628892339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1B8-4746-B15F-D5C8F8A99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996800"/>
        <c:axId val="242252768"/>
      </c:scatterChart>
      <c:valAx>
        <c:axId val="34799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252768"/>
        <c:crosses val="autoZero"/>
        <c:crossBetween val="midCat"/>
      </c:valAx>
      <c:valAx>
        <c:axId val="2422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9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22677847087292"/>
          <c:y val="0.14258208795329155"/>
          <c:w val="0.13038361113951663"/>
          <c:h val="0.80357705286839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25%vv | mT8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Data!$AZ$7</c:f>
              <c:strCache>
                <c:ptCount val="1"/>
                <c:pt idx="0">
                  <c:v>6_A_mT8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Data!$AZ$10:$AZ$104</c:f>
              <c:numCache>
                <c:formatCode>General</c:formatCode>
                <c:ptCount val="95"/>
                <c:pt idx="0">
                  <c:v>33.754601076</c:v>
                </c:pt>
                <c:pt idx="1">
                  <c:v>32.928698634</c:v>
                </c:pt>
                <c:pt idx="2">
                  <c:v>35.858051013999997</c:v>
                </c:pt>
                <c:pt idx="3">
                  <c:v>37.897740128999999</c:v>
                </c:pt>
                <c:pt idx="4">
                  <c:v>34.685792604</c:v>
                </c:pt>
                <c:pt idx="5">
                  <c:v>31.378605831000002</c:v>
                </c:pt>
                <c:pt idx="6">
                  <c:v>30.789591095999999</c:v>
                </c:pt>
                <c:pt idx="7">
                  <c:v>31.451457071</c:v>
                </c:pt>
                <c:pt idx="8">
                  <c:v>31.588606565999999</c:v>
                </c:pt>
                <c:pt idx="9">
                  <c:v>31.950399394000002</c:v>
                </c:pt>
                <c:pt idx="10">
                  <c:v>33.806626098999999</c:v>
                </c:pt>
                <c:pt idx="11">
                  <c:v>34.131517330000001</c:v>
                </c:pt>
                <c:pt idx="12">
                  <c:v>33.493769978000003</c:v>
                </c:pt>
                <c:pt idx="13">
                  <c:v>31.907392131000002</c:v>
                </c:pt>
                <c:pt idx="14">
                  <c:v>33.988169698999997</c:v>
                </c:pt>
                <c:pt idx="15">
                  <c:v>33.243812978000001</c:v>
                </c:pt>
                <c:pt idx="16">
                  <c:v>33.525642073</c:v>
                </c:pt>
                <c:pt idx="17">
                  <c:v>35.095392566999998</c:v>
                </c:pt>
                <c:pt idx="18">
                  <c:v>32.544971777999997</c:v>
                </c:pt>
                <c:pt idx="19">
                  <c:v>32.555908901000002</c:v>
                </c:pt>
                <c:pt idx="20">
                  <c:v>34.716570361000002</c:v>
                </c:pt>
                <c:pt idx="21">
                  <c:v>33.608973364999997</c:v>
                </c:pt>
                <c:pt idx="22">
                  <c:v>34.403119293000003</c:v>
                </c:pt>
                <c:pt idx="23">
                  <c:v>35.814056000999997</c:v>
                </c:pt>
                <c:pt idx="24">
                  <c:v>35.892074633</c:v>
                </c:pt>
                <c:pt idx="25">
                  <c:v>36.415375941000001</c:v>
                </c:pt>
                <c:pt idx="26">
                  <c:v>37.940659441000001</c:v>
                </c:pt>
                <c:pt idx="27">
                  <c:v>37.940659441000001</c:v>
                </c:pt>
                <c:pt idx="28">
                  <c:v>36.610380114000002</c:v>
                </c:pt>
                <c:pt idx="29">
                  <c:v>36.957418799000003</c:v>
                </c:pt>
                <c:pt idx="30">
                  <c:v>33.182562234000002</c:v>
                </c:pt>
                <c:pt idx="31">
                  <c:v>34.763417402999998</c:v>
                </c:pt>
                <c:pt idx="32">
                  <c:v>35.721632476000003</c:v>
                </c:pt>
                <c:pt idx="33">
                  <c:v>35.401278273000003</c:v>
                </c:pt>
                <c:pt idx="34">
                  <c:v>36.995930448000003</c:v>
                </c:pt>
                <c:pt idx="35">
                  <c:v>36.363664417999999</c:v>
                </c:pt>
                <c:pt idx="36">
                  <c:v>36.363664417999999</c:v>
                </c:pt>
                <c:pt idx="37">
                  <c:v>38.623515928000003</c:v>
                </c:pt>
                <c:pt idx="38">
                  <c:v>36.689477777</c:v>
                </c:pt>
                <c:pt idx="39">
                  <c:v>38.294236429999998</c:v>
                </c:pt>
                <c:pt idx="40">
                  <c:v>35.503132024999999</c:v>
                </c:pt>
                <c:pt idx="41">
                  <c:v>35.505996912999997</c:v>
                </c:pt>
                <c:pt idx="42">
                  <c:v>38.827078941000003</c:v>
                </c:pt>
                <c:pt idx="43">
                  <c:v>37.570221820999997</c:v>
                </c:pt>
                <c:pt idx="44">
                  <c:v>37.063229542999999</c:v>
                </c:pt>
                <c:pt idx="45">
                  <c:v>36.184200451000002</c:v>
                </c:pt>
                <c:pt idx="46">
                  <c:v>39.093378596000001</c:v>
                </c:pt>
                <c:pt idx="47">
                  <c:v>37.716136638000002</c:v>
                </c:pt>
                <c:pt idx="48">
                  <c:v>40.266151536000002</c:v>
                </c:pt>
                <c:pt idx="49">
                  <c:v>39.783296030000002</c:v>
                </c:pt>
                <c:pt idx="50">
                  <c:v>43.244191528999998</c:v>
                </c:pt>
                <c:pt idx="51">
                  <c:v>41.823686514999999</c:v>
                </c:pt>
                <c:pt idx="52">
                  <c:v>38.930420910999999</c:v>
                </c:pt>
                <c:pt idx="53">
                  <c:v>38.930420910999999</c:v>
                </c:pt>
                <c:pt idx="54">
                  <c:v>42.118142087999999</c:v>
                </c:pt>
                <c:pt idx="55">
                  <c:v>42.197762855000001</c:v>
                </c:pt>
                <c:pt idx="56">
                  <c:v>42.665216192000003</c:v>
                </c:pt>
                <c:pt idx="57">
                  <c:v>42.665216192000003</c:v>
                </c:pt>
                <c:pt idx="58">
                  <c:v>42.904145647999997</c:v>
                </c:pt>
                <c:pt idx="59">
                  <c:v>42.488429160999999</c:v>
                </c:pt>
                <c:pt idx="60">
                  <c:v>38.304859700999998</c:v>
                </c:pt>
                <c:pt idx="61">
                  <c:v>39.374671518</c:v>
                </c:pt>
                <c:pt idx="62">
                  <c:v>38.844103480999998</c:v>
                </c:pt>
                <c:pt idx="63">
                  <c:v>39.764115652999998</c:v>
                </c:pt>
                <c:pt idx="64">
                  <c:v>45.103574647999999</c:v>
                </c:pt>
                <c:pt idx="65">
                  <c:v>44.360001973000003</c:v>
                </c:pt>
                <c:pt idx="66">
                  <c:v>45.082145359000002</c:v>
                </c:pt>
                <c:pt idx="67">
                  <c:v>43.113449826</c:v>
                </c:pt>
                <c:pt idx="68">
                  <c:v>45.024574205999997</c:v>
                </c:pt>
                <c:pt idx="69">
                  <c:v>45.024574205999997</c:v>
                </c:pt>
                <c:pt idx="70">
                  <c:v>44.335919140000001</c:v>
                </c:pt>
                <c:pt idx="71">
                  <c:v>45.910476443999997</c:v>
                </c:pt>
                <c:pt idx="72">
                  <c:v>43.990439180000003</c:v>
                </c:pt>
                <c:pt idx="73">
                  <c:v>43.954584789000002</c:v>
                </c:pt>
                <c:pt idx="74">
                  <c:v>44.404692582000003</c:v>
                </c:pt>
                <c:pt idx="75">
                  <c:v>46.581315857</c:v>
                </c:pt>
                <c:pt idx="76">
                  <c:v>46.581315857</c:v>
                </c:pt>
                <c:pt idx="77">
                  <c:v>44.973714928</c:v>
                </c:pt>
                <c:pt idx="78">
                  <c:v>45.378993141000002</c:v>
                </c:pt>
                <c:pt idx="79">
                  <c:v>44.424159033999999</c:v>
                </c:pt>
                <c:pt idx="80">
                  <c:v>46.112752999999998</c:v>
                </c:pt>
                <c:pt idx="81">
                  <c:v>46.112752999999998</c:v>
                </c:pt>
                <c:pt idx="82">
                  <c:v>46.112752999999998</c:v>
                </c:pt>
                <c:pt idx="83">
                  <c:v>44.978238081999997</c:v>
                </c:pt>
                <c:pt idx="84">
                  <c:v>45.825098662000002</c:v>
                </c:pt>
                <c:pt idx="85">
                  <c:v>44.742427778</c:v>
                </c:pt>
                <c:pt idx="86">
                  <c:v>44.743564454999998</c:v>
                </c:pt>
                <c:pt idx="87">
                  <c:v>46.112752999999998</c:v>
                </c:pt>
                <c:pt idx="88">
                  <c:v>47.237247416000002</c:v>
                </c:pt>
                <c:pt idx="89">
                  <c:v>49.015779283000001</c:v>
                </c:pt>
                <c:pt idx="90">
                  <c:v>47.684099811999999</c:v>
                </c:pt>
                <c:pt idx="91">
                  <c:v>48.162719727999999</c:v>
                </c:pt>
                <c:pt idx="92">
                  <c:v>46.122678139999998</c:v>
                </c:pt>
                <c:pt idx="93">
                  <c:v>47.422070837</c:v>
                </c:pt>
                <c:pt idx="94">
                  <c:v>47.704360291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DF-2B43-984B-42BE3E66EDD2}"/>
            </c:ext>
          </c:extLst>
        </c:ser>
        <c:ser>
          <c:idx val="6"/>
          <c:order val="1"/>
          <c:tx>
            <c:strRef>
              <c:f>Data!$BA$7</c:f>
              <c:strCache>
                <c:ptCount val="1"/>
                <c:pt idx="0">
                  <c:v>22_A_mT8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Data!$BA$10:$BA$104</c:f>
              <c:numCache>
                <c:formatCode>General</c:formatCode>
                <c:ptCount val="95"/>
                <c:pt idx="0">
                  <c:v>41.284923796999998</c:v>
                </c:pt>
                <c:pt idx="1">
                  <c:v>41.396872276000003</c:v>
                </c:pt>
                <c:pt idx="2">
                  <c:v>45.500716713000003</c:v>
                </c:pt>
                <c:pt idx="3">
                  <c:v>39.097046038000002</c:v>
                </c:pt>
                <c:pt idx="4">
                  <c:v>38.170294318000003</c:v>
                </c:pt>
                <c:pt idx="5">
                  <c:v>39.683218113000002</c:v>
                </c:pt>
                <c:pt idx="6">
                  <c:v>39.610100000999999</c:v>
                </c:pt>
                <c:pt idx="7">
                  <c:v>35.907442009</c:v>
                </c:pt>
                <c:pt idx="8">
                  <c:v>33.041055858999997</c:v>
                </c:pt>
                <c:pt idx="9">
                  <c:v>35.205143528999997</c:v>
                </c:pt>
                <c:pt idx="10">
                  <c:v>35.721417586999998</c:v>
                </c:pt>
                <c:pt idx="11">
                  <c:v>36.179765940999999</c:v>
                </c:pt>
                <c:pt idx="12">
                  <c:v>34.091056649000002</c:v>
                </c:pt>
                <c:pt idx="13">
                  <c:v>34.268123320000001</c:v>
                </c:pt>
                <c:pt idx="14">
                  <c:v>36.398393724000002</c:v>
                </c:pt>
                <c:pt idx="15">
                  <c:v>33.956527467000001</c:v>
                </c:pt>
                <c:pt idx="16">
                  <c:v>39.164629574000003</c:v>
                </c:pt>
                <c:pt idx="17">
                  <c:v>40.893799860000001</c:v>
                </c:pt>
                <c:pt idx="18">
                  <c:v>43.787387019999997</c:v>
                </c:pt>
                <c:pt idx="19">
                  <c:v>45.301323164999999</c:v>
                </c:pt>
                <c:pt idx="20">
                  <c:v>49.434948818999999</c:v>
                </c:pt>
                <c:pt idx="21">
                  <c:v>49.062153498000001</c:v>
                </c:pt>
                <c:pt idx="22">
                  <c:v>54.804689605999997</c:v>
                </c:pt>
                <c:pt idx="23">
                  <c:v>56.392658517000001</c:v>
                </c:pt>
                <c:pt idx="24">
                  <c:v>57.736632700999998</c:v>
                </c:pt>
                <c:pt idx="25">
                  <c:v>58.364789868000003</c:v>
                </c:pt>
                <c:pt idx="26">
                  <c:v>62.037130282</c:v>
                </c:pt>
                <c:pt idx="27">
                  <c:v>63.287022741000001</c:v>
                </c:pt>
                <c:pt idx="28">
                  <c:v>62.322581845000002</c:v>
                </c:pt>
                <c:pt idx="29">
                  <c:v>64.364326036999998</c:v>
                </c:pt>
                <c:pt idx="30">
                  <c:v>53.315462363000002</c:v>
                </c:pt>
                <c:pt idx="31">
                  <c:v>55.805200083999999</c:v>
                </c:pt>
                <c:pt idx="32">
                  <c:v>59.972130956999997</c:v>
                </c:pt>
                <c:pt idx="33">
                  <c:v>64.314527100000006</c:v>
                </c:pt>
                <c:pt idx="34">
                  <c:v>60.935380715000001</c:v>
                </c:pt>
                <c:pt idx="35">
                  <c:v>65.374122552000003</c:v>
                </c:pt>
                <c:pt idx="36">
                  <c:v>68.994787126000006</c:v>
                </c:pt>
                <c:pt idx="37">
                  <c:v>67.012186423000003</c:v>
                </c:pt>
                <c:pt idx="38">
                  <c:v>65.111426111</c:v>
                </c:pt>
                <c:pt idx="39">
                  <c:v>59.905099741999997</c:v>
                </c:pt>
                <c:pt idx="40">
                  <c:v>66.594229295000005</c:v>
                </c:pt>
                <c:pt idx="41">
                  <c:v>71.497627816000005</c:v>
                </c:pt>
                <c:pt idx="42">
                  <c:v>74.781766563999994</c:v>
                </c:pt>
                <c:pt idx="43">
                  <c:v>74.781766563999994</c:v>
                </c:pt>
                <c:pt idx="44">
                  <c:v>83.030514154000002</c:v>
                </c:pt>
                <c:pt idx="45">
                  <c:v>83.919419963999999</c:v>
                </c:pt>
                <c:pt idx="46">
                  <c:v>58.175393894999999</c:v>
                </c:pt>
                <c:pt idx="47">
                  <c:v>61.122881047</c:v>
                </c:pt>
                <c:pt idx="48">
                  <c:v>68.380237421999993</c:v>
                </c:pt>
                <c:pt idx="49">
                  <c:v>70.578383458000005</c:v>
                </c:pt>
                <c:pt idx="50">
                  <c:v>71.132499598999999</c:v>
                </c:pt>
                <c:pt idx="51">
                  <c:v>74.018904516000006</c:v>
                </c:pt>
                <c:pt idx="52">
                  <c:v>79.044102053000003</c:v>
                </c:pt>
                <c:pt idx="53">
                  <c:v>79.444574880999994</c:v>
                </c:pt>
                <c:pt idx="54">
                  <c:v>84.199544396999997</c:v>
                </c:pt>
                <c:pt idx="55">
                  <c:v>86.118967523999999</c:v>
                </c:pt>
                <c:pt idx="56">
                  <c:v>73.221014335999996</c:v>
                </c:pt>
                <c:pt idx="57">
                  <c:v>72.856844476000006</c:v>
                </c:pt>
                <c:pt idx="58">
                  <c:v>83.547097543000007</c:v>
                </c:pt>
                <c:pt idx="59">
                  <c:v>86.281216392000005</c:v>
                </c:pt>
                <c:pt idx="60">
                  <c:v>87.651977708000004</c:v>
                </c:pt>
                <c:pt idx="61">
                  <c:v>87.651977708000004</c:v>
                </c:pt>
                <c:pt idx="62">
                  <c:v>90.198149373000007</c:v>
                </c:pt>
                <c:pt idx="63">
                  <c:v>67.179701042999994</c:v>
                </c:pt>
                <c:pt idx="64">
                  <c:v>68.661539495</c:v>
                </c:pt>
                <c:pt idx="65">
                  <c:v>75.897616327999998</c:v>
                </c:pt>
                <c:pt idx="66">
                  <c:v>78.446042668000004</c:v>
                </c:pt>
                <c:pt idx="67">
                  <c:v>82.283557208000005</c:v>
                </c:pt>
                <c:pt idx="68">
                  <c:v>82.039052923</c:v>
                </c:pt>
                <c:pt idx="69">
                  <c:v>89.758973288000007</c:v>
                </c:pt>
                <c:pt idx="70">
                  <c:v>91.980333236999996</c:v>
                </c:pt>
                <c:pt idx="71">
                  <c:v>96.825142815999996</c:v>
                </c:pt>
                <c:pt idx="72">
                  <c:v>95.308413399000003</c:v>
                </c:pt>
                <c:pt idx="73">
                  <c:v>98.997897924</c:v>
                </c:pt>
                <c:pt idx="74">
                  <c:v>103.132330079</c:v>
                </c:pt>
                <c:pt idx="75">
                  <c:v>102.712809007</c:v>
                </c:pt>
                <c:pt idx="76">
                  <c:v>105.188890887</c:v>
                </c:pt>
                <c:pt idx="77">
                  <c:v>106.99516992700001</c:v>
                </c:pt>
                <c:pt idx="78">
                  <c:v>106.72674877</c:v>
                </c:pt>
                <c:pt idx="79">
                  <c:v>108.811193442</c:v>
                </c:pt>
                <c:pt idx="80">
                  <c:v>109.648811303</c:v>
                </c:pt>
                <c:pt idx="81">
                  <c:v>110.421600996</c:v>
                </c:pt>
                <c:pt idx="82">
                  <c:v>109.906394635</c:v>
                </c:pt>
                <c:pt idx="83">
                  <c:v>116.165744546</c:v>
                </c:pt>
                <c:pt idx="84">
                  <c:v>119.93493330699999</c:v>
                </c:pt>
                <c:pt idx="85">
                  <c:v>119.199932965</c:v>
                </c:pt>
                <c:pt idx="86">
                  <c:v>124.756503377</c:v>
                </c:pt>
                <c:pt idx="87">
                  <c:v>121.43640390100001</c:v>
                </c:pt>
                <c:pt idx="88">
                  <c:v>123.722068859</c:v>
                </c:pt>
                <c:pt idx="89">
                  <c:v>126.11515941899999</c:v>
                </c:pt>
                <c:pt idx="90">
                  <c:v>131.21961016500001</c:v>
                </c:pt>
                <c:pt idx="91">
                  <c:v>125.661477959</c:v>
                </c:pt>
                <c:pt idx="92">
                  <c:v>129.80429794200001</c:v>
                </c:pt>
                <c:pt idx="93">
                  <c:v>137.12591086800001</c:v>
                </c:pt>
                <c:pt idx="94">
                  <c:v>138.551959375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DF-2B43-984B-42BE3E66EDD2}"/>
            </c:ext>
          </c:extLst>
        </c:ser>
        <c:ser>
          <c:idx val="7"/>
          <c:order val="2"/>
          <c:tx>
            <c:strRef>
              <c:f>Data!$BB$7</c:f>
              <c:strCache>
                <c:ptCount val="1"/>
                <c:pt idx="0">
                  <c:v>23_A_mT8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Data!$BB$10:$BB$104</c:f>
              <c:numCache>
                <c:formatCode>General</c:formatCode>
                <c:ptCount val="95"/>
                <c:pt idx="0">
                  <c:v>43.188620931999999</c:v>
                </c:pt>
                <c:pt idx="1">
                  <c:v>42.937065551000003</c:v>
                </c:pt>
                <c:pt idx="2">
                  <c:v>42.864751939000001</c:v>
                </c:pt>
                <c:pt idx="3">
                  <c:v>45.423527591999999</c:v>
                </c:pt>
                <c:pt idx="4">
                  <c:v>50.266412389999999</c:v>
                </c:pt>
                <c:pt idx="5">
                  <c:v>49.095313408000003</c:v>
                </c:pt>
                <c:pt idx="6">
                  <c:v>51.192745997999999</c:v>
                </c:pt>
                <c:pt idx="7">
                  <c:v>47.865847445</c:v>
                </c:pt>
                <c:pt idx="8">
                  <c:v>50.063650834000001</c:v>
                </c:pt>
                <c:pt idx="9">
                  <c:v>53.169315126000001</c:v>
                </c:pt>
                <c:pt idx="10">
                  <c:v>56.559254621999997</c:v>
                </c:pt>
                <c:pt idx="11">
                  <c:v>58.645569057000003</c:v>
                </c:pt>
                <c:pt idx="12">
                  <c:v>54.275974167999998</c:v>
                </c:pt>
                <c:pt idx="13">
                  <c:v>58.056379155999998</c:v>
                </c:pt>
                <c:pt idx="14">
                  <c:v>55.066681946000003</c:v>
                </c:pt>
                <c:pt idx="15">
                  <c:v>55.026030050000003</c:v>
                </c:pt>
                <c:pt idx="16">
                  <c:v>52.599038391000001</c:v>
                </c:pt>
                <c:pt idx="17">
                  <c:v>58.433588053999998</c:v>
                </c:pt>
                <c:pt idx="18">
                  <c:v>59.076719220999998</c:v>
                </c:pt>
                <c:pt idx="19">
                  <c:v>56.227377822000001</c:v>
                </c:pt>
                <c:pt idx="20">
                  <c:v>57.046318550000002</c:v>
                </c:pt>
                <c:pt idx="21">
                  <c:v>54.633674317999997</c:v>
                </c:pt>
                <c:pt idx="22">
                  <c:v>56.619468515999998</c:v>
                </c:pt>
                <c:pt idx="23">
                  <c:v>60.098353437999997</c:v>
                </c:pt>
                <c:pt idx="24">
                  <c:v>55.195829701000001</c:v>
                </c:pt>
                <c:pt idx="25">
                  <c:v>58.719235169999997</c:v>
                </c:pt>
                <c:pt idx="26">
                  <c:v>52.945976080999998</c:v>
                </c:pt>
                <c:pt idx="27">
                  <c:v>51.351452817999999</c:v>
                </c:pt>
                <c:pt idx="28">
                  <c:v>52.599038391000001</c:v>
                </c:pt>
                <c:pt idx="29">
                  <c:v>48.786681842999997</c:v>
                </c:pt>
                <c:pt idx="30">
                  <c:v>49.708874219999998</c:v>
                </c:pt>
                <c:pt idx="31">
                  <c:v>53.504952025999998</c:v>
                </c:pt>
                <c:pt idx="32">
                  <c:v>50.974715011999997</c:v>
                </c:pt>
                <c:pt idx="33">
                  <c:v>48.026017707000001</c:v>
                </c:pt>
                <c:pt idx="34">
                  <c:v>44.933847604999997</c:v>
                </c:pt>
                <c:pt idx="35">
                  <c:v>50.072792747000001</c:v>
                </c:pt>
                <c:pt idx="36">
                  <c:v>48.073647352000002</c:v>
                </c:pt>
                <c:pt idx="37">
                  <c:v>44.478809574000003</c:v>
                </c:pt>
                <c:pt idx="38">
                  <c:v>48.162429996999997</c:v>
                </c:pt>
                <c:pt idx="39">
                  <c:v>49.880460735</c:v>
                </c:pt>
                <c:pt idx="40">
                  <c:v>45.686996979</c:v>
                </c:pt>
                <c:pt idx="41">
                  <c:v>47.176632298000001</c:v>
                </c:pt>
                <c:pt idx="42">
                  <c:v>45.112323078000003</c:v>
                </c:pt>
                <c:pt idx="43">
                  <c:v>46.099238835999998</c:v>
                </c:pt>
                <c:pt idx="44">
                  <c:v>46.389575190999999</c:v>
                </c:pt>
                <c:pt idx="45">
                  <c:v>49.077699996</c:v>
                </c:pt>
                <c:pt idx="46">
                  <c:v>47.604822014</c:v>
                </c:pt>
                <c:pt idx="47">
                  <c:v>46.322651555</c:v>
                </c:pt>
                <c:pt idx="48">
                  <c:v>49.632081573000001</c:v>
                </c:pt>
                <c:pt idx="49">
                  <c:v>45.678090697999998</c:v>
                </c:pt>
                <c:pt idx="50">
                  <c:v>45.750404048999997</c:v>
                </c:pt>
                <c:pt idx="51">
                  <c:v>45.534236387</c:v>
                </c:pt>
                <c:pt idx="52">
                  <c:v>46.280912501000003</c:v>
                </c:pt>
                <c:pt idx="53">
                  <c:v>49.861084730999998</c:v>
                </c:pt>
                <c:pt idx="54">
                  <c:v>49.861084730999998</c:v>
                </c:pt>
                <c:pt idx="55">
                  <c:v>53.223809039999999</c:v>
                </c:pt>
                <c:pt idx="56">
                  <c:v>49.492526982000001</c:v>
                </c:pt>
                <c:pt idx="57">
                  <c:v>52.098708328000001</c:v>
                </c:pt>
                <c:pt idx="58">
                  <c:v>51.868798818000002</c:v>
                </c:pt>
                <c:pt idx="59">
                  <c:v>49.659740606</c:v>
                </c:pt>
                <c:pt idx="60">
                  <c:v>50.088025559000002</c:v>
                </c:pt>
                <c:pt idx="61">
                  <c:v>50.088025559000002</c:v>
                </c:pt>
                <c:pt idx="62">
                  <c:v>54.877951121000002</c:v>
                </c:pt>
                <c:pt idx="63">
                  <c:v>49.958907601999996</c:v>
                </c:pt>
                <c:pt idx="64">
                  <c:v>54.232854097000001</c:v>
                </c:pt>
                <c:pt idx="65">
                  <c:v>53.462161369999997</c:v>
                </c:pt>
                <c:pt idx="66">
                  <c:v>54.856631915999998</c:v>
                </c:pt>
                <c:pt idx="67">
                  <c:v>56.576336714</c:v>
                </c:pt>
                <c:pt idx="68">
                  <c:v>56.724464887000003</c:v>
                </c:pt>
                <c:pt idx="69">
                  <c:v>60.646754326999996</c:v>
                </c:pt>
                <c:pt idx="70">
                  <c:v>55.917182961999998</c:v>
                </c:pt>
                <c:pt idx="71">
                  <c:v>57.514228457999998</c:v>
                </c:pt>
                <c:pt idx="72">
                  <c:v>57.634362748000001</c:v>
                </c:pt>
                <c:pt idx="73">
                  <c:v>58.690646364999999</c:v>
                </c:pt>
                <c:pt idx="74">
                  <c:v>64.672538121000002</c:v>
                </c:pt>
                <c:pt idx="75">
                  <c:v>60.318818</c:v>
                </c:pt>
                <c:pt idx="76">
                  <c:v>61.529238032000002</c:v>
                </c:pt>
                <c:pt idx="77">
                  <c:v>64.755056202999995</c:v>
                </c:pt>
                <c:pt idx="78">
                  <c:v>65.873216227</c:v>
                </c:pt>
                <c:pt idx="79">
                  <c:v>60.877764909</c:v>
                </c:pt>
                <c:pt idx="80">
                  <c:v>60.877764909</c:v>
                </c:pt>
                <c:pt idx="81">
                  <c:v>64.218773212000002</c:v>
                </c:pt>
                <c:pt idx="82">
                  <c:v>65.279922919000001</c:v>
                </c:pt>
                <c:pt idx="83">
                  <c:v>62.900918685999997</c:v>
                </c:pt>
                <c:pt idx="84">
                  <c:v>59.708665351</c:v>
                </c:pt>
                <c:pt idx="85">
                  <c:v>65.482944766000003</c:v>
                </c:pt>
                <c:pt idx="86">
                  <c:v>65.592361800000006</c:v>
                </c:pt>
                <c:pt idx="87">
                  <c:v>64.773117557000006</c:v>
                </c:pt>
                <c:pt idx="88">
                  <c:v>69.845345072000001</c:v>
                </c:pt>
                <c:pt idx="89">
                  <c:v>66.322563346999999</c:v>
                </c:pt>
                <c:pt idx="90">
                  <c:v>73.089621219999998</c:v>
                </c:pt>
                <c:pt idx="91">
                  <c:v>73.509390870999994</c:v>
                </c:pt>
                <c:pt idx="92">
                  <c:v>72.492248305000004</c:v>
                </c:pt>
                <c:pt idx="93">
                  <c:v>75.343444809999994</c:v>
                </c:pt>
                <c:pt idx="94">
                  <c:v>70.170796823000003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F-2B43-984B-42BE3E66EDD2}"/>
            </c:ext>
          </c:extLst>
        </c:ser>
        <c:ser>
          <c:idx val="8"/>
          <c:order val="3"/>
          <c:tx>
            <c:strRef>
              <c:f>Data!$BC$7</c:f>
              <c:strCache>
                <c:ptCount val="1"/>
                <c:pt idx="0">
                  <c:v>24_A_mT8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Data!$BC$10:$BC$104</c:f>
              <c:numCache>
                <c:formatCode>General</c:formatCode>
                <c:ptCount val="95"/>
                <c:pt idx="0">
                  <c:v>16.879124126000001</c:v>
                </c:pt>
                <c:pt idx="1">
                  <c:v>13.149759597999999</c:v>
                </c:pt>
                <c:pt idx="2">
                  <c:v>18.819485052000001</c:v>
                </c:pt>
                <c:pt idx="3">
                  <c:v>16.516679412999999</c:v>
                </c:pt>
                <c:pt idx="4">
                  <c:v>15.338439189000001</c:v>
                </c:pt>
                <c:pt idx="5">
                  <c:v>13.802642552</c:v>
                </c:pt>
                <c:pt idx="6">
                  <c:v>12.636976524</c:v>
                </c:pt>
                <c:pt idx="7">
                  <c:v>13.322663788</c:v>
                </c:pt>
                <c:pt idx="8">
                  <c:v>15.030299402000001</c:v>
                </c:pt>
                <c:pt idx="9">
                  <c:v>15.811908473000001</c:v>
                </c:pt>
                <c:pt idx="10">
                  <c:v>15.470498787</c:v>
                </c:pt>
                <c:pt idx="11">
                  <c:v>15.872902763000001</c:v>
                </c:pt>
                <c:pt idx="12">
                  <c:v>17.998987313000001</c:v>
                </c:pt>
                <c:pt idx="13">
                  <c:v>14.877254691999999</c:v>
                </c:pt>
                <c:pt idx="14">
                  <c:v>16.575080434</c:v>
                </c:pt>
                <c:pt idx="15">
                  <c:v>16.290349128999999</c:v>
                </c:pt>
                <c:pt idx="16">
                  <c:v>15.834407388000001</c:v>
                </c:pt>
                <c:pt idx="17">
                  <c:v>15.161688582</c:v>
                </c:pt>
                <c:pt idx="18">
                  <c:v>14.701878174000001</c:v>
                </c:pt>
                <c:pt idx="19">
                  <c:v>14.408370079999999</c:v>
                </c:pt>
                <c:pt idx="20">
                  <c:v>14.545378266</c:v>
                </c:pt>
                <c:pt idx="21">
                  <c:v>13.134280180999999</c:v>
                </c:pt>
                <c:pt idx="22">
                  <c:v>16.879124126000001</c:v>
                </c:pt>
                <c:pt idx="23">
                  <c:v>16.268480782000001</c:v>
                </c:pt>
                <c:pt idx="24">
                  <c:v>14.74333092</c:v>
                </c:pt>
                <c:pt idx="25">
                  <c:v>13.802642552</c:v>
                </c:pt>
                <c:pt idx="26">
                  <c:v>14.209330247</c:v>
                </c:pt>
                <c:pt idx="27">
                  <c:v>18.091991389</c:v>
                </c:pt>
                <c:pt idx="28">
                  <c:v>18.265445713999998</c:v>
                </c:pt>
                <c:pt idx="29">
                  <c:v>17.448042519000001</c:v>
                </c:pt>
                <c:pt idx="30">
                  <c:v>17.192584102000001</c:v>
                </c:pt>
                <c:pt idx="31">
                  <c:v>18.689319905000001</c:v>
                </c:pt>
                <c:pt idx="32">
                  <c:v>18.426231308999999</c:v>
                </c:pt>
                <c:pt idx="33">
                  <c:v>19.373430789</c:v>
                </c:pt>
                <c:pt idx="34">
                  <c:v>17.130350980999999</c:v>
                </c:pt>
                <c:pt idx="35">
                  <c:v>17.094687477000001</c:v>
                </c:pt>
                <c:pt idx="36">
                  <c:v>18.751803451000001</c:v>
                </c:pt>
                <c:pt idx="37">
                  <c:v>16.464250273000001</c:v>
                </c:pt>
                <c:pt idx="38">
                  <c:v>18.988972792999999</c:v>
                </c:pt>
                <c:pt idx="39">
                  <c:v>21.051698063</c:v>
                </c:pt>
                <c:pt idx="40">
                  <c:v>18.946071924000002</c:v>
                </c:pt>
                <c:pt idx="41">
                  <c:v>21.370590524000001</c:v>
                </c:pt>
                <c:pt idx="42">
                  <c:v>23.159129871000001</c:v>
                </c:pt>
                <c:pt idx="43">
                  <c:v>24.658764209000001</c:v>
                </c:pt>
                <c:pt idx="44">
                  <c:v>24.658764209000001</c:v>
                </c:pt>
                <c:pt idx="45">
                  <c:v>23.283966029999998</c:v>
                </c:pt>
                <c:pt idx="46">
                  <c:v>23.106365503999999</c:v>
                </c:pt>
                <c:pt idx="47">
                  <c:v>21.673064166</c:v>
                </c:pt>
                <c:pt idx="48">
                  <c:v>22.089109685</c:v>
                </c:pt>
                <c:pt idx="49">
                  <c:v>21.72462771</c:v>
                </c:pt>
                <c:pt idx="50">
                  <c:v>21.203350240999999</c:v>
                </c:pt>
                <c:pt idx="51">
                  <c:v>22.700004601</c:v>
                </c:pt>
                <c:pt idx="52">
                  <c:v>22.867419263999999</c:v>
                </c:pt>
                <c:pt idx="53">
                  <c:v>22.580949776000001</c:v>
                </c:pt>
                <c:pt idx="54">
                  <c:v>23.388574416000001</c:v>
                </c:pt>
                <c:pt idx="55">
                  <c:v>27.196955308</c:v>
                </c:pt>
                <c:pt idx="56">
                  <c:v>24.876424272000001</c:v>
                </c:pt>
                <c:pt idx="57">
                  <c:v>25.136747115999999</c:v>
                </c:pt>
                <c:pt idx="58">
                  <c:v>26.645327576</c:v>
                </c:pt>
                <c:pt idx="59">
                  <c:v>24.288872172000001</c:v>
                </c:pt>
                <c:pt idx="60">
                  <c:v>26.501789123999998</c:v>
                </c:pt>
                <c:pt idx="61">
                  <c:v>23.161325777999998</c:v>
                </c:pt>
                <c:pt idx="62">
                  <c:v>24.821163727999998</c:v>
                </c:pt>
                <c:pt idx="63">
                  <c:v>24.372482994999999</c:v>
                </c:pt>
                <c:pt idx="64">
                  <c:v>26.844992055999999</c:v>
                </c:pt>
                <c:pt idx="65">
                  <c:v>25.929496411999999</c:v>
                </c:pt>
                <c:pt idx="66">
                  <c:v>27.362877197</c:v>
                </c:pt>
                <c:pt idx="67">
                  <c:v>28.391803979999999</c:v>
                </c:pt>
                <c:pt idx="68">
                  <c:v>32.477510412999997</c:v>
                </c:pt>
                <c:pt idx="69">
                  <c:v>32.218094944999997</c:v>
                </c:pt>
                <c:pt idx="70">
                  <c:v>34.126841532999997</c:v>
                </c:pt>
                <c:pt idx="71">
                  <c:v>34.593086933000002</c:v>
                </c:pt>
                <c:pt idx="72">
                  <c:v>36.044566654</c:v>
                </c:pt>
                <c:pt idx="73">
                  <c:v>38.910586051999999</c:v>
                </c:pt>
                <c:pt idx="74">
                  <c:v>39.917060485</c:v>
                </c:pt>
                <c:pt idx="75">
                  <c:v>40.594225838</c:v>
                </c:pt>
                <c:pt idx="76">
                  <c:v>41.107151635000001</c:v>
                </c:pt>
                <c:pt idx="77">
                  <c:v>42.418691631999998</c:v>
                </c:pt>
                <c:pt idx="78">
                  <c:v>42.476202030000003</c:v>
                </c:pt>
                <c:pt idx="79">
                  <c:v>33.950536018999998</c:v>
                </c:pt>
                <c:pt idx="80">
                  <c:v>38.812434244999999</c:v>
                </c:pt>
                <c:pt idx="81">
                  <c:v>32.475944439000003</c:v>
                </c:pt>
                <c:pt idx="82">
                  <c:v>32.255957766000002</c:v>
                </c:pt>
                <c:pt idx="83">
                  <c:v>32.375564578000002</c:v>
                </c:pt>
                <c:pt idx="84">
                  <c:v>29.798916575</c:v>
                </c:pt>
                <c:pt idx="85">
                  <c:v>36.544810609999999</c:v>
                </c:pt>
                <c:pt idx="86">
                  <c:v>37.221840942999997</c:v>
                </c:pt>
                <c:pt idx="87">
                  <c:v>32.251227344999997</c:v>
                </c:pt>
                <c:pt idx="88">
                  <c:v>31.410816060999998</c:v>
                </c:pt>
                <c:pt idx="89">
                  <c:v>32.161217133999997</c:v>
                </c:pt>
                <c:pt idx="90">
                  <c:v>34.764671221999997</c:v>
                </c:pt>
                <c:pt idx="91">
                  <c:v>37.803456840999999</c:v>
                </c:pt>
                <c:pt idx="92">
                  <c:v>41.520769375</c:v>
                </c:pt>
                <c:pt idx="93">
                  <c:v>39.917060485</c:v>
                </c:pt>
                <c:pt idx="94">
                  <c:v>44.332210977000003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F-2B43-984B-42BE3E66EDD2}"/>
            </c:ext>
          </c:extLst>
        </c:ser>
        <c:ser>
          <c:idx val="9"/>
          <c:order val="4"/>
          <c:tx>
            <c:strRef>
              <c:f>Data!$BD$7</c:f>
              <c:strCache>
                <c:ptCount val="1"/>
                <c:pt idx="0">
                  <c:v>24_B_mT8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Data!$BD$10:$BD$104</c:f>
              <c:numCache>
                <c:formatCode>General</c:formatCode>
                <c:ptCount val="95"/>
                <c:pt idx="0">
                  <c:v>23.315494773000001</c:v>
                </c:pt>
                <c:pt idx="1">
                  <c:v>14.883330761</c:v>
                </c:pt>
                <c:pt idx="2">
                  <c:v>18.430524252000001</c:v>
                </c:pt>
                <c:pt idx="3">
                  <c:v>17.986110588999999</c:v>
                </c:pt>
                <c:pt idx="4">
                  <c:v>17.986110588999999</c:v>
                </c:pt>
                <c:pt idx="5">
                  <c:v>17.986110588999999</c:v>
                </c:pt>
                <c:pt idx="6">
                  <c:v>20.924346633999999</c:v>
                </c:pt>
                <c:pt idx="7">
                  <c:v>19.683054927000001</c:v>
                </c:pt>
                <c:pt idx="8">
                  <c:v>17.122102147</c:v>
                </c:pt>
                <c:pt idx="9">
                  <c:v>19.070633398999998</c:v>
                </c:pt>
                <c:pt idx="10">
                  <c:v>18.462383436</c:v>
                </c:pt>
                <c:pt idx="11">
                  <c:v>17.865058554000001</c:v>
                </c:pt>
                <c:pt idx="12">
                  <c:v>18.276579787999999</c:v>
                </c:pt>
                <c:pt idx="13">
                  <c:v>20.663461461000001</c:v>
                </c:pt>
                <c:pt idx="14">
                  <c:v>20.552682266000001</c:v>
                </c:pt>
                <c:pt idx="15">
                  <c:v>17.865058554000001</c:v>
                </c:pt>
                <c:pt idx="16">
                  <c:v>19.362343750000001</c:v>
                </c:pt>
                <c:pt idx="17">
                  <c:v>19.557482079</c:v>
                </c:pt>
                <c:pt idx="18">
                  <c:v>19.686499734000002</c:v>
                </c:pt>
                <c:pt idx="19">
                  <c:v>18.142519934999999</c:v>
                </c:pt>
                <c:pt idx="20">
                  <c:v>21.390148805999999</c:v>
                </c:pt>
                <c:pt idx="21">
                  <c:v>21.050355883000002</c:v>
                </c:pt>
                <c:pt idx="22">
                  <c:v>20.941623421999999</c:v>
                </c:pt>
                <c:pt idx="23">
                  <c:v>21.812886807000002</c:v>
                </c:pt>
                <c:pt idx="24">
                  <c:v>24.010890837000002</c:v>
                </c:pt>
                <c:pt idx="25">
                  <c:v>20.602112908999999</c:v>
                </c:pt>
                <c:pt idx="26">
                  <c:v>22.426014739999999</c:v>
                </c:pt>
                <c:pt idx="27">
                  <c:v>22.113399313999999</c:v>
                </c:pt>
                <c:pt idx="28">
                  <c:v>21.703808704</c:v>
                </c:pt>
                <c:pt idx="29">
                  <c:v>23.943015392</c:v>
                </c:pt>
                <c:pt idx="30">
                  <c:v>24.973458248</c:v>
                </c:pt>
                <c:pt idx="31">
                  <c:v>26.406733333999998</c:v>
                </c:pt>
                <c:pt idx="32">
                  <c:v>25.44419796</c:v>
                </c:pt>
                <c:pt idx="33">
                  <c:v>24.663805261</c:v>
                </c:pt>
                <c:pt idx="34">
                  <c:v>26.007398884000001</c:v>
                </c:pt>
                <c:pt idx="35">
                  <c:v>25.034929244000001</c:v>
                </c:pt>
                <c:pt idx="36">
                  <c:v>26.522037804</c:v>
                </c:pt>
                <c:pt idx="37">
                  <c:v>25.671489413</c:v>
                </c:pt>
                <c:pt idx="38">
                  <c:v>25.671489413</c:v>
                </c:pt>
                <c:pt idx="39">
                  <c:v>33.349344383000002</c:v>
                </c:pt>
                <c:pt idx="40">
                  <c:v>37.692979272999999</c:v>
                </c:pt>
                <c:pt idx="41">
                  <c:v>39.324746816999998</c:v>
                </c:pt>
                <c:pt idx="42">
                  <c:v>39.618516163999999</c:v>
                </c:pt>
                <c:pt idx="43">
                  <c:v>35.897368735000001</c:v>
                </c:pt>
                <c:pt idx="44">
                  <c:v>32.686672299999998</c:v>
                </c:pt>
                <c:pt idx="45">
                  <c:v>32.329278189999997</c:v>
                </c:pt>
                <c:pt idx="46">
                  <c:v>33.011455228000003</c:v>
                </c:pt>
                <c:pt idx="47">
                  <c:v>32.768169823999997</c:v>
                </c:pt>
                <c:pt idx="48">
                  <c:v>33.730784817</c:v>
                </c:pt>
                <c:pt idx="49">
                  <c:v>32.150497401000003</c:v>
                </c:pt>
                <c:pt idx="50">
                  <c:v>32.777135972000004</c:v>
                </c:pt>
                <c:pt idx="51">
                  <c:v>35.570976240999997</c:v>
                </c:pt>
                <c:pt idx="52">
                  <c:v>32.343258419999998</c:v>
                </c:pt>
                <c:pt idx="53">
                  <c:v>30.192648193</c:v>
                </c:pt>
                <c:pt idx="54">
                  <c:v>30.023731697999999</c:v>
                </c:pt>
                <c:pt idx="55">
                  <c:v>27.132885047999999</c:v>
                </c:pt>
                <c:pt idx="56">
                  <c:v>29.727909263000001</c:v>
                </c:pt>
                <c:pt idx="57">
                  <c:v>29.522668377999999</c:v>
                </c:pt>
                <c:pt idx="58">
                  <c:v>28.704353935</c:v>
                </c:pt>
                <c:pt idx="59">
                  <c:v>29.557101620000001</c:v>
                </c:pt>
                <c:pt idx="60">
                  <c:v>29.937028544</c:v>
                </c:pt>
                <c:pt idx="61">
                  <c:v>31.430958579999999</c:v>
                </c:pt>
                <c:pt idx="62">
                  <c:v>30.156692067000002</c:v>
                </c:pt>
                <c:pt idx="63">
                  <c:v>31.121642438999999</c:v>
                </c:pt>
                <c:pt idx="64">
                  <c:v>31.121642438999999</c:v>
                </c:pt>
                <c:pt idx="65">
                  <c:v>31.981320183000001</c:v>
                </c:pt>
                <c:pt idx="66">
                  <c:v>30.529158165999998</c:v>
                </c:pt>
                <c:pt idx="67">
                  <c:v>32.546685908000001</c:v>
                </c:pt>
                <c:pt idx="68">
                  <c:v>29.010615483999999</c:v>
                </c:pt>
                <c:pt idx="69">
                  <c:v>30.431270018999999</c:v>
                </c:pt>
                <c:pt idx="70">
                  <c:v>31.981320183000001</c:v>
                </c:pt>
                <c:pt idx="71">
                  <c:v>32.405397301999997</c:v>
                </c:pt>
                <c:pt idx="72">
                  <c:v>30.787937581000001</c:v>
                </c:pt>
                <c:pt idx="73">
                  <c:v>31.207951591</c:v>
                </c:pt>
                <c:pt idx="74">
                  <c:v>31.093304121999999</c:v>
                </c:pt>
                <c:pt idx="75">
                  <c:v>26.834675602000001</c:v>
                </c:pt>
                <c:pt idx="76">
                  <c:v>29.815220545999999</c:v>
                </c:pt>
                <c:pt idx="77">
                  <c:v>30.618614051000002</c:v>
                </c:pt>
                <c:pt idx="78">
                  <c:v>28.438537855</c:v>
                </c:pt>
                <c:pt idx="79">
                  <c:v>28.916185478999999</c:v>
                </c:pt>
                <c:pt idx="80">
                  <c:v>27.058640799999999</c:v>
                </c:pt>
                <c:pt idx="81">
                  <c:v>27.846597484</c:v>
                </c:pt>
                <c:pt idx="82">
                  <c:v>26.222053580000001</c:v>
                </c:pt>
                <c:pt idx="83">
                  <c:v>24.506589311999999</c:v>
                </c:pt>
                <c:pt idx="84">
                  <c:v>26.460604614000001</c:v>
                </c:pt>
                <c:pt idx="85">
                  <c:v>26.217743223999999</c:v>
                </c:pt>
                <c:pt idx="86">
                  <c:v>24.685790532999999</c:v>
                </c:pt>
                <c:pt idx="87">
                  <c:v>25.734806420000002</c:v>
                </c:pt>
                <c:pt idx="88">
                  <c:v>24.510278396</c:v>
                </c:pt>
                <c:pt idx="89">
                  <c:v>27.680512916000001</c:v>
                </c:pt>
                <c:pt idx="90">
                  <c:v>26.652961247</c:v>
                </c:pt>
                <c:pt idx="91">
                  <c:v>26.293502277000002</c:v>
                </c:pt>
                <c:pt idx="92">
                  <c:v>27.365148772000001</c:v>
                </c:pt>
                <c:pt idx="93">
                  <c:v>26.467437566000001</c:v>
                </c:pt>
                <c:pt idx="94">
                  <c:v>27.689493866999999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DF-2B43-984B-42BE3E66EDD2}"/>
            </c:ext>
          </c:extLst>
        </c:ser>
        <c:ser>
          <c:idx val="10"/>
          <c:order val="5"/>
          <c:tx>
            <c:strRef>
              <c:f>Data!$BE$7</c:f>
              <c:strCache>
                <c:ptCount val="1"/>
                <c:pt idx="0">
                  <c:v>24_C_mT8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Data!$BE$10:$BE$104</c:f>
              <c:numCache>
                <c:formatCode>General</c:formatCode>
                <c:ptCount val="95"/>
                <c:pt idx="0">
                  <c:v>44.623786893999998</c:v>
                </c:pt>
                <c:pt idx="1">
                  <c:v>36.307458803999999</c:v>
                </c:pt>
                <c:pt idx="2">
                  <c:v>36.770181995000002</c:v>
                </c:pt>
                <c:pt idx="3">
                  <c:v>31.435992193000001</c:v>
                </c:pt>
                <c:pt idx="4">
                  <c:v>34.074808521999998</c:v>
                </c:pt>
                <c:pt idx="5">
                  <c:v>34.074808521999998</c:v>
                </c:pt>
                <c:pt idx="6">
                  <c:v>29.46442309</c:v>
                </c:pt>
                <c:pt idx="7">
                  <c:v>25.103453992999999</c:v>
                </c:pt>
                <c:pt idx="8">
                  <c:v>31.949499724999999</c:v>
                </c:pt>
                <c:pt idx="9">
                  <c:v>28.642866494</c:v>
                </c:pt>
                <c:pt idx="10">
                  <c:v>28.642866494</c:v>
                </c:pt>
                <c:pt idx="11">
                  <c:v>39.400545878999999</c:v>
                </c:pt>
                <c:pt idx="12">
                  <c:v>34.066847428000003</c:v>
                </c:pt>
                <c:pt idx="13">
                  <c:v>32.776446356000001</c:v>
                </c:pt>
                <c:pt idx="14">
                  <c:v>37.616142951</c:v>
                </c:pt>
                <c:pt idx="15">
                  <c:v>37.616142951</c:v>
                </c:pt>
                <c:pt idx="16">
                  <c:v>29.565512535</c:v>
                </c:pt>
                <c:pt idx="17">
                  <c:v>29.565512535</c:v>
                </c:pt>
                <c:pt idx="18">
                  <c:v>32.563349457000001</c:v>
                </c:pt>
                <c:pt idx="19">
                  <c:v>40.842778256000003</c:v>
                </c:pt>
                <c:pt idx="20">
                  <c:v>42.625737125000001</c:v>
                </c:pt>
                <c:pt idx="21">
                  <c:v>39.64760235</c:v>
                </c:pt>
                <c:pt idx="22">
                  <c:v>39.324746816999998</c:v>
                </c:pt>
                <c:pt idx="23">
                  <c:v>37.846183936000003</c:v>
                </c:pt>
                <c:pt idx="24">
                  <c:v>38.084332422000003</c:v>
                </c:pt>
                <c:pt idx="25">
                  <c:v>36.632225579999997</c:v>
                </c:pt>
                <c:pt idx="26">
                  <c:v>35.297317387</c:v>
                </c:pt>
                <c:pt idx="27">
                  <c:v>33.301866189999998</c:v>
                </c:pt>
                <c:pt idx="28">
                  <c:v>34.194002509999997</c:v>
                </c:pt>
                <c:pt idx="29">
                  <c:v>34.194002509999997</c:v>
                </c:pt>
                <c:pt idx="30">
                  <c:v>35.891701275999999</c:v>
                </c:pt>
                <c:pt idx="31">
                  <c:v>31.355357415</c:v>
                </c:pt>
                <c:pt idx="32">
                  <c:v>33.558797540999997</c:v>
                </c:pt>
                <c:pt idx="33">
                  <c:v>29.390685106999999</c:v>
                </c:pt>
                <c:pt idx="34">
                  <c:v>38.311562275999997</c:v>
                </c:pt>
                <c:pt idx="35">
                  <c:v>33.765612689000001</c:v>
                </c:pt>
                <c:pt idx="36">
                  <c:v>31.364006772</c:v>
                </c:pt>
                <c:pt idx="37">
                  <c:v>32.787478481999997</c:v>
                </c:pt>
                <c:pt idx="38">
                  <c:v>39.031661962999998</c:v>
                </c:pt>
                <c:pt idx="39">
                  <c:v>37.827067286000002</c:v>
                </c:pt>
                <c:pt idx="40">
                  <c:v>41.283144389999997</c:v>
                </c:pt>
                <c:pt idx="41">
                  <c:v>43.873766744999998</c:v>
                </c:pt>
                <c:pt idx="42">
                  <c:v>41.326922922000001</c:v>
                </c:pt>
                <c:pt idx="43">
                  <c:v>41.682003555000001</c:v>
                </c:pt>
                <c:pt idx="44">
                  <c:v>44.463307258999997</c:v>
                </c:pt>
                <c:pt idx="45">
                  <c:v>41.788155758999999</c:v>
                </c:pt>
                <c:pt idx="46">
                  <c:v>40.931230505000002</c:v>
                </c:pt>
                <c:pt idx="47">
                  <c:v>40.931230505000002</c:v>
                </c:pt>
                <c:pt idx="48">
                  <c:v>36.082642655999997</c:v>
                </c:pt>
                <c:pt idx="49">
                  <c:v>36.082642655999997</c:v>
                </c:pt>
                <c:pt idx="50">
                  <c:v>34.283785356999999</c:v>
                </c:pt>
                <c:pt idx="51">
                  <c:v>37.132313898</c:v>
                </c:pt>
                <c:pt idx="52">
                  <c:v>38.217047360999999</c:v>
                </c:pt>
                <c:pt idx="53">
                  <c:v>38.058209034000001</c:v>
                </c:pt>
                <c:pt idx="54">
                  <c:v>37.625756072000001</c:v>
                </c:pt>
                <c:pt idx="55">
                  <c:v>36.483836261999997</c:v>
                </c:pt>
                <c:pt idx="56">
                  <c:v>37.924938257999997</c:v>
                </c:pt>
                <c:pt idx="57">
                  <c:v>39.620227708000002</c:v>
                </c:pt>
                <c:pt idx="58">
                  <c:v>37.575259748000001</c:v>
                </c:pt>
                <c:pt idx="59">
                  <c:v>38.188647273000001</c:v>
                </c:pt>
                <c:pt idx="60">
                  <c:v>36.703732027999997</c:v>
                </c:pt>
                <c:pt idx="61">
                  <c:v>35.770581579000002</c:v>
                </c:pt>
                <c:pt idx="62">
                  <c:v>37.471650189999998</c:v>
                </c:pt>
                <c:pt idx="63">
                  <c:v>36.483836261999997</c:v>
                </c:pt>
                <c:pt idx="64">
                  <c:v>38.61011371</c:v>
                </c:pt>
                <c:pt idx="65">
                  <c:v>40.585176605999997</c:v>
                </c:pt>
                <c:pt idx="66">
                  <c:v>35.527103435000001</c:v>
                </c:pt>
                <c:pt idx="67">
                  <c:v>42.010417533999998</c:v>
                </c:pt>
                <c:pt idx="68">
                  <c:v>42.406700481999998</c:v>
                </c:pt>
                <c:pt idx="69">
                  <c:v>40.155170329000001</c:v>
                </c:pt>
                <c:pt idx="70">
                  <c:v>41.039324702999998</c:v>
                </c:pt>
                <c:pt idx="71">
                  <c:v>43.039465970000002</c:v>
                </c:pt>
                <c:pt idx="72">
                  <c:v>41.440530664000001</c:v>
                </c:pt>
                <c:pt idx="73">
                  <c:v>38.684975852000001</c:v>
                </c:pt>
                <c:pt idx="74">
                  <c:v>39.205008464000002</c:v>
                </c:pt>
                <c:pt idx="75">
                  <c:v>36.483836261999997</c:v>
                </c:pt>
                <c:pt idx="76">
                  <c:v>39.310949465999997</c:v>
                </c:pt>
                <c:pt idx="77">
                  <c:v>36.332352505000003</c:v>
                </c:pt>
                <c:pt idx="78">
                  <c:v>37.97735041</c:v>
                </c:pt>
                <c:pt idx="79">
                  <c:v>40.807343672999998</c:v>
                </c:pt>
                <c:pt idx="80">
                  <c:v>39.299447974000003</c:v>
                </c:pt>
                <c:pt idx="81">
                  <c:v>40.487036883999998</c:v>
                </c:pt>
                <c:pt idx="82">
                  <c:v>43.083558416000002</c:v>
                </c:pt>
                <c:pt idx="83">
                  <c:v>38.198116315</c:v>
                </c:pt>
                <c:pt idx="84">
                  <c:v>41.675495656999999</c:v>
                </c:pt>
                <c:pt idx="85">
                  <c:v>38.929606098999997</c:v>
                </c:pt>
                <c:pt idx="86">
                  <c:v>41.499396632</c:v>
                </c:pt>
                <c:pt idx="87">
                  <c:v>40.727503142000003</c:v>
                </c:pt>
                <c:pt idx="88">
                  <c:v>43.449255419000004</c:v>
                </c:pt>
                <c:pt idx="89">
                  <c:v>42.803539164</c:v>
                </c:pt>
                <c:pt idx="90">
                  <c:v>40.831708251999999</c:v>
                </c:pt>
                <c:pt idx="91">
                  <c:v>40.831708251999999</c:v>
                </c:pt>
                <c:pt idx="92">
                  <c:v>41.396872276000003</c:v>
                </c:pt>
                <c:pt idx="93">
                  <c:v>41.283144389999997</c:v>
                </c:pt>
                <c:pt idx="94">
                  <c:v>42.780297611999998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DF-2B43-984B-42BE3E66EDD2}"/>
            </c:ext>
          </c:extLst>
        </c:ser>
        <c:ser>
          <c:idx val="11"/>
          <c:order val="6"/>
          <c:tx>
            <c:strRef>
              <c:f>Data!$BF$7</c:f>
              <c:strCache>
                <c:ptCount val="1"/>
                <c:pt idx="0">
                  <c:v>25_A_mT8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Data!$BF$10:$BF$104</c:f>
              <c:numCache>
                <c:formatCode>General</c:formatCode>
                <c:ptCount val="95"/>
                <c:pt idx="0">
                  <c:v>66.076724202999998</c:v>
                </c:pt>
                <c:pt idx="1">
                  <c:v>61.474660768</c:v>
                </c:pt>
                <c:pt idx="2">
                  <c:v>61.474660768</c:v>
                </c:pt>
                <c:pt idx="3">
                  <c:v>58.517082045000002</c:v>
                </c:pt>
                <c:pt idx="4">
                  <c:v>55.200436531999998</c:v>
                </c:pt>
                <c:pt idx="5">
                  <c:v>62.191060681000003</c:v>
                </c:pt>
                <c:pt idx="6">
                  <c:v>59.056915766000003</c:v>
                </c:pt>
                <c:pt idx="7">
                  <c:v>56.576336714</c:v>
                </c:pt>
                <c:pt idx="8">
                  <c:v>54.686709053999998</c:v>
                </c:pt>
                <c:pt idx="9">
                  <c:v>53.279201774999997</c:v>
                </c:pt>
                <c:pt idx="10">
                  <c:v>53.279201774999997</c:v>
                </c:pt>
                <c:pt idx="11">
                  <c:v>53.177923141000001</c:v>
                </c:pt>
                <c:pt idx="12">
                  <c:v>50.942778465000004</c:v>
                </c:pt>
                <c:pt idx="13">
                  <c:v>47.430364419999997</c:v>
                </c:pt>
                <c:pt idx="14">
                  <c:v>51.413809202000003</c:v>
                </c:pt>
                <c:pt idx="15">
                  <c:v>48.478183575000003</c:v>
                </c:pt>
                <c:pt idx="16">
                  <c:v>49.459633383000003</c:v>
                </c:pt>
                <c:pt idx="17">
                  <c:v>49.292772693000003</c:v>
                </c:pt>
                <c:pt idx="18">
                  <c:v>47.555653403000001</c:v>
                </c:pt>
                <c:pt idx="19">
                  <c:v>51.017598264</c:v>
                </c:pt>
                <c:pt idx="20">
                  <c:v>61.047950020000002</c:v>
                </c:pt>
                <c:pt idx="21">
                  <c:v>69.489100683000004</c:v>
                </c:pt>
                <c:pt idx="22">
                  <c:v>71.303886254000005</c:v>
                </c:pt>
                <c:pt idx="23">
                  <c:v>59.235767088999999</c:v>
                </c:pt>
                <c:pt idx="24">
                  <c:v>68.492451372000005</c:v>
                </c:pt>
                <c:pt idx="25">
                  <c:v>54.155902732999998</c:v>
                </c:pt>
                <c:pt idx="26">
                  <c:v>63.903597861999998</c:v>
                </c:pt>
                <c:pt idx="27">
                  <c:v>72.160351969000004</c:v>
                </c:pt>
                <c:pt idx="28">
                  <c:v>75.261724087000005</c:v>
                </c:pt>
                <c:pt idx="29">
                  <c:v>3.5082136789999998</c:v>
                </c:pt>
                <c:pt idx="30">
                  <c:v>82.351517779999995</c:v>
                </c:pt>
                <c:pt idx="31">
                  <c:v>85.501993178999996</c:v>
                </c:pt>
                <c:pt idx="32">
                  <c:v>80.129798023999996</c:v>
                </c:pt>
                <c:pt idx="33">
                  <c:v>88.816867861000006</c:v>
                </c:pt>
                <c:pt idx="34">
                  <c:v>89.525796600000007</c:v>
                </c:pt>
                <c:pt idx="35">
                  <c:v>66.878480986</c:v>
                </c:pt>
                <c:pt idx="36">
                  <c:v>66.878480986</c:v>
                </c:pt>
                <c:pt idx="37">
                  <c:v>85.60126932</c:v>
                </c:pt>
                <c:pt idx="38">
                  <c:v>71.889911660999999</c:v>
                </c:pt>
                <c:pt idx="39">
                  <c:v>80.840672651000006</c:v>
                </c:pt>
                <c:pt idx="40">
                  <c:v>89.951977391</c:v>
                </c:pt>
                <c:pt idx="41">
                  <c:v>101.02384837699999</c:v>
                </c:pt>
                <c:pt idx="42">
                  <c:v>92.278426609999997</c:v>
                </c:pt>
                <c:pt idx="43">
                  <c:v>100.567724548</c:v>
                </c:pt>
                <c:pt idx="44">
                  <c:v>112.45339888399999</c:v>
                </c:pt>
                <c:pt idx="45">
                  <c:v>105.334320623</c:v>
                </c:pt>
                <c:pt idx="46">
                  <c:v>96.209162664000004</c:v>
                </c:pt>
                <c:pt idx="47">
                  <c:v>101.08373792800001</c:v>
                </c:pt>
                <c:pt idx="48">
                  <c:v>115.721839868</c:v>
                </c:pt>
                <c:pt idx="49">
                  <c:v>120.535149969</c:v>
                </c:pt>
                <c:pt idx="50">
                  <c:v>95.848499175000001</c:v>
                </c:pt>
                <c:pt idx="51">
                  <c:v>100.672856439</c:v>
                </c:pt>
                <c:pt idx="52">
                  <c:v>103.156490644</c:v>
                </c:pt>
                <c:pt idx="53">
                  <c:v>114.112248765</c:v>
                </c:pt>
                <c:pt idx="54">
                  <c:v>114.639164623</c:v>
                </c:pt>
                <c:pt idx="55">
                  <c:v>96.079564465000004</c:v>
                </c:pt>
                <c:pt idx="56">
                  <c:v>103.277701127</c:v>
                </c:pt>
                <c:pt idx="57">
                  <c:v>109.378997863</c:v>
                </c:pt>
                <c:pt idx="58">
                  <c:v>112.23746556099999</c:v>
                </c:pt>
                <c:pt idx="59">
                  <c:v>119.490985585</c:v>
                </c:pt>
                <c:pt idx="60">
                  <c:v>128.07193968300001</c:v>
                </c:pt>
                <c:pt idx="61">
                  <c:v>131.99980864099999</c:v>
                </c:pt>
                <c:pt idx="62">
                  <c:v>135.07893425099999</c:v>
                </c:pt>
                <c:pt idx="63">
                  <c:v>133.87857858300001</c:v>
                </c:pt>
                <c:pt idx="64">
                  <c:v>136.50289529400001</c:v>
                </c:pt>
                <c:pt idx="65">
                  <c:v>136.50289529400001</c:v>
                </c:pt>
                <c:pt idx="66">
                  <c:v>143.23405977900001</c:v>
                </c:pt>
                <c:pt idx="67">
                  <c:v>146.15036278599999</c:v>
                </c:pt>
                <c:pt idx="68">
                  <c:v>153.64975011799999</c:v>
                </c:pt>
                <c:pt idx="69">
                  <c:v>152.87458434999999</c:v>
                </c:pt>
                <c:pt idx="70">
                  <c:v>152.87458434999999</c:v>
                </c:pt>
                <c:pt idx="71">
                  <c:v>156.87133790300001</c:v>
                </c:pt>
                <c:pt idx="72">
                  <c:v>161.41217659500001</c:v>
                </c:pt>
                <c:pt idx="73">
                  <c:v>160.88671360500001</c:v>
                </c:pt>
                <c:pt idx="74">
                  <c:v>160.02776598</c:v>
                </c:pt>
                <c:pt idx="75">
                  <c:v>166.87612712999999</c:v>
                </c:pt>
                <c:pt idx="76">
                  <c:v>161.981152944</c:v>
                </c:pt>
                <c:pt idx="77">
                  <c:v>170.05799630199999</c:v>
                </c:pt>
                <c:pt idx="78">
                  <c:v>170.36425795900001</c:v>
                </c:pt>
                <c:pt idx="79">
                  <c:v>148.178252456</c:v>
                </c:pt>
                <c:pt idx="80">
                  <c:v>149.50979703300001</c:v>
                </c:pt>
                <c:pt idx="81">
                  <c:v>154.79372218699999</c:v>
                </c:pt>
                <c:pt idx="82">
                  <c:v>157.71877730700001</c:v>
                </c:pt>
                <c:pt idx="83">
                  <c:v>157.33490746300001</c:v>
                </c:pt>
                <c:pt idx="84">
                  <c:v>162.825423763</c:v>
                </c:pt>
                <c:pt idx="85">
                  <c:v>166.23030330899999</c:v>
                </c:pt>
                <c:pt idx="86">
                  <c:v>167.005601254</c:v>
                </c:pt>
                <c:pt idx="87">
                  <c:v>167.15779535999999</c:v>
                </c:pt>
                <c:pt idx="88">
                  <c:v>157.45672361499999</c:v>
                </c:pt>
                <c:pt idx="89">
                  <c:v>176.07193909599999</c:v>
                </c:pt>
                <c:pt idx="90">
                  <c:v>177.537797125</c:v>
                </c:pt>
                <c:pt idx="91">
                  <c:v>177.743643429</c:v>
                </c:pt>
                <c:pt idx="92">
                  <c:v>179.72916521900001</c:v>
                </c:pt>
                <c:pt idx="93">
                  <c:v>179.513413695</c:v>
                </c:pt>
                <c:pt idx="94">
                  <c:v>181.05395186999999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3DF-2B43-984B-42BE3E66E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841024"/>
        <c:axId val="288273760"/>
      </c:scatterChart>
      <c:valAx>
        <c:axId val="28784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73760"/>
        <c:crosses val="autoZero"/>
        <c:crossBetween val="midCat"/>
      </c:valAx>
      <c:valAx>
        <c:axId val="2882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41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Control |</a:t>
            </a:r>
            <a:r>
              <a:rPr lang="en-US" baseline="0"/>
              <a:t> mN10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99680278679275E-2"/>
          <c:y val="6.9174282513233751E-2"/>
          <c:w val="0.80974240360870386"/>
          <c:h val="0.8658604804356033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Data!$C$7</c:f>
              <c:strCache>
                <c:ptCount val="1"/>
                <c:pt idx="0">
                  <c:v>1_A_mN10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Data!$C$10:$C$104</c:f>
              <c:numCache>
                <c:formatCode>0.0000</c:formatCode>
                <c:ptCount val="95"/>
                <c:pt idx="0">
                  <c:v>69.295165900000001</c:v>
                </c:pt>
                <c:pt idx="1">
                  <c:v>65.813870370000004</c:v>
                </c:pt>
                <c:pt idx="2">
                  <c:v>64.229709060000005</c:v>
                </c:pt>
                <c:pt idx="3">
                  <c:v>59.683173650000001</c:v>
                </c:pt>
                <c:pt idx="4">
                  <c:v>60.117462140000001</c:v>
                </c:pt>
                <c:pt idx="5">
                  <c:v>60.174257109999999</c:v>
                </c:pt>
                <c:pt idx="6">
                  <c:v>62.613868979999999</c:v>
                </c:pt>
                <c:pt idx="7">
                  <c:v>57.8181011</c:v>
                </c:pt>
                <c:pt idx="8">
                  <c:v>63.335726649999998</c:v>
                </c:pt>
                <c:pt idx="9">
                  <c:v>68.409763389999995</c:v>
                </c:pt>
                <c:pt idx="10">
                  <c:v>56.712244730000002</c:v>
                </c:pt>
                <c:pt idx="11">
                  <c:v>60.239723230000003</c:v>
                </c:pt>
                <c:pt idx="12">
                  <c:v>65.553838260000006</c:v>
                </c:pt>
                <c:pt idx="13">
                  <c:v>71.948085430000006</c:v>
                </c:pt>
                <c:pt idx="14">
                  <c:v>70.438504249999994</c:v>
                </c:pt>
                <c:pt idx="15">
                  <c:v>71.798189609999994</c:v>
                </c:pt>
                <c:pt idx="16">
                  <c:v>71.735945830000006</c:v>
                </c:pt>
                <c:pt idx="17">
                  <c:v>74.636980100000002</c:v>
                </c:pt>
                <c:pt idx="18">
                  <c:v>69.507193999999998</c:v>
                </c:pt>
                <c:pt idx="19">
                  <c:v>74.963682019999993</c:v>
                </c:pt>
                <c:pt idx="20">
                  <c:v>81.715708759999998</c:v>
                </c:pt>
                <c:pt idx="21">
                  <c:v>81.776782990000001</c:v>
                </c:pt>
                <c:pt idx="22">
                  <c:v>90.463486979999999</c:v>
                </c:pt>
                <c:pt idx="23">
                  <c:v>88.966812439999998</c:v>
                </c:pt>
                <c:pt idx="24">
                  <c:v>103.4530582</c:v>
                </c:pt>
                <c:pt idx="25">
                  <c:v>103.4530582</c:v>
                </c:pt>
                <c:pt idx="26">
                  <c:v>108.8591076</c:v>
                </c:pt>
                <c:pt idx="27">
                  <c:v>110.9250566</c:v>
                </c:pt>
                <c:pt idx="28">
                  <c:v>114.62283100000001</c:v>
                </c:pt>
                <c:pt idx="29">
                  <c:v>118.38712990000001</c:v>
                </c:pt>
                <c:pt idx="30">
                  <c:v>105.4181136</c:v>
                </c:pt>
                <c:pt idx="31">
                  <c:v>111.0316049</c:v>
                </c:pt>
                <c:pt idx="32">
                  <c:v>115.3016804</c:v>
                </c:pt>
                <c:pt idx="33">
                  <c:v>118.17385969999999</c:v>
                </c:pt>
                <c:pt idx="34">
                  <c:v>125.44786809999999</c:v>
                </c:pt>
                <c:pt idx="35">
                  <c:v>129.08994010000001</c:v>
                </c:pt>
                <c:pt idx="36">
                  <c:v>129.5592968</c:v>
                </c:pt>
                <c:pt idx="37">
                  <c:v>129.86316550000001</c:v>
                </c:pt>
                <c:pt idx="38">
                  <c:v>132.90318310000001</c:v>
                </c:pt>
                <c:pt idx="39">
                  <c:v>131.28593040000001</c:v>
                </c:pt>
                <c:pt idx="40">
                  <c:v>130.69013509999999</c:v>
                </c:pt>
                <c:pt idx="41">
                  <c:v>119.322312</c:v>
                </c:pt>
                <c:pt idx="42">
                  <c:v>121.964294</c:v>
                </c:pt>
                <c:pt idx="43">
                  <c:v>129.966319</c:v>
                </c:pt>
                <c:pt idx="44">
                  <c:v>134.93400449999999</c:v>
                </c:pt>
                <c:pt idx="45">
                  <c:v>135.65843280000001</c:v>
                </c:pt>
                <c:pt idx="46">
                  <c:v>143.54513270000001</c:v>
                </c:pt>
                <c:pt idx="47">
                  <c:v>145.7577019</c:v>
                </c:pt>
                <c:pt idx="48">
                  <c:v>149.35315299999999</c:v>
                </c:pt>
                <c:pt idx="49">
                  <c:v>145.7144289</c:v>
                </c:pt>
                <c:pt idx="50">
                  <c:v>151.52774099999999</c:v>
                </c:pt>
                <c:pt idx="51">
                  <c:v>158.96165970000001</c:v>
                </c:pt>
                <c:pt idx="52">
                  <c:v>165.31139780000001</c:v>
                </c:pt>
                <c:pt idx="53">
                  <c:v>156.91526469999999</c:v>
                </c:pt>
                <c:pt idx="54">
                  <c:v>164.6105177</c:v>
                </c:pt>
                <c:pt idx="55">
                  <c:v>167.8134617</c:v>
                </c:pt>
                <c:pt idx="56">
                  <c:v>163.19006669999999</c:v>
                </c:pt>
                <c:pt idx="57">
                  <c:v>158.99967470000001</c:v>
                </c:pt>
                <c:pt idx="58">
                  <c:v>163.9659466</c:v>
                </c:pt>
                <c:pt idx="59">
                  <c:v>167.6865813</c:v>
                </c:pt>
                <c:pt idx="60">
                  <c:v>169.03661719999999</c:v>
                </c:pt>
                <c:pt idx="61">
                  <c:v>165.34318540000001</c:v>
                </c:pt>
                <c:pt idx="62">
                  <c:v>167.46705510000001</c:v>
                </c:pt>
                <c:pt idx="63">
                  <c:v>167.4749003</c:v>
                </c:pt>
                <c:pt idx="64">
                  <c:v>174.0818562</c:v>
                </c:pt>
                <c:pt idx="65">
                  <c:v>171.82417340000001</c:v>
                </c:pt>
                <c:pt idx="66">
                  <c:v>174.059213</c:v>
                </c:pt>
                <c:pt idx="67">
                  <c:v>171.1407538</c:v>
                </c:pt>
                <c:pt idx="68">
                  <c:v>171.88533380000001</c:v>
                </c:pt>
                <c:pt idx="69">
                  <c:v>171.12386369999999</c:v>
                </c:pt>
                <c:pt idx="70">
                  <c:v>174.7642994</c:v>
                </c:pt>
                <c:pt idx="71">
                  <c:v>177.1358549</c:v>
                </c:pt>
                <c:pt idx="72">
                  <c:v>183.55263679999999</c:v>
                </c:pt>
                <c:pt idx="73">
                  <c:v>178.38789159999999</c:v>
                </c:pt>
                <c:pt idx="74">
                  <c:v>183.55263679999999</c:v>
                </c:pt>
                <c:pt idx="75">
                  <c:v>188.88646209999999</c:v>
                </c:pt>
                <c:pt idx="76">
                  <c:v>193.77700669999999</c:v>
                </c:pt>
                <c:pt idx="77">
                  <c:v>191.30959129999999</c:v>
                </c:pt>
                <c:pt idx="78">
                  <c:v>192.45716060000001</c:v>
                </c:pt>
                <c:pt idx="79">
                  <c:v>193.72275780000001</c:v>
                </c:pt>
                <c:pt idx="80">
                  <c:v>189.23115079999999</c:v>
                </c:pt>
                <c:pt idx="81">
                  <c:v>186.3148195</c:v>
                </c:pt>
                <c:pt idx="82">
                  <c:v>188.07367769999999</c:v>
                </c:pt>
                <c:pt idx="83">
                  <c:v>186.51216299999999</c:v>
                </c:pt>
                <c:pt idx="84">
                  <c:v>193.61692880000001</c:v>
                </c:pt>
                <c:pt idx="85">
                  <c:v>195.1956476</c:v>
                </c:pt>
                <c:pt idx="86">
                  <c:v>197.71557899999999</c:v>
                </c:pt>
                <c:pt idx="87">
                  <c:v>204.94357049999999</c:v>
                </c:pt>
                <c:pt idx="88">
                  <c:v>199.93849370000001</c:v>
                </c:pt>
                <c:pt idx="89">
                  <c:v>201.27978010000001</c:v>
                </c:pt>
                <c:pt idx="90">
                  <c:v>201.49898229999999</c:v>
                </c:pt>
                <c:pt idx="91">
                  <c:v>207.45909140000001</c:v>
                </c:pt>
                <c:pt idx="92">
                  <c:v>205.9858701</c:v>
                </c:pt>
                <c:pt idx="93">
                  <c:v>205.1588581</c:v>
                </c:pt>
                <c:pt idx="94">
                  <c:v>209.55235500000001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70-E042-8FAE-6986122CE76C}"/>
            </c:ext>
          </c:extLst>
        </c:ser>
        <c:ser>
          <c:idx val="1"/>
          <c:order val="1"/>
          <c:tx>
            <c:strRef>
              <c:f>Data!$D$7</c:f>
              <c:strCache>
                <c:ptCount val="1"/>
                <c:pt idx="0">
                  <c:v>1_B_mN10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Data!$D$10:$D$104</c:f>
              <c:numCache>
                <c:formatCode>0.0000</c:formatCode>
                <c:ptCount val="95"/>
                <c:pt idx="0">
                  <c:v>30.643887759999998</c:v>
                </c:pt>
                <c:pt idx="1">
                  <c:v>32.630283489999997</c:v>
                </c:pt>
                <c:pt idx="2">
                  <c:v>35.529379919999997</c:v>
                </c:pt>
                <c:pt idx="3">
                  <c:v>37.035770139999997</c:v>
                </c:pt>
                <c:pt idx="4">
                  <c:v>40.7580478</c:v>
                </c:pt>
                <c:pt idx="5">
                  <c:v>42.777510820000003</c:v>
                </c:pt>
                <c:pt idx="6">
                  <c:v>43.496306150000002</c:v>
                </c:pt>
                <c:pt idx="7">
                  <c:v>45.092103090000002</c:v>
                </c:pt>
                <c:pt idx="8">
                  <c:v>45.722873450000002</c:v>
                </c:pt>
                <c:pt idx="9">
                  <c:v>47.143298850000001</c:v>
                </c:pt>
                <c:pt idx="10">
                  <c:v>48.570875200000003</c:v>
                </c:pt>
                <c:pt idx="11">
                  <c:v>48.619540710000003</c:v>
                </c:pt>
                <c:pt idx="12">
                  <c:v>48.592510330000003</c:v>
                </c:pt>
                <c:pt idx="13">
                  <c:v>48.576284889999997</c:v>
                </c:pt>
                <c:pt idx="14">
                  <c:v>49.317130740000003</c:v>
                </c:pt>
                <c:pt idx="15">
                  <c:v>50.931762110000001</c:v>
                </c:pt>
                <c:pt idx="16">
                  <c:v>51.796331250000001</c:v>
                </c:pt>
                <c:pt idx="17">
                  <c:v>54.040744660000001</c:v>
                </c:pt>
                <c:pt idx="18">
                  <c:v>56.563783100000002</c:v>
                </c:pt>
                <c:pt idx="19">
                  <c:v>55.824966750000002</c:v>
                </c:pt>
                <c:pt idx="20">
                  <c:v>58.157957279999998</c:v>
                </c:pt>
                <c:pt idx="21">
                  <c:v>54.375215390000001</c:v>
                </c:pt>
                <c:pt idx="22">
                  <c:v>54.413861609999998</c:v>
                </c:pt>
                <c:pt idx="23">
                  <c:v>52.276054039999998</c:v>
                </c:pt>
                <c:pt idx="24">
                  <c:v>51.882502240000001</c:v>
                </c:pt>
                <c:pt idx="25">
                  <c:v>52.200601429999999</c:v>
                </c:pt>
                <c:pt idx="26">
                  <c:v>56.735406769999997</c:v>
                </c:pt>
                <c:pt idx="27">
                  <c:v>58.356418390000002</c:v>
                </c:pt>
                <c:pt idx="28">
                  <c:v>57.72713487</c:v>
                </c:pt>
                <c:pt idx="29">
                  <c:v>61.054278910000001</c:v>
                </c:pt>
                <c:pt idx="30">
                  <c:v>59.590644959999999</c:v>
                </c:pt>
                <c:pt idx="31">
                  <c:v>56.957283089999997</c:v>
                </c:pt>
                <c:pt idx="32">
                  <c:v>62.5718885</c:v>
                </c:pt>
                <c:pt idx="33">
                  <c:v>63.650255199999997</c:v>
                </c:pt>
                <c:pt idx="34">
                  <c:v>65.115453740000007</c:v>
                </c:pt>
                <c:pt idx="35">
                  <c:v>63.052976459999996</c:v>
                </c:pt>
                <c:pt idx="36">
                  <c:v>63.052976459999996</c:v>
                </c:pt>
                <c:pt idx="37">
                  <c:v>64.057653909999999</c:v>
                </c:pt>
                <c:pt idx="38">
                  <c:v>64.535809479999998</c:v>
                </c:pt>
                <c:pt idx="39">
                  <c:v>65.244459219999996</c:v>
                </c:pt>
                <c:pt idx="40">
                  <c:v>65.260566979999993</c:v>
                </c:pt>
                <c:pt idx="41">
                  <c:v>66.694336089999993</c:v>
                </c:pt>
                <c:pt idx="42">
                  <c:v>67.434862800000005</c:v>
                </c:pt>
                <c:pt idx="43">
                  <c:v>69.628063030000007</c:v>
                </c:pt>
                <c:pt idx="44">
                  <c:v>68.178908629999995</c:v>
                </c:pt>
                <c:pt idx="45">
                  <c:v>68.930171819999998</c:v>
                </c:pt>
                <c:pt idx="46">
                  <c:v>68.903482030000006</c:v>
                </c:pt>
                <c:pt idx="47">
                  <c:v>70.352651399999999</c:v>
                </c:pt>
                <c:pt idx="48">
                  <c:v>70.4123862</c:v>
                </c:pt>
                <c:pt idx="49">
                  <c:v>70.322764969999994</c:v>
                </c:pt>
                <c:pt idx="50">
                  <c:v>70.333973869999994</c:v>
                </c:pt>
                <c:pt idx="51">
                  <c:v>72.584404320000004</c:v>
                </c:pt>
                <c:pt idx="52">
                  <c:v>68.930171819999998</c:v>
                </c:pt>
                <c:pt idx="53">
                  <c:v>74.893543829999999</c:v>
                </c:pt>
                <c:pt idx="54">
                  <c:v>77.842321600000005</c:v>
                </c:pt>
                <c:pt idx="55">
                  <c:v>81.657806820000005</c:v>
                </c:pt>
                <c:pt idx="56">
                  <c:v>82.671592720000007</c:v>
                </c:pt>
                <c:pt idx="57">
                  <c:v>83.446680569999998</c:v>
                </c:pt>
                <c:pt idx="58">
                  <c:v>86.279856839999994</c:v>
                </c:pt>
                <c:pt idx="59">
                  <c:v>84.895212349999994</c:v>
                </c:pt>
                <c:pt idx="60">
                  <c:v>80.481227270000005</c:v>
                </c:pt>
                <c:pt idx="61">
                  <c:v>84.092858550000003</c:v>
                </c:pt>
                <c:pt idx="62">
                  <c:v>86.316395459999995</c:v>
                </c:pt>
                <c:pt idx="63">
                  <c:v>83.380526790000005</c:v>
                </c:pt>
                <c:pt idx="64">
                  <c:v>87.004693770000003</c:v>
                </c:pt>
                <c:pt idx="65">
                  <c:v>87.744507110000001</c:v>
                </c:pt>
                <c:pt idx="66">
                  <c:v>87.068093970000007</c:v>
                </c:pt>
                <c:pt idx="67">
                  <c:v>86.995632819999997</c:v>
                </c:pt>
                <c:pt idx="68">
                  <c:v>89.193945799999995</c:v>
                </c:pt>
                <c:pt idx="69">
                  <c:v>90.663688660000005</c:v>
                </c:pt>
                <c:pt idx="70">
                  <c:v>91.388259160000004</c:v>
                </c:pt>
                <c:pt idx="71">
                  <c:v>90.617304480000001</c:v>
                </c:pt>
                <c:pt idx="72">
                  <c:v>96.441336840000005</c:v>
                </c:pt>
                <c:pt idx="73">
                  <c:v>93.542343349999996</c:v>
                </c:pt>
                <c:pt idx="74">
                  <c:v>97.877428069999993</c:v>
                </c:pt>
                <c:pt idx="75">
                  <c:v>97.909638720000004</c:v>
                </c:pt>
                <c:pt idx="76">
                  <c:v>99.327148179999995</c:v>
                </c:pt>
                <c:pt idx="77">
                  <c:v>97.933789759999996</c:v>
                </c:pt>
                <c:pt idx="78">
                  <c:v>102.47306740000001</c:v>
                </c:pt>
                <c:pt idx="79">
                  <c:v>104.10126030000001</c:v>
                </c:pt>
                <c:pt idx="80">
                  <c:v>101.110072</c:v>
                </c:pt>
                <c:pt idx="81">
                  <c:v>98.682202970000006</c:v>
                </c:pt>
                <c:pt idx="82">
                  <c:v>106.93763420000001</c:v>
                </c:pt>
                <c:pt idx="83">
                  <c:v>106.487016</c:v>
                </c:pt>
                <c:pt idx="84">
                  <c:v>105.15606219999999</c:v>
                </c:pt>
                <c:pt idx="85">
                  <c:v>104.45404449999999</c:v>
                </c:pt>
                <c:pt idx="86">
                  <c:v>102.3088229</c:v>
                </c:pt>
                <c:pt idx="87">
                  <c:v>105.1385689</c:v>
                </c:pt>
                <c:pt idx="88">
                  <c:v>102.2574424</c:v>
                </c:pt>
                <c:pt idx="89">
                  <c:v>111.14041539999999</c:v>
                </c:pt>
                <c:pt idx="90">
                  <c:v>110.15725190000001</c:v>
                </c:pt>
                <c:pt idx="91">
                  <c:v>108.9821436</c:v>
                </c:pt>
                <c:pt idx="92">
                  <c:v>112.2250592</c:v>
                </c:pt>
                <c:pt idx="93">
                  <c:v>115.14660689999999</c:v>
                </c:pt>
                <c:pt idx="94">
                  <c:v>117.22055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70-E042-8FAE-6986122CE76C}"/>
            </c:ext>
          </c:extLst>
        </c:ser>
        <c:ser>
          <c:idx val="2"/>
          <c:order val="2"/>
          <c:tx>
            <c:strRef>
              <c:f>Data!$E$7</c:f>
              <c:strCache>
                <c:ptCount val="1"/>
                <c:pt idx="0">
                  <c:v>1_C_mN10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Data!$E$10:$E$104</c:f>
              <c:numCache>
                <c:formatCode>0.0000</c:formatCode>
                <c:ptCount val="95"/>
                <c:pt idx="0">
                  <c:v>22.99840073</c:v>
                </c:pt>
                <c:pt idx="1">
                  <c:v>23.209354340000001</c:v>
                </c:pt>
                <c:pt idx="2">
                  <c:v>25.630444199999999</c:v>
                </c:pt>
                <c:pt idx="3">
                  <c:v>23.668990139999998</c:v>
                </c:pt>
                <c:pt idx="4">
                  <c:v>27.55719757</c:v>
                </c:pt>
                <c:pt idx="5">
                  <c:v>26.586567370000001</c:v>
                </c:pt>
                <c:pt idx="6">
                  <c:v>28.01115587</c:v>
                </c:pt>
                <c:pt idx="7">
                  <c:v>32.806968570000002</c:v>
                </c:pt>
                <c:pt idx="8">
                  <c:v>25.321010990000001</c:v>
                </c:pt>
                <c:pt idx="9">
                  <c:v>25.538007910000001</c:v>
                </c:pt>
                <c:pt idx="10">
                  <c:v>27.633375180000002</c:v>
                </c:pt>
                <c:pt idx="11">
                  <c:v>17.54890142</c:v>
                </c:pt>
                <c:pt idx="12">
                  <c:v>28.356122370000001</c:v>
                </c:pt>
                <c:pt idx="13">
                  <c:v>21.808480939999999</c:v>
                </c:pt>
                <c:pt idx="14">
                  <c:v>20.2982762</c:v>
                </c:pt>
                <c:pt idx="15">
                  <c:v>30.84184952</c:v>
                </c:pt>
                <c:pt idx="16">
                  <c:v>28.356122370000001</c:v>
                </c:pt>
                <c:pt idx="17">
                  <c:v>27.211759440000002</c:v>
                </c:pt>
                <c:pt idx="18">
                  <c:v>30.178691650000001</c:v>
                </c:pt>
                <c:pt idx="19">
                  <c:v>26.744235570000001</c:v>
                </c:pt>
                <c:pt idx="20">
                  <c:v>25.630444199999999</c:v>
                </c:pt>
                <c:pt idx="21">
                  <c:v>27.55719757</c:v>
                </c:pt>
                <c:pt idx="22">
                  <c:v>28.943115980000002</c:v>
                </c:pt>
                <c:pt idx="23">
                  <c:v>27.785103849999999</c:v>
                </c:pt>
                <c:pt idx="24">
                  <c:v>28.198148310000001</c:v>
                </c:pt>
                <c:pt idx="25">
                  <c:v>28.272599</c:v>
                </c:pt>
                <c:pt idx="26">
                  <c:v>28.430159369999998</c:v>
                </c:pt>
                <c:pt idx="27">
                  <c:v>27.982999240000002</c:v>
                </c:pt>
                <c:pt idx="28">
                  <c:v>26.90097969</c:v>
                </c:pt>
                <c:pt idx="29">
                  <c:v>28.356122370000001</c:v>
                </c:pt>
                <c:pt idx="30">
                  <c:v>29.438213739999998</c:v>
                </c:pt>
                <c:pt idx="31">
                  <c:v>31.474352440000001</c:v>
                </c:pt>
                <c:pt idx="32">
                  <c:v>32.750853980000002</c:v>
                </c:pt>
                <c:pt idx="33">
                  <c:v>34.164526469999998</c:v>
                </c:pt>
                <c:pt idx="34">
                  <c:v>34.691163639999999</c:v>
                </c:pt>
                <c:pt idx="35">
                  <c:v>35.765262210000003</c:v>
                </c:pt>
                <c:pt idx="36">
                  <c:v>38.421737100000001</c:v>
                </c:pt>
                <c:pt idx="37">
                  <c:v>38.428575530000003</c:v>
                </c:pt>
                <c:pt idx="38">
                  <c:v>42.382557079999998</c:v>
                </c:pt>
                <c:pt idx="39">
                  <c:v>42.795934840000001</c:v>
                </c:pt>
                <c:pt idx="40">
                  <c:v>46.67275034</c:v>
                </c:pt>
                <c:pt idx="41">
                  <c:v>47.204570959999998</c:v>
                </c:pt>
                <c:pt idx="42">
                  <c:v>44.434645930000002</c:v>
                </c:pt>
                <c:pt idx="43">
                  <c:v>48.915889079999999</c:v>
                </c:pt>
                <c:pt idx="44">
                  <c:v>45.906408050000003</c:v>
                </c:pt>
                <c:pt idx="45">
                  <c:v>49.662251339999997</c:v>
                </c:pt>
                <c:pt idx="46">
                  <c:v>53.173134740000002</c:v>
                </c:pt>
                <c:pt idx="47">
                  <c:v>52.486744289999997</c:v>
                </c:pt>
                <c:pt idx="48">
                  <c:v>52.084695140000001</c:v>
                </c:pt>
                <c:pt idx="49">
                  <c:v>54.889856739999999</c:v>
                </c:pt>
                <c:pt idx="50">
                  <c:v>53.414731199999999</c:v>
                </c:pt>
                <c:pt idx="51">
                  <c:v>57.740788940000002</c:v>
                </c:pt>
                <c:pt idx="52">
                  <c:v>55.494498929999999</c:v>
                </c:pt>
                <c:pt idx="53">
                  <c:v>57.192083529999998</c:v>
                </c:pt>
                <c:pt idx="54">
                  <c:v>53.039539900000001</c:v>
                </c:pt>
                <c:pt idx="55">
                  <c:v>52.925470910000001</c:v>
                </c:pt>
                <c:pt idx="56">
                  <c:v>52.516773899999997</c:v>
                </c:pt>
                <c:pt idx="57">
                  <c:v>53.645444249999997</c:v>
                </c:pt>
                <c:pt idx="58">
                  <c:v>54.17187045</c:v>
                </c:pt>
                <c:pt idx="59">
                  <c:v>56.587005910000002</c:v>
                </c:pt>
                <c:pt idx="60">
                  <c:v>59.462630529999998</c:v>
                </c:pt>
                <c:pt idx="61">
                  <c:v>57.927072019999997</c:v>
                </c:pt>
                <c:pt idx="62">
                  <c:v>62.5718885</c:v>
                </c:pt>
                <c:pt idx="63">
                  <c:v>60.344321299999997</c:v>
                </c:pt>
                <c:pt idx="64">
                  <c:v>68.455840910000006</c:v>
                </c:pt>
                <c:pt idx="65">
                  <c:v>66.946013730000004</c:v>
                </c:pt>
                <c:pt idx="66">
                  <c:v>66.710093760000007</c:v>
                </c:pt>
                <c:pt idx="67">
                  <c:v>74.170803430000007</c:v>
                </c:pt>
                <c:pt idx="68">
                  <c:v>64.665971339999999</c:v>
                </c:pt>
                <c:pt idx="69">
                  <c:v>63.10712959</c:v>
                </c:pt>
                <c:pt idx="70">
                  <c:v>65.308866399999999</c:v>
                </c:pt>
                <c:pt idx="71">
                  <c:v>65.501707969999998</c:v>
                </c:pt>
                <c:pt idx="72">
                  <c:v>56.200264869999998</c:v>
                </c:pt>
                <c:pt idx="73">
                  <c:v>55.93782057</c:v>
                </c:pt>
                <c:pt idx="74">
                  <c:v>56.661254919999998</c:v>
                </c:pt>
                <c:pt idx="75">
                  <c:v>60.565992399999999</c:v>
                </c:pt>
                <c:pt idx="76">
                  <c:v>59.130273549999998</c:v>
                </c:pt>
                <c:pt idx="77">
                  <c:v>62.538283839999998</c:v>
                </c:pt>
                <c:pt idx="78">
                  <c:v>63.563501600000002</c:v>
                </c:pt>
                <c:pt idx="79">
                  <c:v>64.791816280000006</c:v>
                </c:pt>
                <c:pt idx="80">
                  <c:v>64.81209097</c:v>
                </c:pt>
                <c:pt idx="81">
                  <c:v>62.735453489999998</c:v>
                </c:pt>
                <c:pt idx="82">
                  <c:v>66.777022380000005</c:v>
                </c:pt>
                <c:pt idx="83">
                  <c:v>64.653779799999995</c:v>
                </c:pt>
                <c:pt idx="84">
                  <c:v>69.386114419999998</c:v>
                </c:pt>
                <c:pt idx="85">
                  <c:v>70.244252590000002</c:v>
                </c:pt>
                <c:pt idx="86">
                  <c:v>69.628063030000007</c:v>
                </c:pt>
                <c:pt idx="87">
                  <c:v>74.004107329999997</c:v>
                </c:pt>
                <c:pt idx="88">
                  <c:v>72.584404320000004</c:v>
                </c:pt>
                <c:pt idx="89">
                  <c:v>76.915250610000001</c:v>
                </c:pt>
                <c:pt idx="90">
                  <c:v>76.394203610000005</c:v>
                </c:pt>
                <c:pt idx="91">
                  <c:v>76.132342859999994</c:v>
                </c:pt>
                <c:pt idx="92">
                  <c:v>73.947273989999999</c:v>
                </c:pt>
                <c:pt idx="93">
                  <c:v>74.953165479999996</c:v>
                </c:pt>
                <c:pt idx="94">
                  <c:v>77.283333499999998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70-E042-8FAE-6986122CE76C}"/>
            </c:ext>
          </c:extLst>
        </c:ser>
        <c:ser>
          <c:idx val="3"/>
          <c:order val="3"/>
          <c:tx>
            <c:strRef>
              <c:f>Data!$F$7</c:f>
              <c:strCache>
                <c:ptCount val="1"/>
                <c:pt idx="0">
                  <c:v>1_D_mN10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Data!$F$10:$F$104</c:f>
              <c:numCache>
                <c:formatCode>General</c:formatCode>
                <c:ptCount val="95"/>
                <c:pt idx="0">
                  <c:v>36.571689151000001</c:v>
                </c:pt>
                <c:pt idx="1">
                  <c:v>40.036033693999997</c:v>
                </c:pt>
                <c:pt idx="2">
                  <c:v>44.191524004999998</c:v>
                </c:pt>
                <c:pt idx="3">
                  <c:v>43.815317442000001</c:v>
                </c:pt>
                <c:pt idx="4">
                  <c:v>52.376488430999999</c:v>
                </c:pt>
                <c:pt idx="5">
                  <c:v>45.763084542000001</c:v>
                </c:pt>
                <c:pt idx="6">
                  <c:v>47.226832017</c:v>
                </c:pt>
                <c:pt idx="7">
                  <c:v>50.480915031999999</c:v>
                </c:pt>
                <c:pt idx="8">
                  <c:v>57.274724462999998</c:v>
                </c:pt>
                <c:pt idx="9">
                  <c:v>56.303033290999998</c:v>
                </c:pt>
                <c:pt idx="10">
                  <c:v>54.606682415000002</c:v>
                </c:pt>
                <c:pt idx="11">
                  <c:v>62.369988902999999</c:v>
                </c:pt>
                <c:pt idx="12">
                  <c:v>59.484721639999997</c:v>
                </c:pt>
                <c:pt idx="13">
                  <c:v>60.169890172000002</c:v>
                </c:pt>
                <c:pt idx="14">
                  <c:v>63.073810090000002</c:v>
                </c:pt>
                <c:pt idx="15">
                  <c:v>66.005236526999994</c:v>
                </c:pt>
                <c:pt idx="16">
                  <c:v>63.897473585999997</c:v>
                </c:pt>
                <c:pt idx="17">
                  <c:v>63.107129591000003</c:v>
                </c:pt>
                <c:pt idx="18">
                  <c:v>68.205881949000002</c:v>
                </c:pt>
                <c:pt idx="19">
                  <c:v>71.768905145000005</c:v>
                </c:pt>
                <c:pt idx="20">
                  <c:v>73.975696116999998</c:v>
                </c:pt>
                <c:pt idx="21">
                  <c:v>69.688418935000001</c:v>
                </c:pt>
                <c:pt idx="22">
                  <c:v>73.218782016000006</c:v>
                </c:pt>
                <c:pt idx="23">
                  <c:v>74.668658887999996</c:v>
                </c:pt>
                <c:pt idx="24">
                  <c:v>74.724943573000004</c:v>
                </c:pt>
                <c:pt idx="25">
                  <c:v>75.397082523999998</c:v>
                </c:pt>
                <c:pt idx="26">
                  <c:v>74.584152220999997</c:v>
                </c:pt>
                <c:pt idx="27">
                  <c:v>74.390129029999997</c:v>
                </c:pt>
                <c:pt idx="28">
                  <c:v>72.482968688</c:v>
                </c:pt>
                <c:pt idx="29">
                  <c:v>76.063282301000001</c:v>
                </c:pt>
                <c:pt idx="30">
                  <c:v>75.205156656</c:v>
                </c:pt>
                <c:pt idx="31">
                  <c:v>75.198168304000006</c:v>
                </c:pt>
                <c:pt idx="32">
                  <c:v>77.048372276999999</c:v>
                </c:pt>
                <c:pt idx="33">
                  <c:v>82.075069663999997</c:v>
                </c:pt>
                <c:pt idx="34">
                  <c:v>78.911804771999996</c:v>
                </c:pt>
                <c:pt idx="35">
                  <c:v>82.687483463999996</c:v>
                </c:pt>
                <c:pt idx="36">
                  <c:v>82.023828785000006</c:v>
                </c:pt>
                <c:pt idx="37">
                  <c:v>82.925479206999995</c:v>
                </c:pt>
                <c:pt idx="38">
                  <c:v>80.846075631999994</c:v>
                </c:pt>
                <c:pt idx="39">
                  <c:v>88.150844512000006</c:v>
                </c:pt>
                <c:pt idx="40">
                  <c:v>82.887445810000003</c:v>
                </c:pt>
                <c:pt idx="41">
                  <c:v>83.597692632000005</c:v>
                </c:pt>
                <c:pt idx="42">
                  <c:v>89.288168928999994</c:v>
                </c:pt>
                <c:pt idx="43">
                  <c:v>92.272446885999997</c:v>
                </c:pt>
                <c:pt idx="44">
                  <c:v>90.338499212000002</c:v>
                </c:pt>
                <c:pt idx="45">
                  <c:v>91.290446908999996</c:v>
                </c:pt>
                <c:pt idx="46">
                  <c:v>90.428624049999996</c:v>
                </c:pt>
                <c:pt idx="47">
                  <c:v>90.822953639000005</c:v>
                </c:pt>
                <c:pt idx="48">
                  <c:v>90.733220486999997</c:v>
                </c:pt>
                <c:pt idx="49">
                  <c:v>93.074868076000001</c:v>
                </c:pt>
                <c:pt idx="50">
                  <c:v>92.075743213999999</c:v>
                </c:pt>
                <c:pt idx="51">
                  <c:v>92.298072980000001</c:v>
                </c:pt>
                <c:pt idx="52">
                  <c:v>92.138505928000001</c:v>
                </c:pt>
                <c:pt idx="53">
                  <c:v>93.074868076000001</c:v>
                </c:pt>
                <c:pt idx="54">
                  <c:v>92.070035391999994</c:v>
                </c:pt>
                <c:pt idx="55">
                  <c:v>97.201242053000001</c:v>
                </c:pt>
                <c:pt idx="56">
                  <c:v>100.08352073499999</c:v>
                </c:pt>
                <c:pt idx="57">
                  <c:v>105.07356820699999</c:v>
                </c:pt>
                <c:pt idx="58">
                  <c:v>105.07356820699999</c:v>
                </c:pt>
                <c:pt idx="59">
                  <c:v>106.43518365200001</c:v>
                </c:pt>
                <c:pt idx="60">
                  <c:v>105.445528878</c:v>
                </c:pt>
                <c:pt idx="61">
                  <c:v>105.992346055</c:v>
                </c:pt>
                <c:pt idx="62">
                  <c:v>108.80116013599999</c:v>
                </c:pt>
                <c:pt idx="63">
                  <c:v>107.667391806</c:v>
                </c:pt>
                <c:pt idx="64">
                  <c:v>108.71659807100001</c:v>
                </c:pt>
                <c:pt idx="65">
                  <c:v>111.55575387</c:v>
                </c:pt>
                <c:pt idx="66">
                  <c:v>113.51711870699999</c:v>
                </c:pt>
                <c:pt idx="67">
                  <c:v>117.041080339</c:v>
                </c:pt>
                <c:pt idx="68">
                  <c:v>117.475820575</c:v>
                </c:pt>
                <c:pt idx="69">
                  <c:v>117.112901213</c:v>
                </c:pt>
                <c:pt idx="70">
                  <c:v>119.81458240400001</c:v>
                </c:pt>
                <c:pt idx="71">
                  <c:v>120.812681403</c:v>
                </c:pt>
                <c:pt idx="72">
                  <c:v>121.720595879</c:v>
                </c:pt>
                <c:pt idx="73">
                  <c:v>119.386157858</c:v>
                </c:pt>
                <c:pt idx="74">
                  <c:v>124.311617754</c:v>
                </c:pt>
                <c:pt idx="75">
                  <c:v>126.105952923</c:v>
                </c:pt>
                <c:pt idx="76">
                  <c:v>125.583945744</c:v>
                </c:pt>
                <c:pt idx="77">
                  <c:v>127.663284604</c:v>
                </c:pt>
                <c:pt idx="78">
                  <c:v>125.422729906</c:v>
                </c:pt>
                <c:pt idx="79">
                  <c:v>125.416444575</c:v>
                </c:pt>
                <c:pt idx="80">
                  <c:v>125.422729906</c:v>
                </c:pt>
                <c:pt idx="81">
                  <c:v>123.964472523</c:v>
                </c:pt>
                <c:pt idx="82">
                  <c:v>126.89736198200001</c:v>
                </c:pt>
                <c:pt idx="83">
                  <c:v>131.221867006</c:v>
                </c:pt>
                <c:pt idx="84">
                  <c:v>131.285930412</c:v>
                </c:pt>
                <c:pt idx="85">
                  <c:v>137.01336436700001</c:v>
                </c:pt>
                <c:pt idx="86">
                  <c:v>139.205169383</c:v>
                </c:pt>
                <c:pt idx="87">
                  <c:v>138.47083200899999</c:v>
                </c:pt>
                <c:pt idx="88">
                  <c:v>130.77857233899999</c:v>
                </c:pt>
                <c:pt idx="89">
                  <c:v>135.21996641300001</c:v>
                </c:pt>
                <c:pt idx="90">
                  <c:v>139.868036956</c:v>
                </c:pt>
                <c:pt idx="91">
                  <c:v>141.24212023199999</c:v>
                </c:pt>
                <c:pt idx="92">
                  <c:v>144.85169743</c:v>
                </c:pt>
                <c:pt idx="93">
                  <c:v>142.311526754</c:v>
                </c:pt>
                <c:pt idx="94">
                  <c:v>144.57024662500001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70-E042-8FAE-6986122CE76C}"/>
            </c:ext>
          </c:extLst>
        </c:ser>
        <c:ser>
          <c:idx val="4"/>
          <c:order val="4"/>
          <c:tx>
            <c:strRef>
              <c:f>Data!$G$7</c:f>
              <c:strCache>
                <c:ptCount val="1"/>
                <c:pt idx="0">
                  <c:v>1_E_mN10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Data!$G$10:$G$104</c:f>
              <c:numCache>
                <c:formatCode>General</c:formatCode>
                <c:ptCount val="95"/>
                <c:pt idx="0">
                  <c:v>35.030120345999997</c:v>
                </c:pt>
                <c:pt idx="1">
                  <c:v>33.793330017999999</c:v>
                </c:pt>
                <c:pt idx="2">
                  <c:v>30.039055548</c:v>
                </c:pt>
                <c:pt idx="3">
                  <c:v>34.992831612000003</c:v>
                </c:pt>
                <c:pt idx="4">
                  <c:v>33.418010688999999</c:v>
                </c:pt>
                <c:pt idx="5">
                  <c:v>36.964752302999997</c:v>
                </c:pt>
                <c:pt idx="6">
                  <c:v>31.707252521000001</c:v>
                </c:pt>
                <c:pt idx="7">
                  <c:v>29.375664725</c:v>
                </c:pt>
                <c:pt idx="8">
                  <c:v>38.748620580999997</c:v>
                </c:pt>
                <c:pt idx="9">
                  <c:v>34.834781667000001</c:v>
                </c:pt>
                <c:pt idx="10">
                  <c:v>33.355046882000003</c:v>
                </c:pt>
                <c:pt idx="11">
                  <c:v>35.067843127000003</c:v>
                </c:pt>
                <c:pt idx="12">
                  <c:v>34.804595542000001</c:v>
                </c:pt>
                <c:pt idx="13">
                  <c:v>34.804595542000001</c:v>
                </c:pt>
                <c:pt idx="14">
                  <c:v>31.172352740000001</c:v>
                </c:pt>
                <c:pt idx="15">
                  <c:v>33.582729026000003</c:v>
                </c:pt>
                <c:pt idx="16">
                  <c:v>32.750853982999999</c:v>
                </c:pt>
                <c:pt idx="17">
                  <c:v>32.028826955</c:v>
                </c:pt>
                <c:pt idx="18">
                  <c:v>30.867398478999998</c:v>
                </c:pt>
                <c:pt idx="19">
                  <c:v>31.382383095000002</c:v>
                </c:pt>
                <c:pt idx="20">
                  <c:v>35.882621872999998</c:v>
                </c:pt>
                <c:pt idx="21">
                  <c:v>31.930225920000002</c:v>
                </c:pt>
                <c:pt idx="22">
                  <c:v>34.864941655999999</c:v>
                </c:pt>
                <c:pt idx="23">
                  <c:v>38.856970658000002</c:v>
                </c:pt>
                <c:pt idx="24">
                  <c:v>33.847716376000001</c:v>
                </c:pt>
                <c:pt idx="25">
                  <c:v>30.481915634</c:v>
                </c:pt>
                <c:pt idx="26">
                  <c:v>36.232420120999997</c:v>
                </c:pt>
                <c:pt idx="27">
                  <c:v>39.233839602000003</c:v>
                </c:pt>
                <c:pt idx="28">
                  <c:v>38.856970658000002</c:v>
                </c:pt>
                <c:pt idx="29">
                  <c:v>42.071419726999999</c:v>
                </c:pt>
                <c:pt idx="30">
                  <c:v>47.048448633</c:v>
                </c:pt>
                <c:pt idx="31">
                  <c:v>47.675382085000003</c:v>
                </c:pt>
                <c:pt idx="32">
                  <c:v>52.516773901000001</c:v>
                </c:pt>
                <c:pt idx="33">
                  <c:v>54.040744658999998</c:v>
                </c:pt>
                <c:pt idx="34">
                  <c:v>47.570546327999999</c:v>
                </c:pt>
                <c:pt idx="35">
                  <c:v>49.066069796999997</c:v>
                </c:pt>
                <c:pt idx="36">
                  <c:v>51.183939301999999</c:v>
                </c:pt>
                <c:pt idx="37">
                  <c:v>48.835245147999998</c:v>
                </c:pt>
                <c:pt idx="38">
                  <c:v>52.601764690000003</c:v>
                </c:pt>
                <c:pt idx="39">
                  <c:v>53.044493860999999</c:v>
                </c:pt>
                <c:pt idx="40">
                  <c:v>54.346212698999999</c:v>
                </c:pt>
                <c:pt idx="41">
                  <c:v>53.723758809000003</c:v>
                </c:pt>
                <c:pt idx="42">
                  <c:v>52.215700673999997</c:v>
                </c:pt>
                <c:pt idx="43">
                  <c:v>52.920505814000002</c:v>
                </c:pt>
                <c:pt idx="44">
                  <c:v>51.475733888999997</c:v>
                </c:pt>
                <c:pt idx="45">
                  <c:v>55.839085951999998</c:v>
                </c:pt>
                <c:pt idx="46">
                  <c:v>54.413861607000001</c:v>
                </c:pt>
                <c:pt idx="47">
                  <c:v>55.895527090999998</c:v>
                </c:pt>
                <c:pt idx="48">
                  <c:v>58.284328903000002</c:v>
                </c:pt>
                <c:pt idx="49">
                  <c:v>60.169890172000002</c:v>
                </c:pt>
                <c:pt idx="50">
                  <c:v>58.468880276999997</c:v>
                </c:pt>
                <c:pt idx="51">
                  <c:v>57.8181011</c:v>
                </c:pt>
                <c:pt idx="52">
                  <c:v>44.96956205</c:v>
                </c:pt>
                <c:pt idx="53">
                  <c:v>33.014559149999997</c:v>
                </c:pt>
                <c:pt idx="54">
                  <c:v>39.686655187</c:v>
                </c:pt>
                <c:pt idx="55">
                  <c:v>40.265093376999999</c:v>
                </c:pt>
                <c:pt idx="56">
                  <c:v>44.59991883</c:v>
                </c:pt>
                <c:pt idx="57">
                  <c:v>44.934488942999998</c:v>
                </c:pt>
                <c:pt idx="58">
                  <c:v>44.221244583999997</c:v>
                </c:pt>
                <c:pt idx="59">
                  <c:v>48.570875199</c:v>
                </c:pt>
                <c:pt idx="60">
                  <c:v>49.936630503000004</c:v>
                </c:pt>
                <c:pt idx="61">
                  <c:v>54.375215394000001</c:v>
                </c:pt>
                <c:pt idx="62">
                  <c:v>55.895527090999998</c:v>
                </c:pt>
                <c:pt idx="63">
                  <c:v>57.995074864999999</c:v>
                </c:pt>
                <c:pt idx="64">
                  <c:v>55.839085951999998</c:v>
                </c:pt>
                <c:pt idx="65">
                  <c:v>56.563783104000002</c:v>
                </c:pt>
                <c:pt idx="66">
                  <c:v>62.382626772000002</c:v>
                </c:pt>
                <c:pt idx="67">
                  <c:v>63.073810090000002</c:v>
                </c:pt>
                <c:pt idx="68">
                  <c:v>63.073810090000002</c:v>
                </c:pt>
                <c:pt idx="69">
                  <c:v>55.862610023999999</c:v>
                </c:pt>
                <c:pt idx="70">
                  <c:v>63.769863751999999</c:v>
                </c:pt>
                <c:pt idx="71">
                  <c:v>61.658134193000002</c:v>
                </c:pt>
                <c:pt idx="72">
                  <c:v>64.621257771000003</c:v>
                </c:pt>
                <c:pt idx="73">
                  <c:v>66.124559137000006</c:v>
                </c:pt>
                <c:pt idx="74">
                  <c:v>70.004433684999995</c:v>
                </c:pt>
                <c:pt idx="75">
                  <c:v>76.668880282999993</c:v>
                </c:pt>
                <c:pt idx="76">
                  <c:v>72.855411128</c:v>
                </c:pt>
                <c:pt idx="77">
                  <c:v>72.061214286999999</c:v>
                </c:pt>
                <c:pt idx="78">
                  <c:v>70.378791613999994</c:v>
                </c:pt>
                <c:pt idx="79">
                  <c:v>71.280288248999994</c:v>
                </c:pt>
                <c:pt idx="80">
                  <c:v>73.947273987000003</c:v>
                </c:pt>
                <c:pt idx="81">
                  <c:v>73.251074133000003</c:v>
                </c:pt>
                <c:pt idx="82">
                  <c:v>72.584404320000004</c:v>
                </c:pt>
                <c:pt idx="83">
                  <c:v>68.148068911999999</c:v>
                </c:pt>
                <c:pt idx="84">
                  <c:v>71.058759831000003</c:v>
                </c:pt>
                <c:pt idx="85">
                  <c:v>70.501893508999999</c:v>
                </c:pt>
                <c:pt idx="86">
                  <c:v>78.457632340000004</c:v>
                </c:pt>
                <c:pt idx="87">
                  <c:v>83.067949354000007</c:v>
                </c:pt>
                <c:pt idx="88">
                  <c:v>75.424958329999995</c:v>
                </c:pt>
                <c:pt idx="89">
                  <c:v>76.918666866999999</c:v>
                </c:pt>
                <c:pt idx="90">
                  <c:v>78.481073021</c:v>
                </c:pt>
                <c:pt idx="91">
                  <c:v>78.296707192</c:v>
                </c:pt>
                <c:pt idx="92">
                  <c:v>78.414081056000001</c:v>
                </c:pt>
                <c:pt idx="93">
                  <c:v>78.296707192</c:v>
                </c:pt>
                <c:pt idx="94">
                  <c:v>80.471431796999994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70-E042-8FAE-6986122CE76C}"/>
            </c:ext>
          </c:extLst>
        </c:ser>
        <c:ser>
          <c:idx val="5"/>
          <c:order val="5"/>
          <c:tx>
            <c:strRef>
              <c:f>Data!$H$7</c:f>
              <c:strCache>
                <c:ptCount val="1"/>
                <c:pt idx="0">
                  <c:v>7_A_mN10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Data!$H$10:$H$104</c:f>
              <c:numCache>
                <c:formatCode>General</c:formatCode>
                <c:ptCount val="95"/>
                <c:pt idx="0">
                  <c:v>52.860888252000002</c:v>
                </c:pt>
                <c:pt idx="1">
                  <c:v>48.619540714000003</c:v>
                </c:pt>
                <c:pt idx="2">
                  <c:v>47.607335730999999</c:v>
                </c:pt>
                <c:pt idx="3">
                  <c:v>49.64262609</c:v>
                </c:pt>
                <c:pt idx="4">
                  <c:v>50.503920846</c:v>
                </c:pt>
                <c:pt idx="5">
                  <c:v>53.252788000000002</c:v>
                </c:pt>
                <c:pt idx="6">
                  <c:v>46.998703917</c:v>
                </c:pt>
                <c:pt idx="7">
                  <c:v>47.360901120999998</c:v>
                </c:pt>
                <c:pt idx="8">
                  <c:v>51.028869583000002</c:v>
                </c:pt>
                <c:pt idx="9">
                  <c:v>51.044813613999999</c:v>
                </c:pt>
                <c:pt idx="10">
                  <c:v>48.628263748999998</c:v>
                </c:pt>
                <c:pt idx="11">
                  <c:v>48.596645283999997</c:v>
                </c:pt>
                <c:pt idx="12">
                  <c:v>47.444348955999999</c:v>
                </c:pt>
                <c:pt idx="13">
                  <c:v>47.444348955999999</c:v>
                </c:pt>
                <c:pt idx="14">
                  <c:v>47.554751201000002</c:v>
                </c:pt>
                <c:pt idx="15">
                  <c:v>47.876877356000001</c:v>
                </c:pt>
                <c:pt idx="16">
                  <c:v>56.009205016000003</c:v>
                </c:pt>
                <c:pt idx="17">
                  <c:v>56.009205016000003</c:v>
                </c:pt>
                <c:pt idx="18">
                  <c:v>52.140113790999997</c:v>
                </c:pt>
                <c:pt idx="19">
                  <c:v>52.140113790999997</c:v>
                </c:pt>
                <c:pt idx="20">
                  <c:v>51.073146268000002</c:v>
                </c:pt>
                <c:pt idx="21">
                  <c:v>51.907227880999997</c:v>
                </c:pt>
                <c:pt idx="22">
                  <c:v>52.389225242000002</c:v>
                </c:pt>
                <c:pt idx="23">
                  <c:v>53.622483033000002</c:v>
                </c:pt>
                <c:pt idx="24">
                  <c:v>51.469922466</c:v>
                </c:pt>
                <c:pt idx="25">
                  <c:v>54.936738183000003</c:v>
                </c:pt>
                <c:pt idx="26">
                  <c:v>54.087526031000003</c:v>
                </c:pt>
                <c:pt idx="27">
                  <c:v>54.087526031000003</c:v>
                </c:pt>
                <c:pt idx="28">
                  <c:v>55.751942997</c:v>
                </c:pt>
                <c:pt idx="29">
                  <c:v>55.276368542</c:v>
                </c:pt>
                <c:pt idx="30">
                  <c:v>56.877417866000002</c:v>
                </c:pt>
                <c:pt idx="31">
                  <c:v>59.183345615</c:v>
                </c:pt>
                <c:pt idx="32">
                  <c:v>57.512904139</c:v>
                </c:pt>
                <c:pt idx="33">
                  <c:v>59.393794929999999</c:v>
                </c:pt>
                <c:pt idx="34">
                  <c:v>61.104570729999999</c:v>
                </c:pt>
                <c:pt idx="35">
                  <c:v>61.104570729999999</c:v>
                </c:pt>
                <c:pt idx="36">
                  <c:v>65.416598190000002</c:v>
                </c:pt>
                <c:pt idx="37">
                  <c:v>65.233900833999996</c:v>
                </c:pt>
                <c:pt idx="38">
                  <c:v>68.215004432000001</c:v>
                </c:pt>
                <c:pt idx="39">
                  <c:v>72.468281427999997</c:v>
                </c:pt>
                <c:pt idx="40">
                  <c:v>72.467033771000004</c:v>
                </c:pt>
                <c:pt idx="41">
                  <c:v>72.467033771000004</c:v>
                </c:pt>
                <c:pt idx="42">
                  <c:v>76.377754009</c:v>
                </c:pt>
                <c:pt idx="43">
                  <c:v>79.010111703000007</c:v>
                </c:pt>
                <c:pt idx="44">
                  <c:v>79.010111703000007</c:v>
                </c:pt>
                <c:pt idx="45">
                  <c:v>82.808437940999994</c:v>
                </c:pt>
                <c:pt idx="46">
                  <c:v>84.186895729</c:v>
                </c:pt>
                <c:pt idx="47">
                  <c:v>86.202254780999993</c:v>
                </c:pt>
                <c:pt idx="48">
                  <c:v>89.235699679000007</c:v>
                </c:pt>
                <c:pt idx="49">
                  <c:v>88.454129367999997</c:v>
                </c:pt>
                <c:pt idx="50">
                  <c:v>92.718050254999994</c:v>
                </c:pt>
                <c:pt idx="51">
                  <c:v>93.770128002999996</c:v>
                </c:pt>
                <c:pt idx="52">
                  <c:v>94.953469662000003</c:v>
                </c:pt>
                <c:pt idx="53">
                  <c:v>94.953469662000003</c:v>
                </c:pt>
                <c:pt idx="54">
                  <c:v>91.102770104000001</c:v>
                </c:pt>
                <c:pt idx="55">
                  <c:v>92.988749093999999</c:v>
                </c:pt>
                <c:pt idx="56">
                  <c:v>96.161742586000003</c:v>
                </c:pt>
                <c:pt idx="57">
                  <c:v>97.544294050000005</c:v>
                </c:pt>
                <c:pt idx="58">
                  <c:v>99.482668404999998</c:v>
                </c:pt>
                <c:pt idx="59">
                  <c:v>102.55441643899999</c:v>
                </c:pt>
                <c:pt idx="60">
                  <c:v>99.084705173000003</c:v>
                </c:pt>
                <c:pt idx="61">
                  <c:v>99.989424600000007</c:v>
                </c:pt>
                <c:pt idx="62">
                  <c:v>104.803471997</c:v>
                </c:pt>
                <c:pt idx="63">
                  <c:v>107.59931220599999</c:v>
                </c:pt>
                <c:pt idx="64">
                  <c:v>107.11083440900001</c:v>
                </c:pt>
                <c:pt idx="65">
                  <c:v>117.615732931</c:v>
                </c:pt>
                <c:pt idx="66">
                  <c:v>110.87368348699999</c:v>
                </c:pt>
                <c:pt idx="67">
                  <c:v>111.944936005</c:v>
                </c:pt>
                <c:pt idx="68">
                  <c:v>113.55277163700001</c:v>
                </c:pt>
                <c:pt idx="69">
                  <c:v>119.61965357699999</c:v>
                </c:pt>
                <c:pt idx="70">
                  <c:v>122.876869262</c:v>
                </c:pt>
                <c:pt idx="71">
                  <c:v>117.92282414100001</c:v>
                </c:pt>
                <c:pt idx="72">
                  <c:v>121.714670216</c:v>
                </c:pt>
                <c:pt idx="73">
                  <c:v>122.09145079699999</c:v>
                </c:pt>
                <c:pt idx="74">
                  <c:v>123.095212645</c:v>
                </c:pt>
                <c:pt idx="75">
                  <c:v>119.661218226</c:v>
                </c:pt>
                <c:pt idx="76">
                  <c:v>124.237948969</c:v>
                </c:pt>
                <c:pt idx="77">
                  <c:v>129.38289686900001</c:v>
                </c:pt>
                <c:pt idx="78">
                  <c:v>127.828478304</c:v>
                </c:pt>
                <c:pt idx="79">
                  <c:v>130.83319637899999</c:v>
                </c:pt>
                <c:pt idx="80">
                  <c:v>126.554625797</c:v>
                </c:pt>
                <c:pt idx="81">
                  <c:v>125.40271879700001</c:v>
                </c:pt>
                <c:pt idx="82">
                  <c:v>129.15698222500001</c:v>
                </c:pt>
                <c:pt idx="83">
                  <c:v>128.01436652800001</c:v>
                </c:pt>
                <c:pt idx="84">
                  <c:v>130.30414996499999</c:v>
                </c:pt>
                <c:pt idx="85">
                  <c:v>134.656308962</c:v>
                </c:pt>
                <c:pt idx="86">
                  <c:v>140.216592835</c:v>
                </c:pt>
                <c:pt idx="87">
                  <c:v>142.10163360799999</c:v>
                </c:pt>
                <c:pt idx="88">
                  <c:v>145.442225119</c:v>
                </c:pt>
                <c:pt idx="89">
                  <c:v>139.90479703400001</c:v>
                </c:pt>
                <c:pt idx="90">
                  <c:v>136.52540706400001</c:v>
                </c:pt>
                <c:pt idx="91">
                  <c:v>142.84665962700001</c:v>
                </c:pt>
                <c:pt idx="92">
                  <c:v>143.39879076899999</c:v>
                </c:pt>
                <c:pt idx="93">
                  <c:v>143.39879076899999</c:v>
                </c:pt>
                <c:pt idx="94">
                  <c:v>144.13146644899999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70-E042-8FAE-6986122CE76C}"/>
            </c:ext>
          </c:extLst>
        </c:ser>
        <c:ser>
          <c:idx val="6"/>
          <c:order val="6"/>
          <c:tx>
            <c:strRef>
              <c:f>Data!$I$7</c:f>
              <c:strCache>
                <c:ptCount val="1"/>
                <c:pt idx="0">
                  <c:v>7_B_mN10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Data!$I$10:$I$104</c:f>
              <c:numCache>
                <c:formatCode>General</c:formatCode>
                <c:ptCount val="95"/>
                <c:pt idx="0">
                  <c:v>37.796957022999997</c:v>
                </c:pt>
                <c:pt idx="1">
                  <c:v>38.779895058000001</c:v>
                </c:pt>
                <c:pt idx="2">
                  <c:v>38.338038451000003</c:v>
                </c:pt>
                <c:pt idx="3">
                  <c:v>36.082859718000002</c:v>
                </c:pt>
                <c:pt idx="4">
                  <c:v>36.869241115999998</c:v>
                </c:pt>
                <c:pt idx="5">
                  <c:v>42.172445281000002</c:v>
                </c:pt>
                <c:pt idx="6">
                  <c:v>47.116507529000003</c:v>
                </c:pt>
                <c:pt idx="7">
                  <c:v>52.997180034000003</c:v>
                </c:pt>
                <c:pt idx="8">
                  <c:v>41.221064706999996</c:v>
                </c:pt>
                <c:pt idx="9">
                  <c:v>40.277517414999998</c:v>
                </c:pt>
                <c:pt idx="10">
                  <c:v>39.053028497</c:v>
                </c:pt>
                <c:pt idx="11">
                  <c:v>34.732681159000002</c:v>
                </c:pt>
                <c:pt idx="12">
                  <c:v>43.210071962000001</c:v>
                </c:pt>
                <c:pt idx="13">
                  <c:v>38.510107155999997</c:v>
                </c:pt>
                <c:pt idx="14">
                  <c:v>41.736041462000003</c:v>
                </c:pt>
                <c:pt idx="15">
                  <c:v>40.205479249</c:v>
                </c:pt>
                <c:pt idx="16">
                  <c:v>44.473359674000001</c:v>
                </c:pt>
                <c:pt idx="17">
                  <c:v>44.473359674000001</c:v>
                </c:pt>
                <c:pt idx="18">
                  <c:v>41.383605082999999</c:v>
                </c:pt>
                <c:pt idx="19">
                  <c:v>43.431955522999999</c:v>
                </c:pt>
                <c:pt idx="20">
                  <c:v>38.086490394999998</c:v>
                </c:pt>
                <c:pt idx="21">
                  <c:v>38.091831370000001</c:v>
                </c:pt>
                <c:pt idx="22">
                  <c:v>42.100025457999998</c:v>
                </c:pt>
                <c:pt idx="23">
                  <c:v>42.652101821999999</c:v>
                </c:pt>
                <c:pt idx="24">
                  <c:v>43.441322419999999</c:v>
                </c:pt>
                <c:pt idx="25">
                  <c:v>45.794012731000002</c:v>
                </c:pt>
                <c:pt idx="26">
                  <c:v>49.687683147000001</c:v>
                </c:pt>
                <c:pt idx="27">
                  <c:v>48.351368614999998</c:v>
                </c:pt>
                <c:pt idx="28">
                  <c:v>50.138055442999999</c:v>
                </c:pt>
                <c:pt idx="29">
                  <c:v>51.754263737999999</c:v>
                </c:pt>
                <c:pt idx="30">
                  <c:v>55.682367775000003</c:v>
                </c:pt>
                <c:pt idx="31">
                  <c:v>51.675588871999999</c:v>
                </c:pt>
                <c:pt idx="32">
                  <c:v>52.943412817000002</c:v>
                </c:pt>
                <c:pt idx="33">
                  <c:v>59.510231378</c:v>
                </c:pt>
                <c:pt idx="34">
                  <c:v>61.196426365000001</c:v>
                </c:pt>
                <c:pt idx="35">
                  <c:v>63.338010574999998</c:v>
                </c:pt>
                <c:pt idx="36">
                  <c:v>65.046954869999993</c:v>
                </c:pt>
                <c:pt idx="37">
                  <c:v>65.046954869999993</c:v>
                </c:pt>
                <c:pt idx="38">
                  <c:v>73.135275918999994</c:v>
                </c:pt>
                <c:pt idx="39">
                  <c:v>73.738482231000006</c:v>
                </c:pt>
                <c:pt idx="40">
                  <c:v>71.210103016000005</c:v>
                </c:pt>
                <c:pt idx="41">
                  <c:v>76.656175683000001</c:v>
                </c:pt>
                <c:pt idx="42">
                  <c:v>74.524018237999996</c:v>
                </c:pt>
                <c:pt idx="43">
                  <c:v>77.423278058999998</c:v>
                </c:pt>
                <c:pt idx="44">
                  <c:v>79.670073834999997</c:v>
                </c:pt>
                <c:pt idx="45">
                  <c:v>84.517167000000001</c:v>
                </c:pt>
                <c:pt idx="46">
                  <c:v>50.716959142999997</c:v>
                </c:pt>
                <c:pt idx="47">
                  <c:v>55.976607168000001</c:v>
                </c:pt>
                <c:pt idx="48">
                  <c:v>59.857898564999999</c:v>
                </c:pt>
                <c:pt idx="49">
                  <c:v>58.738639995</c:v>
                </c:pt>
                <c:pt idx="50">
                  <c:v>58.36775506</c:v>
                </c:pt>
                <c:pt idx="51">
                  <c:v>59.989449880999999</c:v>
                </c:pt>
                <c:pt idx="52">
                  <c:v>67.295077517999999</c:v>
                </c:pt>
                <c:pt idx="53">
                  <c:v>68.325588890000006</c:v>
                </c:pt>
                <c:pt idx="54">
                  <c:v>67.640325775999997</c:v>
                </c:pt>
                <c:pt idx="55">
                  <c:v>69.650347217000004</c:v>
                </c:pt>
                <c:pt idx="56">
                  <c:v>72.200948006000004</c:v>
                </c:pt>
                <c:pt idx="57">
                  <c:v>73.354000025999994</c:v>
                </c:pt>
                <c:pt idx="58">
                  <c:v>70.889418989999996</c:v>
                </c:pt>
                <c:pt idx="59">
                  <c:v>70.596100054000004</c:v>
                </c:pt>
                <c:pt idx="60">
                  <c:v>72.163605176000004</c:v>
                </c:pt>
                <c:pt idx="61">
                  <c:v>70.490119871000005</c:v>
                </c:pt>
                <c:pt idx="62">
                  <c:v>82.782570594999996</c:v>
                </c:pt>
                <c:pt idx="63">
                  <c:v>80.797108979000001</c:v>
                </c:pt>
                <c:pt idx="64">
                  <c:v>83.001607385</c:v>
                </c:pt>
                <c:pt idx="65">
                  <c:v>84.497306875000007</c:v>
                </c:pt>
                <c:pt idx="66">
                  <c:v>86.265818960000004</c:v>
                </c:pt>
                <c:pt idx="67">
                  <c:v>87.278039204999999</c:v>
                </c:pt>
                <c:pt idx="68">
                  <c:v>88.910117639999996</c:v>
                </c:pt>
                <c:pt idx="69">
                  <c:v>90.713145377000004</c:v>
                </c:pt>
                <c:pt idx="70">
                  <c:v>89.207641932000001</c:v>
                </c:pt>
                <c:pt idx="71">
                  <c:v>86.573606337000001</c:v>
                </c:pt>
                <c:pt idx="72">
                  <c:v>87.535801767999999</c:v>
                </c:pt>
                <c:pt idx="73">
                  <c:v>86.451328832000002</c:v>
                </c:pt>
                <c:pt idx="74">
                  <c:v>89.357455483999999</c:v>
                </c:pt>
                <c:pt idx="75">
                  <c:v>92.048870919999999</c:v>
                </c:pt>
                <c:pt idx="76">
                  <c:v>94.776015947000005</c:v>
                </c:pt>
                <c:pt idx="77">
                  <c:v>93.141338832000002</c:v>
                </c:pt>
                <c:pt idx="78">
                  <c:v>94.692266873999998</c:v>
                </c:pt>
                <c:pt idx="79">
                  <c:v>97.761412793999995</c:v>
                </c:pt>
                <c:pt idx="80">
                  <c:v>97.709896560000004</c:v>
                </c:pt>
                <c:pt idx="81">
                  <c:v>99.833377365000004</c:v>
                </c:pt>
                <c:pt idx="82">
                  <c:v>95.679662016999998</c:v>
                </c:pt>
                <c:pt idx="83">
                  <c:v>101.421884128</c:v>
                </c:pt>
                <c:pt idx="84">
                  <c:v>100.467643037</c:v>
                </c:pt>
                <c:pt idx="85">
                  <c:v>102.73570612499999</c:v>
                </c:pt>
                <c:pt idx="86">
                  <c:v>98.318033783999994</c:v>
                </c:pt>
                <c:pt idx="87">
                  <c:v>96.890310259000003</c:v>
                </c:pt>
                <c:pt idx="88">
                  <c:v>100.913641669</c:v>
                </c:pt>
                <c:pt idx="89">
                  <c:v>104.369710719</c:v>
                </c:pt>
                <c:pt idx="90">
                  <c:v>103.03082129400001</c:v>
                </c:pt>
                <c:pt idx="91">
                  <c:v>105.021617882</c:v>
                </c:pt>
                <c:pt idx="92">
                  <c:v>102.913766315</c:v>
                </c:pt>
                <c:pt idx="93">
                  <c:v>100.64314663899999</c:v>
                </c:pt>
                <c:pt idx="94">
                  <c:v>99.833377365000004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70-E042-8FAE-6986122CE76C}"/>
            </c:ext>
          </c:extLst>
        </c:ser>
        <c:ser>
          <c:idx val="7"/>
          <c:order val="7"/>
          <c:tx>
            <c:strRef>
              <c:f>Data!$J$7</c:f>
              <c:strCache>
                <c:ptCount val="1"/>
                <c:pt idx="0">
                  <c:v>7_C_mN10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Data!$J$10:$J$104</c:f>
              <c:numCache>
                <c:formatCode>General</c:formatCode>
                <c:ptCount val="95"/>
                <c:pt idx="0">
                  <c:v>28.662760797000001</c:v>
                </c:pt>
                <c:pt idx="1">
                  <c:v>24.250833107999998</c:v>
                </c:pt>
                <c:pt idx="2">
                  <c:v>23.883609816</c:v>
                </c:pt>
                <c:pt idx="3">
                  <c:v>23.388231892</c:v>
                </c:pt>
                <c:pt idx="4">
                  <c:v>20.833533766999999</c:v>
                </c:pt>
                <c:pt idx="5">
                  <c:v>22.301831301</c:v>
                </c:pt>
                <c:pt idx="6">
                  <c:v>23.443255151999999</c:v>
                </c:pt>
                <c:pt idx="7">
                  <c:v>21.775681148</c:v>
                </c:pt>
                <c:pt idx="8">
                  <c:v>21.357493809000001</c:v>
                </c:pt>
                <c:pt idx="9">
                  <c:v>23.315635031999999</c:v>
                </c:pt>
                <c:pt idx="10">
                  <c:v>21.212004377</c:v>
                </c:pt>
                <c:pt idx="11">
                  <c:v>22.177835288000001</c:v>
                </c:pt>
                <c:pt idx="12">
                  <c:v>21.738280142000001</c:v>
                </c:pt>
                <c:pt idx="13">
                  <c:v>22.060315693</c:v>
                </c:pt>
                <c:pt idx="14">
                  <c:v>23.144380241</c:v>
                </c:pt>
                <c:pt idx="15">
                  <c:v>21.925678112</c:v>
                </c:pt>
                <c:pt idx="16">
                  <c:v>23.184387842</c:v>
                </c:pt>
                <c:pt idx="17">
                  <c:v>22.751364552999998</c:v>
                </c:pt>
                <c:pt idx="18">
                  <c:v>22.447305922999998</c:v>
                </c:pt>
                <c:pt idx="19">
                  <c:v>23.270025564000001</c:v>
                </c:pt>
                <c:pt idx="20">
                  <c:v>23.218486130999999</c:v>
                </c:pt>
                <c:pt idx="21">
                  <c:v>24.070269642</c:v>
                </c:pt>
                <c:pt idx="22">
                  <c:v>24.474433331</c:v>
                </c:pt>
                <c:pt idx="23">
                  <c:v>23.950710687000001</c:v>
                </c:pt>
                <c:pt idx="24">
                  <c:v>25.269632983000001</c:v>
                </c:pt>
                <c:pt idx="25">
                  <c:v>25.529490953</c:v>
                </c:pt>
                <c:pt idx="26">
                  <c:v>26.026668959999999</c:v>
                </c:pt>
                <c:pt idx="27">
                  <c:v>25.374073686999999</c:v>
                </c:pt>
                <c:pt idx="28">
                  <c:v>28.182416403000001</c:v>
                </c:pt>
                <c:pt idx="29">
                  <c:v>27.72310946</c:v>
                </c:pt>
                <c:pt idx="30">
                  <c:v>25.617877490000001</c:v>
                </c:pt>
                <c:pt idx="31">
                  <c:v>26.811241515999999</c:v>
                </c:pt>
                <c:pt idx="32">
                  <c:v>29.480706035000001</c:v>
                </c:pt>
                <c:pt idx="33">
                  <c:v>30.529341820999999</c:v>
                </c:pt>
                <c:pt idx="34">
                  <c:v>28.867853829000001</c:v>
                </c:pt>
                <c:pt idx="35">
                  <c:v>31.147239681999999</c:v>
                </c:pt>
                <c:pt idx="36">
                  <c:v>32.842781098000003</c:v>
                </c:pt>
                <c:pt idx="37">
                  <c:v>31.614713891000001</c:v>
                </c:pt>
                <c:pt idx="38">
                  <c:v>31.147239681999999</c:v>
                </c:pt>
                <c:pt idx="39">
                  <c:v>31.981512573</c:v>
                </c:pt>
                <c:pt idx="40">
                  <c:v>32.358824355000003</c:v>
                </c:pt>
                <c:pt idx="41">
                  <c:v>33.259277943999997</c:v>
                </c:pt>
                <c:pt idx="42">
                  <c:v>32.942424645000003</c:v>
                </c:pt>
                <c:pt idx="43">
                  <c:v>32.336463586000001</c:v>
                </c:pt>
                <c:pt idx="44">
                  <c:v>32.175288313999999</c:v>
                </c:pt>
                <c:pt idx="45">
                  <c:v>35.447060999000001</c:v>
                </c:pt>
                <c:pt idx="46">
                  <c:v>30.936069521</c:v>
                </c:pt>
                <c:pt idx="47">
                  <c:v>31.332469278000001</c:v>
                </c:pt>
                <c:pt idx="48">
                  <c:v>30.467085378</c:v>
                </c:pt>
                <c:pt idx="49">
                  <c:v>32.012595513999997</c:v>
                </c:pt>
                <c:pt idx="50">
                  <c:v>32.343452986999999</c:v>
                </c:pt>
                <c:pt idx="51">
                  <c:v>32.596847091000001</c:v>
                </c:pt>
                <c:pt idx="52">
                  <c:v>34.551941972999998</c:v>
                </c:pt>
                <c:pt idx="53">
                  <c:v>37.095995488</c:v>
                </c:pt>
                <c:pt idx="54">
                  <c:v>40.611031969999999</c:v>
                </c:pt>
                <c:pt idx="55">
                  <c:v>38.811211753999999</c:v>
                </c:pt>
                <c:pt idx="56">
                  <c:v>40.149219455000001</c:v>
                </c:pt>
                <c:pt idx="57">
                  <c:v>41.404218970999999</c:v>
                </c:pt>
                <c:pt idx="58">
                  <c:v>40.119933183999997</c:v>
                </c:pt>
                <c:pt idx="59">
                  <c:v>40.987214274000003</c:v>
                </c:pt>
                <c:pt idx="60">
                  <c:v>43.600122159999998</c:v>
                </c:pt>
                <c:pt idx="61">
                  <c:v>41.430960773000002</c:v>
                </c:pt>
                <c:pt idx="62">
                  <c:v>43.036573674000003</c:v>
                </c:pt>
                <c:pt idx="63">
                  <c:v>47.870267202000001</c:v>
                </c:pt>
                <c:pt idx="64">
                  <c:v>44.761494863000003</c:v>
                </c:pt>
                <c:pt idx="65">
                  <c:v>48.294769416999998</c:v>
                </c:pt>
                <c:pt idx="66">
                  <c:v>46.297061165000002</c:v>
                </c:pt>
                <c:pt idx="67">
                  <c:v>43.204317349999997</c:v>
                </c:pt>
                <c:pt idx="68">
                  <c:v>44.094495541999997</c:v>
                </c:pt>
                <c:pt idx="69">
                  <c:v>47.162420306000001</c:v>
                </c:pt>
                <c:pt idx="70">
                  <c:v>48.701650921999999</c:v>
                </c:pt>
                <c:pt idx="71">
                  <c:v>52.022932169000001</c:v>
                </c:pt>
                <c:pt idx="72">
                  <c:v>51.210160709</c:v>
                </c:pt>
                <c:pt idx="73">
                  <c:v>53.384208526000002</c:v>
                </c:pt>
                <c:pt idx="74">
                  <c:v>54.007227792000002</c:v>
                </c:pt>
                <c:pt idx="75">
                  <c:v>55.931665701</c:v>
                </c:pt>
                <c:pt idx="76">
                  <c:v>52.377574609</c:v>
                </c:pt>
                <c:pt idx="77">
                  <c:v>56.309062773000001</c:v>
                </c:pt>
                <c:pt idx="78">
                  <c:v>53.726080295999999</c:v>
                </c:pt>
                <c:pt idx="79">
                  <c:v>57.214219759000002</c:v>
                </c:pt>
                <c:pt idx="80">
                  <c:v>54.457780342</c:v>
                </c:pt>
                <c:pt idx="81">
                  <c:v>55.500412386000001</c:v>
                </c:pt>
                <c:pt idx="82">
                  <c:v>51.489681015000002</c:v>
                </c:pt>
                <c:pt idx="83">
                  <c:v>51.973811065</c:v>
                </c:pt>
                <c:pt idx="84">
                  <c:v>53.167828169000003</c:v>
                </c:pt>
                <c:pt idx="85">
                  <c:v>49.161287139999999</c:v>
                </c:pt>
                <c:pt idx="86">
                  <c:v>51.012034366000002</c:v>
                </c:pt>
                <c:pt idx="87">
                  <c:v>49.569720021999998</c:v>
                </c:pt>
                <c:pt idx="88">
                  <c:v>48.265274138000002</c:v>
                </c:pt>
                <c:pt idx="89">
                  <c:v>47.832004804</c:v>
                </c:pt>
                <c:pt idx="90">
                  <c:v>52.942452191999998</c:v>
                </c:pt>
                <c:pt idx="91">
                  <c:v>49.424042595000003</c:v>
                </c:pt>
                <c:pt idx="92">
                  <c:v>50.791333694999999</c:v>
                </c:pt>
                <c:pt idx="93">
                  <c:v>47.427671134999997</c:v>
                </c:pt>
                <c:pt idx="94">
                  <c:v>48.786975329999997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0-E042-8FAE-6986122CE76C}"/>
            </c:ext>
          </c:extLst>
        </c:ser>
        <c:ser>
          <c:idx val="8"/>
          <c:order val="8"/>
          <c:tx>
            <c:strRef>
              <c:f>Data!$K$7</c:f>
              <c:strCache>
                <c:ptCount val="1"/>
                <c:pt idx="0">
                  <c:v>7_D_mN10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Data!$K$10:$K$104</c:f>
              <c:numCache>
                <c:formatCode>General</c:formatCode>
                <c:ptCount val="95"/>
                <c:pt idx="0">
                  <c:v>44.231664189999996</c:v>
                </c:pt>
                <c:pt idx="1">
                  <c:v>45.584619941</c:v>
                </c:pt>
                <c:pt idx="2">
                  <c:v>44.713495956000003</c:v>
                </c:pt>
                <c:pt idx="3">
                  <c:v>42.332801175999997</c:v>
                </c:pt>
                <c:pt idx="4">
                  <c:v>39.366346667999998</c:v>
                </c:pt>
                <c:pt idx="5">
                  <c:v>40.316081369000003</c:v>
                </c:pt>
                <c:pt idx="6">
                  <c:v>41.176486922999999</c:v>
                </c:pt>
                <c:pt idx="7">
                  <c:v>38.929840288999998</c:v>
                </c:pt>
                <c:pt idx="8">
                  <c:v>39.399061805000002</c:v>
                </c:pt>
                <c:pt idx="9">
                  <c:v>39.577655010000001</c:v>
                </c:pt>
                <c:pt idx="10">
                  <c:v>41.981605692000002</c:v>
                </c:pt>
                <c:pt idx="11">
                  <c:v>43.379229045000002</c:v>
                </c:pt>
                <c:pt idx="12">
                  <c:v>36.573162113000002</c:v>
                </c:pt>
                <c:pt idx="13">
                  <c:v>37.392166111000002</c:v>
                </c:pt>
                <c:pt idx="14">
                  <c:v>38.387826410000002</c:v>
                </c:pt>
                <c:pt idx="15">
                  <c:v>38.447251692000002</c:v>
                </c:pt>
                <c:pt idx="16">
                  <c:v>36.325726961000001</c:v>
                </c:pt>
                <c:pt idx="17">
                  <c:v>37.827892388000002</c:v>
                </c:pt>
                <c:pt idx="18">
                  <c:v>37.050267572000003</c:v>
                </c:pt>
                <c:pt idx="19">
                  <c:v>38.009110597000003</c:v>
                </c:pt>
                <c:pt idx="20">
                  <c:v>37.275920753999998</c:v>
                </c:pt>
                <c:pt idx="21">
                  <c:v>35.730332048999998</c:v>
                </c:pt>
                <c:pt idx="22">
                  <c:v>35.783432603999998</c:v>
                </c:pt>
                <c:pt idx="23">
                  <c:v>39.889402408999999</c:v>
                </c:pt>
                <c:pt idx="24">
                  <c:v>40.574280401999999</c:v>
                </c:pt>
                <c:pt idx="25">
                  <c:v>43.732122474999997</c:v>
                </c:pt>
                <c:pt idx="26">
                  <c:v>45.165674600000003</c:v>
                </c:pt>
                <c:pt idx="27">
                  <c:v>42.724511700999997</c:v>
                </c:pt>
                <c:pt idx="28">
                  <c:v>45.602467488999999</c:v>
                </c:pt>
                <c:pt idx="29">
                  <c:v>48.073819002</c:v>
                </c:pt>
                <c:pt idx="30">
                  <c:v>49.052657519999997</c:v>
                </c:pt>
                <c:pt idx="31">
                  <c:v>49.775404391000002</c:v>
                </c:pt>
                <c:pt idx="32">
                  <c:v>52.071572848000002</c:v>
                </c:pt>
                <c:pt idx="33">
                  <c:v>55.504077701</c:v>
                </c:pt>
                <c:pt idx="34">
                  <c:v>55.785988998999997</c:v>
                </c:pt>
                <c:pt idx="35">
                  <c:v>53.250665656000002</c:v>
                </c:pt>
                <c:pt idx="36">
                  <c:v>51.922031523000001</c:v>
                </c:pt>
                <c:pt idx="37">
                  <c:v>54.384679273000003</c:v>
                </c:pt>
                <c:pt idx="38">
                  <c:v>53.900396751000002</c:v>
                </c:pt>
                <c:pt idx="39">
                  <c:v>51.984682564000003</c:v>
                </c:pt>
                <c:pt idx="40">
                  <c:v>55.591159570999999</c:v>
                </c:pt>
                <c:pt idx="41">
                  <c:v>58.472126039000003</c:v>
                </c:pt>
                <c:pt idx="42">
                  <c:v>58.233510737000003</c:v>
                </c:pt>
                <c:pt idx="43">
                  <c:v>58.258347432000001</c:v>
                </c:pt>
                <c:pt idx="44">
                  <c:v>56.783949554000003</c:v>
                </c:pt>
                <c:pt idx="45">
                  <c:v>60.171917702999998</c:v>
                </c:pt>
                <c:pt idx="46">
                  <c:v>61.10013155</c:v>
                </c:pt>
                <c:pt idx="47">
                  <c:v>62.585532665000002</c:v>
                </c:pt>
                <c:pt idx="48">
                  <c:v>68.937846143000002</c:v>
                </c:pt>
                <c:pt idx="49">
                  <c:v>71.360957016</c:v>
                </c:pt>
                <c:pt idx="50">
                  <c:v>60.514663014999996</c:v>
                </c:pt>
                <c:pt idx="51">
                  <c:v>66.725179479999994</c:v>
                </c:pt>
                <c:pt idx="52">
                  <c:v>68.407583857999995</c:v>
                </c:pt>
                <c:pt idx="53">
                  <c:v>69.415233373000007</c:v>
                </c:pt>
                <c:pt idx="54">
                  <c:v>69.397647117000005</c:v>
                </c:pt>
                <c:pt idx="55">
                  <c:v>67.031728884000003</c:v>
                </c:pt>
                <c:pt idx="56">
                  <c:v>68.201085911000007</c:v>
                </c:pt>
                <c:pt idx="57">
                  <c:v>69.175154405000001</c:v>
                </c:pt>
                <c:pt idx="58">
                  <c:v>68.972920927999994</c:v>
                </c:pt>
                <c:pt idx="59">
                  <c:v>70.359327660999995</c:v>
                </c:pt>
                <c:pt idx="60">
                  <c:v>69.859922311999995</c:v>
                </c:pt>
                <c:pt idx="61">
                  <c:v>71.129988107000003</c:v>
                </c:pt>
                <c:pt idx="62">
                  <c:v>67.562752735000004</c:v>
                </c:pt>
                <c:pt idx="63">
                  <c:v>77.879709613000003</c:v>
                </c:pt>
                <c:pt idx="64">
                  <c:v>75.957836026999999</c:v>
                </c:pt>
                <c:pt idx="65">
                  <c:v>76.506677672999999</c:v>
                </c:pt>
                <c:pt idx="66">
                  <c:v>72.06196928</c:v>
                </c:pt>
                <c:pt idx="67">
                  <c:v>75.456541466000004</c:v>
                </c:pt>
                <c:pt idx="68">
                  <c:v>74.386720947000001</c:v>
                </c:pt>
                <c:pt idx="69">
                  <c:v>79.973497989999998</c:v>
                </c:pt>
                <c:pt idx="70">
                  <c:v>81.679683233000006</c:v>
                </c:pt>
                <c:pt idx="71">
                  <c:v>77.635526428000006</c:v>
                </c:pt>
                <c:pt idx="72">
                  <c:v>79.611180947999998</c:v>
                </c:pt>
                <c:pt idx="73">
                  <c:v>77.204883698000003</c:v>
                </c:pt>
                <c:pt idx="74">
                  <c:v>78.886712235000005</c:v>
                </c:pt>
                <c:pt idx="75">
                  <c:v>83.793168003999995</c:v>
                </c:pt>
                <c:pt idx="76">
                  <c:v>87.547162811000007</c:v>
                </c:pt>
                <c:pt idx="77">
                  <c:v>89.028002598</c:v>
                </c:pt>
                <c:pt idx="78">
                  <c:v>90.934891690000001</c:v>
                </c:pt>
                <c:pt idx="79">
                  <c:v>91.520871928000005</c:v>
                </c:pt>
                <c:pt idx="80">
                  <c:v>90.119405227000001</c:v>
                </c:pt>
                <c:pt idx="81">
                  <c:v>89.306849530999997</c:v>
                </c:pt>
                <c:pt idx="82">
                  <c:v>90.347362558</c:v>
                </c:pt>
                <c:pt idx="83">
                  <c:v>90.890386754000005</c:v>
                </c:pt>
                <c:pt idx="84">
                  <c:v>90.495851338999998</c:v>
                </c:pt>
                <c:pt idx="85">
                  <c:v>88.574917987999996</c:v>
                </c:pt>
                <c:pt idx="86">
                  <c:v>87.824534529999994</c:v>
                </c:pt>
                <c:pt idx="87">
                  <c:v>89.968787731000006</c:v>
                </c:pt>
                <c:pt idx="88">
                  <c:v>91.444029334000007</c:v>
                </c:pt>
                <c:pt idx="89">
                  <c:v>93.793507356000006</c:v>
                </c:pt>
                <c:pt idx="90">
                  <c:v>93.593751421999997</c:v>
                </c:pt>
                <c:pt idx="91">
                  <c:v>93.154139409999999</c:v>
                </c:pt>
                <c:pt idx="92">
                  <c:v>93.154139409999999</c:v>
                </c:pt>
                <c:pt idx="93">
                  <c:v>91.155602649000002</c:v>
                </c:pt>
                <c:pt idx="94">
                  <c:v>83.774822600999997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70-E042-8FAE-6986122CE76C}"/>
            </c:ext>
          </c:extLst>
        </c:ser>
        <c:ser>
          <c:idx val="9"/>
          <c:order val="9"/>
          <c:tx>
            <c:strRef>
              <c:f>Data!$L$7</c:f>
              <c:strCache>
                <c:ptCount val="1"/>
                <c:pt idx="0">
                  <c:v>8_A_mN10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Data!$L$10:$L$104</c:f>
              <c:numCache>
                <c:formatCode>General</c:formatCode>
                <c:ptCount val="95"/>
                <c:pt idx="0">
                  <c:v>49.266006918000002</c:v>
                </c:pt>
                <c:pt idx="1">
                  <c:v>46.807380154999997</c:v>
                </c:pt>
                <c:pt idx="2">
                  <c:v>47.431483725</c:v>
                </c:pt>
                <c:pt idx="3">
                  <c:v>44.057571486000001</c:v>
                </c:pt>
                <c:pt idx="4">
                  <c:v>45.256167527000002</c:v>
                </c:pt>
                <c:pt idx="5">
                  <c:v>52.704105429999998</c:v>
                </c:pt>
                <c:pt idx="6">
                  <c:v>56.871456393000003</c:v>
                </c:pt>
                <c:pt idx="7">
                  <c:v>57.582426572999999</c:v>
                </c:pt>
                <c:pt idx="8">
                  <c:v>59.552282548999997</c:v>
                </c:pt>
                <c:pt idx="9">
                  <c:v>59.793195728000001</c:v>
                </c:pt>
                <c:pt idx="10">
                  <c:v>60.342597238000003</c:v>
                </c:pt>
                <c:pt idx="11">
                  <c:v>60.767012772000001</c:v>
                </c:pt>
                <c:pt idx="12">
                  <c:v>64.550483525000004</c:v>
                </c:pt>
                <c:pt idx="13">
                  <c:v>68.071706590999995</c:v>
                </c:pt>
                <c:pt idx="14">
                  <c:v>70.237142465000005</c:v>
                </c:pt>
                <c:pt idx="15">
                  <c:v>69.656756408000007</c:v>
                </c:pt>
                <c:pt idx="16">
                  <c:v>74.431983407000004</c:v>
                </c:pt>
                <c:pt idx="17">
                  <c:v>78.309527772999999</c:v>
                </c:pt>
                <c:pt idx="18">
                  <c:v>0.67236439299999995</c:v>
                </c:pt>
                <c:pt idx="19">
                  <c:v>82.514206322999996</c:v>
                </c:pt>
                <c:pt idx="20">
                  <c:v>85.089035534000004</c:v>
                </c:pt>
                <c:pt idx="21">
                  <c:v>90.810521597000005</c:v>
                </c:pt>
                <c:pt idx="22">
                  <c:v>89.272674295000002</c:v>
                </c:pt>
                <c:pt idx="23">
                  <c:v>92.531119004000004</c:v>
                </c:pt>
                <c:pt idx="24">
                  <c:v>92.250011900000004</c:v>
                </c:pt>
                <c:pt idx="25">
                  <c:v>93.384854887000003</c:v>
                </c:pt>
                <c:pt idx="26">
                  <c:v>97.419312868999995</c:v>
                </c:pt>
                <c:pt idx="27">
                  <c:v>100.668466256</c:v>
                </c:pt>
                <c:pt idx="28">
                  <c:v>101.781179553</c:v>
                </c:pt>
                <c:pt idx="29">
                  <c:v>100.35362352999999</c:v>
                </c:pt>
                <c:pt idx="30">
                  <c:v>97.957746559</c:v>
                </c:pt>
                <c:pt idx="31">
                  <c:v>108.04542243100001</c:v>
                </c:pt>
                <c:pt idx="32">
                  <c:v>88.160536117000007</c:v>
                </c:pt>
                <c:pt idx="33">
                  <c:v>94.897273182000006</c:v>
                </c:pt>
                <c:pt idx="34">
                  <c:v>96.901216027000004</c:v>
                </c:pt>
                <c:pt idx="35">
                  <c:v>98.363256965000005</c:v>
                </c:pt>
                <c:pt idx="36">
                  <c:v>104.14162637299999</c:v>
                </c:pt>
                <c:pt idx="37">
                  <c:v>107.525341138</c:v>
                </c:pt>
                <c:pt idx="38">
                  <c:v>103.595186149</c:v>
                </c:pt>
                <c:pt idx="39">
                  <c:v>108.130326494</c:v>
                </c:pt>
                <c:pt idx="40">
                  <c:v>106.526160335</c:v>
                </c:pt>
                <c:pt idx="41">
                  <c:v>105.353514573</c:v>
                </c:pt>
                <c:pt idx="42">
                  <c:v>115.04722584700001</c:v>
                </c:pt>
                <c:pt idx="43">
                  <c:v>118.961954756</c:v>
                </c:pt>
                <c:pt idx="44">
                  <c:v>114.928494782</c:v>
                </c:pt>
                <c:pt idx="45">
                  <c:v>119.56238406600001</c:v>
                </c:pt>
                <c:pt idx="46">
                  <c:v>123.777153336</c:v>
                </c:pt>
                <c:pt idx="47">
                  <c:v>127.806195995</c:v>
                </c:pt>
                <c:pt idx="48">
                  <c:v>127.404980286</c:v>
                </c:pt>
                <c:pt idx="49">
                  <c:v>122.23817658999999</c:v>
                </c:pt>
                <c:pt idx="50">
                  <c:v>135.03455858999999</c:v>
                </c:pt>
                <c:pt idx="51">
                  <c:v>131.64836436799999</c:v>
                </c:pt>
                <c:pt idx="52">
                  <c:v>135.37422990900001</c:v>
                </c:pt>
                <c:pt idx="53">
                  <c:v>139.38573615199999</c:v>
                </c:pt>
                <c:pt idx="54">
                  <c:v>138.57444819</c:v>
                </c:pt>
                <c:pt idx="55">
                  <c:v>126.716163123</c:v>
                </c:pt>
                <c:pt idx="56">
                  <c:v>124.78334126999999</c:v>
                </c:pt>
                <c:pt idx="57">
                  <c:v>126.303297761</c:v>
                </c:pt>
                <c:pt idx="58">
                  <c:v>120.686411886</c:v>
                </c:pt>
                <c:pt idx="59">
                  <c:v>122.51993995300001</c:v>
                </c:pt>
                <c:pt idx="60">
                  <c:v>123.98520642299999</c:v>
                </c:pt>
                <c:pt idx="61">
                  <c:v>121.365497879</c:v>
                </c:pt>
                <c:pt idx="62">
                  <c:v>130.42968085000001</c:v>
                </c:pt>
                <c:pt idx="63">
                  <c:v>133.10102324799999</c:v>
                </c:pt>
                <c:pt idx="64">
                  <c:v>134.134800614</c:v>
                </c:pt>
                <c:pt idx="65">
                  <c:v>140.238031535</c:v>
                </c:pt>
                <c:pt idx="66">
                  <c:v>138.960373108</c:v>
                </c:pt>
                <c:pt idx="67">
                  <c:v>142.14461499000001</c:v>
                </c:pt>
                <c:pt idx="68">
                  <c:v>138.82086032399999</c:v>
                </c:pt>
                <c:pt idx="69">
                  <c:v>139.844722413</c:v>
                </c:pt>
                <c:pt idx="70">
                  <c:v>134.755185415</c:v>
                </c:pt>
                <c:pt idx="71">
                  <c:v>138.229763435</c:v>
                </c:pt>
                <c:pt idx="72">
                  <c:v>141.77776182900001</c:v>
                </c:pt>
                <c:pt idx="73">
                  <c:v>143.115568451</c:v>
                </c:pt>
                <c:pt idx="74">
                  <c:v>142.03150748300001</c:v>
                </c:pt>
                <c:pt idx="75">
                  <c:v>142.31625188000001</c:v>
                </c:pt>
                <c:pt idx="76">
                  <c:v>141.67549016000001</c:v>
                </c:pt>
                <c:pt idx="77">
                  <c:v>143.45844063800001</c:v>
                </c:pt>
                <c:pt idx="78">
                  <c:v>148.50553153800001</c:v>
                </c:pt>
                <c:pt idx="79">
                  <c:v>147.93491188600001</c:v>
                </c:pt>
                <c:pt idx="80">
                  <c:v>150.90667971900001</c:v>
                </c:pt>
                <c:pt idx="81">
                  <c:v>156.744169484</c:v>
                </c:pt>
                <c:pt idx="82">
                  <c:v>156.65751284000001</c:v>
                </c:pt>
                <c:pt idx="83">
                  <c:v>154.80056723000001</c:v>
                </c:pt>
                <c:pt idx="84">
                  <c:v>153.745641965</c:v>
                </c:pt>
                <c:pt idx="85">
                  <c:v>156.83629104299999</c:v>
                </c:pt>
                <c:pt idx="86">
                  <c:v>159.09259026500001</c:v>
                </c:pt>
                <c:pt idx="87">
                  <c:v>161.28738105299999</c:v>
                </c:pt>
                <c:pt idx="88">
                  <c:v>159.09642634799999</c:v>
                </c:pt>
                <c:pt idx="89">
                  <c:v>159.09642634799999</c:v>
                </c:pt>
                <c:pt idx="90">
                  <c:v>161.729180138</c:v>
                </c:pt>
                <c:pt idx="91">
                  <c:v>161.72289069799999</c:v>
                </c:pt>
                <c:pt idx="92">
                  <c:v>166.41446587999999</c:v>
                </c:pt>
                <c:pt idx="93">
                  <c:v>169.268854301</c:v>
                </c:pt>
                <c:pt idx="94">
                  <c:v>172.35261556899999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70-E042-8FAE-6986122CE76C}"/>
            </c:ext>
          </c:extLst>
        </c:ser>
        <c:ser>
          <c:idx val="10"/>
          <c:order val="10"/>
          <c:tx>
            <c:strRef>
              <c:f>Data!$M$7</c:f>
              <c:strCache>
                <c:ptCount val="1"/>
                <c:pt idx="0">
                  <c:v>8_B_mN10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Data!$M$10:$M$104</c:f>
              <c:numCache>
                <c:formatCode>General</c:formatCode>
                <c:ptCount val="95"/>
                <c:pt idx="0">
                  <c:v>30.588238759999999</c:v>
                </c:pt>
                <c:pt idx="1">
                  <c:v>34.518234509999999</c:v>
                </c:pt>
                <c:pt idx="2">
                  <c:v>32.631197210000003</c:v>
                </c:pt>
                <c:pt idx="3">
                  <c:v>34.731582930000002</c:v>
                </c:pt>
                <c:pt idx="4">
                  <c:v>33.255284930000002</c:v>
                </c:pt>
                <c:pt idx="5">
                  <c:v>34.993078709999999</c:v>
                </c:pt>
                <c:pt idx="6">
                  <c:v>37.363894889999997</c:v>
                </c:pt>
                <c:pt idx="7">
                  <c:v>36.60343357</c:v>
                </c:pt>
                <c:pt idx="8">
                  <c:v>40.481871640000001</c:v>
                </c:pt>
                <c:pt idx="9">
                  <c:v>40.368329240000001</c:v>
                </c:pt>
                <c:pt idx="10">
                  <c:v>36.195794290000002</c:v>
                </c:pt>
                <c:pt idx="11">
                  <c:v>35.539284299999998</c:v>
                </c:pt>
                <c:pt idx="12">
                  <c:v>37.183103539999998</c:v>
                </c:pt>
                <c:pt idx="13">
                  <c:v>40.506990299999998</c:v>
                </c:pt>
                <c:pt idx="14">
                  <c:v>43.755698180000003</c:v>
                </c:pt>
                <c:pt idx="15">
                  <c:v>43.670474929999997</c:v>
                </c:pt>
                <c:pt idx="16">
                  <c:v>47.811916609999997</c:v>
                </c:pt>
                <c:pt idx="17">
                  <c:v>46.961897370000003</c:v>
                </c:pt>
                <c:pt idx="18">
                  <c:v>49.065817490000001</c:v>
                </c:pt>
                <c:pt idx="19">
                  <c:v>52.449271209999999</c:v>
                </c:pt>
                <c:pt idx="20">
                  <c:v>52.429389270000001</c:v>
                </c:pt>
                <c:pt idx="21">
                  <c:v>55.05523642</c:v>
                </c:pt>
                <c:pt idx="22">
                  <c:v>54.152706770000002</c:v>
                </c:pt>
                <c:pt idx="23">
                  <c:v>56.910095509999998</c:v>
                </c:pt>
                <c:pt idx="24">
                  <c:v>58.836614760000003</c:v>
                </c:pt>
                <c:pt idx="25">
                  <c:v>59.719457800000001</c:v>
                </c:pt>
                <c:pt idx="26">
                  <c:v>62.779291120000003</c:v>
                </c:pt>
                <c:pt idx="27">
                  <c:v>64.551906079999995</c:v>
                </c:pt>
                <c:pt idx="28">
                  <c:v>60.823177999999999</c:v>
                </c:pt>
                <c:pt idx="29">
                  <c:v>62.811687280000001</c:v>
                </c:pt>
                <c:pt idx="30">
                  <c:v>63.326968819999998</c:v>
                </c:pt>
                <c:pt idx="31">
                  <c:v>65.706636149999994</c:v>
                </c:pt>
                <c:pt idx="32">
                  <c:v>62.694374369999998</c:v>
                </c:pt>
                <c:pt idx="33">
                  <c:v>67.203191059999995</c:v>
                </c:pt>
                <c:pt idx="34">
                  <c:v>71.332483289999999</c:v>
                </c:pt>
                <c:pt idx="35">
                  <c:v>65.496928839999995</c:v>
                </c:pt>
                <c:pt idx="36">
                  <c:v>66.625934240000007</c:v>
                </c:pt>
                <c:pt idx="37">
                  <c:v>65.724823119999996</c:v>
                </c:pt>
                <c:pt idx="38">
                  <c:v>63.91054776</c:v>
                </c:pt>
                <c:pt idx="39">
                  <c:v>64.837271009999995</c:v>
                </c:pt>
                <c:pt idx="40">
                  <c:v>63.290818700000003</c:v>
                </c:pt>
                <c:pt idx="41">
                  <c:v>67.239464870000006</c:v>
                </c:pt>
                <c:pt idx="42">
                  <c:v>64.027309259999996</c:v>
                </c:pt>
                <c:pt idx="43">
                  <c:v>64.027309259999996</c:v>
                </c:pt>
                <c:pt idx="44">
                  <c:v>65.296587619999997</c:v>
                </c:pt>
                <c:pt idx="45">
                  <c:v>68.038825000000003</c:v>
                </c:pt>
                <c:pt idx="46">
                  <c:v>66.405643019999999</c:v>
                </c:pt>
                <c:pt idx="47">
                  <c:v>69.967907019999998</c:v>
                </c:pt>
                <c:pt idx="48">
                  <c:v>71.108693650000006</c:v>
                </c:pt>
                <c:pt idx="49">
                  <c:v>76.967957600000005</c:v>
                </c:pt>
                <c:pt idx="50">
                  <c:v>74.238894540000004</c:v>
                </c:pt>
                <c:pt idx="51">
                  <c:v>81.763491189999996</c:v>
                </c:pt>
                <c:pt idx="52">
                  <c:v>82.983223179999996</c:v>
                </c:pt>
                <c:pt idx="53">
                  <c:v>83.17476379</c:v>
                </c:pt>
                <c:pt idx="54">
                  <c:v>85.056886109999994</c:v>
                </c:pt>
                <c:pt idx="55">
                  <c:v>85.907280439999994</c:v>
                </c:pt>
                <c:pt idx="56">
                  <c:v>85.648245579999994</c:v>
                </c:pt>
                <c:pt idx="57">
                  <c:v>84.200050919999995</c:v>
                </c:pt>
                <c:pt idx="58">
                  <c:v>83.592499160000003</c:v>
                </c:pt>
                <c:pt idx="59">
                  <c:v>85.375982350000001</c:v>
                </c:pt>
                <c:pt idx="60">
                  <c:v>85.34579497</c:v>
                </c:pt>
                <c:pt idx="61">
                  <c:v>90.727845669999994</c:v>
                </c:pt>
                <c:pt idx="62">
                  <c:v>91.307480650000002</c:v>
                </c:pt>
                <c:pt idx="63">
                  <c:v>93.189801880000005</c:v>
                </c:pt>
                <c:pt idx="64">
                  <c:v>96.231529820000006</c:v>
                </c:pt>
                <c:pt idx="65">
                  <c:v>97.327155439999999</c:v>
                </c:pt>
                <c:pt idx="66">
                  <c:v>97.90073486</c:v>
                </c:pt>
                <c:pt idx="67">
                  <c:v>96.559579880000001</c:v>
                </c:pt>
                <c:pt idx="68">
                  <c:v>101.45218970000001</c:v>
                </c:pt>
                <c:pt idx="69">
                  <c:v>99.913439280000006</c:v>
                </c:pt>
                <c:pt idx="70">
                  <c:v>92.941336430000007</c:v>
                </c:pt>
                <c:pt idx="71">
                  <c:v>94.386646630000001</c:v>
                </c:pt>
                <c:pt idx="72">
                  <c:v>96.735455869999996</c:v>
                </c:pt>
                <c:pt idx="73">
                  <c:v>95.130651760000006</c:v>
                </c:pt>
                <c:pt idx="74">
                  <c:v>99.213284220000006</c:v>
                </c:pt>
                <c:pt idx="75">
                  <c:v>102.3737441</c:v>
                </c:pt>
                <c:pt idx="76">
                  <c:v>104.78556930000001</c:v>
                </c:pt>
                <c:pt idx="77">
                  <c:v>107.4647815</c:v>
                </c:pt>
                <c:pt idx="78">
                  <c:v>100.1624375</c:v>
                </c:pt>
                <c:pt idx="79">
                  <c:v>104.7527757</c:v>
                </c:pt>
                <c:pt idx="80">
                  <c:v>108.4655271</c:v>
                </c:pt>
                <c:pt idx="81">
                  <c:v>108.4655271</c:v>
                </c:pt>
                <c:pt idx="82">
                  <c:v>112.2902888</c:v>
                </c:pt>
                <c:pt idx="83">
                  <c:v>115.4019026</c:v>
                </c:pt>
                <c:pt idx="84">
                  <c:v>69.172213499999998</c:v>
                </c:pt>
                <c:pt idx="85">
                  <c:v>115.7523683</c:v>
                </c:pt>
                <c:pt idx="86">
                  <c:v>120.4273889</c:v>
                </c:pt>
                <c:pt idx="87">
                  <c:v>119.6236217</c:v>
                </c:pt>
                <c:pt idx="88">
                  <c:v>120.7750625</c:v>
                </c:pt>
                <c:pt idx="89">
                  <c:v>123.22093340000001</c:v>
                </c:pt>
                <c:pt idx="90">
                  <c:v>124.69142239999999</c:v>
                </c:pt>
                <c:pt idx="91">
                  <c:v>124.09012679999999</c:v>
                </c:pt>
                <c:pt idx="92">
                  <c:v>123.270269</c:v>
                </c:pt>
                <c:pt idx="93">
                  <c:v>124.0677196</c:v>
                </c:pt>
                <c:pt idx="94">
                  <c:v>120.6644498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70-E042-8FAE-6986122CE76C}"/>
            </c:ext>
          </c:extLst>
        </c:ser>
        <c:ser>
          <c:idx val="11"/>
          <c:order val="11"/>
          <c:tx>
            <c:strRef>
              <c:f>Data!$N$7</c:f>
              <c:strCache>
                <c:ptCount val="1"/>
                <c:pt idx="0">
                  <c:v>8_C_mN10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Data!$N$10:$N$104</c:f>
              <c:numCache>
                <c:formatCode>General</c:formatCode>
                <c:ptCount val="95"/>
                <c:pt idx="0">
                  <c:v>61.098651750000002</c:v>
                </c:pt>
                <c:pt idx="1">
                  <c:v>60.314121729999997</c:v>
                </c:pt>
                <c:pt idx="2">
                  <c:v>55.067013209999999</c:v>
                </c:pt>
                <c:pt idx="3">
                  <c:v>52.546148410000001</c:v>
                </c:pt>
                <c:pt idx="4">
                  <c:v>53.604986519999997</c:v>
                </c:pt>
                <c:pt idx="5">
                  <c:v>64.755445750000007</c:v>
                </c:pt>
                <c:pt idx="6">
                  <c:v>72.337472430000005</c:v>
                </c:pt>
                <c:pt idx="7">
                  <c:v>66.356694180000005</c:v>
                </c:pt>
                <c:pt idx="8">
                  <c:v>57.397732359999999</c:v>
                </c:pt>
                <c:pt idx="9">
                  <c:v>53.899243499999997</c:v>
                </c:pt>
                <c:pt idx="10">
                  <c:v>55.834691339999999</c:v>
                </c:pt>
                <c:pt idx="11">
                  <c:v>55.637594900000003</c:v>
                </c:pt>
                <c:pt idx="12">
                  <c:v>55.957524079999999</c:v>
                </c:pt>
                <c:pt idx="13">
                  <c:v>57.614410110000001</c:v>
                </c:pt>
                <c:pt idx="14">
                  <c:v>60.09617618</c:v>
                </c:pt>
                <c:pt idx="15">
                  <c:v>55.728017299999998</c:v>
                </c:pt>
                <c:pt idx="16">
                  <c:v>55.347066750000003</c:v>
                </c:pt>
                <c:pt idx="17">
                  <c:v>58.25262429</c:v>
                </c:pt>
                <c:pt idx="18">
                  <c:v>59.72861202</c:v>
                </c:pt>
                <c:pt idx="19">
                  <c:v>65.858169509999996</c:v>
                </c:pt>
                <c:pt idx="20">
                  <c:v>64.88412194</c:v>
                </c:pt>
                <c:pt idx="21">
                  <c:v>69.871973789999998</c:v>
                </c:pt>
                <c:pt idx="22">
                  <c:v>73.060134059999996</c:v>
                </c:pt>
                <c:pt idx="23">
                  <c:v>81.442244709999997</c:v>
                </c:pt>
                <c:pt idx="24">
                  <c:v>79.552528600000002</c:v>
                </c:pt>
                <c:pt idx="25">
                  <c:v>85.390013190000005</c:v>
                </c:pt>
                <c:pt idx="26">
                  <c:v>91.152193019999999</c:v>
                </c:pt>
                <c:pt idx="27">
                  <c:v>91.272630530000001</c:v>
                </c:pt>
                <c:pt idx="28">
                  <c:v>68.376929910000001</c:v>
                </c:pt>
                <c:pt idx="29">
                  <c:v>82.802227790000003</c:v>
                </c:pt>
                <c:pt idx="30">
                  <c:v>86.085817359999993</c:v>
                </c:pt>
                <c:pt idx="31">
                  <c:v>90.263511159999993</c:v>
                </c:pt>
                <c:pt idx="32">
                  <c:v>96.302733459999999</c:v>
                </c:pt>
                <c:pt idx="33">
                  <c:v>102.4739915</c:v>
                </c:pt>
                <c:pt idx="34">
                  <c:v>95.278565830000005</c:v>
                </c:pt>
                <c:pt idx="35">
                  <c:v>98.075646250000005</c:v>
                </c:pt>
                <c:pt idx="36">
                  <c:v>91.887395130000002</c:v>
                </c:pt>
                <c:pt idx="37">
                  <c:v>86.050362890000002</c:v>
                </c:pt>
                <c:pt idx="38">
                  <c:v>80.746736709999993</c:v>
                </c:pt>
                <c:pt idx="39">
                  <c:v>83.888405120000002</c:v>
                </c:pt>
                <c:pt idx="40">
                  <c:v>89.21220271</c:v>
                </c:pt>
                <c:pt idx="41">
                  <c:v>97.790541270000006</c:v>
                </c:pt>
                <c:pt idx="42">
                  <c:v>104.9906203</c:v>
                </c:pt>
                <c:pt idx="43">
                  <c:v>110.0125098</c:v>
                </c:pt>
                <c:pt idx="44">
                  <c:v>5.1128438200000002</c:v>
                </c:pt>
                <c:pt idx="45">
                  <c:v>109.9385176</c:v>
                </c:pt>
                <c:pt idx="46">
                  <c:v>109.8329926</c:v>
                </c:pt>
                <c:pt idx="47">
                  <c:v>114.1597225</c:v>
                </c:pt>
                <c:pt idx="48">
                  <c:v>117.557343</c:v>
                </c:pt>
                <c:pt idx="49">
                  <c:v>123.5595119</c:v>
                </c:pt>
                <c:pt idx="50">
                  <c:v>115.01411539999999</c:v>
                </c:pt>
                <c:pt idx="51">
                  <c:v>117.4287829</c:v>
                </c:pt>
                <c:pt idx="52">
                  <c:v>119.68615010000001</c:v>
                </c:pt>
                <c:pt idx="53">
                  <c:v>84.93961041</c:v>
                </c:pt>
                <c:pt idx="54">
                  <c:v>87.98370439</c:v>
                </c:pt>
                <c:pt idx="55">
                  <c:v>91.679541599999993</c:v>
                </c:pt>
                <c:pt idx="56">
                  <c:v>95.573234209999995</c:v>
                </c:pt>
                <c:pt idx="57">
                  <c:v>100.2161327</c:v>
                </c:pt>
                <c:pt idx="58">
                  <c:v>101.67430229999999</c:v>
                </c:pt>
                <c:pt idx="59">
                  <c:v>99.540817779999998</c:v>
                </c:pt>
                <c:pt idx="60">
                  <c:v>98.447556759999998</c:v>
                </c:pt>
                <c:pt idx="61">
                  <c:v>104.7249362</c:v>
                </c:pt>
                <c:pt idx="62">
                  <c:v>107.1218075</c:v>
                </c:pt>
                <c:pt idx="63">
                  <c:v>104.89660309999999</c:v>
                </c:pt>
                <c:pt idx="64">
                  <c:v>108.3854738</c:v>
                </c:pt>
                <c:pt idx="65">
                  <c:v>109.46125360000001</c:v>
                </c:pt>
                <c:pt idx="66">
                  <c:v>113.63554999999999</c:v>
                </c:pt>
                <c:pt idx="67">
                  <c:v>115.3343079</c:v>
                </c:pt>
                <c:pt idx="68">
                  <c:v>120.0504694</c:v>
                </c:pt>
                <c:pt idx="69">
                  <c:v>121.1249105</c:v>
                </c:pt>
                <c:pt idx="70">
                  <c:v>122.5054566</c:v>
                </c:pt>
                <c:pt idx="71">
                  <c:v>130.1798871</c:v>
                </c:pt>
                <c:pt idx="72">
                  <c:v>130.36034169999999</c:v>
                </c:pt>
                <c:pt idx="73">
                  <c:v>135.26928910000001</c:v>
                </c:pt>
                <c:pt idx="74">
                  <c:v>134.9219406</c:v>
                </c:pt>
                <c:pt idx="75">
                  <c:v>135.6257482</c:v>
                </c:pt>
                <c:pt idx="76">
                  <c:v>139.4581652</c:v>
                </c:pt>
                <c:pt idx="77">
                  <c:v>142.7827174</c:v>
                </c:pt>
                <c:pt idx="78">
                  <c:v>141.481829</c:v>
                </c:pt>
                <c:pt idx="79">
                  <c:v>147.31993309999999</c:v>
                </c:pt>
                <c:pt idx="80">
                  <c:v>148.35046500000001</c:v>
                </c:pt>
                <c:pt idx="81">
                  <c:v>146.1553791</c:v>
                </c:pt>
                <c:pt idx="82">
                  <c:v>146.1553791</c:v>
                </c:pt>
                <c:pt idx="83">
                  <c:v>144.6518198</c:v>
                </c:pt>
                <c:pt idx="84">
                  <c:v>147.18976459999999</c:v>
                </c:pt>
                <c:pt idx="85">
                  <c:v>151.38564640000001</c:v>
                </c:pt>
                <c:pt idx="86">
                  <c:v>152.03703709999999</c:v>
                </c:pt>
                <c:pt idx="87">
                  <c:v>156.87862139999999</c:v>
                </c:pt>
                <c:pt idx="88">
                  <c:v>157.42174230000001</c:v>
                </c:pt>
                <c:pt idx="89">
                  <c:v>158.43621719999999</c:v>
                </c:pt>
                <c:pt idx="90">
                  <c:v>160.91914890000001</c:v>
                </c:pt>
                <c:pt idx="91">
                  <c:v>158.5753995</c:v>
                </c:pt>
                <c:pt idx="92">
                  <c:v>159.57347530000001</c:v>
                </c:pt>
                <c:pt idx="93">
                  <c:v>162.46305079999999</c:v>
                </c:pt>
                <c:pt idx="94">
                  <c:v>166.98098970000001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670-E042-8FAE-6986122CE76C}"/>
            </c:ext>
          </c:extLst>
        </c:ser>
        <c:ser>
          <c:idx val="12"/>
          <c:order val="12"/>
          <c:tx>
            <c:strRef>
              <c:f>Data!$O$7</c:f>
              <c:strCache>
                <c:ptCount val="1"/>
                <c:pt idx="0">
                  <c:v>8_D_mN10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Data!$O$10:$O$104</c:f>
              <c:numCache>
                <c:formatCode>General</c:formatCode>
                <c:ptCount val="95"/>
                <c:pt idx="0">
                  <c:v>27.158125552000001</c:v>
                </c:pt>
                <c:pt idx="1">
                  <c:v>32.340200760999998</c:v>
                </c:pt>
                <c:pt idx="2">
                  <c:v>30.512309689999999</c:v>
                </c:pt>
                <c:pt idx="3">
                  <c:v>30.541464636000001</c:v>
                </c:pt>
                <c:pt idx="4">
                  <c:v>29.463368249999998</c:v>
                </c:pt>
                <c:pt idx="5">
                  <c:v>28.437444961000001</c:v>
                </c:pt>
                <c:pt idx="6">
                  <c:v>30.608000229000002</c:v>
                </c:pt>
                <c:pt idx="7">
                  <c:v>32.703005331</c:v>
                </c:pt>
                <c:pt idx="8">
                  <c:v>28.257138538</c:v>
                </c:pt>
                <c:pt idx="9">
                  <c:v>30.050869154000001</c:v>
                </c:pt>
                <c:pt idx="10">
                  <c:v>28.304344322999999</c:v>
                </c:pt>
                <c:pt idx="11">
                  <c:v>27.742198234</c:v>
                </c:pt>
                <c:pt idx="12">
                  <c:v>27.683013587000001</c:v>
                </c:pt>
                <c:pt idx="13">
                  <c:v>31.128632221</c:v>
                </c:pt>
                <c:pt idx="14">
                  <c:v>31.894446234</c:v>
                </c:pt>
                <c:pt idx="15">
                  <c:v>34.546377518</c:v>
                </c:pt>
                <c:pt idx="16">
                  <c:v>34.683017915000001</c:v>
                </c:pt>
                <c:pt idx="17">
                  <c:v>36.314461882000003</c:v>
                </c:pt>
                <c:pt idx="18">
                  <c:v>38.381890855000002</c:v>
                </c:pt>
                <c:pt idx="19">
                  <c:v>40.764566653000003</c:v>
                </c:pt>
                <c:pt idx="20">
                  <c:v>36.038922343000003</c:v>
                </c:pt>
                <c:pt idx="21">
                  <c:v>43.790290597000002</c:v>
                </c:pt>
                <c:pt idx="22">
                  <c:v>45.348730478999997</c:v>
                </c:pt>
                <c:pt idx="23">
                  <c:v>44.840090447000001</c:v>
                </c:pt>
                <c:pt idx="24">
                  <c:v>48.820954843000003</c:v>
                </c:pt>
                <c:pt idx="25">
                  <c:v>53.360170998000001</c:v>
                </c:pt>
                <c:pt idx="26">
                  <c:v>51.917800999999997</c:v>
                </c:pt>
                <c:pt idx="27">
                  <c:v>51.865966166</c:v>
                </c:pt>
                <c:pt idx="28">
                  <c:v>60.546040024</c:v>
                </c:pt>
                <c:pt idx="29">
                  <c:v>54.207424271000001</c:v>
                </c:pt>
                <c:pt idx="30">
                  <c:v>55.478896519999999</c:v>
                </c:pt>
                <c:pt idx="31">
                  <c:v>56.823400262</c:v>
                </c:pt>
                <c:pt idx="32">
                  <c:v>56.044774181000001</c:v>
                </c:pt>
                <c:pt idx="33">
                  <c:v>53.540320921999999</c:v>
                </c:pt>
                <c:pt idx="34">
                  <c:v>56.143095594000002</c:v>
                </c:pt>
                <c:pt idx="35">
                  <c:v>50.164120238999999</c:v>
                </c:pt>
                <c:pt idx="36">
                  <c:v>58.598046269000001</c:v>
                </c:pt>
                <c:pt idx="37">
                  <c:v>60.337739024000001</c:v>
                </c:pt>
                <c:pt idx="38">
                  <c:v>60.656071265999998</c:v>
                </c:pt>
                <c:pt idx="39">
                  <c:v>61.624677785999999</c:v>
                </c:pt>
                <c:pt idx="40">
                  <c:v>60.775573862999998</c:v>
                </c:pt>
                <c:pt idx="41">
                  <c:v>62.779881080999999</c:v>
                </c:pt>
                <c:pt idx="42">
                  <c:v>63.076575062000003</c:v>
                </c:pt>
                <c:pt idx="43">
                  <c:v>71.214673839</c:v>
                </c:pt>
                <c:pt idx="44">
                  <c:v>73.734973213000004</c:v>
                </c:pt>
                <c:pt idx="45">
                  <c:v>61.282243272999999</c:v>
                </c:pt>
                <c:pt idx="46">
                  <c:v>59.800396133</c:v>
                </c:pt>
                <c:pt idx="47">
                  <c:v>65.944806807000006</c:v>
                </c:pt>
                <c:pt idx="48">
                  <c:v>66.426003851000004</c:v>
                </c:pt>
                <c:pt idx="49">
                  <c:v>67.827797239000006</c:v>
                </c:pt>
                <c:pt idx="50">
                  <c:v>67.876433888999998</c:v>
                </c:pt>
                <c:pt idx="51">
                  <c:v>69.165261629</c:v>
                </c:pt>
                <c:pt idx="52">
                  <c:v>68.388005019999994</c:v>
                </c:pt>
                <c:pt idx="53">
                  <c:v>70.064013301000003</c:v>
                </c:pt>
                <c:pt idx="54">
                  <c:v>70.231248825999998</c:v>
                </c:pt>
                <c:pt idx="55">
                  <c:v>69.969424426000003</c:v>
                </c:pt>
                <c:pt idx="56">
                  <c:v>69.112953352999995</c:v>
                </c:pt>
                <c:pt idx="57">
                  <c:v>69.859825611999995</c:v>
                </c:pt>
                <c:pt idx="58">
                  <c:v>64.325596861999998</c:v>
                </c:pt>
                <c:pt idx="59">
                  <c:v>67.552978068000002</c:v>
                </c:pt>
                <c:pt idx="60">
                  <c:v>67.993219366000005</c:v>
                </c:pt>
                <c:pt idx="61">
                  <c:v>69.223734667000002</c:v>
                </c:pt>
                <c:pt idx="62">
                  <c:v>66.585064320000001</c:v>
                </c:pt>
                <c:pt idx="63">
                  <c:v>68.484448082</c:v>
                </c:pt>
                <c:pt idx="64">
                  <c:v>64.665547629000002</c:v>
                </c:pt>
                <c:pt idx="65">
                  <c:v>68.648287890999995</c:v>
                </c:pt>
                <c:pt idx="66">
                  <c:v>66.314298178000001</c:v>
                </c:pt>
                <c:pt idx="67">
                  <c:v>72.769458295000007</c:v>
                </c:pt>
                <c:pt idx="68">
                  <c:v>71.117801447000005</c:v>
                </c:pt>
                <c:pt idx="69">
                  <c:v>76.763708096000002</c:v>
                </c:pt>
                <c:pt idx="70">
                  <c:v>74.722500420000003</c:v>
                </c:pt>
                <c:pt idx="71">
                  <c:v>71.970828541000003</c:v>
                </c:pt>
                <c:pt idx="72">
                  <c:v>74.610189184000006</c:v>
                </c:pt>
                <c:pt idx="73">
                  <c:v>75.007213805000006</c:v>
                </c:pt>
                <c:pt idx="74">
                  <c:v>75.969281370000004</c:v>
                </c:pt>
                <c:pt idx="75">
                  <c:v>75.237693778999997</c:v>
                </c:pt>
                <c:pt idx="76">
                  <c:v>77.972061576000002</c:v>
                </c:pt>
                <c:pt idx="77">
                  <c:v>81.343098604999994</c:v>
                </c:pt>
                <c:pt idx="78">
                  <c:v>81.433358734999999</c:v>
                </c:pt>
                <c:pt idx="79">
                  <c:v>83.940359060999995</c:v>
                </c:pt>
                <c:pt idx="80">
                  <c:v>81.945529363999995</c:v>
                </c:pt>
                <c:pt idx="81">
                  <c:v>82.150218914000007</c:v>
                </c:pt>
                <c:pt idx="82">
                  <c:v>82.829228092999998</c:v>
                </c:pt>
                <c:pt idx="83">
                  <c:v>80.308089018000004</c:v>
                </c:pt>
                <c:pt idx="84">
                  <c:v>82.781731292000003</c:v>
                </c:pt>
                <c:pt idx="85">
                  <c:v>80.144958664000001</c:v>
                </c:pt>
                <c:pt idx="86">
                  <c:v>84.407337244000004</c:v>
                </c:pt>
                <c:pt idx="87">
                  <c:v>83.140558388000002</c:v>
                </c:pt>
                <c:pt idx="88">
                  <c:v>83.397079782999995</c:v>
                </c:pt>
                <c:pt idx="89">
                  <c:v>84.257778048999995</c:v>
                </c:pt>
                <c:pt idx="90">
                  <c:v>85.862548829000005</c:v>
                </c:pt>
                <c:pt idx="91">
                  <c:v>81.108509549000004</c:v>
                </c:pt>
                <c:pt idx="92">
                  <c:v>86.186526381999997</c:v>
                </c:pt>
                <c:pt idx="93">
                  <c:v>89.902649535999998</c:v>
                </c:pt>
                <c:pt idx="94">
                  <c:v>92.819096462000005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670-E042-8FAE-6986122CE76C}"/>
            </c:ext>
          </c:extLst>
        </c:ser>
        <c:ser>
          <c:idx val="13"/>
          <c:order val="13"/>
          <c:tx>
            <c:strRef>
              <c:f>Data!$P$7</c:f>
              <c:strCache>
                <c:ptCount val="1"/>
                <c:pt idx="0">
                  <c:v>8_E_mN10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Data!$P$10:$P$104</c:f>
              <c:numCache>
                <c:formatCode>General</c:formatCode>
                <c:ptCount val="95"/>
                <c:pt idx="0">
                  <c:v>26.537373881000001</c:v>
                </c:pt>
                <c:pt idx="1">
                  <c:v>23.523005079000001</c:v>
                </c:pt>
                <c:pt idx="2">
                  <c:v>31.425204892</c:v>
                </c:pt>
                <c:pt idx="3">
                  <c:v>33.496773916000002</c:v>
                </c:pt>
                <c:pt idx="4">
                  <c:v>36.288154439000003</c:v>
                </c:pt>
                <c:pt idx="5">
                  <c:v>31.904189296999999</c:v>
                </c:pt>
                <c:pt idx="6">
                  <c:v>31.439587137</c:v>
                </c:pt>
                <c:pt idx="7">
                  <c:v>29.648728090999999</c:v>
                </c:pt>
                <c:pt idx="8">
                  <c:v>28.31746802</c:v>
                </c:pt>
                <c:pt idx="9">
                  <c:v>28.259938116000001</c:v>
                </c:pt>
                <c:pt idx="10">
                  <c:v>29.036315822999999</c:v>
                </c:pt>
                <c:pt idx="11">
                  <c:v>33.995778582</c:v>
                </c:pt>
                <c:pt idx="12">
                  <c:v>29.858401938</c:v>
                </c:pt>
                <c:pt idx="13">
                  <c:v>29.991341597000002</c:v>
                </c:pt>
                <c:pt idx="14">
                  <c:v>31.396420635999998</c:v>
                </c:pt>
                <c:pt idx="15">
                  <c:v>33.171291469000003</c:v>
                </c:pt>
                <c:pt idx="16">
                  <c:v>31.910564962999999</c:v>
                </c:pt>
                <c:pt idx="17">
                  <c:v>34.295650768000002</c:v>
                </c:pt>
                <c:pt idx="18">
                  <c:v>33.731454923000001</c:v>
                </c:pt>
                <c:pt idx="19">
                  <c:v>34.469207539000003</c:v>
                </c:pt>
                <c:pt idx="20">
                  <c:v>34.799438664</c:v>
                </c:pt>
                <c:pt idx="21">
                  <c:v>36.128343452000003</c:v>
                </c:pt>
                <c:pt idx="22">
                  <c:v>37.891547324000001</c:v>
                </c:pt>
                <c:pt idx="23">
                  <c:v>40.406563454</c:v>
                </c:pt>
                <c:pt idx="24">
                  <c:v>42.503598568999998</c:v>
                </c:pt>
                <c:pt idx="25">
                  <c:v>42.839960751</c:v>
                </c:pt>
                <c:pt idx="26">
                  <c:v>47.339612027999998</c:v>
                </c:pt>
                <c:pt idx="27">
                  <c:v>45.985220796999997</c:v>
                </c:pt>
                <c:pt idx="28">
                  <c:v>45.253897404999996</c:v>
                </c:pt>
                <c:pt idx="29">
                  <c:v>46.232291539999999</c:v>
                </c:pt>
                <c:pt idx="30">
                  <c:v>47.72764033</c:v>
                </c:pt>
                <c:pt idx="31">
                  <c:v>48.393600220000003</c:v>
                </c:pt>
                <c:pt idx="32">
                  <c:v>53.063247781999998</c:v>
                </c:pt>
                <c:pt idx="33">
                  <c:v>52.607632303000003</c:v>
                </c:pt>
                <c:pt idx="34">
                  <c:v>52.166237887999998</c:v>
                </c:pt>
                <c:pt idx="35">
                  <c:v>52.661312479000003</c:v>
                </c:pt>
                <c:pt idx="36">
                  <c:v>54.564020362000001</c:v>
                </c:pt>
                <c:pt idx="37">
                  <c:v>54.279513907000002</c:v>
                </c:pt>
                <c:pt idx="38">
                  <c:v>54.726167423</c:v>
                </c:pt>
                <c:pt idx="39">
                  <c:v>57.346070930000003</c:v>
                </c:pt>
                <c:pt idx="40">
                  <c:v>59.346608938000003</c:v>
                </c:pt>
                <c:pt idx="41">
                  <c:v>61.387641248000001</c:v>
                </c:pt>
                <c:pt idx="42">
                  <c:v>61.117888504</c:v>
                </c:pt>
                <c:pt idx="43">
                  <c:v>63.664395073999998</c:v>
                </c:pt>
                <c:pt idx="44">
                  <c:v>63.875294693000001</c:v>
                </c:pt>
                <c:pt idx="45">
                  <c:v>65.260529825000006</c:v>
                </c:pt>
                <c:pt idx="46">
                  <c:v>66.784034078999994</c:v>
                </c:pt>
                <c:pt idx="47">
                  <c:v>67.518170400000002</c:v>
                </c:pt>
                <c:pt idx="48">
                  <c:v>66.275088500999999</c:v>
                </c:pt>
                <c:pt idx="49">
                  <c:v>66.507280980000004</c:v>
                </c:pt>
                <c:pt idx="50">
                  <c:v>66.501163149000007</c:v>
                </c:pt>
                <c:pt idx="51">
                  <c:v>69.651469719000005</c:v>
                </c:pt>
                <c:pt idx="52">
                  <c:v>73.529605575999994</c:v>
                </c:pt>
                <c:pt idx="53">
                  <c:v>73.522227469000001</c:v>
                </c:pt>
                <c:pt idx="54">
                  <c:v>71.459285285000007</c:v>
                </c:pt>
                <c:pt idx="55">
                  <c:v>73.963611235000002</c:v>
                </c:pt>
                <c:pt idx="56">
                  <c:v>73.926929908999995</c:v>
                </c:pt>
                <c:pt idx="57">
                  <c:v>78.305304230000004</c:v>
                </c:pt>
                <c:pt idx="58">
                  <c:v>80.353391114999994</c:v>
                </c:pt>
                <c:pt idx="59">
                  <c:v>72.280770122000007</c:v>
                </c:pt>
                <c:pt idx="60">
                  <c:v>70.061109740999996</c:v>
                </c:pt>
                <c:pt idx="61">
                  <c:v>74.775721150999999</c:v>
                </c:pt>
                <c:pt idx="62">
                  <c:v>71.496916491999997</c:v>
                </c:pt>
                <c:pt idx="63">
                  <c:v>69.980084169999998</c:v>
                </c:pt>
                <c:pt idx="64">
                  <c:v>75.297154794999997</c:v>
                </c:pt>
                <c:pt idx="65">
                  <c:v>75.602728131000006</c:v>
                </c:pt>
                <c:pt idx="66">
                  <c:v>78.199873225999994</c:v>
                </c:pt>
                <c:pt idx="67">
                  <c:v>80.087403523000006</c:v>
                </c:pt>
                <c:pt idx="68">
                  <c:v>83.885138589999997</c:v>
                </c:pt>
                <c:pt idx="69">
                  <c:v>81.834292473999994</c:v>
                </c:pt>
                <c:pt idx="70">
                  <c:v>81.653728364000003</c:v>
                </c:pt>
                <c:pt idx="71">
                  <c:v>80.876034895999993</c:v>
                </c:pt>
                <c:pt idx="72">
                  <c:v>82.523571028000006</c:v>
                </c:pt>
                <c:pt idx="73">
                  <c:v>82.703055957999993</c:v>
                </c:pt>
                <c:pt idx="74">
                  <c:v>84.386447055999994</c:v>
                </c:pt>
                <c:pt idx="75">
                  <c:v>86.666179569999997</c:v>
                </c:pt>
                <c:pt idx="76">
                  <c:v>85.642188025999999</c:v>
                </c:pt>
                <c:pt idx="77">
                  <c:v>87.289102904000003</c:v>
                </c:pt>
                <c:pt idx="78">
                  <c:v>86.583985386999998</c:v>
                </c:pt>
                <c:pt idx="79">
                  <c:v>86.982746583999997</c:v>
                </c:pt>
                <c:pt idx="80">
                  <c:v>88.167440795000005</c:v>
                </c:pt>
                <c:pt idx="81">
                  <c:v>90.741499512999994</c:v>
                </c:pt>
                <c:pt idx="82">
                  <c:v>88.715903326000003</c:v>
                </c:pt>
                <c:pt idx="83">
                  <c:v>85.261283797999994</c:v>
                </c:pt>
                <c:pt idx="84">
                  <c:v>92.270281728</c:v>
                </c:pt>
                <c:pt idx="85">
                  <c:v>94.414572454999998</c:v>
                </c:pt>
                <c:pt idx="86">
                  <c:v>72.317973863999995</c:v>
                </c:pt>
                <c:pt idx="87">
                  <c:v>73.033314895000004</c:v>
                </c:pt>
                <c:pt idx="88">
                  <c:v>75.655329656000006</c:v>
                </c:pt>
                <c:pt idx="89">
                  <c:v>76.316305677000003</c:v>
                </c:pt>
                <c:pt idx="90">
                  <c:v>74.566551110999995</c:v>
                </c:pt>
                <c:pt idx="91">
                  <c:v>76.592734062999995</c:v>
                </c:pt>
                <c:pt idx="92">
                  <c:v>79.385515416000004</c:v>
                </c:pt>
                <c:pt idx="93">
                  <c:v>79.347922181000001</c:v>
                </c:pt>
                <c:pt idx="94">
                  <c:v>79.347922181000001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670-E042-8FAE-6986122CE76C}"/>
            </c:ext>
          </c:extLst>
        </c:ser>
        <c:ser>
          <c:idx val="14"/>
          <c:order val="14"/>
          <c:tx>
            <c:strRef>
              <c:f>Data!$Q$7</c:f>
              <c:strCache>
                <c:ptCount val="1"/>
                <c:pt idx="0">
                  <c:v>9_A_mN10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Data!$Q$10:$Q$104</c:f>
              <c:numCache>
                <c:formatCode>General</c:formatCode>
                <c:ptCount val="95"/>
                <c:pt idx="0">
                  <c:v>57.679348597999997</c:v>
                </c:pt>
                <c:pt idx="1">
                  <c:v>49.226696560999997</c:v>
                </c:pt>
                <c:pt idx="2">
                  <c:v>49.226696560999997</c:v>
                </c:pt>
                <c:pt idx="3">
                  <c:v>50.908823933000001</c:v>
                </c:pt>
                <c:pt idx="4">
                  <c:v>50.257305698000003</c:v>
                </c:pt>
                <c:pt idx="5">
                  <c:v>53.496396633000003</c:v>
                </c:pt>
                <c:pt idx="6">
                  <c:v>60.931207487000002</c:v>
                </c:pt>
                <c:pt idx="7">
                  <c:v>61.806338726</c:v>
                </c:pt>
                <c:pt idx="8">
                  <c:v>59.921228022000001</c:v>
                </c:pt>
                <c:pt idx="9">
                  <c:v>61.506089955999997</c:v>
                </c:pt>
                <c:pt idx="10">
                  <c:v>61.370333031000001</c:v>
                </c:pt>
                <c:pt idx="11">
                  <c:v>67.838460311000006</c:v>
                </c:pt>
                <c:pt idx="12">
                  <c:v>66.543976154999996</c:v>
                </c:pt>
                <c:pt idx="13">
                  <c:v>70.544668056999996</c:v>
                </c:pt>
                <c:pt idx="14">
                  <c:v>76.412799604</c:v>
                </c:pt>
                <c:pt idx="15">
                  <c:v>77.883594544000005</c:v>
                </c:pt>
                <c:pt idx="16">
                  <c:v>75.774742777</c:v>
                </c:pt>
                <c:pt idx="17">
                  <c:v>73.518230684000002</c:v>
                </c:pt>
                <c:pt idx="18">
                  <c:v>78.022776059999998</c:v>
                </c:pt>
                <c:pt idx="19">
                  <c:v>76.808157860999998</c:v>
                </c:pt>
                <c:pt idx="20">
                  <c:v>69.853030649000004</c:v>
                </c:pt>
                <c:pt idx="21">
                  <c:v>71.279076588999999</c:v>
                </c:pt>
                <c:pt idx="22">
                  <c:v>75.730581866999998</c:v>
                </c:pt>
                <c:pt idx="23">
                  <c:v>78.341955169000002</c:v>
                </c:pt>
                <c:pt idx="24">
                  <c:v>83.525450973000005</c:v>
                </c:pt>
                <c:pt idx="25">
                  <c:v>89.309096346000004</c:v>
                </c:pt>
                <c:pt idx="26">
                  <c:v>92.804240476999993</c:v>
                </c:pt>
                <c:pt idx="27">
                  <c:v>97.067972108000006</c:v>
                </c:pt>
                <c:pt idx="28">
                  <c:v>79.628587261999996</c:v>
                </c:pt>
                <c:pt idx="29">
                  <c:v>83.629303406999995</c:v>
                </c:pt>
                <c:pt idx="30">
                  <c:v>85.553197857000001</c:v>
                </c:pt>
                <c:pt idx="31">
                  <c:v>89.734291188</c:v>
                </c:pt>
                <c:pt idx="32">
                  <c:v>94.437313293000003</c:v>
                </c:pt>
                <c:pt idx="33">
                  <c:v>99.528410203000007</c:v>
                </c:pt>
                <c:pt idx="34">
                  <c:v>99.912838238000006</c:v>
                </c:pt>
                <c:pt idx="35">
                  <c:v>98.424920465</c:v>
                </c:pt>
                <c:pt idx="36">
                  <c:v>100.177630565</c:v>
                </c:pt>
                <c:pt idx="37">
                  <c:v>102.390569529</c:v>
                </c:pt>
                <c:pt idx="38">
                  <c:v>105.736440976</c:v>
                </c:pt>
                <c:pt idx="39">
                  <c:v>107.86805959500001</c:v>
                </c:pt>
                <c:pt idx="40">
                  <c:v>113.458094385</c:v>
                </c:pt>
                <c:pt idx="41">
                  <c:v>95.042362647999994</c:v>
                </c:pt>
                <c:pt idx="42">
                  <c:v>92.979438470000005</c:v>
                </c:pt>
                <c:pt idx="43">
                  <c:v>99.001037304999997</c:v>
                </c:pt>
                <c:pt idx="44">
                  <c:v>105.826186857</c:v>
                </c:pt>
                <c:pt idx="45">
                  <c:v>108.576516314</c:v>
                </c:pt>
                <c:pt idx="46">
                  <c:v>105.651753606</c:v>
                </c:pt>
                <c:pt idx="47">
                  <c:v>105.405003468</c:v>
                </c:pt>
                <c:pt idx="48">
                  <c:v>111.68955771</c:v>
                </c:pt>
                <c:pt idx="49">
                  <c:v>109.761668486</c:v>
                </c:pt>
                <c:pt idx="50">
                  <c:v>109.761668486</c:v>
                </c:pt>
                <c:pt idx="51">
                  <c:v>117.354908485</c:v>
                </c:pt>
                <c:pt idx="52">
                  <c:v>116.357587028</c:v>
                </c:pt>
                <c:pt idx="53">
                  <c:v>116.791914913</c:v>
                </c:pt>
                <c:pt idx="54">
                  <c:v>118.884261536</c:v>
                </c:pt>
                <c:pt idx="55">
                  <c:v>121.055488553</c:v>
                </c:pt>
                <c:pt idx="56">
                  <c:v>119.32833551</c:v>
                </c:pt>
                <c:pt idx="57">
                  <c:v>120.315310174</c:v>
                </c:pt>
                <c:pt idx="58">
                  <c:v>110.53326015899999</c:v>
                </c:pt>
                <c:pt idx="59">
                  <c:v>118.591862828</c:v>
                </c:pt>
                <c:pt idx="60">
                  <c:v>116.940455981</c:v>
                </c:pt>
                <c:pt idx="61">
                  <c:v>122.92983259</c:v>
                </c:pt>
                <c:pt idx="62">
                  <c:v>125.82591149300001</c:v>
                </c:pt>
                <c:pt idx="63">
                  <c:v>123.22294373699999</c:v>
                </c:pt>
                <c:pt idx="64">
                  <c:v>127.583454367</c:v>
                </c:pt>
                <c:pt idx="65">
                  <c:v>127.18029674100001</c:v>
                </c:pt>
                <c:pt idx="66">
                  <c:v>131.029214806</c:v>
                </c:pt>
                <c:pt idx="67">
                  <c:v>131.60756105900001</c:v>
                </c:pt>
                <c:pt idx="68">
                  <c:v>132.24902476400001</c:v>
                </c:pt>
                <c:pt idx="69">
                  <c:v>137.687842636</c:v>
                </c:pt>
                <c:pt idx="70">
                  <c:v>141.8364832</c:v>
                </c:pt>
                <c:pt idx="71">
                  <c:v>143.24526367999999</c:v>
                </c:pt>
                <c:pt idx="72">
                  <c:v>147.44419401600001</c:v>
                </c:pt>
                <c:pt idx="73">
                  <c:v>146.96880608000001</c:v>
                </c:pt>
                <c:pt idx="74">
                  <c:v>147.12129400500001</c:v>
                </c:pt>
                <c:pt idx="75">
                  <c:v>147.842240726</c:v>
                </c:pt>
                <c:pt idx="76">
                  <c:v>151.83915396200001</c:v>
                </c:pt>
                <c:pt idx="77">
                  <c:v>159.039020134</c:v>
                </c:pt>
                <c:pt idx="78">
                  <c:v>160.51087791200001</c:v>
                </c:pt>
                <c:pt idx="79">
                  <c:v>164.221176249</c:v>
                </c:pt>
                <c:pt idx="80">
                  <c:v>162.452612367</c:v>
                </c:pt>
                <c:pt idx="81">
                  <c:v>167.282930346</c:v>
                </c:pt>
                <c:pt idx="82">
                  <c:v>167.80476410700001</c:v>
                </c:pt>
                <c:pt idx="83">
                  <c:v>166.53376392000001</c:v>
                </c:pt>
                <c:pt idx="84">
                  <c:v>165.83410542199999</c:v>
                </c:pt>
                <c:pt idx="85">
                  <c:v>169.473757484</c:v>
                </c:pt>
                <c:pt idx="86">
                  <c:v>169.473757484</c:v>
                </c:pt>
                <c:pt idx="87">
                  <c:v>171.04931832</c:v>
                </c:pt>
                <c:pt idx="88">
                  <c:v>164.17712550300001</c:v>
                </c:pt>
                <c:pt idx="89">
                  <c:v>176.04751385599999</c:v>
                </c:pt>
                <c:pt idx="90">
                  <c:v>171.738259715</c:v>
                </c:pt>
                <c:pt idx="91">
                  <c:v>177.85170394599999</c:v>
                </c:pt>
                <c:pt idx="92">
                  <c:v>177.43435447799999</c:v>
                </c:pt>
                <c:pt idx="93">
                  <c:v>176.74613106699999</c:v>
                </c:pt>
                <c:pt idx="94">
                  <c:v>177.197760276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670-E042-8FAE-6986122CE76C}"/>
            </c:ext>
          </c:extLst>
        </c:ser>
        <c:ser>
          <c:idx val="15"/>
          <c:order val="15"/>
          <c:tx>
            <c:strRef>
              <c:f>Data!$R$7</c:f>
              <c:strCache>
                <c:ptCount val="1"/>
                <c:pt idx="0">
                  <c:v>9_B_mN10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Data!$R$10:$R$104</c:f>
              <c:numCache>
                <c:formatCode>General</c:formatCode>
                <c:ptCount val="95"/>
                <c:pt idx="0">
                  <c:v>24.958972482</c:v>
                </c:pt>
                <c:pt idx="1">
                  <c:v>25.265008098999999</c:v>
                </c:pt>
                <c:pt idx="2">
                  <c:v>25.265008098999999</c:v>
                </c:pt>
                <c:pt idx="3">
                  <c:v>21.140895466</c:v>
                </c:pt>
                <c:pt idx="4">
                  <c:v>23.042447358</c:v>
                </c:pt>
                <c:pt idx="5">
                  <c:v>23.968491209</c:v>
                </c:pt>
                <c:pt idx="6">
                  <c:v>18.884231178</c:v>
                </c:pt>
                <c:pt idx="7">
                  <c:v>15.975103595</c:v>
                </c:pt>
                <c:pt idx="8">
                  <c:v>23.921764819</c:v>
                </c:pt>
                <c:pt idx="9">
                  <c:v>19.973176838000001</c:v>
                </c:pt>
                <c:pt idx="10">
                  <c:v>17.842903277000001</c:v>
                </c:pt>
                <c:pt idx="11">
                  <c:v>19.960441277000001</c:v>
                </c:pt>
                <c:pt idx="12">
                  <c:v>17.851452140999999</c:v>
                </c:pt>
                <c:pt idx="13">
                  <c:v>21.217736774999999</c:v>
                </c:pt>
                <c:pt idx="14">
                  <c:v>18.719229362</c:v>
                </c:pt>
                <c:pt idx="15">
                  <c:v>19.814677345</c:v>
                </c:pt>
                <c:pt idx="16">
                  <c:v>20.301497352999998</c:v>
                </c:pt>
                <c:pt idx="17">
                  <c:v>19.423244145000002</c:v>
                </c:pt>
                <c:pt idx="18">
                  <c:v>16.903211365000001</c:v>
                </c:pt>
                <c:pt idx="19">
                  <c:v>18.181722832999998</c:v>
                </c:pt>
                <c:pt idx="20">
                  <c:v>16.694316156999999</c:v>
                </c:pt>
                <c:pt idx="21">
                  <c:v>19.621232973000001</c:v>
                </c:pt>
                <c:pt idx="22">
                  <c:v>19.927290728999999</c:v>
                </c:pt>
                <c:pt idx="23">
                  <c:v>20.540581126999999</c:v>
                </c:pt>
                <c:pt idx="24">
                  <c:v>20.433837401000002</c:v>
                </c:pt>
                <c:pt idx="25">
                  <c:v>21.394375273000001</c:v>
                </c:pt>
                <c:pt idx="26">
                  <c:v>22.470319051000001</c:v>
                </c:pt>
                <c:pt idx="27">
                  <c:v>22.142001283999999</c:v>
                </c:pt>
                <c:pt idx="28">
                  <c:v>25.122580437</c:v>
                </c:pt>
                <c:pt idx="29">
                  <c:v>23.161325777999998</c:v>
                </c:pt>
                <c:pt idx="30">
                  <c:v>26.860143739000002</c:v>
                </c:pt>
                <c:pt idx="31">
                  <c:v>27.245531347</c:v>
                </c:pt>
                <c:pt idx="32">
                  <c:v>27.693575154000001</c:v>
                </c:pt>
                <c:pt idx="33">
                  <c:v>28.341603731999999</c:v>
                </c:pt>
                <c:pt idx="34">
                  <c:v>28.130869174000001</c:v>
                </c:pt>
                <c:pt idx="35">
                  <c:v>27.847409185</c:v>
                </c:pt>
                <c:pt idx="36">
                  <c:v>30.433869601000001</c:v>
                </c:pt>
                <c:pt idx="37">
                  <c:v>32.211780148000003</c:v>
                </c:pt>
                <c:pt idx="38">
                  <c:v>29.426232982999998</c:v>
                </c:pt>
                <c:pt idx="39">
                  <c:v>30.896585816000002</c:v>
                </c:pt>
                <c:pt idx="40">
                  <c:v>28.483012807000001</c:v>
                </c:pt>
                <c:pt idx="41">
                  <c:v>31.688080000999999</c:v>
                </c:pt>
                <c:pt idx="42">
                  <c:v>34.290377759000002</c:v>
                </c:pt>
                <c:pt idx="43">
                  <c:v>32.922322010999999</c:v>
                </c:pt>
                <c:pt idx="44">
                  <c:v>35.937173162999997</c:v>
                </c:pt>
                <c:pt idx="45">
                  <c:v>35.13573383</c:v>
                </c:pt>
                <c:pt idx="46">
                  <c:v>35.766947971</c:v>
                </c:pt>
                <c:pt idx="47">
                  <c:v>38.941942382000001</c:v>
                </c:pt>
                <c:pt idx="48">
                  <c:v>38.319231373000001</c:v>
                </c:pt>
                <c:pt idx="49">
                  <c:v>37.239599130000002</c:v>
                </c:pt>
                <c:pt idx="50">
                  <c:v>38.404078929999997</c:v>
                </c:pt>
                <c:pt idx="51">
                  <c:v>38.830774749</c:v>
                </c:pt>
                <c:pt idx="52">
                  <c:v>39.160733694000001</c:v>
                </c:pt>
                <c:pt idx="53">
                  <c:v>42.273370300000003</c:v>
                </c:pt>
                <c:pt idx="54">
                  <c:v>44.349415567000001</c:v>
                </c:pt>
                <c:pt idx="55">
                  <c:v>42.907443563999998</c:v>
                </c:pt>
                <c:pt idx="56">
                  <c:v>45.081874159999998</c:v>
                </c:pt>
                <c:pt idx="57">
                  <c:v>41.362458861</c:v>
                </c:pt>
                <c:pt idx="58">
                  <c:v>44.221943103999998</c:v>
                </c:pt>
                <c:pt idx="59">
                  <c:v>40.868919230000003</c:v>
                </c:pt>
                <c:pt idx="60">
                  <c:v>40.368086400999999</c:v>
                </c:pt>
                <c:pt idx="61">
                  <c:v>42.050213886000002</c:v>
                </c:pt>
                <c:pt idx="62">
                  <c:v>39.567706706000003</c:v>
                </c:pt>
                <c:pt idx="63">
                  <c:v>38.749486615000002</c:v>
                </c:pt>
                <c:pt idx="64">
                  <c:v>36.995707891999999</c:v>
                </c:pt>
                <c:pt idx="65">
                  <c:v>37.063006583000004</c:v>
                </c:pt>
                <c:pt idx="66">
                  <c:v>38.749486615000002</c:v>
                </c:pt>
                <c:pt idx="67">
                  <c:v>39.419616222999998</c:v>
                </c:pt>
                <c:pt idx="68">
                  <c:v>39.030648515999999</c:v>
                </c:pt>
                <c:pt idx="69">
                  <c:v>41.471745484000003</c:v>
                </c:pt>
                <c:pt idx="70">
                  <c:v>38.696952037000003</c:v>
                </c:pt>
                <c:pt idx="71">
                  <c:v>42.848138153999997</c:v>
                </c:pt>
                <c:pt idx="72">
                  <c:v>42.546785395000001</c:v>
                </c:pt>
                <c:pt idx="73">
                  <c:v>43.542795366999997</c:v>
                </c:pt>
                <c:pt idx="74">
                  <c:v>42.969034360999999</c:v>
                </c:pt>
                <c:pt idx="75">
                  <c:v>44.414732227000002</c:v>
                </c:pt>
                <c:pt idx="76">
                  <c:v>44.76375041</c:v>
                </c:pt>
                <c:pt idx="77">
                  <c:v>46.459686523999999</c:v>
                </c:pt>
                <c:pt idx="78">
                  <c:v>44.454791393000001</c:v>
                </c:pt>
                <c:pt idx="79">
                  <c:v>45.454866516999999</c:v>
                </c:pt>
                <c:pt idx="80">
                  <c:v>45.634647684000001</c:v>
                </c:pt>
                <c:pt idx="81">
                  <c:v>50.124565422000003</c:v>
                </c:pt>
                <c:pt idx="82">
                  <c:v>48.066241396000002</c:v>
                </c:pt>
                <c:pt idx="83">
                  <c:v>49.738535591000002</c:v>
                </c:pt>
                <c:pt idx="84">
                  <c:v>49.756937204000003</c:v>
                </c:pt>
                <c:pt idx="85">
                  <c:v>52.894080496999997</c:v>
                </c:pt>
                <c:pt idx="86">
                  <c:v>50.725678273</c:v>
                </c:pt>
                <c:pt idx="87">
                  <c:v>51.053472820000003</c:v>
                </c:pt>
                <c:pt idx="88">
                  <c:v>54.250772877000003</c:v>
                </c:pt>
                <c:pt idx="89">
                  <c:v>52.331927124000003</c:v>
                </c:pt>
                <c:pt idx="90">
                  <c:v>54.045393797000003</c:v>
                </c:pt>
                <c:pt idx="91">
                  <c:v>58.057060489000001</c:v>
                </c:pt>
                <c:pt idx="92">
                  <c:v>56.044370870000002</c:v>
                </c:pt>
                <c:pt idx="93">
                  <c:v>56.268166055999998</c:v>
                </c:pt>
                <c:pt idx="94">
                  <c:v>56.644513807999999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670-E042-8FAE-6986122CE76C}"/>
            </c:ext>
          </c:extLst>
        </c:ser>
        <c:ser>
          <c:idx val="16"/>
          <c:order val="16"/>
          <c:tx>
            <c:strRef>
              <c:f>Data!$S$7</c:f>
              <c:strCache>
                <c:ptCount val="1"/>
                <c:pt idx="0">
                  <c:v>9_C_mN10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Data!$S$10:$S$104</c:f>
              <c:numCache>
                <c:formatCode>General</c:formatCode>
                <c:ptCount val="95"/>
                <c:pt idx="0">
                  <c:v>97.432865672999995</c:v>
                </c:pt>
                <c:pt idx="1">
                  <c:v>90.848442079999998</c:v>
                </c:pt>
                <c:pt idx="2">
                  <c:v>89.763115795999994</c:v>
                </c:pt>
                <c:pt idx="3">
                  <c:v>86.970942496999996</c:v>
                </c:pt>
                <c:pt idx="4">
                  <c:v>84.705685012000004</c:v>
                </c:pt>
                <c:pt idx="5">
                  <c:v>88.720795449999997</c:v>
                </c:pt>
                <c:pt idx="6">
                  <c:v>92.135099746999998</c:v>
                </c:pt>
                <c:pt idx="7">
                  <c:v>94.525399109999995</c:v>
                </c:pt>
                <c:pt idx="8">
                  <c:v>98.583038254000002</c:v>
                </c:pt>
                <c:pt idx="9">
                  <c:v>102.174565259</c:v>
                </c:pt>
                <c:pt idx="10">
                  <c:v>104.355260972</c:v>
                </c:pt>
                <c:pt idx="11">
                  <c:v>108.74977658</c:v>
                </c:pt>
                <c:pt idx="12">
                  <c:v>113.65523730699999</c:v>
                </c:pt>
                <c:pt idx="13">
                  <c:v>116.046073624</c:v>
                </c:pt>
                <c:pt idx="14">
                  <c:v>119.65146160499999</c:v>
                </c:pt>
                <c:pt idx="15">
                  <c:v>129.71459135500001</c:v>
                </c:pt>
                <c:pt idx="16">
                  <c:v>133.27159324199999</c:v>
                </c:pt>
                <c:pt idx="17">
                  <c:v>138.771394039</c:v>
                </c:pt>
                <c:pt idx="18">
                  <c:v>147.52007654900001</c:v>
                </c:pt>
                <c:pt idx="19">
                  <c:v>139.56440146700001</c:v>
                </c:pt>
                <c:pt idx="20">
                  <c:v>142.369743707</c:v>
                </c:pt>
                <c:pt idx="21">
                  <c:v>148.83057219899999</c:v>
                </c:pt>
                <c:pt idx="22">
                  <c:v>152.62401915699999</c:v>
                </c:pt>
                <c:pt idx="23">
                  <c:v>159.78342969299999</c:v>
                </c:pt>
                <c:pt idx="24">
                  <c:v>160.87984206100001</c:v>
                </c:pt>
                <c:pt idx="25">
                  <c:v>136.16415712099999</c:v>
                </c:pt>
                <c:pt idx="26">
                  <c:v>142.73103267400001</c:v>
                </c:pt>
                <c:pt idx="27">
                  <c:v>145.386789335</c:v>
                </c:pt>
                <c:pt idx="28">
                  <c:v>154.33606395199999</c:v>
                </c:pt>
                <c:pt idx="29">
                  <c:v>161.54973280799999</c:v>
                </c:pt>
                <c:pt idx="30">
                  <c:v>167.740408855</c:v>
                </c:pt>
                <c:pt idx="31">
                  <c:v>166.892357164</c:v>
                </c:pt>
                <c:pt idx="32">
                  <c:v>172.71849095900001</c:v>
                </c:pt>
                <c:pt idx="33">
                  <c:v>177.36160687399999</c:v>
                </c:pt>
                <c:pt idx="34">
                  <c:v>177.057634863</c:v>
                </c:pt>
                <c:pt idx="35">
                  <c:v>179.041105878</c:v>
                </c:pt>
                <c:pt idx="36">
                  <c:v>181.33353201</c:v>
                </c:pt>
                <c:pt idx="37">
                  <c:v>188.94235367799999</c:v>
                </c:pt>
                <c:pt idx="38">
                  <c:v>182.548130824</c:v>
                </c:pt>
                <c:pt idx="39">
                  <c:v>183.85620166800001</c:v>
                </c:pt>
                <c:pt idx="40">
                  <c:v>182.04074739999999</c:v>
                </c:pt>
                <c:pt idx="41">
                  <c:v>189.25778237599999</c:v>
                </c:pt>
                <c:pt idx="42">
                  <c:v>175.16423504400001</c:v>
                </c:pt>
                <c:pt idx="43">
                  <c:v>177.787772537</c:v>
                </c:pt>
                <c:pt idx="44">
                  <c:v>183.85906001800001</c:v>
                </c:pt>
                <c:pt idx="45">
                  <c:v>185.369200941</c:v>
                </c:pt>
                <c:pt idx="46">
                  <c:v>190.57081519100001</c:v>
                </c:pt>
                <c:pt idx="47">
                  <c:v>209.601245998</c:v>
                </c:pt>
                <c:pt idx="48">
                  <c:v>212.16926837700001</c:v>
                </c:pt>
                <c:pt idx="49">
                  <c:v>212.228706483</c:v>
                </c:pt>
                <c:pt idx="50">
                  <c:v>218.52644390200001</c:v>
                </c:pt>
                <c:pt idx="51">
                  <c:v>221.36619005399999</c:v>
                </c:pt>
                <c:pt idx="52">
                  <c:v>225.108080935</c:v>
                </c:pt>
                <c:pt idx="53">
                  <c:v>225.108080935</c:v>
                </c:pt>
                <c:pt idx="54">
                  <c:v>226.38612898700001</c:v>
                </c:pt>
                <c:pt idx="55">
                  <c:v>224.61728728899999</c:v>
                </c:pt>
                <c:pt idx="56">
                  <c:v>227.27926120699999</c:v>
                </c:pt>
                <c:pt idx="57">
                  <c:v>231.65699108800001</c:v>
                </c:pt>
                <c:pt idx="58">
                  <c:v>234.83388695900001</c:v>
                </c:pt>
                <c:pt idx="59">
                  <c:v>234.274871225</c:v>
                </c:pt>
                <c:pt idx="60">
                  <c:v>240.914910045</c:v>
                </c:pt>
                <c:pt idx="61">
                  <c:v>239.62443359299999</c:v>
                </c:pt>
                <c:pt idx="62">
                  <c:v>217.02061187199999</c:v>
                </c:pt>
                <c:pt idx="63">
                  <c:v>246.157553812</c:v>
                </c:pt>
                <c:pt idx="64">
                  <c:v>248.309762917</c:v>
                </c:pt>
                <c:pt idx="65">
                  <c:v>248.309762917</c:v>
                </c:pt>
                <c:pt idx="66">
                  <c:v>248.309762917</c:v>
                </c:pt>
                <c:pt idx="67">
                  <c:v>262.42713637100002</c:v>
                </c:pt>
                <c:pt idx="68">
                  <c:v>256.098801735</c:v>
                </c:pt>
                <c:pt idx="69">
                  <c:v>259.18294155799998</c:v>
                </c:pt>
                <c:pt idx="70">
                  <c:v>265.519908461</c:v>
                </c:pt>
                <c:pt idx="71">
                  <c:v>268.76289227400002</c:v>
                </c:pt>
                <c:pt idx="72">
                  <c:v>273.0471675</c:v>
                </c:pt>
                <c:pt idx="73">
                  <c:v>273.88792217999998</c:v>
                </c:pt>
                <c:pt idx="74">
                  <c:v>272.55400312699999</c:v>
                </c:pt>
                <c:pt idx="75">
                  <c:v>280.06953345599999</c:v>
                </c:pt>
                <c:pt idx="76">
                  <c:v>284.90278060999998</c:v>
                </c:pt>
                <c:pt idx="77">
                  <c:v>284.35902935399997</c:v>
                </c:pt>
                <c:pt idx="78">
                  <c:v>288.99331183700002</c:v>
                </c:pt>
                <c:pt idx="79">
                  <c:v>290.68410111499998</c:v>
                </c:pt>
                <c:pt idx="80">
                  <c:v>290.68410111499998</c:v>
                </c:pt>
                <c:pt idx="81">
                  <c:v>296.57158435700001</c:v>
                </c:pt>
                <c:pt idx="82">
                  <c:v>303.97567174</c:v>
                </c:pt>
                <c:pt idx="83">
                  <c:v>304.42484180000002</c:v>
                </c:pt>
                <c:pt idx="84">
                  <c:v>306.97256145199998</c:v>
                </c:pt>
                <c:pt idx="85">
                  <c:v>305.23942995599998</c:v>
                </c:pt>
                <c:pt idx="86">
                  <c:v>304.79749508700002</c:v>
                </c:pt>
                <c:pt idx="87">
                  <c:v>301.79729066800002</c:v>
                </c:pt>
                <c:pt idx="88">
                  <c:v>309.31162387400002</c:v>
                </c:pt>
                <c:pt idx="89">
                  <c:v>307.580566514</c:v>
                </c:pt>
                <c:pt idx="90">
                  <c:v>314.78504069799999</c:v>
                </c:pt>
                <c:pt idx="91">
                  <c:v>316.86336853699999</c:v>
                </c:pt>
                <c:pt idx="92">
                  <c:v>318.28651386799999</c:v>
                </c:pt>
                <c:pt idx="93">
                  <c:v>319.14394166199997</c:v>
                </c:pt>
                <c:pt idx="94">
                  <c:v>311.09893558900001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670-E042-8FAE-6986122CE76C}"/>
            </c:ext>
          </c:extLst>
        </c:ser>
        <c:ser>
          <c:idx val="26"/>
          <c:order val="17"/>
          <c:tx>
            <c:strRef>
              <c:f>Data!$AP$7</c:f>
              <c:strCache>
                <c:ptCount val="1"/>
                <c:pt idx="0">
                  <c:v>_B_mT8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Data!$AP$10:$AP$104</c:f>
            </c:numRef>
          </c:yVal>
          <c:smooth val="0"/>
          <c:extLst>
            <c:ext xmlns:c16="http://schemas.microsoft.com/office/drawing/2014/chart" uri="{C3380CC4-5D6E-409C-BE32-E72D297353CC}">
              <c16:uniqueId val="{0000001A-0670-E042-8FAE-6986122CE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98544"/>
        <c:axId val="350930416"/>
      </c:scatterChart>
      <c:valAx>
        <c:axId val="35059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30416"/>
        <c:crosses val="autoZero"/>
        <c:crossBetween val="midCat"/>
      </c:valAx>
      <c:valAx>
        <c:axId val="3509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9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41607726210005"/>
          <c:y val="8.0412477695562951E-2"/>
          <c:w val="7.0459278817248977E-2"/>
          <c:h val="0.870524856143498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Diameter vs Time | Control | mT8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99680278679275E-2"/>
          <c:y val="6.9174282513233751E-2"/>
          <c:w val="0.80974240360870386"/>
          <c:h val="0.86586048043560337"/>
        </c:manualLayout>
      </c:layout>
      <c:scatterChart>
        <c:scatterStyle val="lineMarker"/>
        <c:varyColors val="0"/>
        <c:ser>
          <c:idx val="17"/>
          <c:order val="0"/>
          <c:tx>
            <c:strRef>
              <c:f>Data!$AG$7</c:f>
              <c:strCache>
                <c:ptCount val="1"/>
                <c:pt idx="0">
                  <c:v>4_A_mT8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Data!$AG$10:$AG$104</c:f>
              <c:numCache>
                <c:formatCode>General</c:formatCode>
                <c:ptCount val="95"/>
                <c:pt idx="0">
                  <c:v>20.220455049000002</c:v>
                </c:pt>
                <c:pt idx="1">
                  <c:v>23.613416008000002</c:v>
                </c:pt>
                <c:pt idx="2">
                  <c:v>22.012358989999999</c:v>
                </c:pt>
                <c:pt idx="3">
                  <c:v>23.209354345000001</c:v>
                </c:pt>
                <c:pt idx="4">
                  <c:v>23.401030674000001</c:v>
                </c:pt>
                <c:pt idx="5">
                  <c:v>23.479501416000002</c:v>
                </c:pt>
                <c:pt idx="6">
                  <c:v>25.630444194999999</c:v>
                </c:pt>
                <c:pt idx="7">
                  <c:v>22.519813163999999</c:v>
                </c:pt>
                <c:pt idx="8">
                  <c:v>21.135405729999999</c:v>
                </c:pt>
                <c:pt idx="9">
                  <c:v>22.767255154000001</c:v>
                </c:pt>
                <c:pt idx="10">
                  <c:v>22.920871584</c:v>
                </c:pt>
                <c:pt idx="11">
                  <c:v>22.517934233999998</c:v>
                </c:pt>
                <c:pt idx="12">
                  <c:v>22.070815667000002</c:v>
                </c:pt>
                <c:pt idx="13">
                  <c:v>21.766856150999999</c:v>
                </c:pt>
                <c:pt idx="14">
                  <c:v>19.399780991</c:v>
                </c:pt>
                <c:pt idx="15">
                  <c:v>18.596680237000001</c:v>
                </c:pt>
                <c:pt idx="16">
                  <c:v>19.034563525999999</c:v>
                </c:pt>
                <c:pt idx="17">
                  <c:v>21.441994609000002</c:v>
                </c:pt>
                <c:pt idx="18">
                  <c:v>22.508898145</c:v>
                </c:pt>
                <c:pt idx="19">
                  <c:v>25.712993698999998</c:v>
                </c:pt>
                <c:pt idx="20">
                  <c:v>26.488511860999999</c:v>
                </c:pt>
                <c:pt idx="21">
                  <c:v>26.473147294</c:v>
                </c:pt>
                <c:pt idx="22">
                  <c:v>28.332800483</c:v>
                </c:pt>
                <c:pt idx="23">
                  <c:v>29.920026619000001</c:v>
                </c:pt>
                <c:pt idx="24">
                  <c:v>31.778021119000002</c:v>
                </c:pt>
                <c:pt idx="25">
                  <c:v>32.102847492999999</c:v>
                </c:pt>
                <c:pt idx="26">
                  <c:v>30.829208858000001</c:v>
                </c:pt>
                <c:pt idx="27">
                  <c:v>32.714863592</c:v>
                </c:pt>
                <c:pt idx="28">
                  <c:v>32.123435888000003</c:v>
                </c:pt>
                <c:pt idx="29">
                  <c:v>30.955973554</c:v>
                </c:pt>
                <c:pt idx="30">
                  <c:v>32.519958826</c:v>
                </c:pt>
                <c:pt idx="31">
                  <c:v>29.452323422999999</c:v>
                </c:pt>
                <c:pt idx="32">
                  <c:v>31.464390742999999</c:v>
                </c:pt>
                <c:pt idx="33">
                  <c:v>34.100211526000002</c:v>
                </c:pt>
                <c:pt idx="34">
                  <c:v>36.987681326999997</c:v>
                </c:pt>
                <c:pt idx="35">
                  <c:v>39.250477212</c:v>
                </c:pt>
                <c:pt idx="36">
                  <c:v>36.726885633999999</c:v>
                </c:pt>
                <c:pt idx="37">
                  <c:v>42.680709796999999</c:v>
                </c:pt>
                <c:pt idx="38">
                  <c:v>39.969504248</c:v>
                </c:pt>
                <c:pt idx="39">
                  <c:v>41.143262247000003</c:v>
                </c:pt>
                <c:pt idx="40">
                  <c:v>45.507696383000003</c:v>
                </c:pt>
                <c:pt idx="41">
                  <c:v>45.477511819</c:v>
                </c:pt>
                <c:pt idx="42">
                  <c:v>46.887112918</c:v>
                </c:pt>
                <c:pt idx="43">
                  <c:v>45.477511819</c:v>
                </c:pt>
                <c:pt idx="44">
                  <c:v>47.828933038000002</c:v>
                </c:pt>
                <c:pt idx="45">
                  <c:v>48.979450149999998</c:v>
                </c:pt>
                <c:pt idx="46">
                  <c:v>49.810358874000002</c:v>
                </c:pt>
                <c:pt idx="47">
                  <c:v>46.786127344999997</c:v>
                </c:pt>
                <c:pt idx="48">
                  <c:v>49.900129397999997</c:v>
                </c:pt>
                <c:pt idx="49">
                  <c:v>46.024435459999999</c:v>
                </c:pt>
                <c:pt idx="50">
                  <c:v>36.314680338999999</c:v>
                </c:pt>
                <c:pt idx="51">
                  <c:v>38.348649588000001</c:v>
                </c:pt>
                <c:pt idx="52">
                  <c:v>40.196623555000002</c:v>
                </c:pt>
                <c:pt idx="53">
                  <c:v>40.378406839</c:v>
                </c:pt>
                <c:pt idx="54">
                  <c:v>38.272981041000001</c:v>
                </c:pt>
                <c:pt idx="55">
                  <c:v>43.104011681000003</c:v>
                </c:pt>
                <c:pt idx="56">
                  <c:v>42.172445281000002</c:v>
                </c:pt>
                <c:pt idx="57">
                  <c:v>40.824341468999997</c:v>
                </c:pt>
                <c:pt idx="58">
                  <c:v>44.979368799</c:v>
                </c:pt>
                <c:pt idx="59">
                  <c:v>45.289244734999997</c:v>
                </c:pt>
                <c:pt idx="60">
                  <c:v>46.900127476000002</c:v>
                </c:pt>
                <c:pt idx="61">
                  <c:v>46.036589169000003</c:v>
                </c:pt>
                <c:pt idx="62">
                  <c:v>47.524915552000003</c:v>
                </c:pt>
                <c:pt idx="63">
                  <c:v>47.211400578000003</c:v>
                </c:pt>
                <c:pt idx="64">
                  <c:v>47.945757518000001</c:v>
                </c:pt>
                <c:pt idx="65">
                  <c:v>46.059782796999997</c:v>
                </c:pt>
                <c:pt idx="66">
                  <c:v>47.356605541999997</c:v>
                </c:pt>
                <c:pt idx="67">
                  <c:v>46.695816004000001</c:v>
                </c:pt>
                <c:pt idx="68">
                  <c:v>48.682618044000002</c:v>
                </c:pt>
                <c:pt idx="69">
                  <c:v>50.935097609000003</c:v>
                </c:pt>
                <c:pt idx="70">
                  <c:v>50.966041476000001</c:v>
                </c:pt>
                <c:pt idx="71">
                  <c:v>51.714941265999997</c:v>
                </c:pt>
                <c:pt idx="72">
                  <c:v>50.154282664</c:v>
                </c:pt>
                <c:pt idx="73">
                  <c:v>52.422113508999999</c:v>
                </c:pt>
                <c:pt idx="74">
                  <c:v>54.931080461000001</c:v>
                </c:pt>
                <c:pt idx="75">
                  <c:v>55.026361070999997</c:v>
                </c:pt>
                <c:pt idx="76">
                  <c:v>54.507254754000002</c:v>
                </c:pt>
                <c:pt idx="77">
                  <c:v>55.286386210000003</c:v>
                </c:pt>
                <c:pt idx="78">
                  <c:v>56.702387201000001</c:v>
                </c:pt>
                <c:pt idx="79">
                  <c:v>56.875232064999999</c:v>
                </c:pt>
                <c:pt idx="80">
                  <c:v>57.252232739999997</c:v>
                </c:pt>
                <c:pt idx="81">
                  <c:v>59.817101422999997</c:v>
                </c:pt>
                <c:pt idx="82">
                  <c:v>59.424708467000002</c:v>
                </c:pt>
                <c:pt idx="83">
                  <c:v>58.877875340999999</c:v>
                </c:pt>
                <c:pt idx="84">
                  <c:v>62.329484774000001</c:v>
                </c:pt>
                <c:pt idx="85">
                  <c:v>62.257638964000002</c:v>
                </c:pt>
                <c:pt idx="86">
                  <c:v>64.219159533999999</c:v>
                </c:pt>
                <c:pt idx="87">
                  <c:v>64.436577518999997</c:v>
                </c:pt>
                <c:pt idx="88">
                  <c:v>65.271745228</c:v>
                </c:pt>
                <c:pt idx="89">
                  <c:v>65.923005755000005</c:v>
                </c:pt>
                <c:pt idx="90">
                  <c:v>66.994372592000005</c:v>
                </c:pt>
                <c:pt idx="91">
                  <c:v>65.430504475999996</c:v>
                </c:pt>
                <c:pt idx="92">
                  <c:v>66.976150681999997</c:v>
                </c:pt>
                <c:pt idx="93">
                  <c:v>67.012589547999994</c:v>
                </c:pt>
                <c:pt idx="94">
                  <c:v>67.944160183999998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6D0-E34D-81EB-EE0E01195C23}"/>
            </c:ext>
          </c:extLst>
        </c:ser>
        <c:ser>
          <c:idx val="18"/>
          <c:order val="1"/>
          <c:tx>
            <c:strRef>
              <c:f>Data!$AH$7</c:f>
              <c:strCache>
                <c:ptCount val="1"/>
                <c:pt idx="0">
                  <c:v>4_B_mT8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Data!$AH$10:$AH$104</c:f>
              <c:numCache>
                <c:formatCode>General</c:formatCode>
                <c:ptCount val="95"/>
                <c:pt idx="0">
                  <c:v>21.407175468999998</c:v>
                </c:pt>
                <c:pt idx="1">
                  <c:v>18.988789435000001</c:v>
                </c:pt>
                <c:pt idx="2">
                  <c:v>18.652508026</c:v>
                </c:pt>
                <c:pt idx="3">
                  <c:v>19.621063008</c:v>
                </c:pt>
                <c:pt idx="4">
                  <c:v>19.465210455000001</c:v>
                </c:pt>
                <c:pt idx="5">
                  <c:v>18.265555593999999</c:v>
                </c:pt>
                <c:pt idx="6">
                  <c:v>20.112856755999999</c:v>
                </c:pt>
                <c:pt idx="7">
                  <c:v>15.705502510000001</c:v>
                </c:pt>
                <c:pt idx="8">
                  <c:v>22.778421595000001</c:v>
                </c:pt>
                <c:pt idx="9">
                  <c:v>24.927632170999999</c:v>
                </c:pt>
                <c:pt idx="10">
                  <c:v>23.038171263999999</c:v>
                </c:pt>
                <c:pt idx="11">
                  <c:v>24.205118146</c:v>
                </c:pt>
                <c:pt idx="12">
                  <c:v>22.965205999999998</c:v>
                </c:pt>
                <c:pt idx="13">
                  <c:v>21.969191447</c:v>
                </c:pt>
                <c:pt idx="14">
                  <c:v>20.974374638</c:v>
                </c:pt>
                <c:pt idx="15">
                  <c:v>29.722194815999998</c:v>
                </c:pt>
                <c:pt idx="16">
                  <c:v>29.190411868000002</c:v>
                </c:pt>
                <c:pt idx="17">
                  <c:v>30.430710301000001</c:v>
                </c:pt>
                <c:pt idx="18">
                  <c:v>31.572502254</c:v>
                </c:pt>
                <c:pt idx="19">
                  <c:v>32.763020544</c:v>
                </c:pt>
                <c:pt idx="20">
                  <c:v>34.352820145000003</c:v>
                </c:pt>
                <c:pt idx="21">
                  <c:v>29.239155433000001</c:v>
                </c:pt>
                <c:pt idx="22">
                  <c:v>29.029678188999998</c:v>
                </c:pt>
                <c:pt idx="23">
                  <c:v>29.897920943999999</c:v>
                </c:pt>
                <c:pt idx="24">
                  <c:v>29.662245075000001</c:v>
                </c:pt>
                <c:pt idx="25">
                  <c:v>29.369319998000002</c:v>
                </c:pt>
                <c:pt idx="26">
                  <c:v>32.874596756999999</c:v>
                </c:pt>
                <c:pt idx="27">
                  <c:v>31.837181740999998</c:v>
                </c:pt>
                <c:pt idx="28">
                  <c:v>30.383878357</c:v>
                </c:pt>
                <c:pt idx="29">
                  <c:v>28.212276929000002</c:v>
                </c:pt>
                <c:pt idx="30">
                  <c:v>29.799095836999999</c:v>
                </c:pt>
                <c:pt idx="31">
                  <c:v>28.298674303999999</c:v>
                </c:pt>
                <c:pt idx="32">
                  <c:v>29.687952644999999</c:v>
                </c:pt>
                <c:pt idx="33">
                  <c:v>28.748000908000002</c:v>
                </c:pt>
                <c:pt idx="34">
                  <c:v>32.537157295999997</c:v>
                </c:pt>
                <c:pt idx="35">
                  <c:v>34.880097728000003</c:v>
                </c:pt>
                <c:pt idx="36">
                  <c:v>34.085625469</c:v>
                </c:pt>
                <c:pt idx="37">
                  <c:v>34.363017423999999</c:v>
                </c:pt>
                <c:pt idx="38">
                  <c:v>41.333734352999997</c:v>
                </c:pt>
                <c:pt idx="39">
                  <c:v>39.720748108999999</c:v>
                </c:pt>
                <c:pt idx="40">
                  <c:v>39.041161398</c:v>
                </c:pt>
                <c:pt idx="41">
                  <c:v>41.935276094000002</c:v>
                </c:pt>
                <c:pt idx="42">
                  <c:v>38.862429259000002</c:v>
                </c:pt>
                <c:pt idx="43">
                  <c:v>41.534490658000003</c:v>
                </c:pt>
                <c:pt idx="44">
                  <c:v>44.390309918</c:v>
                </c:pt>
                <c:pt idx="45">
                  <c:v>44.658359971000003</c:v>
                </c:pt>
                <c:pt idx="46">
                  <c:v>41.222024312999999</c:v>
                </c:pt>
                <c:pt idx="47">
                  <c:v>43.176056312999997</c:v>
                </c:pt>
                <c:pt idx="48">
                  <c:v>41.425504664000002</c:v>
                </c:pt>
                <c:pt idx="49">
                  <c:v>47.712296260999999</c:v>
                </c:pt>
                <c:pt idx="50">
                  <c:v>48.484885890999998</c:v>
                </c:pt>
                <c:pt idx="51">
                  <c:v>51.179254026999999</c:v>
                </c:pt>
                <c:pt idx="52">
                  <c:v>49.854810952999998</c:v>
                </c:pt>
                <c:pt idx="53">
                  <c:v>52.053337919000001</c:v>
                </c:pt>
                <c:pt idx="54">
                  <c:v>52.861697360999997</c:v>
                </c:pt>
                <c:pt idx="55">
                  <c:v>53.831157808</c:v>
                </c:pt>
                <c:pt idx="56">
                  <c:v>54.319386776000002</c:v>
                </c:pt>
                <c:pt idx="57">
                  <c:v>53.290975734</c:v>
                </c:pt>
                <c:pt idx="58">
                  <c:v>53.972059745000003</c:v>
                </c:pt>
                <c:pt idx="59">
                  <c:v>55.446218919000003</c:v>
                </c:pt>
                <c:pt idx="60">
                  <c:v>54.266096544</c:v>
                </c:pt>
                <c:pt idx="61">
                  <c:v>53.588749710999998</c:v>
                </c:pt>
                <c:pt idx="62">
                  <c:v>54.186062927999998</c:v>
                </c:pt>
                <c:pt idx="63">
                  <c:v>56.734169629</c:v>
                </c:pt>
                <c:pt idx="64">
                  <c:v>52.270007483999997</c:v>
                </c:pt>
                <c:pt idx="65">
                  <c:v>52.389225242000002</c:v>
                </c:pt>
                <c:pt idx="66">
                  <c:v>51.881093503000002</c:v>
                </c:pt>
                <c:pt idx="67">
                  <c:v>50.474820858000001</c:v>
                </c:pt>
                <c:pt idx="68">
                  <c:v>52.813784378999998</c:v>
                </c:pt>
                <c:pt idx="69">
                  <c:v>54.332701167000003</c:v>
                </c:pt>
                <c:pt idx="70">
                  <c:v>54.870866769999999</c:v>
                </c:pt>
                <c:pt idx="71">
                  <c:v>56.494615414999998</c:v>
                </c:pt>
                <c:pt idx="72">
                  <c:v>60.810889756999998</c:v>
                </c:pt>
                <c:pt idx="73">
                  <c:v>59.076309377000001</c:v>
                </c:pt>
                <c:pt idx="74">
                  <c:v>59.717163114999998</c:v>
                </c:pt>
                <c:pt idx="75">
                  <c:v>63.974332527000001</c:v>
                </c:pt>
                <c:pt idx="76">
                  <c:v>65.538113484999997</c:v>
                </c:pt>
                <c:pt idx="77">
                  <c:v>64.818159355999995</c:v>
                </c:pt>
                <c:pt idx="78">
                  <c:v>56.651238882000001</c:v>
                </c:pt>
                <c:pt idx="79">
                  <c:v>56.210628358000001</c:v>
                </c:pt>
                <c:pt idx="80">
                  <c:v>64.280286517999997</c:v>
                </c:pt>
                <c:pt idx="81">
                  <c:v>66.180605533999994</c:v>
                </c:pt>
                <c:pt idx="82">
                  <c:v>68.900785162999995</c:v>
                </c:pt>
                <c:pt idx="83">
                  <c:v>68.475617932000006</c:v>
                </c:pt>
                <c:pt idx="84">
                  <c:v>70.770304983000003</c:v>
                </c:pt>
                <c:pt idx="85">
                  <c:v>70.344869439999997</c:v>
                </c:pt>
                <c:pt idx="86">
                  <c:v>71.655245894999993</c:v>
                </c:pt>
                <c:pt idx="87">
                  <c:v>71.406238122000005</c:v>
                </c:pt>
                <c:pt idx="88">
                  <c:v>73.481769069999999</c:v>
                </c:pt>
                <c:pt idx="89">
                  <c:v>74.428035429999994</c:v>
                </c:pt>
                <c:pt idx="90">
                  <c:v>80.298438910000002</c:v>
                </c:pt>
                <c:pt idx="91">
                  <c:v>78.100847666000007</c:v>
                </c:pt>
                <c:pt idx="92">
                  <c:v>79.418730350000004</c:v>
                </c:pt>
                <c:pt idx="93">
                  <c:v>80.239866367999994</c:v>
                </c:pt>
                <c:pt idx="94">
                  <c:v>80.371594560000005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6D0-E34D-81EB-EE0E01195C23}"/>
            </c:ext>
          </c:extLst>
        </c:ser>
        <c:ser>
          <c:idx val="19"/>
          <c:order val="2"/>
          <c:tx>
            <c:strRef>
              <c:f>Data!$AI$7</c:f>
              <c:strCache>
                <c:ptCount val="1"/>
                <c:pt idx="0">
                  <c:v>4_C_mT8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Data!$AI$10:$AI$104</c:f>
              <c:numCache>
                <c:formatCode>General</c:formatCode>
                <c:ptCount val="95"/>
                <c:pt idx="0">
                  <c:v>62.277232835</c:v>
                </c:pt>
                <c:pt idx="1">
                  <c:v>68.444324441000006</c:v>
                </c:pt>
                <c:pt idx="2">
                  <c:v>63.335726653000002</c:v>
                </c:pt>
                <c:pt idx="3">
                  <c:v>67.714838064000006</c:v>
                </c:pt>
                <c:pt idx="4">
                  <c:v>73.610851702999994</c:v>
                </c:pt>
                <c:pt idx="5">
                  <c:v>76.979116508000004</c:v>
                </c:pt>
                <c:pt idx="6">
                  <c:v>79.548408527000007</c:v>
                </c:pt>
                <c:pt idx="7">
                  <c:v>84.544843025999995</c:v>
                </c:pt>
                <c:pt idx="8">
                  <c:v>85.658273690000001</c:v>
                </c:pt>
                <c:pt idx="9">
                  <c:v>90.070733121999993</c:v>
                </c:pt>
                <c:pt idx="10">
                  <c:v>94.377545960999996</c:v>
                </c:pt>
                <c:pt idx="11">
                  <c:v>96.125066369999999</c:v>
                </c:pt>
                <c:pt idx="12">
                  <c:v>95.716922167000007</c:v>
                </c:pt>
                <c:pt idx="13">
                  <c:v>99.543542697999996</c:v>
                </c:pt>
                <c:pt idx="14">
                  <c:v>104.110149709</c:v>
                </c:pt>
                <c:pt idx="15">
                  <c:v>106.924965965</c:v>
                </c:pt>
                <c:pt idx="16">
                  <c:v>111.398423464</c:v>
                </c:pt>
                <c:pt idx="17">
                  <c:v>112.05149797200001</c:v>
                </c:pt>
                <c:pt idx="18">
                  <c:v>116.594267172</c:v>
                </c:pt>
                <c:pt idx="19">
                  <c:v>118.370510434</c:v>
                </c:pt>
                <c:pt idx="20">
                  <c:v>119.65895143500001</c:v>
                </c:pt>
                <c:pt idx="21">
                  <c:v>123.791761757</c:v>
                </c:pt>
                <c:pt idx="22">
                  <c:v>127.42041455099999</c:v>
                </c:pt>
                <c:pt idx="23">
                  <c:v>130.615328221</c:v>
                </c:pt>
                <c:pt idx="24">
                  <c:v>133.60948039300001</c:v>
                </c:pt>
                <c:pt idx="25">
                  <c:v>137.91699962300001</c:v>
                </c:pt>
                <c:pt idx="26">
                  <c:v>139.93710626800001</c:v>
                </c:pt>
                <c:pt idx="27">
                  <c:v>139.64799641100001</c:v>
                </c:pt>
                <c:pt idx="28">
                  <c:v>141.493331584</c:v>
                </c:pt>
                <c:pt idx="29">
                  <c:v>115.19625246699999</c:v>
                </c:pt>
                <c:pt idx="30">
                  <c:v>120.642483734</c:v>
                </c:pt>
                <c:pt idx="31">
                  <c:v>126.273541556</c:v>
                </c:pt>
                <c:pt idx="32">
                  <c:v>129.23746150299999</c:v>
                </c:pt>
                <c:pt idx="33">
                  <c:v>135.33210468999999</c:v>
                </c:pt>
                <c:pt idx="34">
                  <c:v>138.64929816599999</c:v>
                </c:pt>
                <c:pt idx="35">
                  <c:v>140.88561189500001</c:v>
                </c:pt>
                <c:pt idx="36">
                  <c:v>139.86472321900001</c:v>
                </c:pt>
                <c:pt idx="37">
                  <c:v>140.24560683300001</c:v>
                </c:pt>
                <c:pt idx="38">
                  <c:v>144.47294461499999</c:v>
                </c:pt>
                <c:pt idx="39">
                  <c:v>147.44508099699999</c:v>
                </c:pt>
                <c:pt idx="40">
                  <c:v>145.97896563899999</c:v>
                </c:pt>
                <c:pt idx="41">
                  <c:v>149.56866444299999</c:v>
                </c:pt>
                <c:pt idx="42">
                  <c:v>149.56866444299999</c:v>
                </c:pt>
                <c:pt idx="43">
                  <c:v>152.624051412</c:v>
                </c:pt>
                <c:pt idx="44">
                  <c:v>157.41025494900001</c:v>
                </c:pt>
                <c:pt idx="45">
                  <c:v>151.54920402900001</c:v>
                </c:pt>
                <c:pt idx="46">
                  <c:v>149.11156585800001</c:v>
                </c:pt>
                <c:pt idx="47">
                  <c:v>153.77136832400001</c:v>
                </c:pt>
                <c:pt idx="48">
                  <c:v>155.81455479100001</c:v>
                </c:pt>
                <c:pt idx="49">
                  <c:v>157.622062121</c:v>
                </c:pt>
                <c:pt idx="50">
                  <c:v>161.17122871800001</c:v>
                </c:pt>
                <c:pt idx="51">
                  <c:v>165.30431051299999</c:v>
                </c:pt>
                <c:pt idx="52">
                  <c:v>164.70594769100001</c:v>
                </c:pt>
                <c:pt idx="53">
                  <c:v>164.671360421</c:v>
                </c:pt>
                <c:pt idx="54">
                  <c:v>162.23694428300001</c:v>
                </c:pt>
                <c:pt idx="55">
                  <c:v>167.545328109</c:v>
                </c:pt>
                <c:pt idx="56">
                  <c:v>168.22820465500001</c:v>
                </c:pt>
                <c:pt idx="57">
                  <c:v>173.76737097399999</c:v>
                </c:pt>
                <c:pt idx="58">
                  <c:v>177.076835754</c:v>
                </c:pt>
                <c:pt idx="59">
                  <c:v>178.457213811</c:v>
                </c:pt>
                <c:pt idx="60">
                  <c:v>176.22874678900001</c:v>
                </c:pt>
                <c:pt idx="61">
                  <c:v>176.888836521</c:v>
                </c:pt>
                <c:pt idx="62">
                  <c:v>165.34642103600001</c:v>
                </c:pt>
                <c:pt idx="63">
                  <c:v>165.34642103600001</c:v>
                </c:pt>
                <c:pt idx="64">
                  <c:v>177.07172971700001</c:v>
                </c:pt>
                <c:pt idx="65">
                  <c:v>178.765495434</c:v>
                </c:pt>
                <c:pt idx="66">
                  <c:v>181.23681675500001</c:v>
                </c:pt>
                <c:pt idx="67">
                  <c:v>184.162067815</c:v>
                </c:pt>
                <c:pt idx="68">
                  <c:v>184.93663439599999</c:v>
                </c:pt>
                <c:pt idx="69">
                  <c:v>185.88413207900001</c:v>
                </c:pt>
                <c:pt idx="70">
                  <c:v>183.75215747499999</c:v>
                </c:pt>
                <c:pt idx="71">
                  <c:v>186.51780912999999</c:v>
                </c:pt>
                <c:pt idx="72">
                  <c:v>187.30918361799999</c:v>
                </c:pt>
                <c:pt idx="73">
                  <c:v>187.30918361799999</c:v>
                </c:pt>
                <c:pt idx="74">
                  <c:v>188.448758669</c:v>
                </c:pt>
                <c:pt idx="75">
                  <c:v>190.59366281199999</c:v>
                </c:pt>
                <c:pt idx="76">
                  <c:v>189.26586279</c:v>
                </c:pt>
                <c:pt idx="77">
                  <c:v>190.968654087</c:v>
                </c:pt>
                <c:pt idx="78">
                  <c:v>191.25656686400001</c:v>
                </c:pt>
                <c:pt idx="79">
                  <c:v>194.610179437</c:v>
                </c:pt>
                <c:pt idx="80">
                  <c:v>197.145220163</c:v>
                </c:pt>
                <c:pt idx="81">
                  <c:v>201.074053787</c:v>
                </c:pt>
                <c:pt idx="82">
                  <c:v>200.29237588000001</c:v>
                </c:pt>
                <c:pt idx="83">
                  <c:v>202.355768899</c:v>
                </c:pt>
                <c:pt idx="84">
                  <c:v>204.64600737200001</c:v>
                </c:pt>
                <c:pt idx="85">
                  <c:v>207.19386334800001</c:v>
                </c:pt>
                <c:pt idx="86">
                  <c:v>210.170074941</c:v>
                </c:pt>
                <c:pt idx="87">
                  <c:v>210.170074941</c:v>
                </c:pt>
                <c:pt idx="88">
                  <c:v>210.170074941</c:v>
                </c:pt>
                <c:pt idx="89">
                  <c:v>210.170074941</c:v>
                </c:pt>
                <c:pt idx="90">
                  <c:v>214.052114174</c:v>
                </c:pt>
                <c:pt idx="91">
                  <c:v>217.619869776</c:v>
                </c:pt>
                <c:pt idx="92">
                  <c:v>218.30316507200001</c:v>
                </c:pt>
                <c:pt idx="93">
                  <c:v>223.71100219900001</c:v>
                </c:pt>
                <c:pt idx="94">
                  <c:v>223.71100219900001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6D0-E34D-81EB-EE0E01195C23}"/>
            </c:ext>
          </c:extLst>
        </c:ser>
        <c:ser>
          <c:idx val="20"/>
          <c:order val="3"/>
          <c:tx>
            <c:strRef>
              <c:f>Data!$AJ$7</c:f>
              <c:strCache>
                <c:ptCount val="1"/>
                <c:pt idx="0">
                  <c:v>4_D_mT8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Data!$AJ$10:$AJ$104</c:f>
              <c:numCache>
                <c:formatCode>General</c:formatCode>
                <c:ptCount val="95"/>
                <c:pt idx="0">
                  <c:v>57.945213913000003</c:v>
                </c:pt>
                <c:pt idx="1">
                  <c:v>58.566084218</c:v>
                </c:pt>
                <c:pt idx="2">
                  <c:v>58.883921583000003</c:v>
                </c:pt>
                <c:pt idx="3">
                  <c:v>59.471761288000003</c:v>
                </c:pt>
                <c:pt idx="4">
                  <c:v>58.231666965999999</c:v>
                </c:pt>
                <c:pt idx="5">
                  <c:v>59.499975118999998</c:v>
                </c:pt>
                <c:pt idx="6">
                  <c:v>60.319180861</c:v>
                </c:pt>
                <c:pt idx="7">
                  <c:v>58.011157967999999</c:v>
                </c:pt>
                <c:pt idx="8">
                  <c:v>58.433069211000003</c:v>
                </c:pt>
                <c:pt idx="9">
                  <c:v>58.216817630999998</c:v>
                </c:pt>
                <c:pt idx="10">
                  <c:v>56.887749605000003</c:v>
                </c:pt>
                <c:pt idx="11">
                  <c:v>59.770320464999998</c:v>
                </c:pt>
                <c:pt idx="12">
                  <c:v>55.026361070999997</c:v>
                </c:pt>
                <c:pt idx="13">
                  <c:v>53.398708532999997</c:v>
                </c:pt>
                <c:pt idx="14">
                  <c:v>54.800379167000003</c:v>
                </c:pt>
                <c:pt idx="15">
                  <c:v>56.525414988999998</c:v>
                </c:pt>
                <c:pt idx="16">
                  <c:v>56.444380090000003</c:v>
                </c:pt>
                <c:pt idx="17">
                  <c:v>56.832293853000003</c:v>
                </c:pt>
                <c:pt idx="18">
                  <c:v>55.935706861</c:v>
                </c:pt>
                <c:pt idx="19">
                  <c:v>57.536676905999997</c:v>
                </c:pt>
                <c:pt idx="20">
                  <c:v>56.494815465999999</c:v>
                </c:pt>
                <c:pt idx="21">
                  <c:v>57.156213647000001</c:v>
                </c:pt>
                <c:pt idx="22">
                  <c:v>58.774128746999999</c:v>
                </c:pt>
                <c:pt idx="23">
                  <c:v>57.184680557</c:v>
                </c:pt>
                <c:pt idx="24">
                  <c:v>58.725650946999998</c:v>
                </c:pt>
                <c:pt idx="25">
                  <c:v>58.927090986000003</c:v>
                </c:pt>
                <c:pt idx="26">
                  <c:v>57.309944461000001</c:v>
                </c:pt>
                <c:pt idx="27">
                  <c:v>57.581739616</c:v>
                </c:pt>
                <c:pt idx="28">
                  <c:v>57.368484651000003</c:v>
                </c:pt>
                <c:pt idx="29">
                  <c:v>56.13991042</c:v>
                </c:pt>
                <c:pt idx="30">
                  <c:v>56.13991042</c:v>
                </c:pt>
                <c:pt idx="31">
                  <c:v>55.497561417</c:v>
                </c:pt>
                <c:pt idx="32">
                  <c:v>57.286866748999998</c:v>
                </c:pt>
                <c:pt idx="33">
                  <c:v>55.291905374000002</c:v>
                </c:pt>
                <c:pt idx="34">
                  <c:v>56.255748769999997</c:v>
                </c:pt>
                <c:pt idx="35">
                  <c:v>56.918137885</c:v>
                </c:pt>
                <c:pt idx="36">
                  <c:v>56.616216039000001</c:v>
                </c:pt>
                <c:pt idx="37">
                  <c:v>55.714326368999998</c:v>
                </c:pt>
                <c:pt idx="38">
                  <c:v>56.680856691999999</c:v>
                </c:pt>
                <c:pt idx="39">
                  <c:v>55.943889314000003</c:v>
                </c:pt>
                <c:pt idx="40">
                  <c:v>55.252339182</c:v>
                </c:pt>
                <c:pt idx="41">
                  <c:v>57.288642287999998</c:v>
                </c:pt>
                <c:pt idx="42">
                  <c:v>56.559594865999998</c:v>
                </c:pt>
                <c:pt idx="43">
                  <c:v>55.552518579999997</c:v>
                </c:pt>
                <c:pt idx="44">
                  <c:v>52.977023723000002</c:v>
                </c:pt>
                <c:pt idx="45">
                  <c:v>51.356713448999997</c:v>
                </c:pt>
                <c:pt idx="46">
                  <c:v>52.352214736999997</c:v>
                </c:pt>
                <c:pt idx="47">
                  <c:v>51.714941265999997</c:v>
                </c:pt>
                <c:pt idx="48">
                  <c:v>49.471240627</c:v>
                </c:pt>
                <c:pt idx="49">
                  <c:v>51.372555730000002</c:v>
                </c:pt>
                <c:pt idx="50">
                  <c:v>51.746401634000001</c:v>
                </c:pt>
                <c:pt idx="51">
                  <c:v>52.444422649000003</c:v>
                </c:pt>
                <c:pt idx="52">
                  <c:v>53.853932555</c:v>
                </c:pt>
                <c:pt idx="53">
                  <c:v>54.291291024000003</c:v>
                </c:pt>
                <c:pt idx="54">
                  <c:v>54.263180724999998</c:v>
                </c:pt>
                <c:pt idx="55">
                  <c:v>55.096559566000003</c:v>
                </c:pt>
                <c:pt idx="56">
                  <c:v>52.298756904000001</c:v>
                </c:pt>
                <c:pt idx="57">
                  <c:v>55.152838457999998</c:v>
                </c:pt>
                <c:pt idx="58">
                  <c:v>53.917168558999997</c:v>
                </c:pt>
                <c:pt idx="59">
                  <c:v>58.20371213</c:v>
                </c:pt>
                <c:pt idx="60">
                  <c:v>69.818818432</c:v>
                </c:pt>
                <c:pt idx="61">
                  <c:v>71.466041159</c:v>
                </c:pt>
                <c:pt idx="62">
                  <c:v>70.730688893000007</c:v>
                </c:pt>
                <c:pt idx="63">
                  <c:v>74.074983563999993</c:v>
                </c:pt>
                <c:pt idx="64">
                  <c:v>71.784857751999994</c:v>
                </c:pt>
                <c:pt idx="65">
                  <c:v>74.929649679999997</c:v>
                </c:pt>
                <c:pt idx="66">
                  <c:v>74.673323447000001</c:v>
                </c:pt>
                <c:pt idx="67">
                  <c:v>82.306300155000002</c:v>
                </c:pt>
                <c:pt idx="68">
                  <c:v>84.531607797000007</c:v>
                </c:pt>
                <c:pt idx="69">
                  <c:v>77.829482146999993</c:v>
                </c:pt>
                <c:pt idx="70">
                  <c:v>85.807105894000003</c:v>
                </c:pt>
                <c:pt idx="71">
                  <c:v>92.828482113999996</c:v>
                </c:pt>
                <c:pt idx="72">
                  <c:v>80.102983515000005</c:v>
                </c:pt>
                <c:pt idx="73">
                  <c:v>87.535801767999999</c:v>
                </c:pt>
                <c:pt idx="74">
                  <c:v>65.762342038</c:v>
                </c:pt>
                <c:pt idx="75">
                  <c:v>77.183800988000002</c:v>
                </c:pt>
                <c:pt idx="76">
                  <c:v>86.435443586999995</c:v>
                </c:pt>
                <c:pt idx="77">
                  <c:v>90.585227020000005</c:v>
                </c:pt>
                <c:pt idx="78">
                  <c:v>93.129871417999993</c:v>
                </c:pt>
                <c:pt idx="79">
                  <c:v>92.250318183000005</c:v>
                </c:pt>
                <c:pt idx="80">
                  <c:v>83.609059721999998</c:v>
                </c:pt>
                <c:pt idx="81">
                  <c:v>90.897412024999994</c:v>
                </c:pt>
                <c:pt idx="82">
                  <c:v>95.362333323000001</c:v>
                </c:pt>
                <c:pt idx="83">
                  <c:v>101.432414095</c:v>
                </c:pt>
                <c:pt idx="84">
                  <c:v>105.89691162699999</c:v>
                </c:pt>
                <c:pt idx="85">
                  <c:v>95.049831104000006</c:v>
                </c:pt>
                <c:pt idx="86">
                  <c:v>102.11801914900001</c:v>
                </c:pt>
                <c:pt idx="87">
                  <c:v>104.381892257</c:v>
                </c:pt>
                <c:pt idx="88">
                  <c:v>113.231533775</c:v>
                </c:pt>
                <c:pt idx="89">
                  <c:v>118.350696973</c:v>
                </c:pt>
                <c:pt idx="90">
                  <c:v>82.133720893000003</c:v>
                </c:pt>
                <c:pt idx="91">
                  <c:v>86.938821996000001</c:v>
                </c:pt>
                <c:pt idx="92">
                  <c:v>90.439696755</c:v>
                </c:pt>
                <c:pt idx="93">
                  <c:v>93.206294194999998</c:v>
                </c:pt>
                <c:pt idx="94">
                  <c:v>96.635921773000007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6D0-E34D-81EB-EE0E01195C23}"/>
            </c:ext>
          </c:extLst>
        </c:ser>
        <c:ser>
          <c:idx val="21"/>
          <c:order val="4"/>
          <c:tx>
            <c:strRef>
              <c:f>Data!$AK$7</c:f>
              <c:strCache>
                <c:ptCount val="1"/>
                <c:pt idx="0">
                  <c:v>4_E_mT8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Data!$AK$10:$AK$104</c:f>
              <c:numCache>
                <c:formatCode>General</c:formatCode>
                <c:ptCount val="95"/>
                <c:pt idx="0">
                  <c:v>40.615762709999998</c:v>
                </c:pt>
                <c:pt idx="1">
                  <c:v>39.744926020000001</c:v>
                </c:pt>
                <c:pt idx="2">
                  <c:v>39.223257287999999</c:v>
                </c:pt>
                <c:pt idx="3">
                  <c:v>38.812667730000001</c:v>
                </c:pt>
                <c:pt idx="4">
                  <c:v>42.550627222000003</c:v>
                </c:pt>
                <c:pt idx="5">
                  <c:v>42.435728828999999</c:v>
                </c:pt>
                <c:pt idx="6">
                  <c:v>42.885175152000002</c:v>
                </c:pt>
                <c:pt idx="7">
                  <c:v>45.419322065999999</c:v>
                </c:pt>
                <c:pt idx="8">
                  <c:v>48.351368614999998</c:v>
                </c:pt>
                <c:pt idx="9">
                  <c:v>52.064844033999996</c:v>
                </c:pt>
                <c:pt idx="10">
                  <c:v>50.754048703000002</c:v>
                </c:pt>
                <c:pt idx="11">
                  <c:v>52.099021739000001</c:v>
                </c:pt>
                <c:pt idx="12">
                  <c:v>54.761386567000002</c:v>
                </c:pt>
                <c:pt idx="13">
                  <c:v>53.496718451</c:v>
                </c:pt>
                <c:pt idx="14">
                  <c:v>54.440967483999998</c:v>
                </c:pt>
                <c:pt idx="15">
                  <c:v>57.828517112</c:v>
                </c:pt>
                <c:pt idx="16">
                  <c:v>56.724806125000001</c:v>
                </c:pt>
                <c:pt idx="17">
                  <c:v>61.712833123999999</c:v>
                </c:pt>
                <c:pt idx="18">
                  <c:v>65.653206979000004</c:v>
                </c:pt>
                <c:pt idx="19">
                  <c:v>66.473090716000002</c:v>
                </c:pt>
                <c:pt idx="20">
                  <c:v>70.226280211000002</c:v>
                </c:pt>
                <c:pt idx="21">
                  <c:v>73.302675870000002</c:v>
                </c:pt>
                <c:pt idx="22">
                  <c:v>75.80889895</c:v>
                </c:pt>
                <c:pt idx="23">
                  <c:v>76.520045495999995</c:v>
                </c:pt>
                <c:pt idx="24">
                  <c:v>76.520045495999995</c:v>
                </c:pt>
                <c:pt idx="25">
                  <c:v>79.771508746999999</c:v>
                </c:pt>
                <c:pt idx="26">
                  <c:v>79.023342076999995</c:v>
                </c:pt>
                <c:pt idx="27">
                  <c:v>81.611300861000004</c:v>
                </c:pt>
                <c:pt idx="28">
                  <c:v>81.086142253999995</c:v>
                </c:pt>
                <c:pt idx="29">
                  <c:v>82.069917117000003</c:v>
                </c:pt>
                <c:pt idx="30">
                  <c:v>82.069917117000003</c:v>
                </c:pt>
                <c:pt idx="31">
                  <c:v>89.110099520999995</c:v>
                </c:pt>
                <c:pt idx="32">
                  <c:v>85.271406374999998</c:v>
                </c:pt>
                <c:pt idx="33">
                  <c:v>84.315942536999998</c:v>
                </c:pt>
                <c:pt idx="34">
                  <c:v>85.908398683000001</c:v>
                </c:pt>
                <c:pt idx="35">
                  <c:v>85.801771381999998</c:v>
                </c:pt>
                <c:pt idx="36">
                  <c:v>90.596455156000005</c:v>
                </c:pt>
                <c:pt idx="37">
                  <c:v>85.792879791999994</c:v>
                </c:pt>
                <c:pt idx="38">
                  <c:v>88.343730465999997</c:v>
                </c:pt>
                <c:pt idx="39">
                  <c:v>98.441586943000004</c:v>
                </c:pt>
                <c:pt idx="40">
                  <c:v>99.445455417999995</c:v>
                </c:pt>
                <c:pt idx="41">
                  <c:v>101.27736268699999</c:v>
                </c:pt>
                <c:pt idx="42">
                  <c:v>103.642086922</c:v>
                </c:pt>
                <c:pt idx="43">
                  <c:v>104.434500172</c:v>
                </c:pt>
                <c:pt idx="44">
                  <c:v>105.017259405</c:v>
                </c:pt>
                <c:pt idx="45">
                  <c:v>97.482693019999999</c:v>
                </c:pt>
                <c:pt idx="46">
                  <c:v>81.057285304999994</c:v>
                </c:pt>
                <c:pt idx="47">
                  <c:v>78.744822128999999</c:v>
                </c:pt>
                <c:pt idx="48">
                  <c:v>81.344768920000007</c:v>
                </c:pt>
                <c:pt idx="49">
                  <c:v>82.993641397000005</c:v>
                </c:pt>
                <c:pt idx="50">
                  <c:v>83.815015376999995</c:v>
                </c:pt>
                <c:pt idx="51">
                  <c:v>83.715442283000002</c:v>
                </c:pt>
                <c:pt idx="52">
                  <c:v>86.775456394000003</c:v>
                </c:pt>
                <c:pt idx="53">
                  <c:v>89.497358284000001</c:v>
                </c:pt>
                <c:pt idx="54">
                  <c:v>93.022774053000006</c:v>
                </c:pt>
                <c:pt idx="55">
                  <c:v>92.946200380999997</c:v>
                </c:pt>
                <c:pt idx="56">
                  <c:v>94.393172230000005</c:v>
                </c:pt>
                <c:pt idx="57">
                  <c:v>97.227239033999993</c:v>
                </c:pt>
                <c:pt idx="58">
                  <c:v>99.220175818000001</c:v>
                </c:pt>
                <c:pt idx="59">
                  <c:v>102.738181297</c:v>
                </c:pt>
                <c:pt idx="60">
                  <c:v>102.635163754</c:v>
                </c:pt>
                <c:pt idx="61">
                  <c:v>108.054836267</c:v>
                </c:pt>
                <c:pt idx="62">
                  <c:v>107.532067883</c:v>
                </c:pt>
                <c:pt idx="63">
                  <c:v>105.821964162</c:v>
                </c:pt>
                <c:pt idx="64">
                  <c:v>110.145108721</c:v>
                </c:pt>
                <c:pt idx="65">
                  <c:v>110.145108721</c:v>
                </c:pt>
                <c:pt idx="66">
                  <c:v>111.39761182700001</c:v>
                </c:pt>
                <c:pt idx="67">
                  <c:v>110.351773986</c:v>
                </c:pt>
                <c:pt idx="68">
                  <c:v>114.339118552</c:v>
                </c:pt>
                <c:pt idx="69">
                  <c:v>112.965322116</c:v>
                </c:pt>
                <c:pt idx="70">
                  <c:v>112.560305942</c:v>
                </c:pt>
                <c:pt idx="71">
                  <c:v>114.752039154</c:v>
                </c:pt>
                <c:pt idx="72">
                  <c:v>108.773982288</c:v>
                </c:pt>
                <c:pt idx="73">
                  <c:v>110.379422988</c:v>
                </c:pt>
                <c:pt idx="74">
                  <c:v>113.265215259</c:v>
                </c:pt>
                <c:pt idx="75">
                  <c:v>115.162154368</c:v>
                </c:pt>
                <c:pt idx="76">
                  <c:v>117.73760962599999</c:v>
                </c:pt>
                <c:pt idx="77">
                  <c:v>118.995676352</c:v>
                </c:pt>
                <c:pt idx="78">
                  <c:v>119.989496639</c:v>
                </c:pt>
                <c:pt idx="79">
                  <c:v>120.626978616</c:v>
                </c:pt>
                <c:pt idx="80">
                  <c:v>119.341365229</c:v>
                </c:pt>
                <c:pt idx="81">
                  <c:v>115.197478829</c:v>
                </c:pt>
                <c:pt idx="82">
                  <c:v>111.120141878</c:v>
                </c:pt>
                <c:pt idx="83">
                  <c:v>92.709517227000006</c:v>
                </c:pt>
                <c:pt idx="84">
                  <c:v>96.505841125000003</c:v>
                </c:pt>
                <c:pt idx="85">
                  <c:v>95.084604291000005</c:v>
                </c:pt>
                <c:pt idx="86">
                  <c:v>94.073666470999996</c:v>
                </c:pt>
                <c:pt idx="87">
                  <c:v>93.123317975999996</c:v>
                </c:pt>
                <c:pt idx="88">
                  <c:v>96.800509708000007</c:v>
                </c:pt>
                <c:pt idx="89">
                  <c:v>99.076549370999999</c:v>
                </c:pt>
                <c:pt idx="90">
                  <c:v>99.560458232000002</c:v>
                </c:pt>
                <c:pt idx="91">
                  <c:v>101.715311142</c:v>
                </c:pt>
                <c:pt idx="92">
                  <c:v>105.998678369</c:v>
                </c:pt>
                <c:pt idx="93">
                  <c:v>105.548628876</c:v>
                </c:pt>
                <c:pt idx="94">
                  <c:v>109.683325014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6D0-E34D-81EB-EE0E01195C23}"/>
            </c:ext>
          </c:extLst>
        </c:ser>
        <c:ser>
          <c:idx val="22"/>
          <c:order val="5"/>
          <c:tx>
            <c:strRef>
              <c:f>Data!$AL$7</c:f>
              <c:strCache>
                <c:ptCount val="1"/>
                <c:pt idx="0">
                  <c:v>4_F_mT8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Data!$AL$10:$AL$104</c:f>
              <c:numCache>
                <c:formatCode>General</c:formatCode>
                <c:ptCount val="95"/>
                <c:pt idx="0">
                  <c:v>85.864118357999999</c:v>
                </c:pt>
                <c:pt idx="1">
                  <c:v>83.149757973999996</c:v>
                </c:pt>
                <c:pt idx="2">
                  <c:v>82.150988255000001</c:v>
                </c:pt>
                <c:pt idx="3">
                  <c:v>78.953446337000003</c:v>
                </c:pt>
                <c:pt idx="4">
                  <c:v>84.625279355999993</c:v>
                </c:pt>
                <c:pt idx="5">
                  <c:v>87.124520383999993</c:v>
                </c:pt>
                <c:pt idx="6">
                  <c:v>90.697196601000002</c:v>
                </c:pt>
                <c:pt idx="7">
                  <c:v>94.943947175999995</c:v>
                </c:pt>
                <c:pt idx="8">
                  <c:v>99.726395941000007</c:v>
                </c:pt>
                <c:pt idx="9">
                  <c:v>104.74155442</c:v>
                </c:pt>
                <c:pt idx="10">
                  <c:v>107.919197799</c:v>
                </c:pt>
                <c:pt idx="11">
                  <c:v>110.80638633300001</c:v>
                </c:pt>
                <c:pt idx="12">
                  <c:v>113.17512603999999</c:v>
                </c:pt>
                <c:pt idx="13">
                  <c:v>117.20007629200001</c:v>
                </c:pt>
                <c:pt idx="14">
                  <c:v>117.20007629200001</c:v>
                </c:pt>
                <c:pt idx="15">
                  <c:v>120.360738553</c:v>
                </c:pt>
                <c:pt idx="16">
                  <c:v>124.312885124</c:v>
                </c:pt>
                <c:pt idx="17">
                  <c:v>125.387757251</c:v>
                </c:pt>
                <c:pt idx="18">
                  <c:v>123.434273344</c:v>
                </c:pt>
                <c:pt idx="19">
                  <c:v>126.089747868</c:v>
                </c:pt>
                <c:pt idx="20">
                  <c:v>129.727303933</c:v>
                </c:pt>
                <c:pt idx="21">
                  <c:v>132.36343109699999</c:v>
                </c:pt>
                <c:pt idx="22">
                  <c:v>132.78558424600001</c:v>
                </c:pt>
                <c:pt idx="23">
                  <c:v>135.01003344599999</c:v>
                </c:pt>
                <c:pt idx="24">
                  <c:v>138.95740447899999</c:v>
                </c:pt>
                <c:pt idx="25">
                  <c:v>142.06631632400001</c:v>
                </c:pt>
                <c:pt idx="26">
                  <c:v>144.70134663900001</c:v>
                </c:pt>
                <c:pt idx="27">
                  <c:v>146.880613971</c:v>
                </c:pt>
                <c:pt idx="28">
                  <c:v>145.74186463000001</c:v>
                </c:pt>
                <c:pt idx="29">
                  <c:v>147.119874442</c:v>
                </c:pt>
                <c:pt idx="30">
                  <c:v>150.80190555199999</c:v>
                </c:pt>
                <c:pt idx="31">
                  <c:v>150.98570853800001</c:v>
                </c:pt>
                <c:pt idx="32">
                  <c:v>154.58021501499999</c:v>
                </c:pt>
                <c:pt idx="33">
                  <c:v>157.769412948</c:v>
                </c:pt>
                <c:pt idx="34">
                  <c:v>159.472162892</c:v>
                </c:pt>
                <c:pt idx="35">
                  <c:v>160.781573775</c:v>
                </c:pt>
                <c:pt idx="36">
                  <c:v>162.24056669699999</c:v>
                </c:pt>
                <c:pt idx="37">
                  <c:v>167.77681024399999</c:v>
                </c:pt>
                <c:pt idx="38">
                  <c:v>170.52796765799999</c:v>
                </c:pt>
                <c:pt idx="39">
                  <c:v>169.41875024000001</c:v>
                </c:pt>
                <c:pt idx="40">
                  <c:v>169.45930478599999</c:v>
                </c:pt>
                <c:pt idx="41">
                  <c:v>171.03025986599999</c:v>
                </c:pt>
                <c:pt idx="42">
                  <c:v>171.83350428700001</c:v>
                </c:pt>
                <c:pt idx="43">
                  <c:v>171.83350428700001</c:v>
                </c:pt>
                <c:pt idx="44">
                  <c:v>173.90052208099999</c:v>
                </c:pt>
                <c:pt idx="45">
                  <c:v>175.06798838700001</c:v>
                </c:pt>
                <c:pt idx="46">
                  <c:v>175.86512978100001</c:v>
                </c:pt>
                <c:pt idx="47">
                  <c:v>182.126623491</c:v>
                </c:pt>
                <c:pt idx="48">
                  <c:v>182.64664569300001</c:v>
                </c:pt>
                <c:pt idx="49">
                  <c:v>180.67320779299999</c:v>
                </c:pt>
                <c:pt idx="50">
                  <c:v>179.02678915600001</c:v>
                </c:pt>
                <c:pt idx="51">
                  <c:v>179.02678915600001</c:v>
                </c:pt>
                <c:pt idx="52">
                  <c:v>180.18613068400001</c:v>
                </c:pt>
                <c:pt idx="53">
                  <c:v>180.92724898700001</c:v>
                </c:pt>
                <c:pt idx="54">
                  <c:v>184.39757429599999</c:v>
                </c:pt>
                <c:pt idx="55">
                  <c:v>185.687520906</c:v>
                </c:pt>
                <c:pt idx="56">
                  <c:v>184.791375246</c:v>
                </c:pt>
                <c:pt idx="57">
                  <c:v>184.977208311</c:v>
                </c:pt>
                <c:pt idx="58">
                  <c:v>185.90553262099999</c:v>
                </c:pt>
                <c:pt idx="59">
                  <c:v>188.27931860000001</c:v>
                </c:pt>
                <c:pt idx="60">
                  <c:v>191.26279423700001</c:v>
                </c:pt>
                <c:pt idx="61">
                  <c:v>192.445677093</c:v>
                </c:pt>
                <c:pt idx="62">
                  <c:v>193.447076436</c:v>
                </c:pt>
                <c:pt idx="63">
                  <c:v>193.31382506099999</c:v>
                </c:pt>
                <c:pt idx="64">
                  <c:v>192.86664496099999</c:v>
                </c:pt>
                <c:pt idx="65">
                  <c:v>193.20154209399999</c:v>
                </c:pt>
                <c:pt idx="66">
                  <c:v>196.33592894399999</c:v>
                </c:pt>
                <c:pt idx="67">
                  <c:v>198.131994322</c:v>
                </c:pt>
                <c:pt idx="68">
                  <c:v>196.10922684900001</c:v>
                </c:pt>
                <c:pt idx="69">
                  <c:v>200.701390723</c:v>
                </c:pt>
                <c:pt idx="70">
                  <c:v>200.99084964100001</c:v>
                </c:pt>
                <c:pt idx="71">
                  <c:v>205.82083358599999</c:v>
                </c:pt>
                <c:pt idx="72">
                  <c:v>209.71604813799999</c:v>
                </c:pt>
                <c:pt idx="73">
                  <c:v>207.04631515899999</c:v>
                </c:pt>
                <c:pt idx="74">
                  <c:v>214.39253568999999</c:v>
                </c:pt>
                <c:pt idx="75">
                  <c:v>214.09163432899999</c:v>
                </c:pt>
                <c:pt idx="76">
                  <c:v>216.166982241</c:v>
                </c:pt>
                <c:pt idx="77">
                  <c:v>216.166982241</c:v>
                </c:pt>
                <c:pt idx="78">
                  <c:v>217.21969792799999</c:v>
                </c:pt>
                <c:pt idx="79">
                  <c:v>218.420136958</c:v>
                </c:pt>
                <c:pt idx="80">
                  <c:v>220.25861169300001</c:v>
                </c:pt>
                <c:pt idx="81">
                  <c:v>221.13982090299999</c:v>
                </c:pt>
                <c:pt idx="82">
                  <c:v>221.13982090299999</c:v>
                </c:pt>
                <c:pt idx="83">
                  <c:v>222.80415151700001</c:v>
                </c:pt>
                <c:pt idx="84">
                  <c:v>222.80415151700001</c:v>
                </c:pt>
                <c:pt idx="85">
                  <c:v>228.727258955</c:v>
                </c:pt>
                <c:pt idx="86">
                  <c:v>228.01937582599999</c:v>
                </c:pt>
                <c:pt idx="87">
                  <c:v>230.38975785100001</c:v>
                </c:pt>
                <c:pt idx="88">
                  <c:v>232.44211785499999</c:v>
                </c:pt>
                <c:pt idx="89">
                  <c:v>233.84752392300001</c:v>
                </c:pt>
                <c:pt idx="90">
                  <c:v>237.806455728</c:v>
                </c:pt>
                <c:pt idx="91">
                  <c:v>240.970370653</c:v>
                </c:pt>
                <c:pt idx="92">
                  <c:v>244.68595713600001</c:v>
                </c:pt>
                <c:pt idx="93">
                  <c:v>244.992461408</c:v>
                </c:pt>
                <c:pt idx="94">
                  <c:v>247.32044767799999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6D0-E34D-81EB-EE0E01195C23}"/>
            </c:ext>
          </c:extLst>
        </c:ser>
        <c:ser>
          <c:idx val="23"/>
          <c:order val="6"/>
          <c:tx>
            <c:strRef>
              <c:f>Data!$AM$7</c:f>
              <c:strCache>
                <c:ptCount val="1"/>
                <c:pt idx="0">
                  <c:v>4_G_mT8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Data!$AM$10:$AM$104</c:f>
              <c:numCache>
                <c:formatCode>General</c:formatCode>
                <c:ptCount val="95"/>
                <c:pt idx="0">
                  <c:v>71.999914274999995</c:v>
                </c:pt>
                <c:pt idx="1">
                  <c:v>72.093799777000001</c:v>
                </c:pt>
                <c:pt idx="2">
                  <c:v>71.190102585999995</c:v>
                </c:pt>
                <c:pt idx="3">
                  <c:v>69.090962395000005</c:v>
                </c:pt>
                <c:pt idx="4">
                  <c:v>67.875260397000005</c:v>
                </c:pt>
                <c:pt idx="5">
                  <c:v>65.563285902999993</c:v>
                </c:pt>
                <c:pt idx="6">
                  <c:v>67.228538548000003</c:v>
                </c:pt>
                <c:pt idx="7">
                  <c:v>72.112844315000004</c:v>
                </c:pt>
                <c:pt idx="8">
                  <c:v>79.913555887000001</c:v>
                </c:pt>
                <c:pt idx="9">
                  <c:v>84.318355252000003</c:v>
                </c:pt>
                <c:pt idx="10">
                  <c:v>81.599459632999995</c:v>
                </c:pt>
                <c:pt idx="11">
                  <c:v>85.728239869999996</c:v>
                </c:pt>
                <c:pt idx="12">
                  <c:v>87.166669390999999</c:v>
                </c:pt>
                <c:pt idx="13">
                  <c:v>91.019862959999998</c:v>
                </c:pt>
                <c:pt idx="14">
                  <c:v>95.020397697000007</c:v>
                </c:pt>
                <c:pt idx="15">
                  <c:v>94.242189647000004</c:v>
                </c:pt>
                <c:pt idx="16">
                  <c:v>99.289862271999993</c:v>
                </c:pt>
                <c:pt idx="17">
                  <c:v>102.475480416</c:v>
                </c:pt>
                <c:pt idx="18">
                  <c:v>92.197929075000005</c:v>
                </c:pt>
                <c:pt idx="19">
                  <c:v>99.073982720000004</c:v>
                </c:pt>
                <c:pt idx="20">
                  <c:v>104.116500078</c:v>
                </c:pt>
                <c:pt idx="21">
                  <c:v>108.93657148699999</c:v>
                </c:pt>
                <c:pt idx="22">
                  <c:v>116.147178324</c:v>
                </c:pt>
                <c:pt idx="23">
                  <c:v>122.283934532</c:v>
                </c:pt>
                <c:pt idx="24">
                  <c:v>123.666072939</c:v>
                </c:pt>
                <c:pt idx="25">
                  <c:v>124.07500696</c:v>
                </c:pt>
                <c:pt idx="26">
                  <c:v>127.32476295799999</c:v>
                </c:pt>
                <c:pt idx="27">
                  <c:v>127.973792786</c:v>
                </c:pt>
                <c:pt idx="28">
                  <c:v>129.993009285</c:v>
                </c:pt>
                <c:pt idx="29">
                  <c:v>132.353056417</c:v>
                </c:pt>
                <c:pt idx="30">
                  <c:v>136.69322721699999</c:v>
                </c:pt>
                <c:pt idx="31">
                  <c:v>137.71665825599999</c:v>
                </c:pt>
                <c:pt idx="32">
                  <c:v>130.77120143400001</c:v>
                </c:pt>
                <c:pt idx="33">
                  <c:v>132.285793394</c:v>
                </c:pt>
                <c:pt idx="34">
                  <c:v>135.252452613</c:v>
                </c:pt>
                <c:pt idx="35">
                  <c:v>138.34524393199999</c:v>
                </c:pt>
                <c:pt idx="36">
                  <c:v>141.54943298200001</c:v>
                </c:pt>
                <c:pt idx="37">
                  <c:v>142.252984879</c:v>
                </c:pt>
                <c:pt idx="38">
                  <c:v>137.43385589100001</c:v>
                </c:pt>
                <c:pt idx="39">
                  <c:v>140.59045402199999</c:v>
                </c:pt>
                <c:pt idx="40">
                  <c:v>143.637005566</c:v>
                </c:pt>
                <c:pt idx="41">
                  <c:v>147.03004365699999</c:v>
                </c:pt>
                <c:pt idx="42">
                  <c:v>149.37558987700001</c:v>
                </c:pt>
                <c:pt idx="43">
                  <c:v>153.47050501699999</c:v>
                </c:pt>
                <c:pt idx="44">
                  <c:v>158.242534721</c:v>
                </c:pt>
                <c:pt idx="45">
                  <c:v>156.45480228100001</c:v>
                </c:pt>
                <c:pt idx="46">
                  <c:v>158.909629567</c:v>
                </c:pt>
                <c:pt idx="47">
                  <c:v>159.026083457</c:v>
                </c:pt>
                <c:pt idx="48">
                  <c:v>163.459548705</c:v>
                </c:pt>
                <c:pt idx="49">
                  <c:v>168.924177628</c:v>
                </c:pt>
                <c:pt idx="50">
                  <c:v>170.492108777</c:v>
                </c:pt>
                <c:pt idx="51">
                  <c:v>174.02090743599999</c:v>
                </c:pt>
                <c:pt idx="52">
                  <c:v>178.09916198100001</c:v>
                </c:pt>
                <c:pt idx="53">
                  <c:v>180.38638859599999</c:v>
                </c:pt>
                <c:pt idx="54">
                  <c:v>182.81836980700001</c:v>
                </c:pt>
                <c:pt idx="55">
                  <c:v>181.481506362</c:v>
                </c:pt>
                <c:pt idx="56">
                  <c:v>177.73698697200001</c:v>
                </c:pt>
                <c:pt idx="57">
                  <c:v>179.11202506800001</c:v>
                </c:pt>
                <c:pt idx="58">
                  <c:v>183.01438893599999</c:v>
                </c:pt>
                <c:pt idx="59">
                  <c:v>186.58956883499999</c:v>
                </c:pt>
                <c:pt idx="60">
                  <c:v>188.763983258</c:v>
                </c:pt>
                <c:pt idx="61">
                  <c:v>191.12556601399999</c:v>
                </c:pt>
                <c:pt idx="62">
                  <c:v>192.20368524099999</c:v>
                </c:pt>
                <c:pt idx="63">
                  <c:v>193.93094779500001</c:v>
                </c:pt>
                <c:pt idx="64">
                  <c:v>196.34850623599999</c:v>
                </c:pt>
                <c:pt idx="65">
                  <c:v>200.824900703</c:v>
                </c:pt>
                <c:pt idx="66">
                  <c:v>204.642031038</c:v>
                </c:pt>
                <c:pt idx="67">
                  <c:v>206.891724251</c:v>
                </c:pt>
                <c:pt idx="68">
                  <c:v>213.01836770200001</c:v>
                </c:pt>
                <c:pt idx="69">
                  <c:v>215.71436546300001</c:v>
                </c:pt>
                <c:pt idx="70">
                  <c:v>215.71436546300001</c:v>
                </c:pt>
                <c:pt idx="71">
                  <c:v>215.99961201599999</c:v>
                </c:pt>
                <c:pt idx="72">
                  <c:v>216.44787286900001</c:v>
                </c:pt>
                <c:pt idx="73">
                  <c:v>219.516831964</c:v>
                </c:pt>
                <c:pt idx="74">
                  <c:v>220.88045285499999</c:v>
                </c:pt>
                <c:pt idx="75">
                  <c:v>220.53962062900001</c:v>
                </c:pt>
                <c:pt idx="76">
                  <c:v>222.28696298899999</c:v>
                </c:pt>
                <c:pt idx="77">
                  <c:v>221.41930313699999</c:v>
                </c:pt>
                <c:pt idx="78">
                  <c:v>221.11610586899999</c:v>
                </c:pt>
                <c:pt idx="79">
                  <c:v>222.70592534100001</c:v>
                </c:pt>
                <c:pt idx="80">
                  <c:v>225.15314141499999</c:v>
                </c:pt>
                <c:pt idx="81">
                  <c:v>225.99326500500001</c:v>
                </c:pt>
                <c:pt idx="82">
                  <c:v>228.43178262800001</c:v>
                </c:pt>
                <c:pt idx="83">
                  <c:v>236.16171195300001</c:v>
                </c:pt>
                <c:pt idx="84">
                  <c:v>238.25808847100001</c:v>
                </c:pt>
                <c:pt idx="85">
                  <c:v>237.00553968299999</c:v>
                </c:pt>
                <c:pt idx="86">
                  <c:v>239.94762585699999</c:v>
                </c:pt>
                <c:pt idx="87">
                  <c:v>242.293484898</c:v>
                </c:pt>
                <c:pt idx="88">
                  <c:v>242.19644328699999</c:v>
                </c:pt>
                <c:pt idx="89">
                  <c:v>243.21865353699999</c:v>
                </c:pt>
                <c:pt idx="90">
                  <c:v>247.583523515</c:v>
                </c:pt>
                <c:pt idx="91">
                  <c:v>249.99553364900001</c:v>
                </c:pt>
                <c:pt idx="92">
                  <c:v>251.06378136800001</c:v>
                </c:pt>
                <c:pt idx="93">
                  <c:v>255.74924433000001</c:v>
                </c:pt>
                <c:pt idx="94">
                  <c:v>258.88735908299998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6D0-E34D-81EB-EE0E01195C23}"/>
            </c:ext>
          </c:extLst>
        </c:ser>
        <c:ser>
          <c:idx val="24"/>
          <c:order val="7"/>
          <c:tx>
            <c:strRef>
              <c:f>Data!$AN$7</c:f>
              <c:strCache>
                <c:ptCount val="1"/>
                <c:pt idx="0">
                  <c:v>4_H_mT8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Data!$AN$10:$AN$104</c:f>
              <c:numCache>
                <c:formatCode>General</c:formatCode>
                <c:ptCount val="95"/>
                <c:pt idx="0">
                  <c:v>76.005136855999993</c:v>
                </c:pt>
                <c:pt idx="1">
                  <c:v>72.736030731</c:v>
                </c:pt>
                <c:pt idx="2">
                  <c:v>70.591217090000001</c:v>
                </c:pt>
                <c:pt idx="3">
                  <c:v>69.239822716000006</c:v>
                </c:pt>
                <c:pt idx="4">
                  <c:v>72.665142138999997</c:v>
                </c:pt>
                <c:pt idx="5">
                  <c:v>72.365902121999994</c:v>
                </c:pt>
                <c:pt idx="6">
                  <c:v>77.400794676999993</c:v>
                </c:pt>
                <c:pt idx="7">
                  <c:v>83.681684692999994</c:v>
                </c:pt>
                <c:pt idx="8">
                  <c:v>83.681684692999994</c:v>
                </c:pt>
                <c:pt idx="9">
                  <c:v>91.038238118999999</c:v>
                </c:pt>
                <c:pt idx="10">
                  <c:v>96.150459085999998</c:v>
                </c:pt>
                <c:pt idx="11">
                  <c:v>96.820472584000001</c:v>
                </c:pt>
                <c:pt idx="12">
                  <c:v>97.722098705999997</c:v>
                </c:pt>
                <c:pt idx="13">
                  <c:v>100.050894255</c:v>
                </c:pt>
                <c:pt idx="14">
                  <c:v>103.388569989</c:v>
                </c:pt>
                <c:pt idx="15">
                  <c:v>99.796634901000004</c:v>
                </c:pt>
                <c:pt idx="16">
                  <c:v>103.27832241599999</c:v>
                </c:pt>
                <c:pt idx="17">
                  <c:v>102.87394936600001</c:v>
                </c:pt>
                <c:pt idx="18">
                  <c:v>98.752912222000006</c:v>
                </c:pt>
                <c:pt idx="19">
                  <c:v>101.42678710600001</c:v>
                </c:pt>
                <c:pt idx="20">
                  <c:v>104.24900959</c:v>
                </c:pt>
                <c:pt idx="21">
                  <c:v>106.99935208700001</c:v>
                </c:pt>
                <c:pt idx="22">
                  <c:v>110.08393694599999</c:v>
                </c:pt>
                <c:pt idx="23">
                  <c:v>113.84143829600001</c:v>
                </c:pt>
                <c:pt idx="24">
                  <c:v>114.651043186</c:v>
                </c:pt>
                <c:pt idx="25">
                  <c:v>118.290281248</c:v>
                </c:pt>
                <c:pt idx="26">
                  <c:v>118.848465993</c:v>
                </c:pt>
                <c:pt idx="27">
                  <c:v>119.978899762</c:v>
                </c:pt>
                <c:pt idx="28">
                  <c:v>122.08182327199999</c:v>
                </c:pt>
                <c:pt idx="29">
                  <c:v>122.08182327199999</c:v>
                </c:pt>
                <c:pt idx="30">
                  <c:v>125.80942165800001</c:v>
                </c:pt>
                <c:pt idx="31">
                  <c:v>128.15836791199999</c:v>
                </c:pt>
                <c:pt idx="32">
                  <c:v>129.194778738</c:v>
                </c:pt>
                <c:pt idx="33">
                  <c:v>133.35547296300001</c:v>
                </c:pt>
                <c:pt idx="34">
                  <c:v>134.64757984799999</c:v>
                </c:pt>
                <c:pt idx="35">
                  <c:v>137.875692286</c:v>
                </c:pt>
                <c:pt idx="36">
                  <c:v>140.06949621000001</c:v>
                </c:pt>
                <c:pt idx="37">
                  <c:v>142.155070104</c:v>
                </c:pt>
                <c:pt idx="38">
                  <c:v>111.43331827199999</c:v>
                </c:pt>
                <c:pt idx="39">
                  <c:v>111.43331827199999</c:v>
                </c:pt>
                <c:pt idx="40">
                  <c:v>118.23600018400001</c:v>
                </c:pt>
                <c:pt idx="41">
                  <c:v>120.433958111</c:v>
                </c:pt>
                <c:pt idx="42">
                  <c:v>120.433958111</c:v>
                </c:pt>
                <c:pt idx="43">
                  <c:v>127.664276169</c:v>
                </c:pt>
                <c:pt idx="44">
                  <c:v>135.71638214000001</c:v>
                </c:pt>
                <c:pt idx="45">
                  <c:v>136.93539022300001</c:v>
                </c:pt>
                <c:pt idx="46">
                  <c:v>144.75241806299999</c:v>
                </c:pt>
                <c:pt idx="47">
                  <c:v>142.414333594</c:v>
                </c:pt>
                <c:pt idx="48">
                  <c:v>143.840101186</c:v>
                </c:pt>
                <c:pt idx="49">
                  <c:v>147.69077344300001</c:v>
                </c:pt>
                <c:pt idx="50">
                  <c:v>150.08643222500001</c:v>
                </c:pt>
                <c:pt idx="51">
                  <c:v>154.500501125</c:v>
                </c:pt>
                <c:pt idx="52">
                  <c:v>154.500501125</c:v>
                </c:pt>
                <c:pt idx="53">
                  <c:v>157.89028689899999</c:v>
                </c:pt>
                <c:pt idx="54">
                  <c:v>158.703065968</c:v>
                </c:pt>
                <c:pt idx="55">
                  <c:v>159.94134308400001</c:v>
                </c:pt>
                <c:pt idx="56">
                  <c:v>159.94134308400001</c:v>
                </c:pt>
                <c:pt idx="57">
                  <c:v>164.21390549200001</c:v>
                </c:pt>
                <c:pt idx="58">
                  <c:v>164.21390549200001</c:v>
                </c:pt>
                <c:pt idx="59">
                  <c:v>167.99801723100001</c:v>
                </c:pt>
                <c:pt idx="60">
                  <c:v>168.95755985</c:v>
                </c:pt>
                <c:pt idx="61">
                  <c:v>170.26836727899999</c:v>
                </c:pt>
                <c:pt idx="62">
                  <c:v>172.73615725400001</c:v>
                </c:pt>
                <c:pt idx="63">
                  <c:v>171.86086329400001</c:v>
                </c:pt>
                <c:pt idx="64">
                  <c:v>172.660767308</c:v>
                </c:pt>
                <c:pt idx="65">
                  <c:v>172.660767308</c:v>
                </c:pt>
                <c:pt idx="66">
                  <c:v>174.80698394199999</c:v>
                </c:pt>
                <c:pt idx="67">
                  <c:v>179.46966200700001</c:v>
                </c:pt>
                <c:pt idx="68">
                  <c:v>185.44438916999999</c:v>
                </c:pt>
                <c:pt idx="69">
                  <c:v>189.71497382699999</c:v>
                </c:pt>
                <c:pt idx="70">
                  <c:v>191.415423632</c:v>
                </c:pt>
                <c:pt idx="71">
                  <c:v>191.415423632</c:v>
                </c:pt>
                <c:pt idx="72">
                  <c:v>191.821684508</c:v>
                </c:pt>
                <c:pt idx="73">
                  <c:v>195.215070306</c:v>
                </c:pt>
                <c:pt idx="74">
                  <c:v>195.215070306</c:v>
                </c:pt>
                <c:pt idx="75">
                  <c:v>194.34238888900001</c:v>
                </c:pt>
                <c:pt idx="76">
                  <c:v>194.339132221</c:v>
                </c:pt>
                <c:pt idx="77">
                  <c:v>198.163935272</c:v>
                </c:pt>
                <c:pt idx="78">
                  <c:v>200.75003818100001</c:v>
                </c:pt>
                <c:pt idx="79">
                  <c:v>204.137182166</c:v>
                </c:pt>
                <c:pt idx="80">
                  <c:v>200.74238149300001</c:v>
                </c:pt>
                <c:pt idx="81">
                  <c:v>205.00168717299999</c:v>
                </c:pt>
                <c:pt idx="82">
                  <c:v>205.00168717299999</c:v>
                </c:pt>
                <c:pt idx="83">
                  <c:v>205.86036577600001</c:v>
                </c:pt>
                <c:pt idx="84">
                  <c:v>206.69491929399999</c:v>
                </c:pt>
                <c:pt idx="85">
                  <c:v>211.80438876400001</c:v>
                </c:pt>
                <c:pt idx="86">
                  <c:v>212.215926868</c:v>
                </c:pt>
                <c:pt idx="87">
                  <c:v>211.35526310399999</c:v>
                </c:pt>
                <c:pt idx="88">
                  <c:v>212.635598039</c:v>
                </c:pt>
                <c:pt idx="89">
                  <c:v>212.635598039</c:v>
                </c:pt>
                <c:pt idx="90">
                  <c:v>219.42784766899999</c:v>
                </c:pt>
                <c:pt idx="91">
                  <c:v>215.19232213500001</c:v>
                </c:pt>
                <c:pt idx="92">
                  <c:v>215.19232213500001</c:v>
                </c:pt>
                <c:pt idx="93">
                  <c:v>219.00550420600001</c:v>
                </c:pt>
                <c:pt idx="94">
                  <c:v>221.97721195400001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6D0-E34D-81EB-EE0E01195C23}"/>
            </c:ext>
          </c:extLst>
        </c:ser>
        <c:ser>
          <c:idx val="25"/>
          <c:order val="8"/>
          <c:tx>
            <c:strRef>
              <c:f>Data!$AO$7</c:f>
              <c:strCache>
                <c:ptCount val="1"/>
                <c:pt idx="0">
                  <c:v>17_A_mT8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Data!$AO$10:$AO$104</c:f>
              <c:numCache>
                <c:formatCode>General</c:formatCode>
                <c:ptCount val="95"/>
                <c:pt idx="0">
                  <c:v>15.888203665000001</c:v>
                </c:pt>
                <c:pt idx="1">
                  <c:v>15.888203665000001</c:v>
                </c:pt>
                <c:pt idx="2">
                  <c:v>15.191475818000001</c:v>
                </c:pt>
                <c:pt idx="3">
                  <c:v>16.150649789999999</c:v>
                </c:pt>
                <c:pt idx="4">
                  <c:v>16.581556739</c:v>
                </c:pt>
                <c:pt idx="5">
                  <c:v>16.192581447999999</c:v>
                </c:pt>
                <c:pt idx="6">
                  <c:v>15.729496369</c:v>
                </c:pt>
                <c:pt idx="7">
                  <c:v>18.122574875000002</c:v>
                </c:pt>
                <c:pt idx="8">
                  <c:v>19.310910241999999</c:v>
                </c:pt>
                <c:pt idx="9">
                  <c:v>17.642253809</c:v>
                </c:pt>
                <c:pt idx="10">
                  <c:v>18.3986099</c:v>
                </c:pt>
                <c:pt idx="11">
                  <c:v>18.981531681</c:v>
                </c:pt>
                <c:pt idx="12">
                  <c:v>18.541791903</c:v>
                </c:pt>
                <c:pt idx="13">
                  <c:v>19.328459768999998</c:v>
                </c:pt>
                <c:pt idx="14">
                  <c:v>17.442535901999999</c:v>
                </c:pt>
                <c:pt idx="15">
                  <c:v>17.973539041999999</c:v>
                </c:pt>
                <c:pt idx="16">
                  <c:v>17.463257662</c:v>
                </c:pt>
                <c:pt idx="17">
                  <c:v>17.450309444999998</c:v>
                </c:pt>
                <c:pt idx="18">
                  <c:v>16.476258584</c:v>
                </c:pt>
                <c:pt idx="19">
                  <c:v>17.763551717999999</c:v>
                </c:pt>
                <c:pt idx="20">
                  <c:v>18.233242421</c:v>
                </c:pt>
                <c:pt idx="21">
                  <c:v>21.925546215000001</c:v>
                </c:pt>
                <c:pt idx="22">
                  <c:v>21.261901086999998</c:v>
                </c:pt>
                <c:pt idx="23">
                  <c:v>21.642275953999999</c:v>
                </c:pt>
                <c:pt idx="24">
                  <c:v>22.121575078999999</c:v>
                </c:pt>
                <c:pt idx="25">
                  <c:v>21.266153042999999</c:v>
                </c:pt>
                <c:pt idx="26">
                  <c:v>17.223452294000001</c:v>
                </c:pt>
                <c:pt idx="27">
                  <c:v>18.265445713999998</c:v>
                </c:pt>
                <c:pt idx="28">
                  <c:v>18.566156949</c:v>
                </c:pt>
                <c:pt idx="29">
                  <c:v>18.889616671999999</c:v>
                </c:pt>
                <c:pt idx="30">
                  <c:v>19.819239785000001</c:v>
                </c:pt>
                <c:pt idx="31">
                  <c:v>18.066361342</c:v>
                </c:pt>
                <c:pt idx="32">
                  <c:v>16.748386958000001</c:v>
                </c:pt>
                <c:pt idx="33">
                  <c:v>20.029117099</c:v>
                </c:pt>
                <c:pt idx="34">
                  <c:v>18.956508150000001</c:v>
                </c:pt>
                <c:pt idx="35">
                  <c:v>21.983201770000001</c:v>
                </c:pt>
                <c:pt idx="36">
                  <c:v>18.729791983999998</c:v>
                </c:pt>
                <c:pt idx="37">
                  <c:v>20.625139999999998</c:v>
                </c:pt>
                <c:pt idx="38">
                  <c:v>20.676583898000001</c:v>
                </c:pt>
                <c:pt idx="39">
                  <c:v>21.452404754</c:v>
                </c:pt>
                <c:pt idx="40">
                  <c:v>23.776281912000002</c:v>
                </c:pt>
                <c:pt idx="41">
                  <c:v>25.970870398999999</c:v>
                </c:pt>
                <c:pt idx="42">
                  <c:v>27.992324365000002</c:v>
                </c:pt>
                <c:pt idx="43">
                  <c:v>27.669895308000001</c:v>
                </c:pt>
                <c:pt idx="44">
                  <c:v>28.928689775999999</c:v>
                </c:pt>
                <c:pt idx="45">
                  <c:v>28.153358450999999</c:v>
                </c:pt>
                <c:pt idx="46">
                  <c:v>29.915124595999998</c:v>
                </c:pt>
                <c:pt idx="47">
                  <c:v>28.187860620999999</c:v>
                </c:pt>
                <c:pt idx="48">
                  <c:v>30.702656345000001</c:v>
                </c:pt>
                <c:pt idx="49">
                  <c:v>29.187719525999999</c:v>
                </c:pt>
                <c:pt idx="50">
                  <c:v>27.486301558000001</c:v>
                </c:pt>
                <c:pt idx="51">
                  <c:v>31.650966150999999</c:v>
                </c:pt>
                <c:pt idx="52">
                  <c:v>29.921924089000001</c:v>
                </c:pt>
                <c:pt idx="53">
                  <c:v>32.828815937000002</c:v>
                </c:pt>
                <c:pt idx="54">
                  <c:v>37.450531751</c:v>
                </c:pt>
                <c:pt idx="55">
                  <c:v>36.502417915999999</c:v>
                </c:pt>
                <c:pt idx="56">
                  <c:v>38.500483125000002</c:v>
                </c:pt>
                <c:pt idx="57">
                  <c:v>44.309006068000002</c:v>
                </c:pt>
                <c:pt idx="58">
                  <c:v>39.877827721999999</c:v>
                </c:pt>
                <c:pt idx="59">
                  <c:v>43.832531993000003</c:v>
                </c:pt>
                <c:pt idx="60">
                  <c:v>46.687305359</c:v>
                </c:pt>
                <c:pt idx="61">
                  <c:v>46.322651555</c:v>
                </c:pt>
                <c:pt idx="62">
                  <c:v>42.694749756999997</c:v>
                </c:pt>
                <c:pt idx="63">
                  <c:v>32.967090153000001</c:v>
                </c:pt>
                <c:pt idx="64">
                  <c:v>34.274059250000001</c:v>
                </c:pt>
                <c:pt idx="65">
                  <c:v>33.426690723</c:v>
                </c:pt>
                <c:pt idx="66">
                  <c:v>38.086261280000002</c:v>
                </c:pt>
                <c:pt idx="67">
                  <c:v>36.669845492</c:v>
                </c:pt>
                <c:pt idx="68">
                  <c:v>40.100108917</c:v>
                </c:pt>
                <c:pt idx="69">
                  <c:v>43.360205559999997</c:v>
                </c:pt>
                <c:pt idx="70">
                  <c:v>44.742158623000002</c:v>
                </c:pt>
                <c:pt idx="71">
                  <c:v>45.947848825000001</c:v>
                </c:pt>
                <c:pt idx="72">
                  <c:v>43.416468825999999</c:v>
                </c:pt>
                <c:pt idx="73">
                  <c:v>45.257518490999999</c:v>
                </c:pt>
                <c:pt idx="74">
                  <c:v>44.335652429</c:v>
                </c:pt>
                <c:pt idx="75">
                  <c:v>47.980460759000003</c:v>
                </c:pt>
                <c:pt idx="76">
                  <c:v>49.215330791</c:v>
                </c:pt>
                <c:pt idx="77">
                  <c:v>49.558248683999999</c:v>
                </c:pt>
                <c:pt idx="78">
                  <c:v>49.738535591000002</c:v>
                </c:pt>
                <c:pt idx="79">
                  <c:v>49.165703958999998</c:v>
                </c:pt>
                <c:pt idx="80">
                  <c:v>48.175099875000001</c:v>
                </c:pt>
                <c:pt idx="81">
                  <c:v>44.358588619000002</c:v>
                </c:pt>
                <c:pt idx="82">
                  <c:v>48.504403590999999</c:v>
                </c:pt>
                <c:pt idx="83">
                  <c:v>49.806996038999998</c:v>
                </c:pt>
                <c:pt idx="84">
                  <c:v>48.813778030999998</c:v>
                </c:pt>
                <c:pt idx="85">
                  <c:v>44.787602907</c:v>
                </c:pt>
                <c:pt idx="86">
                  <c:v>48.833569582999999</c:v>
                </c:pt>
                <c:pt idx="87">
                  <c:v>50.588135235999999</c:v>
                </c:pt>
                <c:pt idx="88">
                  <c:v>46.099238835999998</c:v>
                </c:pt>
                <c:pt idx="89">
                  <c:v>47.021140113000001</c:v>
                </c:pt>
                <c:pt idx="90">
                  <c:v>48.120172975999999</c:v>
                </c:pt>
                <c:pt idx="91">
                  <c:v>50.836845353999998</c:v>
                </c:pt>
                <c:pt idx="92">
                  <c:v>51.454349747999998</c:v>
                </c:pt>
                <c:pt idx="93">
                  <c:v>47.704073317000002</c:v>
                </c:pt>
                <c:pt idx="94">
                  <c:v>50.064666684999999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6D0-E34D-81EB-EE0E01195C23}"/>
            </c:ext>
          </c:extLst>
        </c:ser>
        <c:ser>
          <c:idx val="26"/>
          <c:order val="9"/>
          <c:tx>
            <c:strRef>
              <c:f>Data!$AP$7</c:f>
              <c:strCache>
                <c:ptCount val="1"/>
                <c:pt idx="0">
                  <c:v>_B_mT8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Data!$AP$10:$AP$104</c:f>
            </c:numRef>
          </c:yVal>
          <c:smooth val="0"/>
          <c:extLst>
            <c:ext xmlns:c16="http://schemas.microsoft.com/office/drawing/2014/chart" uri="{C3380CC4-5D6E-409C-BE32-E72D297353CC}">
              <c16:uniqueId val="{0000001A-A6D0-E34D-81EB-EE0E01195C23}"/>
            </c:ext>
          </c:extLst>
        </c:ser>
        <c:ser>
          <c:idx val="27"/>
          <c:order val="10"/>
          <c:tx>
            <c:strRef>
              <c:f>Data!$AQ$7</c:f>
              <c:strCache>
                <c:ptCount val="1"/>
                <c:pt idx="0">
                  <c:v>17_B_mT8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Data!$AQ$10:$AQ$104</c:f>
              <c:numCache>
                <c:formatCode>General</c:formatCode>
                <c:ptCount val="95"/>
                <c:pt idx="0">
                  <c:v>38.471704739000003</c:v>
                </c:pt>
                <c:pt idx="1">
                  <c:v>38.471704739000003</c:v>
                </c:pt>
                <c:pt idx="2">
                  <c:v>33.939215955000002</c:v>
                </c:pt>
                <c:pt idx="3">
                  <c:v>35.813524985000001</c:v>
                </c:pt>
                <c:pt idx="4">
                  <c:v>34.653637590999999</c:v>
                </c:pt>
                <c:pt idx="5">
                  <c:v>33.725423491000001</c:v>
                </c:pt>
                <c:pt idx="6">
                  <c:v>38.377584220000003</c:v>
                </c:pt>
                <c:pt idx="7">
                  <c:v>36.740663513999998</c:v>
                </c:pt>
                <c:pt idx="8">
                  <c:v>35.813524985000001</c:v>
                </c:pt>
                <c:pt idx="9">
                  <c:v>36.262607076999998</c:v>
                </c:pt>
                <c:pt idx="10">
                  <c:v>36.334840937000003</c:v>
                </c:pt>
                <c:pt idx="11">
                  <c:v>35.519467849999998</c:v>
                </c:pt>
                <c:pt idx="12">
                  <c:v>40.878182123000002</c:v>
                </c:pt>
                <c:pt idx="13">
                  <c:v>40.542827232999997</c:v>
                </c:pt>
                <c:pt idx="14">
                  <c:v>41.682003555000001</c:v>
                </c:pt>
                <c:pt idx="15">
                  <c:v>42.982709219</c:v>
                </c:pt>
                <c:pt idx="16">
                  <c:v>46.286528717000003</c:v>
                </c:pt>
                <c:pt idx="17">
                  <c:v>48.239687920999998</c:v>
                </c:pt>
                <c:pt idx="18">
                  <c:v>50.158262233999999</c:v>
                </c:pt>
                <c:pt idx="19">
                  <c:v>52.207384779000002</c:v>
                </c:pt>
                <c:pt idx="20">
                  <c:v>52.595600433000001</c:v>
                </c:pt>
                <c:pt idx="21">
                  <c:v>55.133548554000001</c:v>
                </c:pt>
                <c:pt idx="22">
                  <c:v>54.966023903999996</c:v>
                </c:pt>
                <c:pt idx="23">
                  <c:v>55.123708256</c:v>
                </c:pt>
                <c:pt idx="24">
                  <c:v>56.100806272</c:v>
                </c:pt>
                <c:pt idx="25">
                  <c:v>58.962590804999998</c:v>
                </c:pt>
                <c:pt idx="26">
                  <c:v>55.444254682999997</c:v>
                </c:pt>
                <c:pt idx="27">
                  <c:v>55.369191055999998</c:v>
                </c:pt>
                <c:pt idx="28">
                  <c:v>59.855933571000001</c:v>
                </c:pt>
                <c:pt idx="29">
                  <c:v>57.613082699000003</c:v>
                </c:pt>
                <c:pt idx="30">
                  <c:v>59.584936716999998</c:v>
                </c:pt>
                <c:pt idx="31">
                  <c:v>58.282435106999998</c:v>
                </c:pt>
                <c:pt idx="32">
                  <c:v>60.973853683000002</c:v>
                </c:pt>
                <c:pt idx="33">
                  <c:v>62.405762381999999</c:v>
                </c:pt>
                <c:pt idx="34">
                  <c:v>64.407769818999995</c:v>
                </c:pt>
                <c:pt idx="35">
                  <c:v>63.635275114999999</c:v>
                </c:pt>
                <c:pt idx="36">
                  <c:v>64.250355228999993</c:v>
                </c:pt>
                <c:pt idx="37">
                  <c:v>62.208413059999998</c:v>
                </c:pt>
                <c:pt idx="38">
                  <c:v>65.906406200999996</c:v>
                </c:pt>
                <c:pt idx="39">
                  <c:v>44.23293116</c:v>
                </c:pt>
                <c:pt idx="40">
                  <c:v>50.223112765000003</c:v>
                </c:pt>
                <c:pt idx="41">
                  <c:v>55.199105709999998</c:v>
                </c:pt>
                <c:pt idx="42">
                  <c:v>55.590825152999997</c:v>
                </c:pt>
                <c:pt idx="43">
                  <c:v>60.024873591999999</c:v>
                </c:pt>
                <c:pt idx="44">
                  <c:v>61.240180930999998</c:v>
                </c:pt>
                <c:pt idx="45">
                  <c:v>61.992936726000003</c:v>
                </c:pt>
                <c:pt idx="46">
                  <c:v>64.560599416000002</c:v>
                </c:pt>
                <c:pt idx="47">
                  <c:v>63.900414380999997</c:v>
                </c:pt>
                <c:pt idx="48">
                  <c:v>68.651909701999998</c:v>
                </c:pt>
                <c:pt idx="49">
                  <c:v>66.441995073000001</c:v>
                </c:pt>
                <c:pt idx="50">
                  <c:v>70.805642259999999</c:v>
                </c:pt>
                <c:pt idx="51">
                  <c:v>74.103749758999996</c:v>
                </c:pt>
                <c:pt idx="52">
                  <c:v>72.888327472</c:v>
                </c:pt>
                <c:pt idx="53">
                  <c:v>72.466597832999994</c:v>
                </c:pt>
                <c:pt idx="54">
                  <c:v>72.925531214000003</c:v>
                </c:pt>
                <c:pt idx="55">
                  <c:v>71.471620384000005</c:v>
                </c:pt>
                <c:pt idx="56">
                  <c:v>74.416653805999999</c:v>
                </c:pt>
                <c:pt idx="57">
                  <c:v>74.036614068000006</c:v>
                </c:pt>
                <c:pt idx="58">
                  <c:v>79.873466321999999</c:v>
                </c:pt>
                <c:pt idx="59">
                  <c:v>75.569235370000001</c:v>
                </c:pt>
                <c:pt idx="60">
                  <c:v>79.287222783999994</c:v>
                </c:pt>
                <c:pt idx="61">
                  <c:v>79.386369600999998</c:v>
                </c:pt>
                <c:pt idx="62">
                  <c:v>80.836618283000007</c:v>
                </c:pt>
                <c:pt idx="63">
                  <c:v>88.834044591999998</c:v>
                </c:pt>
                <c:pt idx="64">
                  <c:v>92.994995650999996</c:v>
                </c:pt>
                <c:pt idx="65">
                  <c:v>88.204862765000001</c:v>
                </c:pt>
                <c:pt idx="66">
                  <c:v>86.33902775</c:v>
                </c:pt>
                <c:pt idx="67">
                  <c:v>86.840226006999998</c:v>
                </c:pt>
                <c:pt idx="68">
                  <c:v>91.23709436</c:v>
                </c:pt>
                <c:pt idx="69">
                  <c:v>94.222613050000007</c:v>
                </c:pt>
                <c:pt idx="70">
                  <c:v>90.366831644000001</c:v>
                </c:pt>
                <c:pt idx="71">
                  <c:v>94.905276753999999</c:v>
                </c:pt>
                <c:pt idx="72">
                  <c:v>96.642298844999999</c:v>
                </c:pt>
                <c:pt idx="73">
                  <c:v>97.371150416000006</c:v>
                </c:pt>
                <c:pt idx="74">
                  <c:v>96.913228533999998</c:v>
                </c:pt>
                <c:pt idx="75">
                  <c:v>96.086857166000001</c:v>
                </c:pt>
                <c:pt idx="76">
                  <c:v>95.481798120999997</c:v>
                </c:pt>
                <c:pt idx="77">
                  <c:v>96.592701977000004</c:v>
                </c:pt>
                <c:pt idx="78">
                  <c:v>96.732069936000002</c:v>
                </c:pt>
                <c:pt idx="79">
                  <c:v>98.894128159999994</c:v>
                </c:pt>
                <c:pt idx="80">
                  <c:v>97.090324265999996</c:v>
                </c:pt>
                <c:pt idx="81">
                  <c:v>100.15867556400001</c:v>
                </c:pt>
                <c:pt idx="82">
                  <c:v>98.469003662999995</c:v>
                </c:pt>
                <c:pt idx="83">
                  <c:v>101.076134872</c:v>
                </c:pt>
                <c:pt idx="84">
                  <c:v>102.224425565</c:v>
                </c:pt>
                <c:pt idx="85">
                  <c:v>101.78922802</c:v>
                </c:pt>
                <c:pt idx="86">
                  <c:v>101.78922802</c:v>
                </c:pt>
                <c:pt idx="87">
                  <c:v>106.191223466</c:v>
                </c:pt>
                <c:pt idx="88">
                  <c:v>105.026043835</c:v>
                </c:pt>
                <c:pt idx="89">
                  <c:v>103.132275287</c:v>
                </c:pt>
                <c:pt idx="90">
                  <c:v>105.03723453800001</c:v>
                </c:pt>
                <c:pt idx="91">
                  <c:v>108.017991006</c:v>
                </c:pt>
                <c:pt idx="92">
                  <c:v>109.64381220200001</c:v>
                </c:pt>
                <c:pt idx="93">
                  <c:v>107.531421005</c:v>
                </c:pt>
                <c:pt idx="94">
                  <c:v>109.015305114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A6D0-E34D-81EB-EE0E01195C23}"/>
            </c:ext>
          </c:extLst>
        </c:ser>
        <c:ser>
          <c:idx val="28"/>
          <c:order val="11"/>
          <c:tx>
            <c:strRef>
              <c:f>Data!$AR$7</c:f>
              <c:strCache>
                <c:ptCount val="1"/>
                <c:pt idx="0">
                  <c:v>17_C_mT8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Data!$AR$10:$AR$104</c:f>
              <c:numCache>
                <c:formatCode>General</c:formatCode>
                <c:ptCount val="95"/>
                <c:pt idx="0">
                  <c:v>33.626925004999997</c:v>
                </c:pt>
                <c:pt idx="1">
                  <c:v>30.810871690999999</c:v>
                </c:pt>
                <c:pt idx="2">
                  <c:v>26.183234827</c:v>
                </c:pt>
                <c:pt idx="3">
                  <c:v>28.040328644999999</c:v>
                </c:pt>
                <c:pt idx="4">
                  <c:v>26.107372244</c:v>
                </c:pt>
                <c:pt idx="5">
                  <c:v>29.822800750999999</c:v>
                </c:pt>
                <c:pt idx="6">
                  <c:v>27.555497634999998</c:v>
                </c:pt>
                <c:pt idx="7">
                  <c:v>28.082013543999999</c:v>
                </c:pt>
                <c:pt idx="8">
                  <c:v>28.082013543999999</c:v>
                </c:pt>
                <c:pt idx="9">
                  <c:v>28.853778554000002</c:v>
                </c:pt>
                <c:pt idx="10">
                  <c:v>26.501789123999998</c:v>
                </c:pt>
                <c:pt idx="11">
                  <c:v>25.585939592999999</c:v>
                </c:pt>
                <c:pt idx="12">
                  <c:v>25.585939592999999</c:v>
                </c:pt>
                <c:pt idx="13">
                  <c:v>28.325449042999999</c:v>
                </c:pt>
                <c:pt idx="14">
                  <c:v>29.099496432999999</c:v>
                </c:pt>
                <c:pt idx="15">
                  <c:v>27.249264379</c:v>
                </c:pt>
                <c:pt idx="16">
                  <c:v>33.542123113999999</c:v>
                </c:pt>
                <c:pt idx="17">
                  <c:v>33.819959437000001</c:v>
                </c:pt>
                <c:pt idx="18">
                  <c:v>31.880091938</c:v>
                </c:pt>
                <c:pt idx="19">
                  <c:v>35.862089996000002</c:v>
                </c:pt>
                <c:pt idx="20">
                  <c:v>37.897512149000001</c:v>
                </c:pt>
                <c:pt idx="21">
                  <c:v>38.091602221999999</c:v>
                </c:pt>
                <c:pt idx="22">
                  <c:v>39.947626804999999</c:v>
                </c:pt>
                <c:pt idx="23">
                  <c:v>43.074245024</c:v>
                </c:pt>
                <c:pt idx="24">
                  <c:v>44.105634522999999</c:v>
                </c:pt>
                <c:pt idx="25">
                  <c:v>44.970051738000002</c:v>
                </c:pt>
                <c:pt idx="26">
                  <c:v>43.990174547999999</c:v>
                </c:pt>
                <c:pt idx="27">
                  <c:v>44.016757161000001</c:v>
                </c:pt>
                <c:pt idx="28">
                  <c:v>49.835578511999998</c:v>
                </c:pt>
                <c:pt idx="29">
                  <c:v>50.745726363999999</c:v>
                </c:pt>
                <c:pt idx="30">
                  <c:v>51.350462424</c:v>
                </c:pt>
                <c:pt idx="31">
                  <c:v>53.603715287999997</c:v>
                </c:pt>
                <c:pt idx="32">
                  <c:v>56.154065475000003</c:v>
                </c:pt>
                <c:pt idx="33">
                  <c:v>56.154065475000003</c:v>
                </c:pt>
                <c:pt idx="34">
                  <c:v>56.769275903999997</c:v>
                </c:pt>
                <c:pt idx="35">
                  <c:v>56.464760394999999</c:v>
                </c:pt>
                <c:pt idx="36">
                  <c:v>58.586569476000001</c:v>
                </c:pt>
                <c:pt idx="37">
                  <c:v>58.738286641999998</c:v>
                </c:pt>
                <c:pt idx="38">
                  <c:v>54.545168498999999</c:v>
                </c:pt>
                <c:pt idx="39">
                  <c:v>55.618975315</c:v>
                </c:pt>
                <c:pt idx="40">
                  <c:v>58.823077331999997</c:v>
                </c:pt>
                <c:pt idx="41">
                  <c:v>68.286460806999997</c:v>
                </c:pt>
                <c:pt idx="42">
                  <c:v>68.286460806999997</c:v>
                </c:pt>
                <c:pt idx="43">
                  <c:v>62.128879423000001</c:v>
                </c:pt>
                <c:pt idx="44">
                  <c:v>65.146565550999995</c:v>
                </c:pt>
                <c:pt idx="45">
                  <c:v>63.785703261999998</c:v>
                </c:pt>
                <c:pt idx="46">
                  <c:v>65.703918786000003</c:v>
                </c:pt>
                <c:pt idx="47">
                  <c:v>69.655039367000001</c:v>
                </c:pt>
                <c:pt idx="48">
                  <c:v>69.736766729999999</c:v>
                </c:pt>
                <c:pt idx="49">
                  <c:v>70.322110641999998</c:v>
                </c:pt>
                <c:pt idx="50">
                  <c:v>74.491488445000002</c:v>
                </c:pt>
                <c:pt idx="51">
                  <c:v>76.782992445000005</c:v>
                </c:pt>
                <c:pt idx="52">
                  <c:v>76.641117120999994</c:v>
                </c:pt>
                <c:pt idx="53">
                  <c:v>74.354132741000001</c:v>
                </c:pt>
                <c:pt idx="54">
                  <c:v>72.942654058000002</c:v>
                </c:pt>
                <c:pt idx="55">
                  <c:v>75.647262479000005</c:v>
                </c:pt>
                <c:pt idx="56">
                  <c:v>76.199891891999997</c:v>
                </c:pt>
                <c:pt idx="57">
                  <c:v>76.585355910999994</c:v>
                </c:pt>
                <c:pt idx="58">
                  <c:v>79.954431280999998</c:v>
                </c:pt>
                <c:pt idx="59">
                  <c:v>78.777925904</c:v>
                </c:pt>
                <c:pt idx="60">
                  <c:v>78.860517248999997</c:v>
                </c:pt>
                <c:pt idx="61">
                  <c:v>81.442379246000002</c:v>
                </c:pt>
                <c:pt idx="62">
                  <c:v>81.148977907000003</c:v>
                </c:pt>
                <c:pt idx="63">
                  <c:v>85.654723716999996</c:v>
                </c:pt>
                <c:pt idx="64">
                  <c:v>82.960657694999995</c:v>
                </c:pt>
                <c:pt idx="65">
                  <c:v>90.989137521000004</c:v>
                </c:pt>
                <c:pt idx="66">
                  <c:v>90.621168222999998</c:v>
                </c:pt>
                <c:pt idx="67">
                  <c:v>91.732845368</c:v>
                </c:pt>
                <c:pt idx="68">
                  <c:v>91.587474498000006</c:v>
                </c:pt>
                <c:pt idx="69">
                  <c:v>89.305110056999993</c:v>
                </c:pt>
                <c:pt idx="70">
                  <c:v>90.434653854000004</c:v>
                </c:pt>
                <c:pt idx="71">
                  <c:v>93.049546762000006</c:v>
                </c:pt>
                <c:pt idx="72">
                  <c:v>91.341149342999998</c:v>
                </c:pt>
                <c:pt idx="73">
                  <c:v>98.397588151999997</c:v>
                </c:pt>
                <c:pt idx="74">
                  <c:v>95.287600264000005</c:v>
                </c:pt>
                <c:pt idx="75">
                  <c:v>92.874481021999998</c:v>
                </c:pt>
                <c:pt idx="76">
                  <c:v>95.708316925999995</c:v>
                </c:pt>
                <c:pt idx="77">
                  <c:v>99.132915538000006</c:v>
                </c:pt>
                <c:pt idx="78">
                  <c:v>95.105424729999996</c:v>
                </c:pt>
                <c:pt idx="79">
                  <c:v>99.639005776999994</c:v>
                </c:pt>
                <c:pt idx="80">
                  <c:v>98.288987788</c:v>
                </c:pt>
                <c:pt idx="81">
                  <c:v>95.530670392999994</c:v>
                </c:pt>
                <c:pt idx="82">
                  <c:v>96.799927386999997</c:v>
                </c:pt>
                <c:pt idx="83">
                  <c:v>100.94931432200001</c:v>
                </c:pt>
                <c:pt idx="84">
                  <c:v>106.47628054499999</c:v>
                </c:pt>
                <c:pt idx="85">
                  <c:v>105.823249953</c:v>
                </c:pt>
                <c:pt idx="86">
                  <c:v>101.269220672</c:v>
                </c:pt>
                <c:pt idx="87">
                  <c:v>104.749448207</c:v>
                </c:pt>
                <c:pt idx="88">
                  <c:v>101.185318025</c:v>
                </c:pt>
                <c:pt idx="89">
                  <c:v>103.563411476</c:v>
                </c:pt>
                <c:pt idx="90">
                  <c:v>106.054162281</c:v>
                </c:pt>
                <c:pt idx="91">
                  <c:v>109.459407716</c:v>
                </c:pt>
                <c:pt idx="92">
                  <c:v>107.971787844</c:v>
                </c:pt>
                <c:pt idx="93">
                  <c:v>105.50172673599999</c:v>
                </c:pt>
                <c:pt idx="94">
                  <c:v>112.86870729899999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A6D0-E34D-81EB-EE0E01195C23}"/>
            </c:ext>
          </c:extLst>
        </c:ser>
        <c:ser>
          <c:idx val="29"/>
          <c:order val="12"/>
          <c:tx>
            <c:strRef>
              <c:f>Data!$AS$7</c:f>
              <c:strCache>
                <c:ptCount val="1"/>
                <c:pt idx="0">
                  <c:v>17_D_mT8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Data!$AS$10:$AS$104</c:f>
              <c:numCache>
                <c:formatCode>General</c:formatCode>
                <c:ptCount val="95"/>
                <c:pt idx="0">
                  <c:v>56.493717562999997</c:v>
                </c:pt>
                <c:pt idx="1">
                  <c:v>56.493717562999997</c:v>
                </c:pt>
                <c:pt idx="2">
                  <c:v>57.131839970000001</c:v>
                </c:pt>
                <c:pt idx="3">
                  <c:v>56.559254621999997</c:v>
                </c:pt>
                <c:pt idx="4">
                  <c:v>57.514228457999998</c:v>
                </c:pt>
                <c:pt idx="5">
                  <c:v>54.889070898</c:v>
                </c:pt>
                <c:pt idx="6">
                  <c:v>54.889070898</c:v>
                </c:pt>
                <c:pt idx="7">
                  <c:v>55.567745615</c:v>
                </c:pt>
                <c:pt idx="8">
                  <c:v>56.626653955999998</c:v>
                </c:pt>
                <c:pt idx="9">
                  <c:v>57.262547114</c:v>
                </c:pt>
                <c:pt idx="10">
                  <c:v>54.533046003999999</c:v>
                </c:pt>
                <c:pt idx="11">
                  <c:v>54.533046003999999</c:v>
                </c:pt>
                <c:pt idx="12">
                  <c:v>56.858791988999997</c:v>
                </c:pt>
                <c:pt idx="13">
                  <c:v>53.67861594</c:v>
                </c:pt>
                <c:pt idx="14">
                  <c:v>52.603872639000002</c:v>
                </c:pt>
                <c:pt idx="15">
                  <c:v>49.659740606</c:v>
                </c:pt>
                <c:pt idx="16">
                  <c:v>56.425115763999997</c:v>
                </c:pt>
                <c:pt idx="17">
                  <c:v>58.739152472000001</c:v>
                </c:pt>
                <c:pt idx="18">
                  <c:v>62.200055450000001</c:v>
                </c:pt>
                <c:pt idx="19">
                  <c:v>63.882106288999999</c:v>
                </c:pt>
                <c:pt idx="20">
                  <c:v>68.836861893000005</c:v>
                </c:pt>
                <c:pt idx="21">
                  <c:v>68.491708837999994</c:v>
                </c:pt>
                <c:pt idx="22">
                  <c:v>72.772331444000002</c:v>
                </c:pt>
                <c:pt idx="23">
                  <c:v>73.079183076999996</c:v>
                </c:pt>
                <c:pt idx="24">
                  <c:v>75.758110861999995</c:v>
                </c:pt>
                <c:pt idx="25">
                  <c:v>78.231156283000004</c:v>
                </c:pt>
                <c:pt idx="26">
                  <c:v>79.702144158999999</c:v>
                </c:pt>
                <c:pt idx="27">
                  <c:v>80.476857355000007</c:v>
                </c:pt>
                <c:pt idx="28">
                  <c:v>82.678796297999995</c:v>
                </c:pt>
                <c:pt idx="29">
                  <c:v>84.218870624999994</c:v>
                </c:pt>
                <c:pt idx="30">
                  <c:v>86.664679898000003</c:v>
                </c:pt>
                <c:pt idx="31">
                  <c:v>89.946888762</c:v>
                </c:pt>
                <c:pt idx="32">
                  <c:v>94.010908819999997</c:v>
                </c:pt>
                <c:pt idx="33">
                  <c:v>93.791557406999999</c:v>
                </c:pt>
                <c:pt idx="34">
                  <c:v>85.043949882000007</c:v>
                </c:pt>
                <c:pt idx="35">
                  <c:v>99.450482604000001</c:v>
                </c:pt>
                <c:pt idx="36">
                  <c:v>100.527259929</c:v>
                </c:pt>
                <c:pt idx="37">
                  <c:v>105.28023070099999</c:v>
                </c:pt>
                <c:pt idx="38">
                  <c:v>106.191223466</c:v>
                </c:pt>
                <c:pt idx="39">
                  <c:v>108.176490831</c:v>
                </c:pt>
                <c:pt idx="40">
                  <c:v>108.99705751400001</c:v>
                </c:pt>
                <c:pt idx="41">
                  <c:v>95.348425888999998</c:v>
                </c:pt>
                <c:pt idx="42">
                  <c:v>101.56608967299999</c:v>
                </c:pt>
                <c:pt idx="43">
                  <c:v>107.149065217</c:v>
                </c:pt>
                <c:pt idx="44">
                  <c:v>108.889220264</c:v>
                </c:pt>
                <c:pt idx="45">
                  <c:v>112.03428125799999</c:v>
                </c:pt>
                <c:pt idx="46">
                  <c:v>114.401130291</c:v>
                </c:pt>
                <c:pt idx="47">
                  <c:v>115.090780569</c:v>
                </c:pt>
                <c:pt idx="48">
                  <c:v>117.837936777</c:v>
                </c:pt>
                <c:pt idx="49">
                  <c:v>119.26476746900001</c:v>
                </c:pt>
                <c:pt idx="50">
                  <c:v>114.77262043</c:v>
                </c:pt>
                <c:pt idx="51">
                  <c:v>114.77262043</c:v>
                </c:pt>
                <c:pt idx="52">
                  <c:v>125.07894999</c:v>
                </c:pt>
                <c:pt idx="53">
                  <c:v>128.41576610600001</c:v>
                </c:pt>
                <c:pt idx="54">
                  <c:v>127.57499442</c:v>
                </c:pt>
                <c:pt idx="55">
                  <c:v>130.16816463699999</c:v>
                </c:pt>
                <c:pt idx="56">
                  <c:v>133.31250131100001</c:v>
                </c:pt>
                <c:pt idx="57">
                  <c:v>135.702116139</c:v>
                </c:pt>
                <c:pt idx="58">
                  <c:v>135.959342464</c:v>
                </c:pt>
                <c:pt idx="59">
                  <c:v>125.80183737199999</c:v>
                </c:pt>
                <c:pt idx="60">
                  <c:v>128.52225654200001</c:v>
                </c:pt>
                <c:pt idx="61">
                  <c:v>135.432802415</c:v>
                </c:pt>
                <c:pt idx="62">
                  <c:v>135.017592076</c:v>
                </c:pt>
                <c:pt idx="63">
                  <c:v>133.56603741000001</c:v>
                </c:pt>
                <c:pt idx="64">
                  <c:v>137.49991047500001</c:v>
                </c:pt>
                <c:pt idx="65">
                  <c:v>139.336036732</c:v>
                </c:pt>
                <c:pt idx="66">
                  <c:v>136.65498715000001</c:v>
                </c:pt>
                <c:pt idx="67">
                  <c:v>136.11868412000001</c:v>
                </c:pt>
                <c:pt idx="68">
                  <c:v>142.943240769</c:v>
                </c:pt>
                <c:pt idx="69">
                  <c:v>149.640891289</c:v>
                </c:pt>
                <c:pt idx="70">
                  <c:v>147.807989668</c:v>
                </c:pt>
                <c:pt idx="71">
                  <c:v>149.96680675600001</c:v>
                </c:pt>
                <c:pt idx="72">
                  <c:v>151.90523530900001</c:v>
                </c:pt>
                <c:pt idx="73">
                  <c:v>145.918616343</c:v>
                </c:pt>
                <c:pt idx="74">
                  <c:v>149.802127004</c:v>
                </c:pt>
                <c:pt idx="75">
                  <c:v>147.81899980200001</c:v>
                </c:pt>
                <c:pt idx="76">
                  <c:v>148.695345054</c:v>
                </c:pt>
                <c:pt idx="77">
                  <c:v>151.85820738999999</c:v>
                </c:pt>
                <c:pt idx="78">
                  <c:v>152.66992557</c:v>
                </c:pt>
                <c:pt idx="79">
                  <c:v>158.70211126300001</c:v>
                </c:pt>
                <c:pt idx="80">
                  <c:v>153.73280806700001</c:v>
                </c:pt>
                <c:pt idx="81">
                  <c:v>165.683560336</c:v>
                </c:pt>
                <c:pt idx="82">
                  <c:v>168.39640426599999</c:v>
                </c:pt>
                <c:pt idx="83">
                  <c:v>162.59725207599999</c:v>
                </c:pt>
                <c:pt idx="84">
                  <c:v>166.147847079</c:v>
                </c:pt>
                <c:pt idx="85">
                  <c:v>166.37244000999999</c:v>
                </c:pt>
                <c:pt idx="86">
                  <c:v>165.82865327600001</c:v>
                </c:pt>
                <c:pt idx="87">
                  <c:v>165.82810805099999</c:v>
                </c:pt>
                <c:pt idx="88">
                  <c:v>165.82810805099999</c:v>
                </c:pt>
                <c:pt idx="89">
                  <c:v>164.633578774</c:v>
                </c:pt>
                <c:pt idx="90">
                  <c:v>159.01172979099999</c:v>
                </c:pt>
                <c:pt idx="91">
                  <c:v>171.172961953</c:v>
                </c:pt>
                <c:pt idx="92">
                  <c:v>178.269597874</c:v>
                </c:pt>
                <c:pt idx="93">
                  <c:v>165.42141646499999</c:v>
                </c:pt>
                <c:pt idx="94">
                  <c:v>170.420205305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A6D0-E34D-81EB-EE0E01195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98544"/>
        <c:axId val="350930416"/>
      </c:scatterChart>
      <c:valAx>
        <c:axId val="35059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30416"/>
        <c:crosses val="autoZero"/>
        <c:crossBetween val="midCat"/>
      </c:valAx>
      <c:valAx>
        <c:axId val="3509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[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9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41607726210005"/>
          <c:y val="8.0412477695562951E-2"/>
          <c:w val="7.0459278817248977E-2"/>
          <c:h val="0.870524856143498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Volume vs Time | All Expts | Both</a:t>
            </a:r>
            <a:r>
              <a:rPr lang="en-US" baseline="0"/>
              <a:t> Genotypes </a:t>
            </a:r>
            <a:r>
              <a:rPr lang="en-US"/>
              <a:t>(mean value</a:t>
            </a:r>
            <a:r>
              <a:rPr lang="en-US" baseline="0"/>
              <a:t> for all expts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Data!$BZ$7</c:f>
              <c:strCache>
                <c:ptCount val="1"/>
                <c:pt idx="0">
                  <c:v>mN10_control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Data!$BZ$10:$BZ$104</c:f>
              <c:numCache>
                <c:formatCode>0.0000</c:formatCode>
                <c:ptCount val="95"/>
                <c:pt idx="0">
                  <c:v>41939.924085586361</c:v>
                </c:pt>
                <c:pt idx="1">
                  <c:v>39047.317579946728</c:v>
                </c:pt>
                <c:pt idx="2">
                  <c:v>39034.839917722325</c:v>
                </c:pt>
                <c:pt idx="3">
                  <c:v>37349.677714506739</c:v>
                </c:pt>
                <c:pt idx="4">
                  <c:v>39394.218753744004</c:v>
                </c:pt>
                <c:pt idx="5">
                  <c:v>44833.229511411693</c:v>
                </c:pt>
                <c:pt idx="6">
                  <c:v>49103.566519574269</c:v>
                </c:pt>
                <c:pt idx="7">
                  <c:v>49003.915029076757</c:v>
                </c:pt>
                <c:pt idx="8">
                  <c:v>50544.197498460904</c:v>
                </c:pt>
                <c:pt idx="9">
                  <c:v>51056.899129296609</c:v>
                </c:pt>
                <c:pt idx="10">
                  <c:v>47719.515932240582</c:v>
                </c:pt>
                <c:pt idx="11">
                  <c:v>51153.470235654313</c:v>
                </c:pt>
                <c:pt idx="12">
                  <c:v>54369.886811388744</c:v>
                </c:pt>
                <c:pt idx="13">
                  <c:v>58297.495581685391</c:v>
                </c:pt>
                <c:pt idx="14">
                  <c:v>62556.67779569752</c:v>
                </c:pt>
                <c:pt idx="15">
                  <c:v>69168.043434904219</c:v>
                </c:pt>
                <c:pt idx="16">
                  <c:v>73138.915869175034</c:v>
                </c:pt>
                <c:pt idx="17">
                  <c:v>77158.746901231745</c:v>
                </c:pt>
                <c:pt idx="18">
                  <c:v>61461.258049911849</c:v>
                </c:pt>
                <c:pt idx="19">
                  <c:v>85211.673368542135</c:v>
                </c:pt>
                <c:pt idx="20">
                  <c:v>84944.621495284679</c:v>
                </c:pt>
                <c:pt idx="21">
                  <c:v>91522.541640578042</c:v>
                </c:pt>
                <c:pt idx="22">
                  <c:v>101744.05488963192</c:v>
                </c:pt>
                <c:pt idx="23">
                  <c:v>112255.88802201352</c:v>
                </c:pt>
                <c:pt idx="24">
                  <c:v>119765.2894444689</c:v>
                </c:pt>
                <c:pt idx="25">
                  <c:v>120352.13555654282</c:v>
                </c:pt>
                <c:pt idx="26">
                  <c:v>137418.16510859225</c:v>
                </c:pt>
                <c:pt idx="27">
                  <c:v>141992.0456894532</c:v>
                </c:pt>
                <c:pt idx="28">
                  <c:v>136553.23291169788</c:v>
                </c:pt>
                <c:pt idx="29">
                  <c:v>151139.96423298953</c:v>
                </c:pt>
                <c:pt idx="30">
                  <c:v>155686.40825338895</c:v>
                </c:pt>
                <c:pt idx="31">
                  <c:v>167596.20241519919</c:v>
                </c:pt>
                <c:pt idx="32">
                  <c:v>176583.70714915066</c:v>
                </c:pt>
                <c:pt idx="33">
                  <c:v>199772.82995718633</c:v>
                </c:pt>
                <c:pt idx="34">
                  <c:v>201048.39181054794</c:v>
                </c:pt>
                <c:pt idx="35">
                  <c:v>202497.8605873512</c:v>
                </c:pt>
                <c:pt idx="36">
                  <c:v>216880.29186837567</c:v>
                </c:pt>
                <c:pt idx="37">
                  <c:v>222379.13197918516</c:v>
                </c:pt>
                <c:pt idx="38">
                  <c:v>224032.96176645119</c:v>
                </c:pt>
                <c:pt idx="39">
                  <c:v>239117.83990331274</c:v>
                </c:pt>
                <c:pt idx="40">
                  <c:v>242130.59559335394</c:v>
                </c:pt>
                <c:pt idx="41">
                  <c:v>246197.32209189635</c:v>
                </c:pt>
                <c:pt idx="42">
                  <c:v>249662.14632126232</c:v>
                </c:pt>
                <c:pt idx="43">
                  <c:v>279064.68336844788</c:v>
                </c:pt>
                <c:pt idx="44">
                  <c:v>227211.99823483854</c:v>
                </c:pt>
                <c:pt idx="45">
                  <c:v>303536.21404955443</c:v>
                </c:pt>
                <c:pt idx="46">
                  <c:v>289936.01908620866</c:v>
                </c:pt>
                <c:pt idx="47">
                  <c:v>325413.75614794384</c:v>
                </c:pt>
                <c:pt idx="48">
                  <c:v>345712.60430625419</c:v>
                </c:pt>
                <c:pt idx="49">
                  <c:v>353300.75492960645</c:v>
                </c:pt>
                <c:pt idx="50">
                  <c:v>356189.97356961598</c:v>
                </c:pt>
                <c:pt idx="51">
                  <c:v>389004.51084212627</c:v>
                </c:pt>
                <c:pt idx="52">
                  <c:v>398899.65070385241</c:v>
                </c:pt>
                <c:pt idx="53">
                  <c:v>374371.28467463312</c:v>
                </c:pt>
                <c:pt idx="54">
                  <c:v>388422.95856966451</c:v>
                </c:pt>
                <c:pt idx="55">
                  <c:v>393163.3275924215</c:v>
                </c:pt>
                <c:pt idx="56">
                  <c:v>404995.65259039437</c:v>
                </c:pt>
                <c:pt idx="57">
                  <c:v>420199.23698192288</c:v>
                </c:pt>
                <c:pt idx="58">
                  <c:v>415114.46663159382</c:v>
                </c:pt>
                <c:pt idx="59">
                  <c:v>428133.32237587543</c:v>
                </c:pt>
                <c:pt idx="60">
                  <c:v>430926.2542800043</c:v>
                </c:pt>
                <c:pt idx="61">
                  <c:v>449916.03028548945</c:v>
                </c:pt>
                <c:pt idx="62">
                  <c:v>460350.73705029592</c:v>
                </c:pt>
                <c:pt idx="63">
                  <c:v>495287.07259099965</c:v>
                </c:pt>
                <c:pt idx="64">
                  <c:v>520401.62147238065</c:v>
                </c:pt>
                <c:pt idx="65">
                  <c:v>547400.50885267288</c:v>
                </c:pt>
                <c:pt idx="66">
                  <c:v>554047.64176829206</c:v>
                </c:pt>
                <c:pt idx="67">
                  <c:v>591634.89068924484</c:v>
                </c:pt>
                <c:pt idx="68">
                  <c:v>590921.79866506322</c:v>
                </c:pt>
                <c:pt idx="69">
                  <c:v>614483.80969101237</c:v>
                </c:pt>
                <c:pt idx="70">
                  <c:v>632106.62095100805</c:v>
                </c:pt>
                <c:pt idx="71">
                  <c:v>642891.48945473658</c:v>
                </c:pt>
                <c:pt idx="72">
                  <c:v>676597.77101847145</c:v>
                </c:pt>
                <c:pt idx="73">
                  <c:v>672749.26870826597</c:v>
                </c:pt>
                <c:pt idx="74">
                  <c:v>704675.72857954435</c:v>
                </c:pt>
                <c:pt idx="75">
                  <c:v>749753.02229380631</c:v>
                </c:pt>
                <c:pt idx="76">
                  <c:v>778922.4958998597</c:v>
                </c:pt>
                <c:pt idx="77">
                  <c:v>816739.75403262256</c:v>
                </c:pt>
                <c:pt idx="78">
                  <c:v>819277.33741981816</c:v>
                </c:pt>
                <c:pt idx="79">
                  <c:v>862778.33885748754</c:v>
                </c:pt>
                <c:pt idx="80">
                  <c:v>852556.67018506385</c:v>
                </c:pt>
                <c:pt idx="81">
                  <c:v>869620.75218450685</c:v>
                </c:pt>
                <c:pt idx="82">
                  <c:v>897398.55715386127</c:v>
                </c:pt>
                <c:pt idx="83">
                  <c:v>892122.7898802628</c:v>
                </c:pt>
                <c:pt idx="84">
                  <c:v>868889.12060477806</c:v>
                </c:pt>
                <c:pt idx="85">
                  <c:v>957223.78414215636</c:v>
                </c:pt>
                <c:pt idx="86">
                  <c:v>956239.38654127496</c:v>
                </c:pt>
                <c:pt idx="87">
                  <c:v>989831.8855858004</c:v>
                </c:pt>
                <c:pt idx="88">
                  <c:v>974534.47786659119</c:v>
                </c:pt>
                <c:pt idx="89">
                  <c:v>1022164.7508534795</c:v>
                </c:pt>
                <c:pt idx="90">
                  <c:v>1045677.4642828769</c:v>
                </c:pt>
                <c:pt idx="91">
                  <c:v>1070177.9299087988</c:v>
                </c:pt>
                <c:pt idx="92">
                  <c:v>1092439.5254304439</c:v>
                </c:pt>
                <c:pt idx="93">
                  <c:v>1097611.9646308403</c:v>
                </c:pt>
                <c:pt idx="94">
                  <c:v>1108286.5088004444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47-9547-A967-C55682CB2862}"/>
            </c:ext>
          </c:extLst>
        </c:ser>
        <c:ser>
          <c:idx val="1"/>
          <c:order val="1"/>
          <c:tx>
            <c:strRef>
              <c:f>Data!$CA$7</c:f>
              <c:strCache>
                <c:ptCount val="1"/>
                <c:pt idx="0">
                  <c:v>mN10_50% 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Data!$CA$10:$CA$104</c:f>
              <c:numCache>
                <c:formatCode>0.0000</c:formatCode>
                <c:ptCount val="95"/>
                <c:pt idx="0">
                  <c:v>101891.7317798252</c:v>
                </c:pt>
                <c:pt idx="1">
                  <c:v>97525.705421995255</c:v>
                </c:pt>
                <c:pt idx="2">
                  <c:v>70626.998928137502</c:v>
                </c:pt>
                <c:pt idx="3">
                  <c:v>99466.845205510253</c:v>
                </c:pt>
                <c:pt idx="4">
                  <c:v>94566.391241600897</c:v>
                </c:pt>
                <c:pt idx="5">
                  <c:v>97556.60934775084</c:v>
                </c:pt>
                <c:pt idx="6">
                  <c:v>95844.095306821662</c:v>
                </c:pt>
                <c:pt idx="7">
                  <c:v>89352.227544039575</c:v>
                </c:pt>
                <c:pt idx="8">
                  <c:v>92015.488241774743</c:v>
                </c:pt>
                <c:pt idx="9">
                  <c:v>77331.02816222969</c:v>
                </c:pt>
                <c:pt idx="10">
                  <c:v>84705.037640401453</c:v>
                </c:pt>
                <c:pt idx="11">
                  <c:v>93082.905328988782</c:v>
                </c:pt>
                <c:pt idx="12">
                  <c:v>95052.037431049059</c:v>
                </c:pt>
                <c:pt idx="13">
                  <c:v>95703.745949762611</c:v>
                </c:pt>
                <c:pt idx="14">
                  <c:v>88680.518198334757</c:v>
                </c:pt>
                <c:pt idx="15">
                  <c:v>90698.965536554315</c:v>
                </c:pt>
                <c:pt idx="16">
                  <c:v>95423.922030062793</c:v>
                </c:pt>
                <c:pt idx="17">
                  <c:v>107459.37798087648</c:v>
                </c:pt>
                <c:pt idx="18">
                  <c:v>107335.36845630643</c:v>
                </c:pt>
                <c:pt idx="19">
                  <c:v>111279.34665188033</c:v>
                </c:pt>
                <c:pt idx="20">
                  <c:v>118563.34270065937</c:v>
                </c:pt>
                <c:pt idx="21">
                  <c:v>130534.5036971165</c:v>
                </c:pt>
                <c:pt idx="22">
                  <c:v>140179.45587508666</c:v>
                </c:pt>
                <c:pt idx="23">
                  <c:v>145791.93875041918</c:v>
                </c:pt>
                <c:pt idx="24">
                  <c:v>135878.21890737439</c:v>
                </c:pt>
                <c:pt idx="25">
                  <c:v>144083.5684927027</c:v>
                </c:pt>
                <c:pt idx="26">
                  <c:v>148231.32878305367</c:v>
                </c:pt>
                <c:pt idx="27">
                  <c:v>148598.82305259697</c:v>
                </c:pt>
                <c:pt idx="28">
                  <c:v>155013.82009239355</c:v>
                </c:pt>
                <c:pt idx="29">
                  <c:v>156199.9289359306</c:v>
                </c:pt>
                <c:pt idx="30">
                  <c:v>169425.4822441595</c:v>
                </c:pt>
                <c:pt idx="31">
                  <c:v>174903.78028136815</c:v>
                </c:pt>
                <c:pt idx="32">
                  <c:v>201547.14650637523</c:v>
                </c:pt>
                <c:pt idx="33">
                  <c:v>182978.9627377837</c:v>
                </c:pt>
                <c:pt idx="34">
                  <c:v>176199.6145151433</c:v>
                </c:pt>
                <c:pt idx="35">
                  <c:v>188931.24461285627</c:v>
                </c:pt>
                <c:pt idx="36">
                  <c:v>200042.26239871819</c:v>
                </c:pt>
                <c:pt idx="37">
                  <c:v>199031.74011175093</c:v>
                </c:pt>
                <c:pt idx="38">
                  <c:v>204239.13616859162</c:v>
                </c:pt>
                <c:pt idx="39">
                  <c:v>205922.82017346809</c:v>
                </c:pt>
                <c:pt idx="40">
                  <c:v>181437.75324985353</c:v>
                </c:pt>
                <c:pt idx="41">
                  <c:v>186093.09031610267</c:v>
                </c:pt>
                <c:pt idx="42">
                  <c:v>141465.49243894449</c:v>
                </c:pt>
                <c:pt idx="43">
                  <c:v>144413.56188035247</c:v>
                </c:pt>
                <c:pt idx="44">
                  <c:v>168282.3884947921</c:v>
                </c:pt>
                <c:pt idx="45">
                  <c:v>180449.35095725846</c:v>
                </c:pt>
                <c:pt idx="46">
                  <c:v>171556.61555594223</c:v>
                </c:pt>
                <c:pt idx="47">
                  <c:v>154272.4105963656</c:v>
                </c:pt>
                <c:pt idx="48">
                  <c:v>165961.6595971217</c:v>
                </c:pt>
                <c:pt idx="49">
                  <c:v>149035.48655907265</c:v>
                </c:pt>
                <c:pt idx="50">
                  <c:v>161492.96921002647</c:v>
                </c:pt>
                <c:pt idx="51">
                  <c:v>177210.68707091076</c:v>
                </c:pt>
                <c:pt idx="52">
                  <c:v>181951.73586379099</c:v>
                </c:pt>
                <c:pt idx="53">
                  <c:v>194826.33628121877</c:v>
                </c:pt>
                <c:pt idx="54">
                  <c:v>196290.59813806979</c:v>
                </c:pt>
                <c:pt idx="55">
                  <c:v>208821.23505238269</c:v>
                </c:pt>
                <c:pt idx="56">
                  <c:v>229787.94138113206</c:v>
                </c:pt>
                <c:pt idx="57">
                  <c:v>231074.98021981533</c:v>
                </c:pt>
                <c:pt idx="58">
                  <c:v>238496.30871142022</c:v>
                </c:pt>
                <c:pt idx="59">
                  <c:v>242802.94260526969</c:v>
                </c:pt>
                <c:pt idx="60">
                  <c:v>259113.41393102091</c:v>
                </c:pt>
                <c:pt idx="61">
                  <c:v>273884.88946897426</c:v>
                </c:pt>
                <c:pt idx="62">
                  <c:v>294222.06517530419</c:v>
                </c:pt>
                <c:pt idx="63">
                  <c:v>257176.60701228864</c:v>
                </c:pt>
                <c:pt idx="64">
                  <c:v>260893.51569057148</c:v>
                </c:pt>
                <c:pt idx="65">
                  <c:v>201405.36239550685</c:v>
                </c:pt>
                <c:pt idx="66">
                  <c:v>342702.80027193448</c:v>
                </c:pt>
                <c:pt idx="67">
                  <c:v>343576.89082219882</c:v>
                </c:pt>
                <c:pt idx="68">
                  <c:v>364384.00530518621</c:v>
                </c:pt>
                <c:pt idx="69">
                  <c:v>419050.01022209437</c:v>
                </c:pt>
                <c:pt idx="70">
                  <c:v>482744.12590379157</c:v>
                </c:pt>
                <c:pt idx="71">
                  <c:v>481306.41880234465</c:v>
                </c:pt>
                <c:pt idx="72">
                  <c:v>437989.71587554511</c:v>
                </c:pt>
                <c:pt idx="73">
                  <c:v>527693.67827866599</c:v>
                </c:pt>
                <c:pt idx="74">
                  <c:v>502463.39509335003</c:v>
                </c:pt>
                <c:pt idx="75">
                  <c:v>465749.35322548344</c:v>
                </c:pt>
                <c:pt idx="76">
                  <c:v>414611.96603032673</c:v>
                </c:pt>
                <c:pt idx="77">
                  <c:v>407212.74713092821</c:v>
                </c:pt>
                <c:pt idx="78">
                  <c:v>441062.70224400377</c:v>
                </c:pt>
                <c:pt idx="79">
                  <c:v>452953.75615374534</c:v>
                </c:pt>
                <c:pt idx="80">
                  <c:v>497343.85624661169</c:v>
                </c:pt>
                <c:pt idx="81">
                  <c:v>525124.43678822671</c:v>
                </c:pt>
                <c:pt idx="82">
                  <c:v>519825.91307766992</c:v>
                </c:pt>
                <c:pt idx="83">
                  <c:v>556959.08867184178</c:v>
                </c:pt>
                <c:pt idx="84">
                  <c:v>619902.30475013959</c:v>
                </c:pt>
                <c:pt idx="85">
                  <c:v>603821.42019079521</c:v>
                </c:pt>
                <c:pt idx="86">
                  <c:v>295009.76379028225</c:v>
                </c:pt>
                <c:pt idx="87">
                  <c:v>564305.69847498939</c:v>
                </c:pt>
                <c:pt idx="88">
                  <c:v>599072.27851327637</c:v>
                </c:pt>
                <c:pt idx="89">
                  <c:v>646803.91915655416</c:v>
                </c:pt>
                <c:pt idx="90">
                  <c:v>684123.63432140031</c:v>
                </c:pt>
                <c:pt idx="91">
                  <c:v>717925.54757076944</c:v>
                </c:pt>
                <c:pt idx="92">
                  <c:v>756010.3053053926</c:v>
                </c:pt>
                <c:pt idx="93">
                  <c:v>773116.03787720413</c:v>
                </c:pt>
                <c:pt idx="94">
                  <c:v>788284.6652493896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47-9547-A967-C55682CB2862}"/>
            </c:ext>
          </c:extLst>
        </c:ser>
        <c:ser>
          <c:idx val="2"/>
          <c:order val="2"/>
          <c:tx>
            <c:strRef>
              <c:f>Data!$CB$7</c:f>
              <c:strCache>
                <c:ptCount val="1"/>
                <c:pt idx="0">
                  <c:v>mN10_25% 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Data!$CB$10:$CB$104</c:f>
              <c:numCache>
                <c:formatCode>0.0000</c:formatCode>
                <c:ptCount val="95"/>
                <c:pt idx="0">
                  <c:v>55750.058397289977</c:v>
                </c:pt>
                <c:pt idx="1">
                  <c:v>52191.905282122047</c:v>
                </c:pt>
                <c:pt idx="2">
                  <c:v>48781.795801466295</c:v>
                </c:pt>
                <c:pt idx="3">
                  <c:v>50892.606514181178</c:v>
                </c:pt>
                <c:pt idx="4">
                  <c:v>52902.452109154656</c:v>
                </c:pt>
                <c:pt idx="5">
                  <c:v>58234.00467437636</c:v>
                </c:pt>
                <c:pt idx="6">
                  <c:v>49655.656540388482</c:v>
                </c:pt>
                <c:pt idx="7">
                  <c:v>60385.168488415526</c:v>
                </c:pt>
                <c:pt idx="8">
                  <c:v>60095.992875027056</c:v>
                </c:pt>
                <c:pt idx="9">
                  <c:v>59915.546794656686</c:v>
                </c:pt>
                <c:pt idx="10">
                  <c:v>55453.961439125778</c:v>
                </c:pt>
                <c:pt idx="11">
                  <c:v>57466.268512768896</c:v>
                </c:pt>
                <c:pt idx="12">
                  <c:v>55869.813973532655</c:v>
                </c:pt>
                <c:pt idx="13">
                  <c:v>60355.947020907886</c:v>
                </c:pt>
                <c:pt idx="14">
                  <c:v>67829.070766331512</c:v>
                </c:pt>
                <c:pt idx="15">
                  <c:v>69342.674372694688</c:v>
                </c:pt>
                <c:pt idx="16">
                  <c:v>70643.714420835298</c:v>
                </c:pt>
                <c:pt idx="17">
                  <c:v>73333.308447591073</c:v>
                </c:pt>
                <c:pt idx="18">
                  <c:v>79349.827669782651</c:v>
                </c:pt>
                <c:pt idx="19">
                  <c:v>88905.006483004763</c:v>
                </c:pt>
                <c:pt idx="20">
                  <c:v>101810.19415120667</c:v>
                </c:pt>
                <c:pt idx="21">
                  <c:v>90467.492974671666</c:v>
                </c:pt>
                <c:pt idx="22">
                  <c:v>99017.799770024008</c:v>
                </c:pt>
                <c:pt idx="23">
                  <c:v>113665.41022106215</c:v>
                </c:pt>
                <c:pt idx="24">
                  <c:v>123932.72485955384</c:v>
                </c:pt>
                <c:pt idx="25">
                  <c:v>138409.15919721648</c:v>
                </c:pt>
                <c:pt idx="26">
                  <c:v>111987.61762009226</c:v>
                </c:pt>
                <c:pt idx="27">
                  <c:v>126173.48141811842</c:v>
                </c:pt>
                <c:pt idx="28">
                  <c:v>110129.88323462111</c:v>
                </c:pt>
                <c:pt idx="29">
                  <c:v>118927.42642313251</c:v>
                </c:pt>
                <c:pt idx="30">
                  <c:v>101543.42052957865</c:v>
                </c:pt>
                <c:pt idx="31">
                  <c:v>119739.67923324523</c:v>
                </c:pt>
                <c:pt idx="32">
                  <c:v>116648.77364054718</c:v>
                </c:pt>
                <c:pt idx="33">
                  <c:v>141253.22986179724</c:v>
                </c:pt>
                <c:pt idx="34">
                  <c:v>141855.34265250977</c:v>
                </c:pt>
                <c:pt idx="35">
                  <c:v>126128.22439507907</c:v>
                </c:pt>
                <c:pt idx="36">
                  <c:v>126248.72419530616</c:v>
                </c:pt>
                <c:pt idx="37">
                  <c:v>142779.8254658402</c:v>
                </c:pt>
                <c:pt idx="38">
                  <c:v>156698.38884844666</c:v>
                </c:pt>
                <c:pt idx="39">
                  <c:v>165741.98665891282</c:v>
                </c:pt>
                <c:pt idx="40">
                  <c:v>182987.69041795313</c:v>
                </c:pt>
                <c:pt idx="41">
                  <c:v>187757.2822693226</c:v>
                </c:pt>
                <c:pt idx="42">
                  <c:v>187242.37830400749</c:v>
                </c:pt>
                <c:pt idx="43">
                  <c:v>178464.79887469829</c:v>
                </c:pt>
                <c:pt idx="44">
                  <c:v>188629.91939765311</c:v>
                </c:pt>
                <c:pt idx="45">
                  <c:v>194330.43078645482</c:v>
                </c:pt>
                <c:pt idx="46">
                  <c:v>157541.69923487399</c:v>
                </c:pt>
                <c:pt idx="47">
                  <c:v>142211.86795885471</c:v>
                </c:pt>
                <c:pt idx="48">
                  <c:v>159015.38814508665</c:v>
                </c:pt>
                <c:pt idx="49">
                  <c:v>160008.62123381902</c:v>
                </c:pt>
                <c:pt idx="50">
                  <c:v>167029.1666914525</c:v>
                </c:pt>
                <c:pt idx="51">
                  <c:v>165168.82245257072</c:v>
                </c:pt>
                <c:pt idx="52">
                  <c:v>182102.52375763867</c:v>
                </c:pt>
                <c:pt idx="53">
                  <c:v>187347.59661938288</c:v>
                </c:pt>
                <c:pt idx="54">
                  <c:v>192757.48601320898</c:v>
                </c:pt>
                <c:pt idx="55">
                  <c:v>218896.62428829228</c:v>
                </c:pt>
                <c:pt idx="56">
                  <c:v>209331.087552426</c:v>
                </c:pt>
                <c:pt idx="57">
                  <c:v>228276.65721751767</c:v>
                </c:pt>
                <c:pt idx="58">
                  <c:v>230555.44979017053</c:v>
                </c:pt>
                <c:pt idx="59">
                  <c:v>228652.32594761092</c:v>
                </c:pt>
                <c:pt idx="60">
                  <c:v>196423.42227650434</c:v>
                </c:pt>
                <c:pt idx="61">
                  <c:v>198762.31564431408</c:v>
                </c:pt>
                <c:pt idx="62">
                  <c:v>215430.34146294813</c:v>
                </c:pt>
                <c:pt idx="63">
                  <c:v>223225.78284028906</c:v>
                </c:pt>
                <c:pt idx="64">
                  <c:v>251777.30755860408</c:v>
                </c:pt>
                <c:pt idx="65">
                  <c:v>259407.32785829785</c:v>
                </c:pt>
                <c:pt idx="66">
                  <c:v>256377.93311527165</c:v>
                </c:pt>
                <c:pt idx="67">
                  <c:v>293287.92588144616</c:v>
                </c:pt>
                <c:pt idx="68">
                  <c:v>307177.9180321825</c:v>
                </c:pt>
                <c:pt idx="69">
                  <c:v>285424.93879402435</c:v>
                </c:pt>
                <c:pt idx="70">
                  <c:v>268710.50912449352</c:v>
                </c:pt>
                <c:pt idx="71">
                  <c:v>252032.414760571</c:v>
                </c:pt>
                <c:pt idx="72">
                  <c:v>269726.16742391553</c:v>
                </c:pt>
                <c:pt idx="73">
                  <c:v>285073.67178190878</c:v>
                </c:pt>
                <c:pt idx="74">
                  <c:v>251207.68036947175</c:v>
                </c:pt>
                <c:pt idx="75">
                  <c:v>251673.09964240293</c:v>
                </c:pt>
                <c:pt idx="76">
                  <c:v>255321.204898686</c:v>
                </c:pt>
                <c:pt idx="77">
                  <c:v>255506.10791206715</c:v>
                </c:pt>
                <c:pt idx="78">
                  <c:v>261283.82627901272</c:v>
                </c:pt>
                <c:pt idx="79">
                  <c:v>265271.51908542047</c:v>
                </c:pt>
                <c:pt idx="80">
                  <c:v>287426.77607733768</c:v>
                </c:pt>
                <c:pt idx="81">
                  <c:v>280930.80178083573</c:v>
                </c:pt>
                <c:pt idx="82">
                  <c:v>289515.8754377765</c:v>
                </c:pt>
                <c:pt idx="83">
                  <c:v>309667.1012742091</c:v>
                </c:pt>
                <c:pt idx="84">
                  <c:v>327165.03066329309</c:v>
                </c:pt>
                <c:pt idx="85">
                  <c:v>339017.63341941027</c:v>
                </c:pt>
                <c:pt idx="86">
                  <c:v>350923.89098672493</c:v>
                </c:pt>
                <c:pt idx="87">
                  <c:v>286405.52204939554</c:v>
                </c:pt>
                <c:pt idx="88">
                  <c:v>310919.8106908903</c:v>
                </c:pt>
                <c:pt idx="89">
                  <c:v>308921.70760746207</c:v>
                </c:pt>
                <c:pt idx="90">
                  <c:v>336214.43868842529</c:v>
                </c:pt>
                <c:pt idx="91">
                  <c:v>367303.04967782111</c:v>
                </c:pt>
                <c:pt idx="92">
                  <c:v>372629.37109030056</c:v>
                </c:pt>
                <c:pt idx="93">
                  <c:v>277446.81015202106</c:v>
                </c:pt>
                <c:pt idx="94">
                  <c:v>337522.88640310388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47-9547-A967-C55682CB2862}"/>
            </c:ext>
          </c:extLst>
        </c:ser>
        <c:ser>
          <c:idx val="3"/>
          <c:order val="3"/>
          <c:tx>
            <c:strRef>
              <c:f>Data!$CD$7</c:f>
              <c:strCache>
                <c:ptCount val="1"/>
                <c:pt idx="0">
                  <c:v>mT8_control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Data!$CD$10:$CD$104</c:f>
              <c:numCache>
                <c:formatCode>0.0000</c:formatCode>
                <c:ptCount val="95"/>
                <c:pt idx="0">
                  <c:v>55624.488129011312</c:v>
                </c:pt>
                <c:pt idx="1">
                  <c:v>55960.774278993238</c:v>
                </c:pt>
                <c:pt idx="2">
                  <c:v>49963.26034207279</c:v>
                </c:pt>
                <c:pt idx="3">
                  <c:v>51635.140382551421</c:v>
                </c:pt>
                <c:pt idx="4">
                  <c:v>54580.149720850102</c:v>
                </c:pt>
                <c:pt idx="5">
                  <c:v>54564.473878944307</c:v>
                </c:pt>
                <c:pt idx="6">
                  <c:v>60378.7378536592</c:v>
                </c:pt>
                <c:pt idx="7">
                  <c:v>64164.148328584415</c:v>
                </c:pt>
                <c:pt idx="8">
                  <c:v>73003.807632422671</c:v>
                </c:pt>
                <c:pt idx="9">
                  <c:v>84022.342113868799</c:v>
                </c:pt>
                <c:pt idx="10">
                  <c:v>84287.609365670854</c:v>
                </c:pt>
                <c:pt idx="11">
                  <c:v>88943.17055094603</c:v>
                </c:pt>
                <c:pt idx="12">
                  <c:v>93140.888011736475</c:v>
                </c:pt>
                <c:pt idx="13">
                  <c:v>97065.879639438179</c:v>
                </c:pt>
                <c:pt idx="14">
                  <c:v>101347.10389005167</c:v>
                </c:pt>
                <c:pt idx="15">
                  <c:v>107224.62251064916</c:v>
                </c:pt>
                <c:pt idx="16">
                  <c:v>119895.60243598877</c:v>
                </c:pt>
                <c:pt idx="17">
                  <c:v>130763.46030237636</c:v>
                </c:pt>
                <c:pt idx="18">
                  <c:v>128586.43956550796</c:v>
                </c:pt>
                <c:pt idx="19">
                  <c:v>144224.39142602487</c:v>
                </c:pt>
                <c:pt idx="20">
                  <c:v>159026.61181679496</c:v>
                </c:pt>
                <c:pt idx="21">
                  <c:v>165993.50172365899</c:v>
                </c:pt>
                <c:pt idx="22">
                  <c:v>182891.0435358994</c:v>
                </c:pt>
                <c:pt idx="23">
                  <c:v>196234.73103159334</c:v>
                </c:pt>
                <c:pt idx="24">
                  <c:v>207163.29243573171</c:v>
                </c:pt>
                <c:pt idx="25">
                  <c:v>221421.31591115665</c:v>
                </c:pt>
                <c:pt idx="26">
                  <c:v>224206.42026927549</c:v>
                </c:pt>
                <c:pt idx="27">
                  <c:v>231963.91258237633</c:v>
                </c:pt>
                <c:pt idx="28">
                  <c:v>241152.09423297073</c:v>
                </c:pt>
                <c:pt idx="29">
                  <c:v>225912.72727043755</c:v>
                </c:pt>
                <c:pt idx="30">
                  <c:v>247533.13607835982</c:v>
                </c:pt>
                <c:pt idx="31">
                  <c:v>257197.64661250092</c:v>
                </c:pt>
                <c:pt idx="32">
                  <c:v>265908.74556786509</c:v>
                </c:pt>
                <c:pt idx="33">
                  <c:v>282151.93556728336</c:v>
                </c:pt>
                <c:pt idx="34">
                  <c:v>290874.24899898528</c:v>
                </c:pt>
                <c:pt idx="35">
                  <c:v>318504.43774411222</c:v>
                </c:pt>
                <c:pt idx="36">
                  <c:v>324980.65818687854</c:v>
                </c:pt>
                <c:pt idx="37">
                  <c:v>339206.75601447892</c:v>
                </c:pt>
                <c:pt idx="38">
                  <c:v>321966.13028975221</c:v>
                </c:pt>
                <c:pt idx="39">
                  <c:v>320492.82907034981</c:v>
                </c:pt>
                <c:pt idx="40">
                  <c:v>342260.83803897456</c:v>
                </c:pt>
                <c:pt idx="41">
                  <c:v>363552.96432220074</c:v>
                </c:pt>
                <c:pt idx="42">
                  <c:v>377107.78205142653</c:v>
                </c:pt>
                <c:pt idx="43">
                  <c:v>395662.59935919731</c:v>
                </c:pt>
                <c:pt idx="44">
                  <c:v>432138.53596336202</c:v>
                </c:pt>
                <c:pt idx="45">
                  <c:v>422266.43281997263</c:v>
                </c:pt>
                <c:pt idx="46">
                  <c:v>427440.70954060002</c:v>
                </c:pt>
                <c:pt idx="47">
                  <c:v>433022.28175144276</c:v>
                </c:pt>
                <c:pt idx="48">
                  <c:v>452197.524974901</c:v>
                </c:pt>
                <c:pt idx="49">
                  <c:v>468771.18013497168</c:v>
                </c:pt>
                <c:pt idx="50">
                  <c:v>469292.00500071747</c:v>
                </c:pt>
                <c:pt idx="51">
                  <c:v>504726.01654443465</c:v>
                </c:pt>
                <c:pt idx="52">
                  <c:v>523037.66461925663</c:v>
                </c:pt>
                <c:pt idx="53">
                  <c:v>545938.76475158788</c:v>
                </c:pt>
                <c:pt idx="54">
                  <c:v>552404.33421819552</c:v>
                </c:pt>
                <c:pt idx="55">
                  <c:v>576964.60220707604</c:v>
                </c:pt>
                <c:pt idx="56">
                  <c:v>561418.97665198799</c:v>
                </c:pt>
                <c:pt idx="57">
                  <c:v>589964.62444541033</c:v>
                </c:pt>
                <c:pt idx="58">
                  <c:v>617175.55035922222</c:v>
                </c:pt>
                <c:pt idx="59">
                  <c:v>628386.71765032003</c:v>
                </c:pt>
                <c:pt idx="60">
                  <c:v>660657.50738465239</c:v>
                </c:pt>
                <c:pt idx="61">
                  <c:v>690619.73740573728</c:v>
                </c:pt>
                <c:pt idx="62">
                  <c:v>677545.71710072272</c:v>
                </c:pt>
                <c:pt idx="63">
                  <c:v>678652.83668871492</c:v>
                </c:pt>
                <c:pt idx="64">
                  <c:v>711212.40637840063</c:v>
                </c:pt>
                <c:pt idx="65">
                  <c:v>735892.49709777138</c:v>
                </c:pt>
                <c:pt idx="66">
                  <c:v>761267.42410297832</c:v>
                </c:pt>
                <c:pt idx="67">
                  <c:v>783512.58921580645</c:v>
                </c:pt>
                <c:pt idx="68">
                  <c:v>841714.59713216498</c:v>
                </c:pt>
                <c:pt idx="69">
                  <c:v>869325.85056745296</c:v>
                </c:pt>
                <c:pt idx="70">
                  <c:v>870031.9509195484</c:v>
                </c:pt>
                <c:pt idx="71">
                  <c:v>918294.21624133387</c:v>
                </c:pt>
                <c:pt idx="72">
                  <c:v>899849.65877816838</c:v>
                </c:pt>
                <c:pt idx="73">
                  <c:v>930167.6379746272</c:v>
                </c:pt>
                <c:pt idx="74">
                  <c:v>922298.84512470919</c:v>
                </c:pt>
                <c:pt idx="75">
                  <c:v>949611.56481730181</c:v>
                </c:pt>
                <c:pt idx="76">
                  <c:v>985201.5254157231</c:v>
                </c:pt>
                <c:pt idx="77">
                  <c:v>1027185.4430539708</c:v>
                </c:pt>
                <c:pt idx="78">
                  <c:v>1027848.0274317479</c:v>
                </c:pt>
                <c:pt idx="79">
                  <c:v>1063997.9384989636</c:v>
                </c:pt>
                <c:pt idx="80">
                  <c:v>1057460.705179492</c:v>
                </c:pt>
                <c:pt idx="81">
                  <c:v>1119464.6907245063</c:v>
                </c:pt>
                <c:pt idx="82">
                  <c:v>1129962.6589342442</c:v>
                </c:pt>
                <c:pt idx="83">
                  <c:v>1130767.9348146594</c:v>
                </c:pt>
                <c:pt idx="84">
                  <c:v>1192743.0546840408</c:v>
                </c:pt>
                <c:pt idx="85">
                  <c:v>1174044.6885818099</c:v>
                </c:pt>
                <c:pt idx="86">
                  <c:v>1211032.7084287819</c:v>
                </c:pt>
                <c:pt idx="87">
                  <c:v>1248248.1586760243</c:v>
                </c:pt>
                <c:pt idx="88">
                  <c:v>1278304.0886114519</c:v>
                </c:pt>
                <c:pt idx="89">
                  <c:v>1304469.353708606</c:v>
                </c:pt>
                <c:pt idx="90">
                  <c:v>1274271.7135445289</c:v>
                </c:pt>
                <c:pt idx="91">
                  <c:v>1327607.9296939902</c:v>
                </c:pt>
                <c:pt idx="92">
                  <c:v>1387825.6355447429</c:v>
                </c:pt>
                <c:pt idx="93">
                  <c:v>1386780.025196369</c:v>
                </c:pt>
                <c:pt idx="94">
                  <c:v>1465180.5780424029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47-9547-A967-C55682CB2862}"/>
            </c:ext>
          </c:extLst>
        </c:ser>
        <c:ser>
          <c:idx val="4"/>
          <c:order val="4"/>
          <c:tx>
            <c:strRef>
              <c:f>Data!$CE$7</c:f>
              <c:strCache>
                <c:ptCount val="1"/>
                <c:pt idx="0">
                  <c:v>mT8_50% 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Data!$CE$10:$CE$104</c:f>
              <c:numCache>
                <c:formatCode>0.0000</c:formatCode>
                <c:ptCount val="95"/>
                <c:pt idx="0">
                  <c:v>37825.197317465376</c:v>
                </c:pt>
                <c:pt idx="1">
                  <c:v>30353.393002658202</c:v>
                </c:pt>
                <c:pt idx="2">
                  <c:v>28989.334380045089</c:v>
                </c:pt>
                <c:pt idx="3">
                  <c:v>28984.001185895329</c:v>
                </c:pt>
                <c:pt idx="4">
                  <c:v>32162.714356562268</c:v>
                </c:pt>
                <c:pt idx="5">
                  <c:v>34351.039733654397</c:v>
                </c:pt>
                <c:pt idx="6">
                  <c:v>32655.552488894602</c:v>
                </c:pt>
                <c:pt idx="7">
                  <c:v>32949.102686127429</c:v>
                </c:pt>
                <c:pt idx="8">
                  <c:v>24879.027113292486</c:v>
                </c:pt>
                <c:pt idx="9">
                  <c:v>32617.09340086209</c:v>
                </c:pt>
                <c:pt idx="10">
                  <c:v>34536.018302992488</c:v>
                </c:pt>
                <c:pt idx="11">
                  <c:v>42013.000312673685</c:v>
                </c:pt>
                <c:pt idx="12">
                  <c:v>42324.309833942811</c:v>
                </c:pt>
                <c:pt idx="13">
                  <c:v>48204.831707750425</c:v>
                </c:pt>
                <c:pt idx="14">
                  <c:v>58219.754107542154</c:v>
                </c:pt>
                <c:pt idx="15">
                  <c:v>61009.219567962427</c:v>
                </c:pt>
                <c:pt idx="16">
                  <c:v>59869.466493617911</c:v>
                </c:pt>
                <c:pt idx="17">
                  <c:v>58542.059138725039</c:v>
                </c:pt>
                <c:pt idx="18">
                  <c:v>59868.850536071906</c:v>
                </c:pt>
                <c:pt idx="19">
                  <c:v>60600.473770379365</c:v>
                </c:pt>
                <c:pt idx="20">
                  <c:v>69419.852432441287</c:v>
                </c:pt>
                <c:pt idx="21">
                  <c:v>80570.65085422383</c:v>
                </c:pt>
                <c:pt idx="22">
                  <c:v>89671.511801619243</c:v>
                </c:pt>
                <c:pt idx="23">
                  <c:v>92282.225481886271</c:v>
                </c:pt>
                <c:pt idx="24">
                  <c:v>92335.422874836062</c:v>
                </c:pt>
                <c:pt idx="25">
                  <c:v>62084.588367508113</c:v>
                </c:pt>
                <c:pt idx="26">
                  <c:v>72675.96821225743</c:v>
                </c:pt>
                <c:pt idx="27">
                  <c:v>72823.090053573265</c:v>
                </c:pt>
                <c:pt idx="28">
                  <c:v>80940.680842231392</c:v>
                </c:pt>
                <c:pt idx="29">
                  <c:v>82855.805186243786</c:v>
                </c:pt>
                <c:pt idx="30">
                  <c:v>95925.569231371483</c:v>
                </c:pt>
                <c:pt idx="31">
                  <c:v>93978.132000440834</c:v>
                </c:pt>
                <c:pt idx="32">
                  <c:v>96840.765527733456</c:v>
                </c:pt>
                <c:pt idx="33">
                  <c:v>100795.65234646048</c:v>
                </c:pt>
                <c:pt idx="34">
                  <c:v>109502.43583221872</c:v>
                </c:pt>
                <c:pt idx="35">
                  <c:v>114441.69163787842</c:v>
                </c:pt>
                <c:pt idx="36">
                  <c:v>128202.00470113054</c:v>
                </c:pt>
                <c:pt idx="37">
                  <c:v>122737.93286745378</c:v>
                </c:pt>
                <c:pt idx="38">
                  <c:v>81127.157021035993</c:v>
                </c:pt>
                <c:pt idx="39">
                  <c:v>130376.63648225505</c:v>
                </c:pt>
                <c:pt idx="40">
                  <c:v>123048.38519190255</c:v>
                </c:pt>
                <c:pt idx="41">
                  <c:v>130326.5188951719</c:v>
                </c:pt>
                <c:pt idx="42">
                  <c:v>129781.34724506355</c:v>
                </c:pt>
                <c:pt idx="43">
                  <c:v>138255.59389648441</c:v>
                </c:pt>
                <c:pt idx="44">
                  <c:v>157863.25697457555</c:v>
                </c:pt>
                <c:pt idx="45">
                  <c:v>163077.32217345186</c:v>
                </c:pt>
                <c:pt idx="46">
                  <c:v>165220.94175871278</c:v>
                </c:pt>
                <c:pt idx="47">
                  <c:v>164190.87267014658</c:v>
                </c:pt>
                <c:pt idx="48">
                  <c:v>180359.55661083778</c:v>
                </c:pt>
                <c:pt idx="49">
                  <c:v>186288.61073880448</c:v>
                </c:pt>
                <c:pt idx="50">
                  <c:v>198666.25921642545</c:v>
                </c:pt>
                <c:pt idx="51">
                  <c:v>211612.21354465006</c:v>
                </c:pt>
                <c:pt idx="52">
                  <c:v>180115.55841931826</c:v>
                </c:pt>
                <c:pt idx="53">
                  <c:v>167358.85660904506</c:v>
                </c:pt>
                <c:pt idx="54">
                  <c:v>171908.51194728434</c:v>
                </c:pt>
                <c:pt idx="55">
                  <c:v>170415.92949455057</c:v>
                </c:pt>
                <c:pt idx="56">
                  <c:v>184166.83126395836</c:v>
                </c:pt>
                <c:pt idx="57">
                  <c:v>187767.93047335988</c:v>
                </c:pt>
                <c:pt idx="58">
                  <c:v>187484.58928037746</c:v>
                </c:pt>
                <c:pt idx="59">
                  <c:v>191372.6563124019</c:v>
                </c:pt>
                <c:pt idx="60">
                  <c:v>175225.31718644319</c:v>
                </c:pt>
                <c:pt idx="61">
                  <c:v>169854.4682755846</c:v>
                </c:pt>
                <c:pt idx="62">
                  <c:v>196488.3820258014</c:v>
                </c:pt>
                <c:pt idx="63">
                  <c:v>207322.78766287057</c:v>
                </c:pt>
                <c:pt idx="64">
                  <c:v>212172.11694825802</c:v>
                </c:pt>
                <c:pt idx="65">
                  <c:v>226449.13865252447</c:v>
                </c:pt>
                <c:pt idx="66">
                  <c:v>226962.00449527815</c:v>
                </c:pt>
                <c:pt idx="67">
                  <c:v>225314.05894521743</c:v>
                </c:pt>
                <c:pt idx="68">
                  <c:v>232449.87191894941</c:v>
                </c:pt>
                <c:pt idx="69">
                  <c:v>245569.68131101815</c:v>
                </c:pt>
                <c:pt idx="70">
                  <c:v>259141.78840629285</c:v>
                </c:pt>
                <c:pt idx="71">
                  <c:v>268135.39199141209</c:v>
                </c:pt>
                <c:pt idx="72">
                  <c:v>272536.95178137918</c:v>
                </c:pt>
                <c:pt idx="73">
                  <c:v>271070.69643179263</c:v>
                </c:pt>
                <c:pt idx="74">
                  <c:v>267331.52536378091</c:v>
                </c:pt>
                <c:pt idx="75">
                  <c:v>277632.12385527848</c:v>
                </c:pt>
                <c:pt idx="76">
                  <c:v>300666.09106509486</c:v>
                </c:pt>
                <c:pt idx="77">
                  <c:v>313771.24048530817</c:v>
                </c:pt>
                <c:pt idx="78">
                  <c:v>326181.78000625916</c:v>
                </c:pt>
                <c:pt idx="79">
                  <c:v>351888.63146711304</c:v>
                </c:pt>
                <c:pt idx="80">
                  <c:v>371234.57056673139</c:v>
                </c:pt>
                <c:pt idx="81">
                  <c:v>386897.52438059368</c:v>
                </c:pt>
                <c:pt idx="82">
                  <c:v>364203.37457750976</c:v>
                </c:pt>
                <c:pt idx="83">
                  <c:v>380520.9374234032</c:v>
                </c:pt>
                <c:pt idx="84">
                  <c:v>413229.40475856198</c:v>
                </c:pt>
                <c:pt idx="85">
                  <c:v>424694.90960412298</c:v>
                </c:pt>
                <c:pt idx="86">
                  <c:v>427608.28624744719</c:v>
                </c:pt>
                <c:pt idx="87">
                  <c:v>438124.46076789789</c:v>
                </c:pt>
                <c:pt idx="88">
                  <c:v>446436.61449838249</c:v>
                </c:pt>
                <c:pt idx="89">
                  <c:v>451771.09789823217</c:v>
                </c:pt>
                <c:pt idx="90">
                  <c:v>437548.41535509966</c:v>
                </c:pt>
                <c:pt idx="91">
                  <c:v>510014.56839504244</c:v>
                </c:pt>
                <c:pt idx="92">
                  <c:v>544680.82531024399</c:v>
                </c:pt>
                <c:pt idx="93">
                  <c:v>555380.62116508267</c:v>
                </c:pt>
                <c:pt idx="94">
                  <c:v>544805.02454946446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47-9547-A967-C55682CB2862}"/>
            </c:ext>
          </c:extLst>
        </c:ser>
        <c:ser>
          <c:idx val="5"/>
          <c:order val="5"/>
          <c:tx>
            <c:strRef>
              <c:f>Data!$CF$7</c:f>
              <c:strCache>
                <c:ptCount val="1"/>
                <c:pt idx="0">
                  <c:v>mT8_25% 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Data!$CF$10:$CF$104</c:f>
              <c:numCache>
                <c:formatCode>0.0000</c:formatCode>
                <c:ptCount val="95"/>
                <c:pt idx="0">
                  <c:v>29754.860379464193</c:v>
                </c:pt>
                <c:pt idx="1">
                  <c:v>21925.0339888569</c:v>
                </c:pt>
                <c:pt idx="2">
                  <c:v>26743.124726054608</c:v>
                </c:pt>
                <c:pt idx="3">
                  <c:v>22968.420802119348</c:v>
                </c:pt>
                <c:pt idx="4">
                  <c:v>22648.415277584463</c:v>
                </c:pt>
                <c:pt idx="5">
                  <c:v>23343.78077125096</c:v>
                </c:pt>
                <c:pt idx="6">
                  <c:v>22087.043655126839</c:v>
                </c:pt>
                <c:pt idx="7">
                  <c:v>18551.505959165199</c:v>
                </c:pt>
                <c:pt idx="8">
                  <c:v>19429.602847505743</c:v>
                </c:pt>
                <c:pt idx="9">
                  <c:v>20354.513066165586</c:v>
                </c:pt>
                <c:pt idx="10">
                  <c:v>21619.182837017168</c:v>
                </c:pt>
                <c:pt idx="11">
                  <c:v>25393.363234192198</c:v>
                </c:pt>
                <c:pt idx="12">
                  <c:v>21943.479350379781</c:v>
                </c:pt>
                <c:pt idx="13">
                  <c:v>21097.264214738942</c:v>
                </c:pt>
                <c:pt idx="14">
                  <c:v>24316.037296563169</c:v>
                </c:pt>
                <c:pt idx="15">
                  <c:v>21762.609800200753</c:v>
                </c:pt>
                <c:pt idx="16">
                  <c:v>20974.018851462053</c:v>
                </c:pt>
                <c:pt idx="17">
                  <c:v>23284.15167730513</c:v>
                </c:pt>
                <c:pt idx="18">
                  <c:v>23828.06141762597</c:v>
                </c:pt>
                <c:pt idx="19">
                  <c:v>26367.259536833128</c:v>
                </c:pt>
                <c:pt idx="20">
                  <c:v>33800.892336615878</c:v>
                </c:pt>
                <c:pt idx="21">
                  <c:v>33735.605118515014</c:v>
                </c:pt>
                <c:pt idx="22">
                  <c:v>38901.968815247608</c:v>
                </c:pt>
                <c:pt idx="23">
                  <c:v>36263.891769350405</c:v>
                </c:pt>
                <c:pt idx="24">
                  <c:v>38853.955929890632</c:v>
                </c:pt>
                <c:pt idx="25">
                  <c:v>33042.962186135759</c:v>
                </c:pt>
                <c:pt idx="26">
                  <c:v>36754.90904368832</c:v>
                </c:pt>
                <c:pt idx="27">
                  <c:v>40497.784792230843</c:v>
                </c:pt>
                <c:pt idx="28">
                  <c:v>41611.886193243678</c:v>
                </c:pt>
                <c:pt idx="29">
                  <c:v>18380.513633076684</c:v>
                </c:pt>
                <c:pt idx="30">
                  <c:v>39837.177534316179</c:v>
                </c:pt>
                <c:pt idx="31">
                  <c:v>43750.523768366809</c:v>
                </c:pt>
                <c:pt idx="32">
                  <c:v>42983.280242835775</c:v>
                </c:pt>
                <c:pt idx="33">
                  <c:v>45470.836986272014</c:v>
                </c:pt>
                <c:pt idx="34">
                  <c:v>47187.843602886678</c:v>
                </c:pt>
                <c:pt idx="35">
                  <c:v>39024.098874169198</c:v>
                </c:pt>
                <c:pt idx="36">
                  <c:v>39971.203676642574</c:v>
                </c:pt>
                <c:pt idx="37">
                  <c:v>45758.530754273124</c:v>
                </c:pt>
                <c:pt idx="38">
                  <c:v>43544.294208158179</c:v>
                </c:pt>
                <c:pt idx="39">
                  <c:v>50561.756261960938</c:v>
                </c:pt>
                <c:pt idx="40">
                  <c:v>57729.421459753597</c:v>
                </c:pt>
                <c:pt idx="41">
                  <c:v>71087.067153768221</c:v>
                </c:pt>
                <c:pt idx="42">
                  <c:v>68355.179921264382</c:v>
                </c:pt>
                <c:pt idx="43">
                  <c:v>71970.292378798389</c:v>
                </c:pt>
                <c:pt idx="44">
                  <c:v>84257.455807812265</c:v>
                </c:pt>
                <c:pt idx="45">
                  <c:v>78531.22449195043</c:v>
                </c:pt>
                <c:pt idx="46">
                  <c:v>59014.97358614079</c:v>
                </c:pt>
                <c:pt idx="47">
                  <c:v>60859.150127792949</c:v>
                </c:pt>
                <c:pt idx="48">
                  <c:v>74782.762368495576</c:v>
                </c:pt>
                <c:pt idx="49">
                  <c:v>75169.605428056428</c:v>
                </c:pt>
                <c:pt idx="50">
                  <c:v>62271.256250504914</c:v>
                </c:pt>
                <c:pt idx="51">
                  <c:v>69720.564762702299</c:v>
                </c:pt>
                <c:pt idx="52">
                  <c:v>71721.092816964127</c:v>
                </c:pt>
                <c:pt idx="53">
                  <c:v>79334.062200441811</c:v>
                </c:pt>
                <c:pt idx="54">
                  <c:v>84996.880248205824</c:v>
                </c:pt>
                <c:pt idx="55">
                  <c:v>76345.327538080077</c:v>
                </c:pt>
                <c:pt idx="56">
                  <c:v>71927.652688626011</c:v>
                </c:pt>
                <c:pt idx="57">
                  <c:v>78128.004413144052</c:v>
                </c:pt>
                <c:pt idx="58">
                  <c:v>86087.602179238442</c:v>
                </c:pt>
                <c:pt idx="59">
                  <c:v>90520.634843871332</c:v>
                </c:pt>
                <c:pt idx="60">
                  <c:v>95703.214706989835</c:v>
                </c:pt>
                <c:pt idx="61">
                  <c:v>97315.185338386451</c:v>
                </c:pt>
                <c:pt idx="62">
                  <c:v>106328.8317415185</c:v>
                </c:pt>
                <c:pt idx="63">
                  <c:v>85601.479290654155</c:v>
                </c:pt>
                <c:pt idx="64">
                  <c:v>98489.378314958158</c:v>
                </c:pt>
                <c:pt idx="65">
                  <c:v>104226.35716925055</c:v>
                </c:pt>
                <c:pt idx="66">
                  <c:v>109135.93622917039</c:v>
                </c:pt>
                <c:pt idx="67">
                  <c:v>122280.00123425771</c:v>
                </c:pt>
                <c:pt idx="68">
                  <c:v>131220.7041551772</c:v>
                </c:pt>
                <c:pt idx="69">
                  <c:v>140136.0357834344</c:v>
                </c:pt>
                <c:pt idx="70">
                  <c:v>141206.83680357927</c:v>
                </c:pt>
                <c:pt idx="71">
                  <c:v>155631.91975153785</c:v>
                </c:pt>
                <c:pt idx="72">
                  <c:v>155092.14083376544</c:v>
                </c:pt>
                <c:pt idx="73">
                  <c:v>159841.17477693662</c:v>
                </c:pt>
                <c:pt idx="74">
                  <c:v>171422.7108498844</c:v>
                </c:pt>
                <c:pt idx="75">
                  <c:v>169245.85229280716</c:v>
                </c:pt>
                <c:pt idx="76">
                  <c:v>174706.55157146556</c:v>
                </c:pt>
                <c:pt idx="77">
                  <c:v>186443.52802707217</c:v>
                </c:pt>
                <c:pt idx="78">
                  <c:v>187667.90696186721</c:v>
                </c:pt>
                <c:pt idx="79">
                  <c:v>154441.93779476557</c:v>
                </c:pt>
                <c:pt idx="80">
                  <c:v>159827.23008899885</c:v>
                </c:pt>
                <c:pt idx="81">
                  <c:v>165006.18599963232</c:v>
                </c:pt>
                <c:pt idx="82">
                  <c:v>169433.63796169325</c:v>
                </c:pt>
                <c:pt idx="83">
                  <c:v>165113.92092625913</c:v>
                </c:pt>
                <c:pt idx="84">
                  <c:v>175479.77881490326</c:v>
                </c:pt>
                <c:pt idx="85">
                  <c:v>187795.27331643534</c:v>
                </c:pt>
                <c:pt idx="86">
                  <c:v>197188.07815619884</c:v>
                </c:pt>
                <c:pt idx="87">
                  <c:v>188755.05246598541</c:v>
                </c:pt>
                <c:pt idx="88">
                  <c:v>188117.12823953741</c:v>
                </c:pt>
                <c:pt idx="89">
                  <c:v>214853.19616351608</c:v>
                </c:pt>
                <c:pt idx="90">
                  <c:v>229562.67865401879</c:v>
                </c:pt>
                <c:pt idx="91">
                  <c:v>227272.16358946645</c:v>
                </c:pt>
                <c:pt idx="92">
                  <c:v>238283.92216150273</c:v>
                </c:pt>
                <c:pt idx="93">
                  <c:v>249941.71607693969</c:v>
                </c:pt>
                <c:pt idx="94">
                  <c:v>257151.65770643961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A47-9547-A967-C55682CB2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5727"/>
        <c:axId val="120508399"/>
      </c:scatterChart>
      <c:valAx>
        <c:axId val="120425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[s]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8399"/>
        <c:crosses val="autoZero"/>
        <c:crossBetween val="midCat"/>
      </c:valAx>
      <c:valAx>
        <c:axId val="1205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Volume</a:t>
                </a:r>
                <a:r>
                  <a:rPr lang="en-US" baseline="0"/>
                  <a:t>  [μm^3]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25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Volume vs Time | All Expts |</a:t>
            </a:r>
            <a:r>
              <a:rPr lang="en-US" baseline="0"/>
              <a:t> mN10 </a:t>
            </a:r>
            <a:r>
              <a:rPr lang="en-US"/>
              <a:t>(mean value</a:t>
            </a:r>
            <a:r>
              <a:rPr lang="en-US" baseline="0"/>
              <a:t> for all expts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Data!$BZ$7</c:f>
              <c:strCache>
                <c:ptCount val="1"/>
                <c:pt idx="0">
                  <c:v>mN10_control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Data!$BZ$10:$BZ$104</c:f>
              <c:numCache>
                <c:formatCode>0.0000</c:formatCode>
                <c:ptCount val="95"/>
                <c:pt idx="0">
                  <c:v>41939.924085586361</c:v>
                </c:pt>
                <c:pt idx="1">
                  <c:v>39047.317579946728</c:v>
                </c:pt>
                <c:pt idx="2">
                  <c:v>39034.839917722325</c:v>
                </c:pt>
                <c:pt idx="3">
                  <c:v>37349.677714506739</c:v>
                </c:pt>
                <c:pt idx="4">
                  <c:v>39394.218753744004</c:v>
                </c:pt>
                <c:pt idx="5">
                  <c:v>44833.229511411693</c:v>
                </c:pt>
                <c:pt idx="6">
                  <c:v>49103.566519574269</c:v>
                </c:pt>
                <c:pt idx="7">
                  <c:v>49003.915029076757</c:v>
                </c:pt>
                <c:pt idx="8">
                  <c:v>50544.197498460904</c:v>
                </c:pt>
                <c:pt idx="9">
                  <c:v>51056.899129296609</c:v>
                </c:pt>
                <c:pt idx="10">
                  <c:v>47719.515932240582</c:v>
                </c:pt>
                <c:pt idx="11">
                  <c:v>51153.470235654313</c:v>
                </c:pt>
                <c:pt idx="12">
                  <c:v>54369.886811388744</c:v>
                </c:pt>
                <c:pt idx="13">
                  <c:v>58297.495581685391</c:v>
                </c:pt>
                <c:pt idx="14">
                  <c:v>62556.67779569752</c:v>
                </c:pt>
                <c:pt idx="15">
                  <c:v>69168.043434904219</c:v>
                </c:pt>
                <c:pt idx="16">
                  <c:v>73138.915869175034</c:v>
                </c:pt>
                <c:pt idx="17">
                  <c:v>77158.746901231745</c:v>
                </c:pt>
                <c:pt idx="18">
                  <c:v>61461.258049911849</c:v>
                </c:pt>
                <c:pt idx="19">
                  <c:v>85211.673368542135</c:v>
                </c:pt>
                <c:pt idx="20">
                  <c:v>84944.621495284679</c:v>
                </c:pt>
                <c:pt idx="21">
                  <c:v>91522.541640578042</c:v>
                </c:pt>
                <c:pt idx="22">
                  <c:v>101744.05488963192</c:v>
                </c:pt>
                <c:pt idx="23">
                  <c:v>112255.88802201352</c:v>
                </c:pt>
                <c:pt idx="24">
                  <c:v>119765.2894444689</c:v>
                </c:pt>
                <c:pt idx="25">
                  <c:v>120352.13555654282</c:v>
                </c:pt>
                <c:pt idx="26">
                  <c:v>137418.16510859225</c:v>
                </c:pt>
                <c:pt idx="27">
                  <c:v>141992.0456894532</c:v>
                </c:pt>
                <c:pt idx="28">
                  <c:v>136553.23291169788</c:v>
                </c:pt>
                <c:pt idx="29">
                  <c:v>151139.96423298953</c:v>
                </c:pt>
                <c:pt idx="30">
                  <c:v>155686.40825338895</c:v>
                </c:pt>
                <c:pt idx="31">
                  <c:v>167596.20241519919</c:v>
                </c:pt>
                <c:pt idx="32">
                  <c:v>176583.70714915066</c:v>
                </c:pt>
                <c:pt idx="33">
                  <c:v>199772.82995718633</c:v>
                </c:pt>
                <c:pt idx="34">
                  <c:v>201048.39181054794</c:v>
                </c:pt>
                <c:pt idx="35">
                  <c:v>202497.8605873512</c:v>
                </c:pt>
                <c:pt idx="36">
                  <c:v>216880.29186837567</c:v>
                </c:pt>
                <c:pt idx="37">
                  <c:v>222379.13197918516</c:v>
                </c:pt>
                <c:pt idx="38">
                  <c:v>224032.96176645119</c:v>
                </c:pt>
                <c:pt idx="39">
                  <c:v>239117.83990331274</c:v>
                </c:pt>
                <c:pt idx="40">
                  <c:v>242130.59559335394</c:v>
                </c:pt>
                <c:pt idx="41">
                  <c:v>246197.32209189635</c:v>
                </c:pt>
                <c:pt idx="42">
                  <c:v>249662.14632126232</c:v>
                </c:pt>
                <c:pt idx="43">
                  <c:v>279064.68336844788</c:v>
                </c:pt>
                <c:pt idx="44">
                  <c:v>227211.99823483854</c:v>
                </c:pt>
                <c:pt idx="45">
                  <c:v>303536.21404955443</c:v>
                </c:pt>
                <c:pt idx="46">
                  <c:v>289936.01908620866</c:v>
                </c:pt>
                <c:pt idx="47">
                  <c:v>325413.75614794384</c:v>
                </c:pt>
                <c:pt idx="48">
                  <c:v>345712.60430625419</c:v>
                </c:pt>
                <c:pt idx="49">
                  <c:v>353300.75492960645</c:v>
                </c:pt>
                <c:pt idx="50">
                  <c:v>356189.97356961598</c:v>
                </c:pt>
                <c:pt idx="51">
                  <c:v>389004.51084212627</c:v>
                </c:pt>
                <c:pt idx="52">
                  <c:v>398899.65070385241</c:v>
                </c:pt>
                <c:pt idx="53">
                  <c:v>374371.28467463312</c:v>
                </c:pt>
                <c:pt idx="54">
                  <c:v>388422.95856966451</c:v>
                </c:pt>
                <c:pt idx="55">
                  <c:v>393163.3275924215</c:v>
                </c:pt>
                <c:pt idx="56">
                  <c:v>404995.65259039437</c:v>
                </c:pt>
                <c:pt idx="57">
                  <c:v>420199.23698192288</c:v>
                </c:pt>
                <c:pt idx="58">
                  <c:v>415114.46663159382</c:v>
                </c:pt>
                <c:pt idx="59">
                  <c:v>428133.32237587543</c:v>
                </c:pt>
                <c:pt idx="60">
                  <c:v>430926.2542800043</c:v>
                </c:pt>
                <c:pt idx="61">
                  <c:v>449916.03028548945</c:v>
                </c:pt>
                <c:pt idx="62">
                  <c:v>460350.73705029592</c:v>
                </c:pt>
                <c:pt idx="63">
                  <c:v>495287.07259099965</c:v>
                </c:pt>
                <c:pt idx="64">
                  <c:v>520401.62147238065</c:v>
                </c:pt>
                <c:pt idx="65">
                  <c:v>547400.50885267288</c:v>
                </c:pt>
                <c:pt idx="66">
                  <c:v>554047.64176829206</c:v>
                </c:pt>
                <c:pt idx="67">
                  <c:v>591634.89068924484</c:v>
                </c:pt>
                <c:pt idx="68">
                  <c:v>590921.79866506322</c:v>
                </c:pt>
                <c:pt idx="69">
                  <c:v>614483.80969101237</c:v>
                </c:pt>
                <c:pt idx="70">
                  <c:v>632106.62095100805</c:v>
                </c:pt>
                <c:pt idx="71">
                  <c:v>642891.48945473658</c:v>
                </c:pt>
                <c:pt idx="72">
                  <c:v>676597.77101847145</c:v>
                </c:pt>
                <c:pt idx="73">
                  <c:v>672749.26870826597</c:v>
                </c:pt>
                <c:pt idx="74">
                  <c:v>704675.72857954435</c:v>
                </c:pt>
                <c:pt idx="75">
                  <c:v>749753.02229380631</c:v>
                </c:pt>
                <c:pt idx="76">
                  <c:v>778922.4958998597</c:v>
                </c:pt>
                <c:pt idx="77">
                  <c:v>816739.75403262256</c:v>
                </c:pt>
                <c:pt idx="78">
                  <c:v>819277.33741981816</c:v>
                </c:pt>
                <c:pt idx="79">
                  <c:v>862778.33885748754</c:v>
                </c:pt>
                <c:pt idx="80">
                  <c:v>852556.67018506385</c:v>
                </c:pt>
                <c:pt idx="81">
                  <c:v>869620.75218450685</c:v>
                </c:pt>
                <c:pt idx="82">
                  <c:v>897398.55715386127</c:v>
                </c:pt>
                <c:pt idx="83">
                  <c:v>892122.7898802628</c:v>
                </c:pt>
                <c:pt idx="84">
                  <c:v>868889.12060477806</c:v>
                </c:pt>
                <c:pt idx="85">
                  <c:v>957223.78414215636</c:v>
                </c:pt>
                <c:pt idx="86">
                  <c:v>956239.38654127496</c:v>
                </c:pt>
                <c:pt idx="87">
                  <c:v>989831.8855858004</c:v>
                </c:pt>
                <c:pt idx="88">
                  <c:v>974534.47786659119</c:v>
                </c:pt>
                <c:pt idx="89">
                  <c:v>1022164.7508534795</c:v>
                </c:pt>
                <c:pt idx="90">
                  <c:v>1045677.4642828769</c:v>
                </c:pt>
                <c:pt idx="91">
                  <c:v>1070177.9299087988</c:v>
                </c:pt>
                <c:pt idx="92">
                  <c:v>1092439.5254304439</c:v>
                </c:pt>
                <c:pt idx="93">
                  <c:v>1097611.9646308403</c:v>
                </c:pt>
                <c:pt idx="94">
                  <c:v>1108286.5088004444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C-5348-AF4B-B030B6E08396}"/>
            </c:ext>
          </c:extLst>
        </c:ser>
        <c:ser>
          <c:idx val="1"/>
          <c:order val="1"/>
          <c:tx>
            <c:strRef>
              <c:f>Data!$CA$7</c:f>
              <c:strCache>
                <c:ptCount val="1"/>
                <c:pt idx="0">
                  <c:v>mN10_50% 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Data!$CA$10:$CA$104</c:f>
              <c:numCache>
                <c:formatCode>0.0000</c:formatCode>
                <c:ptCount val="95"/>
                <c:pt idx="0">
                  <c:v>101891.7317798252</c:v>
                </c:pt>
                <c:pt idx="1">
                  <c:v>97525.705421995255</c:v>
                </c:pt>
                <c:pt idx="2">
                  <c:v>70626.998928137502</c:v>
                </c:pt>
                <c:pt idx="3">
                  <c:v>99466.845205510253</c:v>
                </c:pt>
                <c:pt idx="4">
                  <c:v>94566.391241600897</c:v>
                </c:pt>
                <c:pt idx="5">
                  <c:v>97556.60934775084</c:v>
                </c:pt>
                <c:pt idx="6">
                  <c:v>95844.095306821662</c:v>
                </c:pt>
                <c:pt idx="7">
                  <c:v>89352.227544039575</c:v>
                </c:pt>
                <c:pt idx="8">
                  <c:v>92015.488241774743</c:v>
                </c:pt>
                <c:pt idx="9">
                  <c:v>77331.02816222969</c:v>
                </c:pt>
                <c:pt idx="10">
                  <c:v>84705.037640401453</c:v>
                </c:pt>
                <c:pt idx="11">
                  <c:v>93082.905328988782</c:v>
                </c:pt>
                <c:pt idx="12">
                  <c:v>95052.037431049059</c:v>
                </c:pt>
                <c:pt idx="13">
                  <c:v>95703.745949762611</c:v>
                </c:pt>
                <c:pt idx="14">
                  <c:v>88680.518198334757</c:v>
                </c:pt>
                <c:pt idx="15">
                  <c:v>90698.965536554315</c:v>
                </c:pt>
                <c:pt idx="16">
                  <c:v>95423.922030062793</c:v>
                </c:pt>
                <c:pt idx="17">
                  <c:v>107459.37798087648</c:v>
                </c:pt>
                <c:pt idx="18">
                  <c:v>107335.36845630643</c:v>
                </c:pt>
                <c:pt idx="19">
                  <c:v>111279.34665188033</c:v>
                </c:pt>
                <c:pt idx="20">
                  <c:v>118563.34270065937</c:v>
                </c:pt>
                <c:pt idx="21">
                  <c:v>130534.5036971165</c:v>
                </c:pt>
                <c:pt idx="22">
                  <c:v>140179.45587508666</c:v>
                </c:pt>
                <c:pt idx="23">
                  <c:v>145791.93875041918</c:v>
                </c:pt>
                <c:pt idx="24">
                  <c:v>135878.21890737439</c:v>
                </c:pt>
                <c:pt idx="25">
                  <c:v>144083.5684927027</c:v>
                </c:pt>
                <c:pt idx="26">
                  <c:v>148231.32878305367</c:v>
                </c:pt>
                <c:pt idx="27">
                  <c:v>148598.82305259697</c:v>
                </c:pt>
                <c:pt idx="28">
                  <c:v>155013.82009239355</c:v>
                </c:pt>
                <c:pt idx="29">
                  <c:v>156199.9289359306</c:v>
                </c:pt>
                <c:pt idx="30">
                  <c:v>169425.4822441595</c:v>
                </c:pt>
                <c:pt idx="31">
                  <c:v>174903.78028136815</c:v>
                </c:pt>
                <c:pt idx="32">
                  <c:v>201547.14650637523</c:v>
                </c:pt>
                <c:pt idx="33">
                  <c:v>182978.9627377837</c:v>
                </c:pt>
                <c:pt idx="34">
                  <c:v>176199.6145151433</c:v>
                </c:pt>
                <c:pt idx="35">
                  <c:v>188931.24461285627</c:v>
                </c:pt>
                <c:pt idx="36">
                  <c:v>200042.26239871819</c:v>
                </c:pt>
                <c:pt idx="37">
                  <c:v>199031.74011175093</c:v>
                </c:pt>
                <c:pt idx="38">
                  <c:v>204239.13616859162</c:v>
                </c:pt>
                <c:pt idx="39">
                  <c:v>205922.82017346809</c:v>
                </c:pt>
                <c:pt idx="40">
                  <c:v>181437.75324985353</c:v>
                </c:pt>
                <c:pt idx="41">
                  <c:v>186093.09031610267</c:v>
                </c:pt>
                <c:pt idx="42">
                  <c:v>141465.49243894449</c:v>
                </c:pt>
                <c:pt idx="43">
                  <c:v>144413.56188035247</c:v>
                </c:pt>
                <c:pt idx="44">
                  <c:v>168282.3884947921</c:v>
                </c:pt>
                <c:pt idx="45">
                  <c:v>180449.35095725846</c:v>
                </c:pt>
                <c:pt idx="46">
                  <c:v>171556.61555594223</c:v>
                </c:pt>
                <c:pt idx="47">
                  <c:v>154272.4105963656</c:v>
                </c:pt>
                <c:pt idx="48">
                  <c:v>165961.6595971217</c:v>
                </c:pt>
                <c:pt idx="49">
                  <c:v>149035.48655907265</c:v>
                </c:pt>
                <c:pt idx="50">
                  <c:v>161492.96921002647</c:v>
                </c:pt>
                <c:pt idx="51">
                  <c:v>177210.68707091076</c:v>
                </c:pt>
                <c:pt idx="52">
                  <c:v>181951.73586379099</c:v>
                </c:pt>
                <c:pt idx="53">
                  <c:v>194826.33628121877</c:v>
                </c:pt>
                <c:pt idx="54">
                  <c:v>196290.59813806979</c:v>
                </c:pt>
                <c:pt idx="55">
                  <c:v>208821.23505238269</c:v>
                </c:pt>
                <c:pt idx="56">
                  <c:v>229787.94138113206</c:v>
                </c:pt>
                <c:pt idx="57">
                  <c:v>231074.98021981533</c:v>
                </c:pt>
                <c:pt idx="58">
                  <c:v>238496.30871142022</c:v>
                </c:pt>
                <c:pt idx="59">
                  <c:v>242802.94260526969</c:v>
                </c:pt>
                <c:pt idx="60">
                  <c:v>259113.41393102091</c:v>
                </c:pt>
                <c:pt idx="61">
                  <c:v>273884.88946897426</c:v>
                </c:pt>
                <c:pt idx="62">
                  <c:v>294222.06517530419</c:v>
                </c:pt>
                <c:pt idx="63">
                  <c:v>257176.60701228864</c:v>
                </c:pt>
                <c:pt idx="64">
                  <c:v>260893.51569057148</c:v>
                </c:pt>
                <c:pt idx="65">
                  <c:v>201405.36239550685</c:v>
                </c:pt>
                <c:pt idx="66">
                  <c:v>342702.80027193448</c:v>
                </c:pt>
                <c:pt idx="67">
                  <c:v>343576.89082219882</c:v>
                </c:pt>
                <c:pt idx="68">
                  <c:v>364384.00530518621</c:v>
                </c:pt>
                <c:pt idx="69">
                  <c:v>419050.01022209437</c:v>
                </c:pt>
                <c:pt idx="70">
                  <c:v>482744.12590379157</c:v>
                </c:pt>
                <c:pt idx="71">
                  <c:v>481306.41880234465</c:v>
                </c:pt>
                <c:pt idx="72">
                  <c:v>437989.71587554511</c:v>
                </c:pt>
                <c:pt idx="73">
                  <c:v>527693.67827866599</c:v>
                </c:pt>
                <c:pt idx="74">
                  <c:v>502463.39509335003</c:v>
                </c:pt>
                <c:pt idx="75">
                  <c:v>465749.35322548344</c:v>
                </c:pt>
                <c:pt idx="76">
                  <c:v>414611.96603032673</c:v>
                </c:pt>
                <c:pt idx="77">
                  <c:v>407212.74713092821</c:v>
                </c:pt>
                <c:pt idx="78">
                  <c:v>441062.70224400377</c:v>
                </c:pt>
                <c:pt idx="79">
                  <c:v>452953.75615374534</c:v>
                </c:pt>
                <c:pt idx="80">
                  <c:v>497343.85624661169</c:v>
                </c:pt>
                <c:pt idx="81">
                  <c:v>525124.43678822671</c:v>
                </c:pt>
                <c:pt idx="82">
                  <c:v>519825.91307766992</c:v>
                </c:pt>
                <c:pt idx="83">
                  <c:v>556959.08867184178</c:v>
                </c:pt>
                <c:pt idx="84">
                  <c:v>619902.30475013959</c:v>
                </c:pt>
                <c:pt idx="85">
                  <c:v>603821.42019079521</c:v>
                </c:pt>
                <c:pt idx="86">
                  <c:v>295009.76379028225</c:v>
                </c:pt>
                <c:pt idx="87">
                  <c:v>564305.69847498939</c:v>
                </c:pt>
                <c:pt idx="88">
                  <c:v>599072.27851327637</c:v>
                </c:pt>
                <c:pt idx="89">
                  <c:v>646803.91915655416</c:v>
                </c:pt>
                <c:pt idx="90">
                  <c:v>684123.63432140031</c:v>
                </c:pt>
                <c:pt idx="91">
                  <c:v>717925.54757076944</c:v>
                </c:pt>
                <c:pt idx="92">
                  <c:v>756010.3053053926</c:v>
                </c:pt>
                <c:pt idx="93">
                  <c:v>773116.03787720413</c:v>
                </c:pt>
                <c:pt idx="94">
                  <c:v>788284.6652493896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1C-5348-AF4B-B030B6E08396}"/>
            </c:ext>
          </c:extLst>
        </c:ser>
        <c:ser>
          <c:idx val="2"/>
          <c:order val="2"/>
          <c:tx>
            <c:strRef>
              <c:f>Data!$CB$7</c:f>
              <c:strCache>
                <c:ptCount val="1"/>
                <c:pt idx="0">
                  <c:v>mN10_25% 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Data!$CB$10:$CB$104</c:f>
              <c:numCache>
                <c:formatCode>0.0000</c:formatCode>
                <c:ptCount val="95"/>
                <c:pt idx="0">
                  <c:v>55750.058397289977</c:v>
                </c:pt>
                <c:pt idx="1">
                  <c:v>52191.905282122047</c:v>
                </c:pt>
                <c:pt idx="2">
                  <c:v>48781.795801466295</c:v>
                </c:pt>
                <c:pt idx="3">
                  <c:v>50892.606514181178</c:v>
                </c:pt>
                <c:pt idx="4">
                  <c:v>52902.452109154656</c:v>
                </c:pt>
                <c:pt idx="5">
                  <c:v>58234.00467437636</c:v>
                </c:pt>
                <c:pt idx="6">
                  <c:v>49655.656540388482</c:v>
                </c:pt>
                <c:pt idx="7">
                  <c:v>60385.168488415526</c:v>
                </c:pt>
                <c:pt idx="8">
                  <c:v>60095.992875027056</c:v>
                </c:pt>
                <c:pt idx="9">
                  <c:v>59915.546794656686</c:v>
                </c:pt>
                <c:pt idx="10">
                  <c:v>55453.961439125778</c:v>
                </c:pt>
                <c:pt idx="11">
                  <c:v>57466.268512768896</c:v>
                </c:pt>
                <c:pt idx="12">
                  <c:v>55869.813973532655</c:v>
                </c:pt>
                <c:pt idx="13">
                  <c:v>60355.947020907886</c:v>
                </c:pt>
                <c:pt idx="14">
                  <c:v>67829.070766331512</c:v>
                </c:pt>
                <c:pt idx="15">
                  <c:v>69342.674372694688</c:v>
                </c:pt>
                <c:pt idx="16">
                  <c:v>70643.714420835298</c:v>
                </c:pt>
                <c:pt idx="17">
                  <c:v>73333.308447591073</c:v>
                </c:pt>
                <c:pt idx="18">
                  <c:v>79349.827669782651</c:v>
                </c:pt>
                <c:pt idx="19">
                  <c:v>88905.006483004763</c:v>
                </c:pt>
                <c:pt idx="20">
                  <c:v>101810.19415120667</c:v>
                </c:pt>
                <c:pt idx="21">
                  <c:v>90467.492974671666</c:v>
                </c:pt>
                <c:pt idx="22">
                  <c:v>99017.799770024008</c:v>
                </c:pt>
                <c:pt idx="23">
                  <c:v>113665.41022106215</c:v>
                </c:pt>
                <c:pt idx="24">
                  <c:v>123932.72485955384</c:v>
                </c:pt>
                <c:pt idx="25">
                  <c:v>138409.15919721648</c:v>
                </c:pt>
                <c:pt idx="26">
                  <c:v>111987.61762009226</c:v>
                </c:pt>
                <c:pt idx="27">
                  <c:v>126173.48141811842</c:v>
                </c:pt>
                <c:pt idx="28">
                  <c:v>110129.88323462111</c:v>
                </c:pt>
                <c:pt idx="29">
                  <c:v>118927.42642313251</c:v>
                </c:pt>
                <c:pt idx="30">
                  <c:v>101543.42052957865</c:v>
                </c:pt>
                <c:pt idx="31">
                  <c:v>119739.67923324523</c:v>
                </c:pt>
                <c:pt idx="32">
                  <c:v>116648.77364054718</c:v>
                </c:pt>
                <c:pt idx="33">
                  <c:v>141253.22986179724</c:v>
                </c:pt>
                <c:pt idx="34">
                  <c:v>141855.34265250977</c:v>
                </c:pt>
                <c:pt idx="35">
                  <c:v>126128.22439507907</c:v>
                </c:pt>
                <c:pt idx="36">
                  <c:v>126248.72419530616</c:v>
                </c:pt>
                <c:pt idx="37">
                  <c:v>142779.8254658402</c:v>
                </c:pt>
                <c:pt idx="38">
                  <c:v>156698.38884844666</c:v>
                </c:pt>
                <c:pt idx="39">
                  <c:v>165741.98665891282</c:v>
                </c:pt>
                <c:pt idx="40">
                  <c:v>182987.69041795313</c:v>
                </c:pt>
                <c:pt idx="41">
                  <c:v>187757.2822693226</c:v>
                </c:pt>
                <c:pt idx="42">
                  <c:v>187242.37830400749</c:v>
                </c:pt>
                <c:pt idx="43">
                  <c:v>178464.79887469829</c:v>
                </c:pt>
                <c:pt idx="44">
                  <c:v>188629.91939765311</c:v>
                </c:pt>
                <c:pt idx="45">
                  <c:v>194330.43078645482</c:v>
                </c:pt>
                <c:pt idx="46">
                  <c:v>157541.69923487399</c:v>
                </c:pt>
                <c:pt idx="47">
                  <c:v>142211.86795885471</c:v>
                </c:pt>
                <c:pt idx="48">
                  <c:v>159015.38814508665</c:v>
                </c:pt>
                <c:pt idx="49">
                  <c:v>160008.62123381902</c:v>
                </c:pt>
                <c:pt idx="50">
                  <c:v>167029.1666914525</c:v>
                </c:pt>
                <c:pt idx="51">
                  <c:v>165168.82245257072</c:v>
                </c:pt>
                <c:pt idx="52">
                  <c:v>182102.52375763867</c:v>
                </c:pt>
                <c:pt idx="53">
                  <c:v>187347.59661938288</c:v>
                </c:pt>
                <c:pt idx="54">
                  <c:v>192757.48601320898</c:v>
                </c:pt>
                <c:pt idx="55">
                  <c:v>218896.62428829228</c:v>
                </c:pt>
                <c:pt idx="56">
                  <c:v>209331.087552426</c:v>
                </c:pt>
                <c:pt idx="57">
                  <c:v>228276.65721751767</c:v>
                </c:pt>
                <c:pt idx="58">
                  <c:v>230555.44979017053</c:v>
                </c:pt>
                <c:pt idx="59">
                  <c:v>228652.32594761092</c:v>
                </c:pt>
                <c:pt idx="60">
                  <c:v>196423.42227650434</c:v>
                </c:pt>
                <c:pt idx="61">
                  <c:v>198762.31564431408</c:v>
                </c:pt>
                <c:pt idx="62">
                  <c:v>215430.34146294813</c:v>
                </c:pt>
                <c:pt idx="63">
                  <c:v>223225.78284028906</c:v>
                </c:pt>
                <c:pt idx="64">
                  <c:v>251777.30755860408</c:v>
                </c:pt>
                <c:pt idx="65">
                  <c:v>259407.32785829785</c:v>
                </c:pt>
                <c:pt idx="66">
                  <c:v>256377.93311527165</c:v>
                </c:pt>
                <c:pt idx="67">
                  <c:v>293287.92588144616</c:v>
                </c:pt>
                <c:pt idx="68">
                  <c:v>307177.9180321825</c:v>
                </c:pt>
                <c:pt idx="69">
                  <c:v>285424.93879402435</c:v>
                </c:pt>
                <c:pt idx="70">
                  <c:v>268710.50912449352</c:v>
                </c:pt>
                <c:pt idx="71">
                  <c:v>252032.414760571</c:v>
                </c:pt>
                <c:pt idx="72">
                  <c:v>269726.16742391553</c:v>
                </c:pt>
                <c:pt idx="73">
                  <c:v>285073.67178190878</c:v>
                </c:pt>
                <c:pt idx="74">
                  <c:v>251207.68036947175</c:v>
                </c:pt>
                <c:pt idx="75">
                  <c:v>251673.09964240293</c:v>
                </c:pt>
                <c:pt idx="76">
                  <c:v>255321.204898686</c:v>
                </c:pt>
                <c:pt idx="77">
                  <c:v>255506.10791206715</c:v>
                </c:pt>
                <c:pt idx="78">
                  <c:v>261283.82627901272</c:v>
                </c:pt>
                <c:pt idx="79">
                  <c:v>265271.51908542047</c:v>
                </c:pt>
                <c:pt idx="80">
                  <c:v>287426.77607733768</c:v>
                </c:pt>
                <c:pt idx="81">
                  <c:v>280930.80178083573</c:v>
                </c:pt>
                <c:pt idx="82">
                  <c:v>289515.8754377765</c:v>
                </c:pt>
                <c:pt idx="83">
                  <c:v>309667.1012742091</c:v>
                </c:pt>
                <c:pt idx="84">
                  <c:v>327165.03066329309</c:v>
                </c:pt>
                <c:pt idx="85">
                  <c:v>339017.63341941027</c:v>
                </c:pt>
                <c:pt idx="86">
                  <c:v>350923.89098672493</c:v>
                </c:pt>
                <c:pt idx="87">
                  <c:v>286405.52204939554</c:v>
                </c:pt>
                <c:pt idx="88">
                  <c:v>310919.8106908903</c:v>
                </c:pt>
                <c:pt idx="89">
                  <c:v>308921.70760746207</c:v>
                </c:pt>
                <c:pt idx="90">
                  <c:v>336214.43868842529</c:v>
                </c:pt>
                <c:pt idx="91">
                  <c:v>367303.04967782111</c:v>
                </c:pt>
                <c:pt idx="92">
                  <c:v>372629.37109030056</c:v>
                </c:pt>
                <c:pt idx="93">
                  <c:v>277446.81015202106</c:v>
                </c:pt>
                <c:pt idx="94">
                  <c:v>337522.88640310388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1C-5348-AF4B-B030B6E08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5727"/>
        <c:axId val="120508399"/>
      </c:scatterChart>
      <c:valAx>
        <c:axId val="120425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[s]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8399"/>
        <c:crosses val="autoZero"/>
        <c:crossBetween val="midCat"/>
      </c:valAx>
      <c:valAx>
        <c:axId val="1205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Volume</a:t>
                </a:r>
                <a:r>
                  <a:rPr lang="en-US" baseline="0"/>
                  <a:t>  [μm^3]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25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Volume vs Time | All Expts | mT8 (mean value</a:t>
            </a:r>
            <a:r>
              <a:rPr lang="en-US" baseline="0"/>
              <a:t> for all expts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Data!$CD$7</c:f>
              <c:strCache>
                <c:ptCount val="1"/>
                <c:pt idx="0">
                  <c:v>mT8_control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Data!$CD$10:$CD$104</c:f>
              <c:numCache>
                <c:formatCode>0.0000</c:formatCode>
                <c:ptCount val="95"/>
                <c:pt idx="0">
                  <c:v>55624.488129011312</c:v>
                </c:pt>
                <c:pt idx="1">
                  <c:v>55960.774278993238</c:v>
                </c:pt>
                <c:pt idx="2">
                  <c:v>49963.26034207279</c:v>
                </c:pt>
                <c:pt idx="3">
                  <c:v>51635.140382551421</c:v>
                </c:pt>
                <c:pt idx="4">
                  <c:v>54580.149720850102</c:v>
                </c:pt>
                <c:pt idx="5">
                  <c:v>54564.473878944307</c:v>
                </c:pt>
                <c:pt idx="6">
                  <c:v>60378.7378536592</c:v>
                </c:pt>
                <c:pt idx="7">
                  <c:v>64164.148328584415</c:v>
                </c:pt>
                <c:pt idx="8">
                  <c:v>73003.807632422671</c:v>
                </c:pt>
                <c:pt idx="9">
                  <c:v>84022.342113868799</c:v>
                </c:pt>
                <c:pt idx="10">
                  <c:v>84287.609365670854</c:v>
                </c:pt>
                <c:pt idx="11">
                  <c:v>88943.17055094603</c:v>
                </c:pt>
                <c:pt idx="12">
                  <c:v>93140.888011736475</c:v>
                </c:pt>
                <c:pt idx="13">
                  <c:v>97065.879639438179</c:v>
                </c:pt>
                <c:pt idx="14">
                  <c:v>101347.10389005167</c:v>
                </c:pt>
                <c:pt idx="15">
                  <c:v>107224.62251064916</c:v>
                </c:pt>
                <c:pt idx="16">
                  <c:v>119895.60243598877</c:v>
                </c:pt>
                <c:pt idx="17">
                  <c:v>130763.46030237636</c:v>
                </c:pt>
                <c:pt idx="18">
                  <c:v>128586.43956550796</c:v>
                </c:pt>
                <c:pt idx="19">
                  <c:v>144224.39142602487</c:v>
                </c:pt>
                <c:pt idx="20">
                  <c:v>159026.61181679496</c:v>
                </c:pt>
                <c:pt idx="21">
                  <c:v>165993.50172365899</c:v>
                </c:pt>
                <c:pt idx="22">
                  <c:v>182891.0435358994</c:v>
                </c:pt>
                <c:pt idx="23">
                  <c:v>196234.73103159334</c:v>
                </c:pt>
                <c:pt idx="24">
                  <c:v>207163.29243573171</c:v>
                </c:pt>
                <c:pt idx="25">
                  <c:v>221421.31591115665</c:v>
                </c:pt>
                <c:pt idx="26">
                  <c:v>224206.42026927549</c:v>
                </c:pt>
                <c:pt idx="27">
                  <c:v>231963.91258237633</c:v>
                </c:pt>
                <c:pt idx="28">
                  <c:v>241152.09423297073</c:v>
                </c:pt>
                <c:pt idx="29">
                  <c:v>225912.72727043755</c:v>
                </c:pt>
                <c:pt idx="30">
                  <c:v>247533.13607835982</c:v>
                </c:pt>
                <c:pt idx="31">
                  <c:v>257197.64661250092</c:v>
                </c:pt>
                <c:pt idx="32">
                  <c:v>265908.74556786509</c:v>
                </c:pt>
                <c:pt idx="33">
                  <c:v>282151.93556728336</c:v>
                </c:pt>
                <c:pt idx="34">
                  <c:v>290874.24899898528</c:v>
                </c:pt>
                <c:pt idx="35">
                  <c:v>318504.43774411222</c:v>
                </c:pt>
                <c:pt idx="36">
                  <c:v>324980.65818687854</c:v>
                </c:pt>
                <c:pt idx="37">
                  <c:v>339206.75601447892</c:v>
                </c:pt>
                <c:pt idx="38">
                  <c:v>321966.13028975221</c:v>
                </c:pt>
                <c:pt idx="39">
                  <c:v>320492.82907034981</c:v>
                </c:pt>
                <c:pt idx="40">
                  <c:v>342260.83803897456</c:v>
                </c:pt>
                <c:pt idx="41">
                  <c:v>363552.96432220074</c:v>
                </c:pt>
                <c:pt idx="42">
                  <c:v>377107.78205142653</c:v>
                </c:pt>
                <c:pt idx="43">
                  <c:v>395662.59935919731</c:v>
                </c:pt>
                <c:pt idx="44">
                  <c:v>432138.53596336202</c:v>
                </c:pt>
                <c:pt idx="45">
                  <c:v>422266.43281997263</c:v>
                </c:pt>
                <c:pt idx="46">
                  <c:v>427440.70954060002</c:v>
                </c:pt>
                <c:pt idx="47">
                  <c:v>433022.28175144276</c:v>
                </c:pt>
                <c:pt idx="48">
                  <c:v>452197.524974901</c:v>
                </c:pt>
                <c:pt idx="49">
                  <c:v>468771.18013497168</c:v>
                </c:pt>
                <c:pt idx="50">
                  <c:v>469292.00500071747</c:v>
                </c:pt>
                <c:pt idx="51">
                  <c:v>504726.01654443465</c:v>
                </c:pt>
                <c:pt idx="52">
                  <c:v>523037.66461925663</c:v>
                </c:pt>
                <c:pt idx="53">
                  <c:v>545938.76475158788</c:v>
                </c:pt>
                <c:pt idx="54">
                  <c:v>552404.33421819552</c:v>
                </c:pt>
                <c:pt idx="55">
                  <c:v>576964.60220707604</c:v>
                </c:pt>
                <c:pt idx="56">
                  <c:v>561418.97665198799</c:v>
                </c:pt>
                <c:pt idx="57">
                  <c:v>589964.62444541033</c:v>
                </c:pt>
                <c:pt idx="58">
                  <c:v>617175.55035922222</c:v>
                </c:pt>
                <c:pt idx="59">
                  <c:v>628386.71765032003</c:v>
                </c:pt>
                <c:pt idx="60">
                  <c:v>660657.50738465239</c:v>
                </c:pt>
                <c:pt idx="61">
                  <c:v>690619.73740573728</c:v>
                </c:pt>
                <c:pt idx="62">
                  <c:v>677545.71710072272</c:v>
                </c:pt>
                <c:pt idx="63">
                  <c:v>678652.83668871492</c:v>
                </c:pt>
                <c:pt idx="64">
                  <c:v>711212.40637840063</c:v>
                </c:pt>
                <c:pt idx="65">
                  <c:v>735892.49709777138</c:v>
                </c:pt>
                <c:pt idx="66">
                  <c:v>761267.42410297832</c:v>
                </c:pt>
                <c:pt idx="67">
                  <c:v>783512.58921580645</c:v>
                </c:pt>
                <c:pt idx="68">
                  <c:v>841714.59713216498</c:v>
                </c:pt>
                <c:pt idx="69">
                  <c:v>869325.85056745296</c:v>
                </c:pt>
                <c:pt idx="70">
                  <c:v>870031.9509195484</c:v>
                </c:pt>
                <c:pt idx="71">
                  <c:v>918294.21624133387</c:v>
                </c:pt>
                <c:pt idx="72">
                  <c:v>899849.65877816838</c:v>
                </c:pt>
                <c:pt idx="73">
                  <c:v>930167.6379746272</c:v>
                </c:pt>
                <c:pt idx="74">
                  <c:v>922298.84512470919</c:v>
                </c:pt>
                <c:pt idx="75">
                  <c:v>949611.56481730181</c:v>
                </c:pt>
                <c:pt idx="76">
                  <c:v>985201.5254157231</c:v>
                </c:pt>
                <c:pt idx="77">
                  <c:v>1027185.4430539708</c:v>
                </c:pt>
                <c:pt idx="78">
                  <c:v>1027848.0274317479</c:v>
                </c:pt>
                <c:pt idx="79">
                  <c:v>1063997.9384989636</c:v>
                </c:pt>
                <c:pt idx="80">
                  <c:v>1057460.705179492</c:v>
                </c:pt>
                <c:pt idx="81">
                  <c:v>1119464.6907245063</c:v>
                </c:pt>
                <c:pt idx="82">
                  <c:v>1129962.6589342442</c:v>
                </c:pt>
                <c:pt idx="83">
                  <c:v>1130767.9348146594</c:v>
                </c:pt>
                <c:pt idx="84">
                  <c:v>1192743.0546840408</c:v>
                </c:pt>
                <c:pt idx="85">
                  <c:v>1174044.6885818099</c:v>
                </c:pt>
                <c:pt idx="86">
                  <c:v>1211032.7084287819</c:v>
                </c:pt>
                <c:pt idx="87">
                  <c:v>1248248.1586760243</c:v>
                </c:pt>
                <c:pt idx="88">
                  <c:v>1278304.0886114519</c:v>
                </c:pt>
                <c:pt idx="89">
                  <c:v>1304469.353708606</c:v>
                </c:pt>
                <c:pt idx="90">
                  <c:v>1274271.7135445289</c:v>
                </c:pt>
                <c:pt idx="91">
                  <c:v>1327607.9296939902</c:v>
                </c:pt>
                <c:pt idx="92">
                  <c:v>1387825.6355447429</c:v>
                </c:pt>
                <c:pt idx="93">
                  <c:v>1386780.025196369</c:v>
                </c:pt>
                <c:pt idx="94">
                  <c:v>1465180.5780424029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D7-7A4A-B3A0-6D69EC06321B}"/>
            </c:ext>
          </c:extLst>
        </c:ser>
        <c:ser>
          <c:idx val="4"/>
          <c:order val="1"/>
          <c:tx>
            <c:strRef>
              <c:f>Data!$CE$7</c:f>
              <c:strCache>
                <c:ptCount val="1"/>
                <c:pt idx="0">
                  <c:v>mT8_50% 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Data!$CE$10:$CE$104</c:f>
              <c:numCache>
                <c:formatCode>0.0000</c:formatCode>
                <c:ptCount val="95"/>
                <c:pt idx="0">
                  <c:v>37825.197317465376</c:v>
                </c:pt>
                <c:pt idx="1">
                  <c:v>30353.393002658202</c:v>
                </c:pt>
                <c:pt idx="2">
                  <c:v>28989.334380045089</c:v>
                </c:pt>
                <c:pt idx="3">
                  <c:v>28984.001185895329</c:v>
                </c:pt>
                <c:pt idx="4">
                  <c:v>32162.714356562268</c:v>
                </c:pt>
                <c:pt idx="5">
                  <c:v>34351.039733654397</c:v>
                </c:pt>
                <c:pt idx="6">
                  <c:v>32655.552488894602</c:v>
                </c:pt>
                <c:pt idx="7">
                  <c:v>32949.102686127429</c:v>
                </c:pt>
                <c:pt idx="8">
                  <c:v>24879.027113292486</c:v>
                </c:pt>
                <c:pt idx="9">
                  <c:v>32617.09340086209</c:v>
                </c:pt>
                <c:pt idx="10">
                  <c:v>34536.018302992488</c:v>
                </c:pt>
                <c:pt idx="11">
                  <c:v>42013.000312673685</c:v>
                </c:pt>
                <c:pt idx="12">
                  <c:v>42324.309833942811</c:v>
                </c:pt>
                <c:pt idx="13">
                  <c:v>48204.831707750425</c:v>
                </c:pt>
                <c:pt idx="14">
                  <c:v>58219.754107542154</c:v>
                </c:pt>
                <c:pt idx="15">
                  <c:v>61009.219567962427</c:v>
                </c:pt>
                <c:pt idx="16">
                  <c:v>59869.466493617911</c:v>
                </c:pt>
                <c:pt idx="17">
                  <c:v>58542.059138725039</c:v>
                </c:pt>
                <c:pt idx="18">
                  <c:v>59868.850536071906</c:v>
                </c:pt>
                <c:pt idx="19">
                  <c:v>60600.473770379365</c:v>
                </c:pt>
                <c:pt idx="20">
                  <c:v>69419.852432441287</c:v>
                </c:pt>
                <c:pt idx="21">
                  <c:v>80570.65085422383</c:v>
                </c:pt>
                <c:pt idx="22">
                  <c:v>89671.511801619243</c:v>
                </c:pt>
                <c:pt idx="23">
                  <c:v>92282.225481886271</c:v>
                </c:pt>
                <c:pt idx="24">
                  <c:v>92335.422874836062</c:v>
                </c:pt>
                <c:pt idx="25">
                  <c:v>62084.588367508113</c:v>
                </c:pt>
                <c:pt idx="26">
                  <c:v>72675.96821225743</c:v>
                </c:pt>
                <c:pt idx="27">
                  <c:v>72823.090053573265</c:v>
                </c:pt>
                <c:pt idx="28">
                  <c:v>80940.680842231392</c:v>
                </c:pt>
                <c:pt idx="29">
                  <c:v>82855.805186243786</c:v>
                </c:pt>
                <c:pt idx="30">
                  <c:v>95925.569231371483</c:v>
                </c:pt>
                <c:pt idx="31">
                  <c:v>93978.132000440834</c:v>
                </c:pt>
                <c:pt idx="32">
                  <c:v>96840.765527733456</c:v>
                </c:pt>
                <c:pt idx="33">
                  <c:v>100795.65234646048</c:v>
                </c:pt>
                <c:pt idx="34">
                  <c:v>109502.43583221872</c:v>
                </c:pt>
                <c:pt idx="35">
                  <c:v>114441.69163787842</c:v>
                </c:pt>
                <c:pt idx="36">
                  <c:v>128202.00470113054</c:v>
                </c:pt>
                <c:pt idx="37">
                  <c:v>122737.93286745378</c:v>
                </c:pt>
                <c:pt idx="38">
                  <c:v>81127.157021035993</c:v>
                </c:pt>
                <c:pt idx="39">
                  <c:v>130376.63648225505</c:v>
                </c:pt>
                <c:pt idx="40">
                  <c:v>123048.38519190255</c:v>
                </c:pt>
                <c:pt idx="41">
                  <c:v>130326.5188951719</c:v>
                </c:pt>
                <c:pt idx="42">
                  <c:v>129781.34724506355</c:v>
                </c:pt>
                <c:pt idx="43">
                  <c:v>138255.59389648441</c:v>
                </c:pt>
                <c:pt idx="44">
                  <c:v>157863.25697457555</c:v>
                </c:pt>
                <c:pt idx="45">
                  <c:v>163077.32217345186</c:v>
                </c:pt>
                <c:pt idx="46">
                  <c:v>165220.94175871278</c:v>
                </c:pt>
                <c:pt idx="47">
                  <c:v>164190.87267014658</c:v>
                </c:pt>
                <c:pt idx="48">
                  <c:v>180359.55661083778</c:v>
                </c:pt>
                <c:pt idx="49">
                  <c:v>186288.61073880448</c:v>
                </c:pt>
                <c:pt idx="50">
                  <c:v>198666.25921642545</c:v>
                </c:pt>
                <c:pt idx="51">
                  <c:v>211612.21354465006</c:v>
                </c:pt>
                <c:pt idx="52">
                  <c:v>180115.55841931826</c:v>
                </c:pt>
                <c:pt idx="53">
                  <c:v>167358.85660904506</c:v>
                </c:pt>
                <c:pt idx="54">
                  <c:v>171908.51194728434</c:v>
                </c:pt>
                <c:pt idx="55">
                  <c:v>170415.92949455057</c:v>
                </c:pt>
                <c:pt idx="56">
                  <c:v>184166.83126395836</c:v>
                </c:pt>
                <c:pt idx="57">
                  <c:v>187767.93047335988</c:v>
                </c:pt>
                <c:pt idx="58">
                  <c:v>187484.58928037746</c:v>
                </c:pt>
                <c:pt idx="59">
                  <c:v>191372.6563124019</c:v>
                </c:pt>
                <c:pt idx="60">
                  <c:v>175225.31718644319</c:v>
                </c:pt>
                <c:pt idx="61">
                  <c:v>169854.4682755846</c:v>
                </c:pt>
                <c:pt idx="62">
                  <c:v>196488.3820258014</c:v>
                </c:pt>
                <c:pt idx="63">
                  <c:v>207322.78766287057</c:v>
                </c:pt>
                <c:pt idx="64">
                  <c:v>212172.11694825802</c:v>
                </c:pt>
                <c:pt idx="65">
                  <c:v>226449.13865252447</c:v>
                </c:pt>
                <c:pt idx="66">
                  <c:v>226962.00449527815</c:v>
                </c:pt>
                <c:pt idx="67">
                  <c:v>225314.05894521743</c:v>
                </c:pt>
                <c:pt idx="68">
                  <c:v>232449.87191894941</c:v>
                </c:pt>
                <c:pt idx="69">
                  <c:v>245569.68131101815</c:v>
                </c:pt>
                <c:pt idx="70">
                  <c:v>259141.78840629285</c:v>
                </c:pt>
                <c:pt idx="71">
                  <c:v>268135.39199141209</c:v>
                </c:pt>
                <c:pt idx="72">
                  <c:v>272536.95178137918</c:v>
                </c:pt>
                <c:pt idx="73">
                  <c:v>271070.69643179263</c:v>
                </c:pt>
                <c:pt idx="74">
                  <c:v>267331.52536378091</c:v>
                </c:pt>
                <c:pt idx="75">
                  <c:v>277632.12385527848</c:v>
                </c:pt>
                <c:pt idx="76">
                  <c:v>300666.09106509486</c:v>
                </c:pt>
                <c:pt idx="77">
                  <c:v>313771.24048530817</c:v>
                </c:pt>
                <c:pt idx="78">
                  <c:v>326181.78000625916</c:v>
                </c:pt>
                <c:pt idx="79">
                  <c:v>351888.63146711304</c:v>
                </c:pt>
                <c:pt idx="80">
                  <c:v>371234.57056673139</c:v>
                </c:pt>
                <c:pt idx="81">
                  <c:v>386897.52438059368</c:v>
                </c:pt>
                <c:pt idx="82">
                  <c:v>364203.37457750976</c:v>
                </c:pt>
                <c:pt idx="83">
                  <c:v>380520.9374234032</c:v>
                </c:pt>
                <c:pt idx="84">
                  <c:v>413229.40475856198</c:v>
                </c:pt>
                <c:pt idx="85">
                  <c:v>424694.90960412298</c:v>
                </c:pt>
                <c:pt idx="86">
                  <c:v>427608.28624744719</c:v>
                </c:pt>
                <c:pt idx="87">
                  <c:v>438124.46076789789</c:v>
                </c:pt>
                <c:pt idx="88">
                  <c:v>446436.61449838249</c:v>
                </c:pt>
                <c:pt idx="89">
                  <c:v>451771.09789823217</c:v>
                </c:pt>
                <c:pt idx="90">
                  <c:v>437548.41535509966</c:v>
                </c:pt>
                <c:pt idx="91">
                  <c:v>510014.56839504244</c:v>
                </c:pt>
                <c:pt idx="92">
                  <c:v>544680.82531024399</c:v>
                </c:pt>
                <c:pt idx="93">
                  <c:v>555380.62116508267</c:v>
                </c:pt>
                <c:pt idx="94">
                  <c:v>544805.02454946446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D7-7A4A-B3A0-6D69EC06321B}"/>
            </c:ext>
          </c:extLst>
        </c:ser>
        <c:ser>
          <c:idx val="5"/>
          <c:order val="2"/>
          <c:tx>
            <c:strRef>
              <c:f>Data!$CF$7</c:f>
              <c:strCache>
                <c:ptCount val="1"/>
                <c:pt idx="0">
                  <c:v>mT8_25% 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Data!$CF$10:$CF$104</c:f>
              <c:numCache>
                <c:formatCode>0.0000</c:formatCode>
                <c:ptCount val="95"/>
                <c:pt idx="0">
                  <c:v>29754.860379464193</c:v>
                </c:pt>
                <c:pt idx="1">
                  <c:v>21925.0339888569</c:v>
                </c:pt>
                <c:pt idx="2">
                  <c:v>26743.124726054608</c:v>
                </c:pt>
                <c:pt idx="3">
                  <c:v>22968.420802119348</c:v>
                </c:pt>
                <c:pt idx="4">
                  <c:v>22648.415277584463</c:v>
                </c:pt>
                <c:pt idx="5">
                  <c:v>23343.78077125096</c:v>
                </c:pt>
                <c:pt idx="6">
                  <c:v>22087.043655126839</c:v>
                </c:pt>
                <c:pt idx="7">
                  <c:v>18551.505959165199</c:v>
                </c:pt>
                <c:pt idx="8">
                  <c:v>19429.602847505743</c:v>
                </c:pt>
                <c:pt idx="9">
                  <c:v>20354.513066165586</c:v>
                </c:pt>
                <c:pt idx="10">
                  <c:v>21619.182837017168</c:v>
                </c:pt>
                <c:pt idx="11">
                  <c:v>25393.363234192198</c:v>
                </c:pt>
                <c:pt idx="12">
                  <c:v>21943.479350379781</c:v>
                </c:pt>
                <c:pt idx="13">
                  <c:v>21097.264214738942</c:v>
                </c:pt>
                <c:pt idx="14">
                  <c:v>24316.037296563169</c:v>
                </c:pt>
                <c:pt idx="15">
                  <c:v>21762.609800200753</c:v>
                </c:pt>
                <c:pt idx="16">
                  <c:v>20974.018851462053</c:v>
                </c:pt>
                <c:pt idx="17">
                  <c:v>23284.15167730513</c:v>
                </c:pt>
                <c:pt idx="18">
                  <c:v>23828.06141762597</c:v>
                </c:pt>
                <c:pt idx="19">
                  <c:v>26367.259536833128</c:v>
                </c:pt>
                <c:pt idx="20">
                  <c:v>33800.892336615878</c:v>
                </c:pt>
                <c:pt idx="21">
                  <c:v>33735.605118515014</c:v>
                </c:pt>
                <c:pt idx="22">
                  <c:v>38901.968815247608</c:v>
                </c:pt>
                <c:pt idx="23">
                  <c:v>36263.891769350405</c:v>
                </c:pt>
                <c:pt idx="24">
                  <c:v>38853.955929890632</c:v>
                </c:pt>
                <c:pt idx="25">
                  <c:v>33042.962186135759</c:v>
                </c:pt>
                <c:pt idx="26">
                  <c:v>36754.90904368832</c:v>
                </c:pt>
                <c:pt idx="27">
                  <c:v>40497.784792230843</c:v>
                </c:pt>
                <c:pt idx="28">
                  <c:v>41611.886193243678</c:v>
                </c:pt>
                <c:pt idx="29">
                  <c:v>18380.513633076684</c:v>
                </c:pt>
                <c:pt idx="30">
                  <c:v>39837.177534316179</c:v>
                </c:pt>
                <c:pt idx="31">
                  <c:v>43750.523768366809</c:v>
                </c:pt>
                <c:pt idx="32">
                  <c:v>42983.280242835775</c:v>
                </c:pt>
                <c:pt idx="33">
                  <c:v>45470.836986272014</c:v>
                </c:pt>
                <c:pt idx="34">
                  <c:v>47187.843602886678</c:v>
                </c:pt>
                <c:pt idx="35">
                  <c:v>39024.098874169198</c:v>
                </c:pt>
                <c:pt idx="36">
                  <c:v>39971.203676642574</c:v>
                </c:pt>
                <c:pt idx="37">
                  <c:v>45758.530754273124</c:v>
                </c:pt>
                <c:pt idx="38">
                  <c:v>43544.294208158179</c:v>
                </c:pt>
                <c:pt idx="39">
                  <c:v>50561.756261960938</c:v>
                </c:pt>
                <c:pt idx="40">
                  <c:v>57729.421459753597</c:v>
                </c:pt>
                <c:pt idx="41">
                  <c:v>71087.067153768221</c:v>
                </c:pt>
                <c:pt idx="42">
                  <c:v>68355.179921264382</c:v>
                </c:pt>
                <c:pt idx="43">
                  <c:v>71970.292378798389</c:v>
                </c:pt>
                <c:pt idx="44">
                  <c:v>84257.455807812265</c:v>
                </c:pt>
                <c:pt idx="45">
                  <c:v>78531.22449195043</c:v>
                </c:pt>
                <c:pt idx="46">
                  <c:v>59014.97358614079</c:v>
                </c:pt>
                <c:pt idx="47">
                  <c:v>60859.150127792949</c:v>
                </c:pt>
                <c:pt idx="48">
                  <c:v>74782.762368495576</c:v>
                </c:pt>
                <c:pt idx="49">
                  <c:v>75169.605428056428</c:v>
                </c:pt>
                <c:pt idx="50">
                  <c:v>62271.256250504914</c:v>
                </c:pt>
                <c:pt idx="51">
                  <c:v>69720.564762702299</c:v>
                </c:pt>
                <c:pt idx="52">
                  <c:v>71721.092816964127</c:v>
                </c:pt>
                <c:pt idx="53">
                  <c:v>79334.062200441811</c:v>
                </c:pt>
                <c:pt idx="54">
                  <c:v>84996.880248205824</c:v>
                </c:pt>
                <c:pt idx="55">
                  <c:v>76345.327538080077</c:v>
                </c:pt>
                <c:pt idx="56">
                  <c:v>71927.652688626011</c:v>
                </c:pt>
                <c:pt idx="57">
                  <c:v>78128.004413144052</c:v>
                </c:pt>
                <c:pt idx="58">
                  <c:v>86087.602179238442</c:v>
                </c:pt>
                <c:pt idx="59">
                  <c:v>90520.634843871332</c:v>
                </c:pt>
                <c:pt idx="60">
                  <c:v>95703.214706989835</c:v>
                </c:pt>
                <c:pt idx="61">
                  <c:v>97315.185338386451</c:v>
                </c:pt>
                <c:pt idx="62">
                  <c:v>106328.8317415185</c:v>
                </c:pt>
                <c:pt idx="63">
                  <c:v>85601.479290654155</c:v>
                </c:pt>
                <c:pt idx="64">
                  <c:v>98489.378314958158</c:v>
                </c:pt>
                <c:pt idx="65">
                  <c:v>104226.35716925055</c:v>
                </c:pt>
                <c:pt idx="66">
                  <c:v>109135.93622917039</c:v>
                </c:pt>
                <c:pt idx="67">
                  <c:v>122280.00123425771</c:v>
                </c:pt>
                <c:pt idx="68">
                  <c:v>131220.7041551772</c:v>
                </c:pt>
                <c:pt idx="69">
                  <c:v>140136.0357834344</c:v>
                </c:pt>
                <c:pt idx="70">
                  <c:v>141206.83680357927</c:v>
                </c:pt>
                <c:pt idx="71">
                  <c:v>155631.91975153785</c:v>
                </c:pt>
                <c:pt idx="72">
                  <c:v>155092.14083376544</c:v>
                </c:pt>
                <c:pt idx="73">
                  <c:v>159841.17477693662</c:v>
                </c:pt>
                <c:pt idx="74">
                  <c:v>171422.7108498844</c:v>
                </c:pt>
                <c:pt idx="75">
                  <c:v>169245.85229280716</c:v>
                </c:pt>
                <c:pt idx="76">
                  <c:v>174706.55157146556</c:v>
                </c:pt>
                <c:pt idx="77">
                  <c:v>186443.52802707217</c:v>
                </c:pt>
                <c:pt idx="78">
                  <c:v>187667.90696186721</c:v>
                </c:pt>
                <c:pt idx="79">
                  <c:v>154441.93779476557</c:v>
                </c:pt>
                <c:pt idx="80">
                  <c:v>159827.23008899885</c:v>
                </c:pt>
                <c:pt idx="81">
                  <c:v>165006.18599963232</c:v>
                </c:pt>
                <c:pt idx="82">
                  <c:v>169433.63796169325</c:v>
                </c:pt>
                <c:pt idx="83">
                  <c:v>165113.92092625913</c:v>
                </c:pt>
                <c:pt idx="84">
                  <c:v>175479.77881490326</c:v>
                </c:pt>
                <c:pt idx="85">
                  <c:v>187795.27331643534</c:v>
                </c:pt>
                <c:pt idx="86">
                  <c:v>197188.07815619884</c:v>
                </c:pt>
                <c:pt idx="87">
                  <c:v>188755.05246598541</c:v>
                </c:pt>
                <c:pt idx="88">
                  <c:v>188117.12823953741</c:v>
                </c:pt>
                <c:pt idx="89">
                  <c:v>214853.19616351608</c:v>
                </c:pt>
                <c:pt idx="90">
                  <c:v>229562.67865401879</c:v>
                </c:pt>
                <c:pt idx="91">
                  <c:v>227272.16358946645</c:v>
                </c:pt>
                <c:pt idx="92">
                  <c:v>238283.92216150273</c:v>
                </c:pt>
                <c:pt idx="93">
                  <c:v>249941.71607693969</c:v>
                </c:pt>
                <c:pt idx="94">
                  <c:v>257151.65770643961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D7-7A4A-B3A0-6D69EC063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5727"/>
        <c:axId val="120508399"/>
      </c:scatterChart>
      <c:valAx>
        <c:axId val="120425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[s]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8399"/>
        <c:crosses val="autoZero"/>
        <c:crossBetween val="midCat"/>
      </c:valAx>
      <c:valAx>
        <c:axId val="1205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Volume</a:t>
                </a:r>
                <a:r>
                  <a:rPr lang="en-US" baseline="0"/>
                  <a:t>  [μm^3]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25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(Normalized to Init</a:t>
            </a:r>
            <a:r>
              <a:rPr lang="en-US" baseline="0"/>
              <a:t> Diam) </a:t>
            </a:r>
            <a:r>
              <a:rPr lang="en-US"/>
              <a:t>Diameter vs Time | Control | mN10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'Normalized Data'!$C$7</c:f>
              <c:strCache>
                <c:ptCount val="1"/>
                <c:pt idx="0">
                  <c:v>1_A_mN10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Data'!$C$10:$C$104</c:f>
              <c:numCache>
                <c:formatCode>0.0000</c:formatCode>
                <c:ptCount val="95"/>
                <c:pt idx="0">
                  <c:v>1</c:v>
                </c:pt>
                <c:pt idx="1">
                  <c:v>0.94976135081307311</c:v>
                </c:pt>
                <c:pt idx="2">
                  <c:v>0.92690028555079917</c:v>
                </c:pt>
                <c:pt idx="3">
                  <c:v>0.86128913719795275</c:v>
                </c:pt>
                <c:pt idx="4">
                  <c:v>0.86755636355291565</c:v>
                </c:pt>
                <c:pt idx="5">
                  <c:v>0.86837597296235058</c:v>
                </c:pt>
                <c:pt idx="6">
                  <c:v>0.90358206329079582</c:v>
                </c:pt>
                <c:pt idx="7">
                  <c:v>0.8343742359090015</c:v>
                </c:pt>
                <c:pt idx="8">
                  <c:v>0.91399920654494016</c:v>
                </c:pt>
                <c:pt idx="9">
                  <c:v>0.98722273771192448</c:v>
                </c:pt>
                <c:pt idx="10">
                  <c:v>0.81841559931960561</c:v>
                </c:pt>
                <c:pt idx="11">
                  <c:v>0.86932071592024285</c:v>
                </c:pt>
                <c:pt idx="12">
                  <c:v>0.94600882195160463</c:v>
                </c:pt>
                <c:pt idx="13">
                  <c:v>1.038284337666908</c:v>
                </c:pt>
                <c:pt idx="14">
                  <c:v>1.0164995398329797</c:v>
                </c:pt>
                <c:pt idx="15">
                  <c:v>1.0361211879283485</c:v>
                </c:pt>
                <c:pt idx="16">
                  <c:v>1.0352229466269307</c:v>
                </c:pt>
                <c:pt idx="17">
                  <c:v>1.0770878333375922</c:v>
                </c:pt>
                <c:pt idx="18">
                  <c:v>1.0030597819811267</c:v>
                </c:pt>
                <c:pt idx="19">
                  <c:v>1.0818024756327194</c:v>
                </c:pt>
                <c:pt idx="20">
                  <c:v>1.1792411158654863</c:v>
                </c:pt>
                <c:pt idx="21">
                  <c:v>1.1801224793661977</c:v>
                </c:pt>
                <c:pt idx="22">
                  <c:v>1.3054804877810386</c:v>
                </c:pt>
                <c:pt idx="23">
                  <c:v>1.2838819459410515</c:v>
                </c:pt>
                <c:pt idx="24">
                  <c:v>1.4929332639060757</c:v>
                </c:pt>
                <c:pt idx="25">
                  <c:v>1.4929332639060757</c:v>
                </c:pt>
                <c:pt idx="26">
                  <c:v>1.5709480767690895</c:v>
                </c:pt>
                <c:pt idx="27">
                  <c:v>1.6007618303429159</c:v>
                </c:pt>
                <c:pt idx="28">
                  <c:v>1.6541244906666714</c:v>
                </c:pt>
                <c:pt idx="29">
                  <c:v>1.7084471674524124</c:v>
                </c:pt>
                <c:pt idx="30">
                  <c:v>1.521291019811239</c:v>
                </c:pt>
                <c:pt idx="31">
                  <c:v>1.6022994311064922</c:v>
                </c:pt>
                <c:pt idx="32">
                  <c:v>1.6639209806697353</c:v>
                </c:pt>
                <c:pt idx="33">
                  <c:v>1.7053694606999994</c:v>
                </c:pt>
                <c:pt idx="34">
                  <c:v>1.8103408292727674</c:v>
                </c:pt>
                <c:pt idx="35">
                  <c:v>1.8628996470877921</c:v>
                </c:pt>
                <c:pt idx="36">
                  <c:v>1.869672943520581</c:v>
                </c:pt>
                <c:pt idx="37">
                  <c:v>1.8740580791365131</c:v>
                </c:pt>
                <c:pt idx="38">
                  <c:v>1.9179286372124842</c:v>
                </c:pt>
                <c:pt idx="39">
                  <c:v>1.8945900294034799</c:v>
                </c:pt>
                <c:pt idx="40">
                  <c:v>1.8859920948684818</c:v>
                </c:pt>
                <c:pt idx="41">
                  <c:v>1.7219428000532429</c:v>
                </c:pt>
                <c:pt idx="42">
                  <c:v>1.7600692979941333</c:v>
                </c:pt>
                <c:pt idx="43">
                  <c:v>1.8755466894697195</c:v>
                </c:pt>
                <c:pt idx="44">
                  <c:v>1.9472354636501417</c:v>
                </c:pt>
                <c:pt idx="45">
                  <c:v>1.9576897037200109</c:v>
                </c:pt>
                <c:pt idx="46">
                  <c:v>2.0715028362461863</c:v>
                </c:pt>
                <c:pt idx="47">
                  <c:v>2.1034324690172941</c:v>
                </c:pt>
                <c:pt idx="48">
                  <c:v>2.1553184996415458</c:v>
                </c:pt>
                <c:pt idx="49">
                  <c:v>2.1028079954420025</c:v>
                </c:pt>
                <c:pt idx="50">
                  <c:v>2.186700024914725</c:v>
                </c:pt>
                <c:pt idx="51">
                  <c:v>2.2939790623980598</c:v>
                </c:pt>
                <c:pt idx="52">
                  <c:v>2.3856122667858424</c:v>
                </c:pt>
                <c:pt idx="53">
                  <c:v>2.2644474930104757</c:v>
                </c:pt>
                <c:pt idx="54">
                  <c:v>2.3754978512866218</c:v>
                </c:pt>
                <c:pt idx="55">
                  <c:v>2.4217196036758462</c:v>
                </c:pt>
                <c:pt idx="56">
                  <c:v>2.3549992929593375</c:v>
                </c:pt>
                <c:pt idx="57">
                  <c:v>2.2945276576645011</c:v>
                </c:pt>
                <c:pt idx="58">
                  <c:v>2.3661960321535211</c:v>
                </c:pt>
                <c:pt idx="59">
                  <c:v>2.4198885899485232</c:v>
                </c:pt>
                <c:pt idx="60">
                  <c:v>2.4393709864831998</c:v>
                </c:pt>
                <c:pt idx="61">
                  <c:v>2.3860709943115963</c:v>
                </c:pt>
                <c:pt idx="62">
                  <c:v>2.41672060272822</c:v>
                </c:pt>
                <c:pt idx="63">
                  <c:v>2.4168338169748145</c:v>
                </c:pt>
                <c:pt idx="64">
                  <c:v>2.5121789368571235</c:v>
                </c:pt>
                <c:pt idx="65">
                  <c:v>2.4795982687733202</c:v>
                </c:pt>
                <c:pt idx="66">
                  <c:v>2.511852172360554</c:v>
                </c:pt>
                <c:pt idx="67">
                  <c:v>2.4697358261177063</c:v>
                </c:pt>
                <c:pt idx="68">
                  <c:v>2.4804808757951182</c:v>
                </c:pt>
                <c:pt idx="69">
                  <c:v>2.4694920847285249</c:v>
                </c:pt>
                <c:pt idx="70">
                  <c:v>2.5220272890637525</c:v>
                </c:pt>
                <c:pt idx="71">
                  <c:v>2.5562512564819473</c:v>
                </c:pt>
                <c:pt idx="72">
                  <c:v>2.6488519713609633</c:v>
                </c:pt>
                <c:pt idx="73">
                  <c:v>2.5743194244953815</c:v>
                </c:pt>
                <c:pt idx="74">
                  <c:v>2.6488519713609633</c:v>
                </c:pt>
                <c:pt idx="75">
                  <c:v>2.7258245167142312</c:v>
                </c:pt>
                <c:pt idx="76">
                  <c:v>2.7964000689404509</c:v>
                </c:pt>
                <c:pt idx="77">
                  <c:v>2.760792745284415</c:v>
                </c:pt>
                <c:pt idx="78">
                  <c:v>2.7773533420460432</c:v>
                </c:pt>
                <c:pt idx="79">
                  <c:v>2.7956172019208632</c:v>
                </c:pt>
                <c:pt idx="80">
                  <c:v>2.7307987266107401</c:v>
                </c:pt>
                <c:pt idx="81">
                  <c:v>2.6887130881376531</c:v>
                </c:pt>
                <c:pt idx="82">
                  <c:v>2.7140952079025182</c:v>
                </c:pt>
                <c:pt idx="83">
                  <c:v>2.6915609563465952</c:v>
                </c:pt>
                <c:pt idx="84">
                  <c:v>2.7940899813907509</c:v>
                </c:pt>
                <c:pt idx="85">
                  <c:v>2.8168725056764745</c:v>
                </c:pt>
                <c:pt idx="86">
                  <c:v>2.853237688835665</c:v>
                </c:pt>
                <c:pt idx="87">
                  <c:v>2.9575449865543937</c:v>
                </c:pt>
                <c:pt idx="88">
                  <c:v>2.8853166177353797</c:v>
                </c:pt>
                <c:pt idx="89">
                  <c:v>2.9046727500510969</c:v>
                </c:pt>
                <c:pt idx="90">
                  <c:v>2.9078360616205696</c:v>
                </c:pt>
                <c:pt idx="91">
                  <c:v>2.9938465216951013</c:v>
                </c:pt>
                <c:pt idx="92">
                  <c:v>2.9725864340560011</c:v>
                </c:pt>
                <c:pt idx="93">
                  <c:v>2.9606518064487384</c:v>
                </c:pt>
                <c:pt idx="94">
                  <c:v>3.0240544528373805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B5-DA44-870E-522089C47E08}"/>
            </c:ext>
          </c:extLst>
        </c:ser>
        <c:ser>
          <c:idx val="1"/>
          <c:order val="1"/>
          <c:tx>
            <c:strRef>
              <c:f>'Normalized Data'!$D$7</c:f>
              <c:strCache>
                <c:ptCount val="1"/>
                <c:pt idx="0">
                  <c:v>1_B_mN10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Data'!$D$10:$D$104</c:f>
              <c:numCache>
                <c:formatCode>0.0000</c:formatCode>
                <c:ptCount val="95"/>
                <c:pt idx="0">
                  <c:v>1</c:v>
                </c:pt>
                <c:pt idx="1">
                  <c:v>1.0648219229086486</c:v>
                </c:pt>
                <c:pt idx="2">
                  <c:v>1.1594279485117132</c:v>
                </c:pt>
                <c:pt idx="3">
                  <c:v>1.2085858827724671</c:v>
                </c:pt>
                <c:pt idx="4">
                  <c:v>1.3300547280166648</c:v>
                </c:pt>
                <c:pt idx="5">
                  <c:v>1.3959557336532944</c:v>
                </c:pt>
                <c:pt idx="6">
                  <c:v>1.41941213499602</c:v>
                </c:pt>
                <c:pt idx="7">
                  <c:v>1.4714876729466262</c:v>
                </c:pt>
                <c:pt idx="8">
                  <c:v>1.4920715611575521</c:v>
                </c:pt>
                <c:pt idx="9">
                  <c:v>1.53842421102772</c:v>
                </c:pt>
                <c:pt idx="10">
                  <c:v>1.5850102173850282</c:v>
                </c:pt>
                <c:pt idx="11">
                  <c:v>1.5865983158136983</c:v>
                </c:pt>
                <c:pt idx="12">
                  <c:v>1.5857162351778566</c:v>
                </c:pt>
                <c:pt idx="13">
                  <c:v>1.5851867514476237</c:v>
                </c:pt>
                <c:pt idx="14">
                  <c:v>1.6093627259780827</c:v>
                </c:pt>
                <c:pt idx="15">
                  <c:v>1.6620528866602271</c:v>
                </c:pt>
                <c:pt idx="16">
                  <c:v>1.6902663152816615</c:v>
                </c:pt>
                <c:pt idx="17">
                  <c:v>1.7635081123923293</c:v>
                </c:pt>
                <c:pt idx="18">
                  <c:v>1.8458422620198243</c:v>
                </c:pt>
                <c:pt idx="19">
                  <c:v>1.8217325160311189</c:v>
                </c:pt>
                <c:pt idx="20">
                  <c:v>1.8978648445486932</c:v>
                </c:pt>
                <c:pt idx="21">
                  <c:v>1.7744228740119887</c:v>
                </c:pt>
                <c:pt idx="22">
                  <c:v>1.7756840136004988</c:v>
                </c:pt>
                <c:pt idx="23">
                  <c:v>1.7059210779461489</c:v>
                </c:pt>
                <c:pt idx="24">
                  <c:v>1.6930783276044739</c:v>
                </c:pt>
                <c:pt idx="25">
                  <c:v>1.7034588378220845</c:v>
                </c:pt>
                <c:pt idx="26">
                  <c:v>1.8514428461018486</c:v>
                </c:pt>
                <c:pt idx="27">
                  <c:v>1.9043412130680641</c:v>
                </c:pt>
                <c:pt idx="28">
                  <c:v>1.883805844810339</c:v>
                </c:pt>
                <c:pt idx="29">
                  <c:v>1.9923803202834862</c:v>
                </c:pt>
                <c:pt idx="30">
                  <c:v>1.9446176486060853</c:v>
                </c:pt>
                <c:pt idx="31">
                  <c:v>1.8586833216491327</c:v>
                </c:pt>
                <c:pt idx="32">
                  <c:v>2.0419043755171358</c:v>
                </c:pt>
                <c:pt idx="33">
                  <c:v>2.0770946460352131</c:v>
                </c:pt>
                <c:pt idx="34">
                  <c:v>2.1249083748765178</c:v>
                </c:pt>
                <c:pt idx="35">
                  <c:v>2.0576036876856123</c:v>
                </c:pt>
                <c:pt idx="36">
                  <c:v>2.0576036876856123</c:v>
                </c:pt>
                <c:pt idx="37">
                  <c:v>2.0903892616920356</c:v>
                </c:pt>
                <c:pt idx="38">
                  <c:v>2.1059928813680004</c:v>
                </c:pt>
                <c:pt idx="39">
                  <c:v>2.129118202330865</c:v>
                </c:pt>
                <c:pt idx="40">
                  <c:v>2.1296438458172973</c:v>
                </c:pt>
                <c:pt idx="41">
                  <c:v>2.1764319401096772</c:v>
                </c:pt>
                <c:pt idx="42">
                  <c:v>2.2005975001652338</c:v>
                </c:pt>
                <c:pt idx="43">
                  <c:v>2.2721680608975059</c:v>
                </c:pt>
                <c:pt idx="44">
                  <c:v>2.2248778994353033</c:v>
                </c:pt>
                <c:pt idx="45">
                  <c:v>2.2493938223457324</c:v>
                </c:pt>
                <c:pt idx="46">
                  <c:v>2.2485228561612511</c:v>
                </c:pt>
                <c:pt idx="47">
                  <c:v>2.2958135061384914</c:v>
                </c:pt>
                <c:pt idx="48">
                  <c:v>2.29776282798916</c:v>
                </c:pt>
                <c:pt idx="49">
                  <c:v>2.2948382242084024</c:v>
                </c:pt>
                <c:pt idx="50">
                  <c:v>2.2952040035144678</c:v>
                </c:pt>
                <c:pt idx="51">
                  <c:v>2.3686421543008551</c:v>
                </c:pt>
                <c:pt idx="52">
                  <c:v>2.2493938223457324</c:v>
                </c:pt>
                <c:pt idx="53">
                  <c:v>2.4439961540310771</c:v>
                </c:pt>
                <c:pt idx="54">
                  <c:v>2.5402234275772591</c:v>
                </c:pt>
                <c:pt idx="55">
                  <c:v>2.6647339090762943</c:v>
                </c:pt>
                <c:pt idx="56">
                  <c:v>2.697816718540285</c:v>
                </c:pt>
                <c:pt idx="57">
                  <c:v>2.7231101100338972</c:v>
                </c:pt>
                <c:pt idx="58">
                  <c:v>2.8155649673349412</c:v>
                </c:pt>
                <c:pt idx="59">
                  <c:v>2.7703799535780571</c:v>
                </c:pt>
                <c:pt idx="60">
                  <c:v>2.6263386649997313</c:v>
                </c:pt>
                <c:pt idx="61">
                  <c:v>2.7441967941080856</c:v>
                </c:pt>
                <c:pt idx="62">
                  <c:v>2.8167573297494677</c:v>
                </c:pt>
                <c:pt idx="63">
                  <c:v>2.7209513180255822</c:v>
                </c:pt>
                <c:pt idx="64">
                  <c:v>2.8392185238182717</c:v>
                </c:pt>
                <c:pt idx="65">
                  <c:v>2.863360804516927</c:v>
                </c:pt>
                <c:pt idx="66">
                  <c:v>2.8412874584291981</c:v>
                </c:pt>
                <c:pt idx="67">
                  <c:v>2.8389228384251202</c:v>
                </c:pt>
                <c:pt idx="68">
                  <c:v>2.9106602431962436</c:v>
                </c:pt>
                <c:pt idx="69">
                  <c:v>2.9586222665371102</c:v>
                </c:pt>
                <c:pt idx="70">
                  <c:v>2.9822671286275462</c:v>
                </c:pt>
                <c:pt idx="71">
                  <c:v>2.9571086146022356</c:v>
                </c:pt>
                <c:pt idx="72">
                  <c:v>3.1471638845344736</c:v>
                </c:pt>
                <c:pt idx="73">
                  <c:v>3.0525612181657462</c:v>
                </c:pt>
                <c:pt idx="74">
                  <c:v>3.1940277564180715</c:v>
                </c:pt>
                <c:pt idx="75">
                  <c:v>3.195078884468542</c:v>
                </c:pt>
                <c:pt idx="76">
                  <c:v>3.2413363786579801</c:v>
                </c:pt>
                <c:pt idx="77">
                  <c:v>3.1958670037890782</c:v>
                </c:pt>
                <c:pt idx="78">
                  <c:v>3.3439969563444194</c:v>
                </c:pt>
                <c:pt idx="79">
                  <c:v>3.3971296695546966</c:v>
                </c:pt>
                <c:pt idx="80">
                  <c:v>3.2995184159361379</c:v>
                </c:pt>
                <c:pt idx="81">
                  <c:v>3.2202899234871762</c:v>
                </c:pt>
                <c:pt idx="82">
                  <c:v>3.4896888749079538</c:v>
                </c:pt>
                <c:pt idx="83">
                  <c:v>3.4749838804395883</c:v>
                </c:pt>
                <c:pt idx="84">
                  <c:v>3.4315509514841009</c:v>
                </c:pt>
                <c:pt idx="85">
                  <c:v>3.4086420534520325</c:v>
                </c:pt>
                <c:pt idx="86">
                  <c:v>3.3386371762379801</c:v>
                </c:pt>
                <c:pt idx="87">
                  <c:v>3.4309800937607924</c:v>
                </c:pt>
                <c:pt idx="88">
                  <c:v>3.3369604797168857</c:v>
                </c:pt>
                <c:pt idx="89">
                  <c:v>3.6268379609807058</c:v>
                </c:pt>
                <c:pt idx="90">
                  <c:v>3.594754450308038</c:v>
                </c:pt>
                <c:pt idx="91">
                  <c:v>3.5564072174372177</c:v>
                </c:pt>
                <c:pt idx="92">
                  <c:v>3.6622330716956002</c:v>
                </c:pt>
                <c:pt idx="93">
                  <c:v>3.7575717481351329</c:v>
                </c:pt>
                <c:pt idx="94">
                  <c:v>3.8252505986857854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B5-DA44-870E-522089C47E08}"/>
            </c:ext>
          </c:extLst>
        </c:ser>
        <c:ser>
          <c:idx val="2"/>
          <c:order val="2"/>
          <c:tx>
            <c:strRef>
              <c:f>'Normalized Data'!$E$7</c:f>
              <c:strCache>
                <c:ptCount val="1"/>
                <c:pt idx="0">
                  <c:v>1_C_mN10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Data'!$E$10:$E$104</c:f>
              <c:numCache>
                <c:formatCode>0.0000</c:formatCode>
                <c:ptCount val="95"/>
                <c:pt idx="0">
                  <c:v>1</c:v>
                </c:pt>
                <c:pt idx="1">
                  <c:v>1.0091725338851421</c:v>
                </c:pt>
                <c:pt idx="2">
                  <c:v>1.1144446303419115</c:v>
                </c:pt>
                <c:pt idx="3">
                  <c:v>1.0291580887676792</c:v>
                </c:pt>
                <c:pt idx="4">
                  <c:v>1.1982223413497326</c:v>
                </c:pt>
                <c:pt idx="5">
                  <c:v>1.1560180936981177</c:v>
                </c:pt>
                <c:pt idx="6">
                  <c:v>1.2179610312408014</c:v>
                </c:pt>
                <c:pt idx="7">
                  <c:v>1.4264891265767592</c:v>
                </c:pt>
                <c:pt idx="8">
                  <c:v>1.1009900769739305</c:v>
                </c:pt>
                <c:pt idx="9">
                  <c:v>1.1104253817391414</c:v>
                </c:pt>
                <c:pt idx="10">
                  <c:v>1.2015346416654946</c:v>
                </c:pt>
                <c:pt idx="11">
                  <c:v>0.76304877134819804</c:v>
                </c:pt>
                <c:pt idx="12">
                  <c:v>1.2329606176924808</c:v>
                </c:pt>
                <c:pt idx="13">
                  <c:v>0.94826075934715648</c:v>
                </c:pt>
                <c:pt idx="14">
                  <c:v>0.88259511773451915</c:v>
                </c:pt>
                <c:pt idx="15">
                  <c:v>1.3410432265304737</c:v>
                </c:pt>
                <c:pt idx="16">
                  <c:v>1.2329606176924808</c:v>
                </c:pt>
                <c:pt idx="17">
                  <c:v>1.1832022478199509</c:v>
                </c:pt>
                <c:pt idx="18">
                  <c:v>1.3122082706661318</c:v>
                </c:pt>
                <c:pt idx="19">
                  <c:v>1.1628737095233665</c:v>
                </c:pt>
                <c:pt idx="20">
                  <c:v>1.1144446303419115</c:v>
                </c:pt>
                <c:pt idx="21">
                  <c:v>1.1982223413497326</c:v>
                </c:pt>
                <c:pt idx="22">
                  <c:v>1.2584838537162057</c:v>
                </c:pt>
                <c:pt idx="23">
                  <c:v>1.2081319990983563</c:v>
                </c:pt>
                <c:pt idx="24">
                  <c:v>1.2260917026816238</c:v>
                </c:pt>
                <c:pt idx="25">
                  <c:v>1.2293289142979464</c:v>
                </c:pt>
                <c:pt idx="26">
                  <c:v>1.2361798415363119</c:v>
                </c:pt>
                <c:pt idx="27">
                  <c:v>1.2167367448075594</c:v>
                </c:pt>
                <c:pt idx="28">
                  <c:v>1.1696891451634428</c:v>
                </c:pt>
                <c:pt idx="29">
                  <c:v>1.2329606176924808</c:v>
                </c:pt>
                <c:pt idx="30">
                  <c:v>1.280011340162434</c:v>
                </c:pt>
                <c:pt idx="31">
                  <c:v>1.368545265799445</c:v>
                </c:pt>
                <c:pt idx="32">
                  <c:v>1.4240491921370222</c:v>
                </c:pt>
                <c:pt idx="33">
                  <c:v>1.4855174875457524</c:v>
                </c:pt>
                <c:pt idx="34">
                  <c:v>1.5084163480440407</c:v>
                </c:pt>
                <c:pt idx="35">
                  <c:v>1.5551195333050449</c:v>
                </c:pt>
                <c:pt idx="36">
                  <c:v>1.6706264731652061</c:v>
                </c:pt>
                <c:pt idx="37">
                  <c:v>1.6709238168840275</c:v>
                </c:pt>
                <c:pt idx="38">
                  <c:v>1.8428480126757056</c:v>
                </c:pt>
                <c:pt idx="39">
                  <c:v>1.8608222085710218</c:v>
                </c:pt>
                <c:pt idx="40">
                  <c:v>2.0293911254063097</c:v>
                </c:pt>
                <c:pt idx="41">
                  <c:v>2.0525153689675708</c:v>
                </c:pt>
                <c:pt idx="42">
                  <c:v>1.9320754713190877</c:v>
                </c:pt>
                <c:pt idx="43">
                  <c:v>2.1269256786273938</c:v>
                </c:pt>
                <c:pt idx="44">
                  <c:v>1.9960695784432487</c:v>
                </c:pt>
                <c:pt idx="45">
                  <c:v>2.1593784682262123</c:v>
                </c:pt>
                <c:pt idx="46">
                  <c:v>2.3120361873962354</c:v>
                </c:pt>
                <c:pt idx="47">
                  <c:v>2.2821910491164834</c:v>
                </c:pt>
                <c:pt idx="48">
                  <c:v>2.2647094357330122</c:v>
                </c:pt>
                <c:pt idx="49">
                  <c:v>2.3866814646985239</c:v>
                </c:pt>
                <c:pt idx="50">
                  <c:v>2.3225411117532082</c:v>
                </c:pt>
                <c:pt idx="51">
                  <c:v>2.5106436581340499</c:v>
                </c:pt>
                <c:pt idx="52">
                  <c:v>2.4129720836462702</c:v>
                </c:pt>
                <c:pt idx="53">
                  <c:v>2.4867852422188834</c:v>
                </c:pt>
                <c:pt idx="54">
                  <c:v>2.3062273121805892</c:v>
                </c:pt>
                <c:pt idx="55">
                  <c:v>2.301267445999494</c:v>
                </c:pt>
                <c:pt idx="56">
                  <c:v>2.2834967751255455</c:v>
                </c:pt>
                <c:pt idx="57">
                  <c:v>2.3325728114660951</c:v>
                </c:pt>
                <c:pt idx="58">
                  <c:v>2.3554624987178401</c:v>
                </c:pt>
                <c:pt idx="59">
                  <c:v>2.4604756902155258</c:v>
                </c:pt>
                <c:pt idx="60">
                  <c:v>2.5855115417844967</c:v>
                </c:pt>
                <c:pt idx="61">
                  <c:v>2.5187434856910591</c:v>
                </c:pt>
                <c:pt idx="62">
                  <c:v>2.720706071460822</c:v>
                </c:pt>
                <c:pt idx="63">
                  <c:v>2.6238485887970695</c:v>
                </c:pt>
                <c:pt idx="64">
                  <c:v>2.9765478788576618</c:v>
                </c:pt>
                <c:pt idx="65">
                  <c:v>2.9108986540387152</c:v>
                </c:pt>
                <c:pt idx="66">
                  <c:v>2.9006405507571138</c:v>
                </c:pt>
                <c:pt idx="67">
                  <c:v>3.2250417888078955</c:v>
                </c:pt>
                <c:pt idx="68">
                  <c:v>2.8117594827212145</c:v>
                </c:pt>
                <c:pt idx="69">
                  <c:v>2.7439790414505052</c:v>
                </c:pt>
                <c:pt idx="70">
                  <c:v>2.839713385583746</c:v>
                </c:pt>
                <c:pt idx="71">
                  <c:v>2.848098384708857</c:v>
                </c:pt>
                <c:pt idx="72">
                  <c:v>2.4436596931146699</c:v>
                </c:pt>
                <c:pt idx="73">
                  <c:v>2.4322482779001477</c:v>
                </c:pt>
                <c:pt idx="74">
                  <c:v>2.4637041325264359</c:v>
                </c:pt>
                <c:pt idx="75">
                  <c:v>2.6334871329116107</c:v>
                </c:pt>
                <c:pt idx="76">
                  <c:v>2.5710602334565027</c:v>
                </c:pt>
                <c:pt idx="77">
                  <c:v>2.7192448976864139</c:v>
                </c:pt>
                <c:pt idx="78">
                  <c:v>2.7638226825522403</c:v>
                </c:pt>
                <c:pt idx="79">
                  <c:v>2.8172313823318622</c:v>
                </c:pt>
                <c:pt idx="80">
                  <c:v>2.818112951891329</c:v>
                </c:pt>
                <c:pt idx="81">
                  <c:v>2.7278180872883677</c:v>
                </c:pt>
                <c:pt idx="82">
                  <c:v>2.9035506931094335</c:v>
                </c:pt>
                <c:pt idx="83">
                  <c:v>2.8112293789047302</c:v>
                </c:pt>
                <c:pt idx="84">
                  <c:v>3.0169973657990088</c:v>
                </c:pt>
                <c:pt idx="85">
                  <c:v>3.0543103155155782</c:v>
                </c:pt>
                <c:pt idx="86">
                  <c:v>3.027517602090239</c:v>
                </c:pt>
                <c:pt idx="87">
                  <c:v>3.2177936282963442</c:v>
                </c:pt>
                <c:pt idx="88">
                  <c:v>3.1560631181331713</c:v>
                </c:pt>
                <c:pt idx="89">
                  <c:v>3.3443738768178251</c:v>
                </c:pt>
                <c:pt idx="90">
                  <c:v>3.3217180840904499</c:v>
                </c:pt>
                <c:pt idx="91">
                  <c:v>3.3103320423793656</c:v>
                </c:pt>
                <c:pt idx="92">
                  <c:v>3.2153224416835351</c:v>
                </c:pt>
                <c:pt idx="93">
                  <c:v>3.2590598955095254</c:v>
                </c:pt>
                <c:pt idx="94">
                  <c:v>3.3603785935944948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B5-DA44-870E-522089C47E08}"/>
            </c:ext>
          </c:extLst>
        </c:ser>
        <c:ser>
          <c:idx val="3"/>
          <c:order val="3"/>
          <c:tx>
            <c:strRef>
              <c:f>'Normalized Data'!$F$7</c:f>
              <c:strCache>
                <c:ptCount val="1"/>
                <c:pt idx="0">
                  <c:v>1_D_mN10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Data'!$F$10:$F$104</c:f>
              <c:numCache>
                <c:formatCode>General</c:formatCode>
                <c:ptCount val="95"/>
                <c:pt idx="0">
                  <c:v>1</c:v>
                </c:pt>
                <c:pt idx="1">
                  <c:v>1.0947274961431543</c:v>
                </c:pt>
                <c:pt idx="2">
                  <c:v>1.2083533747248763</c:v>
                </c:pt>
                <c:pt idx="3">
                  <c:v>1.198066549813763</c:v>
                </c:pt>
                <c:pt idx="4">
                  <c:v>1.4321594010805443</c:v>
                </c:pt>
                <c:pt idx="5">
                  <c:v>1.2513254269730298</c:v>
                </c:pt>
                <c:pt idx="6">
                  <c:v>1.2913494868122231</c:v>
                </c:pt>
                <c:pt idx="7">
                  <c:v>1.3803276852641537</c:v>
                </c:pt>
                <c:pt idx="8">
                  <c:v>1.5660945882625141</c:v>
                </c:pt>
                <c:pt idx="9">
                  <c:v>1.5395250970916794</c:v>
                </c:pt>
                <c:pt idx="10">
                  <c:v>1.4931408333242617</c:v>
                </c:pt>
                <c:pt idx="11">
                  <c:v>1.7054172325889021</c:v>
                </c:pt>
                <c:pt idx="12">
                  <c:v>1.6265237679997471</c:v>
                </c:pt>
                <c:pt idx="13">
                  <c:v>1.645258711555978</c:v>
                </c:pt>
                <c:pt idx="14">
                  <c:v>1.7246622060462127</c:v>
                </c:pt>
                <c:pt idx="15">
                  <c:v>1.8048178265562878</c:v>
                </c:pt>
                <c:pt idx="16">
                  <c:v>1.747184094291494</c:v>
                </c:pt>
                <c:pt idx="17">
                  <c:v>1.7255732796600791</c:v>
                </c:pt>
                <c:pt idx="18">
                  <c:v>1.8649912960647324</c:v>
                </c:pt>
                <c:pt idx="19">
                  <c:v>1.9624170174004005</c:v>
                </c:pt>
                <c:pt idx="20">
                  <c:v>2.0227585280943261</c:v>
                </c:pt>
                <c:pt idx="21">
                  <c:v>1.9055291279345918</c:v>
                </c:pt>
                <c:pt idx="22">
                  <c:v>2.0020618056138635</c:v>
                </c:pt>
                <c:pt idx="23">
                  <c:v>2.0417065938546699</c:v>
                </c:pt>
                <c:pt idx="24">
                  <c:v>2.0432456172442546</c:v>
                </c:pt>
                <c:pt idx="25">
                  <c:v>2.0616242857335556</c:v>
                </c:pt>
                <c:pt idx="26">
                  <c:v>2.0393958811432311</c:v>
                </c:pt>
                <c:pt idx="27">
                  <c:v>2.0340905973156533</c:v>
                </c:pt>
                <c:pt idx="28">
                  <c:v>1.9819420532840786</c:v>
                </c:pt>
                <c:pt idx="29">
                  <c:v>2.0798405560909172</c:v>
                </c:pt>
                <c:pt idx="30">
                  <c:v>2.05637635017314</c:v>
                </c:pt>
                <c:pt idx="31">
                  <c:v>2.0561852637846734</c:v>
                </c:pt>
                <c:pt idx="32">
                  <c:v>2.1067764181981521</c:v>
                </c:pt>
                <c:pt idx="33">
                  <c:v>2.2442241955279161</c:v>
                </c:pt>
                <c:pt idx="34">
                  <c:v>2.1577292874327698</c:v>
                </c:pt>
                <c:pt idx="35">
                  <c:v>2.2609697660557475</c:v>
                </c:pt>
                <c:pt idx="36">
                  <c:v>2.2428230877259652</c:v>
                </c:pt>
                <c:pt idx="37">
                  <c:v>2.2674774157849504</c:v>
                </c:pt>
                <c:pt idx="38">
                  <c:v>2.2106191294089945</c:v>
                </c:pt>
                <c:pt idx="39">
                  <c:v>2.4103574802912719</c:v>
                </c:pt>
                <c:pt idx="40">
                  <c:v>2.2664374474957376</c:v>
                </c:pt>
                <c:pt idx="41">
                  <c:v>2.2858581206581796</c:v>
                </c:pt>
                <c:pt idx="42">
                  <c:v>2.4414559732349286</c:v>
                </c:pt>
                <c:pt idx="43">
                  <c:v>2.5230567421979999</c:v>
                </c:pt>
                <c:pt idx="44">
                  <c:v>2.4701757372759969</c:v>
                </c:pt>
                <c:pt idx="45">
                  <c:v>2.4962053716488999</c:v>
                </c:pt>
                <c:pt idx="46">
                  <c:v>2.4726400707561345</c:v>
                </c:pt>
                <c:pt idx="47">
                  <c:v>2.4834224436285459</c:v>
                </c:pt>
                <c:pt idx="48">
                  <c:v>2.4809688202361588</c:v>
                </c:pt>
                <c:pt idx="49">
                  <c:v>2.5449977902772094</c:v>
                </c:pt>
                <c:pt idx="50">
                  <c:v>2.5176781644903135</c:v>
                </c:pt>
                <c:pt idx="51">
                  <c:v>2.5237574507131084</c:v>
                </c:pt>
                <c:pt idx="52">
                  <c:v>2.5193943202232596</c:v>
                </c:pt>
                <c:pt idx="53">
                  <c:v>2.5449977902772094</c:v>
                </c:pt>
                <c:pt idx="54">
                  <c:v>2.5175220923445498</c:v>
                </c:pt>
                <c:pt idx="55">
                  <c:v>2.6578275247738228</c:v>
                </c:pt>
                <c:pt idx="56">
                  <c:v>2.7366392709335208</c:v>
                </c:pt>
                <c:pt idx="57">
                  <c:v>2.8730849092904669</c:v>
                </c:pt>
                <c:pt idx="58">
                  <c:v>2.8730849092904669</c:v>
                </c:pt>
                <c:pt idx="59">
                  <c:v>2.9103163163326209</c:v>
                </c:pt>
                <c:pt idx="60">
                  <c:v>2.8832556364194279</c:v>
                </c:pt>
                <c:pt idx="61">
                  <c:v>2.8982075620672223</c:v>
                </c:pt>
                <c:pt idx="62">
                  <c:v>2.9750105248563554</c:v>
                </c:pt>
                <c:pt idx="63">
                  <c:v>2.9440092679737759</c:v>
                </c:pt>
                <c:pt idx="64">
                  <c:v>2.9726982973666476</c:v>
                </c:pt>
                <c:pt idx="65">
                  <c:v>3.0503309105958993</c:v>
                </c:pt>
                <c:pt idx="66">
                  <c:v>3.103961598227027</c:v>
                </c:pt>
                <c:pt idx="67">
                  <c:v>3.2003192375323928</c:v>
                </c:pt>
                <c:pt idx="68">
                  <c:v>3.2122065811605474</c:v>
                </c:pt>
                <c:pt idx="69">
                  <c:v>3.2022830755630469</c:v>
                </c:pt>
                <c:pt idx="70">
                  <c:v>3.2761566442638279</c:v>
                </c:pt>
                <c:pt idx="71">
                  <c:v>3.303448219309185</c:v>
                </c:pt>
                <c:pt idx="72">
                  <c:v>3.3282738288743143</c:v>
                </c:pt>
                <c:pt idx="73">
                  <c:v>3.2644419940536316</c:v>
                </c:pt>
                <c:pt idx="74">
                  <c:v>3.399121578462855</c:v>
                </c:pt>
                <c:pt idx="75">
                  <c:v>3.4481850811518182</c:v>
                </c:pt>
                <c:pt idx="76">
                  <c:v>3.4339115490531311</c:v>
                </c:pt>
                <c:pt idx="77">
                  <c:v>3.4907680658909142</c:v>
                </c:pt>
                <c:pt idx="78">
                  <c:v>3.4295033348923258</c:v>
                </c:pt>
                <c:pt idx="79">
                  <c:v>3.4293314715973588</c:v>
                </c:pt>
                <c:pt idx="80">
                  <c:v>3.4295033348923258</c:v>
                </c:pt>
                <c:pt idx="81">
                  <c:v>3.3896293936866289</c:v>
                </c:pt>
                <c:pt idx="82">
                  <c:v>3.4698250184194781</c:v>
                </c:pt>
                <c:pt idx="83">
                  <c:v>3.5880723601308397</c:v>
                </c:pt>
                <c:pt idx="84">
                  <c:v>3.5898240814072482</c:v>
                </c:pt>
                <c:pt idx="85">
                  <c:v>3.7464324877445145</c:v>
                </c:pt>
                <c:pt idx="86">
                  <c:v>3.8063642291237629</c:v>
                </c:pt>
                <c:pt idx="87">
                  <c:v>3.7862848346236069</c:v>
                </c:pt>
                <c:pt idx="88">
                  <c:v>3.575951107946679</c:v>
                </c:pt>
                <c:pt idx="89">
                  <c:v>3.6973946118456116</c:v>
                </c:pt>
                <c:pt idx="90">
                  <c:v>3.824489385177209</c:v>
                </c:pt>
                <c:pt idx="91">
                  <c:v>3.862061707044175</c:v>
                </c:pt>
                <c:pt idx="92">
                  <c:v>3.9607603803019646</c:v>
                </c:pt>
                <c:pt idx="93">
                  <c:v>3.891303083278796</c:v>
                </c:pt>
                <c:pt idx="94">
                  <c:v>3.9530645146875023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B5-DA44-870E-522089C47E08}"/>
            </c:ext>
          </c:extLst>
        </c:ser>
        <c:ser>
          <c:idx val="4"/>
          <c:order val="4"/>
          <c:tx>
            <c:strRef>
              <c:f>'Normalized Data'!$G$7</c:f>
              <c:strCache>
                <c:ptCount val="1"/>
                <c:pt idx="0">
                  <c:v>1_E_mN10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Data'!$G$10:$G$104</c:f>
              <c:numCache>
                <c:formatCode>General</c:formatCode>
                <c:ptCount val="95"/>
                <c:pt idx="0">
                  <c:v>1</c:v>
                </c:pt>
                <c:pt idx="1">
                  <c:v>0.96469351758475408</c:v>
                </c:pt>
                <c:pt idx="2">
                  <c:v>0.8575207635970935</c:v>
                </c:pt>
                <c:pt idx="3">
                  <c:v>0.99893552366844063</c:v>
                </c:pt>
                <c:pt idx="4">
                  <c:v>0.95397932861557866</c:v>
                </c:pt>
                <c:pt idx="5">
                  <c:v>1.0552276708698465</c:v>
                </c:pt>
                <c:pt idx="6">
                  <c:v>0.90514255183312764</c:v>
                </c:pt>
                <c:pt idx="7">
                  <c:v>0.83858303753599106</c:v>
                </c:pt>
                <c:pt idx="8">
                  <c:v>1.106151511849562</c:v>
                </c:pt>
                <c:pt idx="9">
                  <c:v>0.9944236937506753</c:v>
                </c:pt>
                <c:pt idx="10">
                  <c:v>0.952181909526575</c:v>
                </c:pt>
                <c:pt idx="11">
                  <c:v>1.0010768670112296</c:v>
                </c:pt>
                <c:pt idx="12">
                  <c:v>0.99356197461577522</c:v>
                </c:pt>
                <c:pt idx="13">
                  <c:v>0.99356197461577522</c:v>
                </c:pt>
                <c:pt idx="14">
                  <c:v>0.88987284177456427</c:v>
                </c:pt>
                <c:pt idx="15">
                  <c:v>0.9586815201973673</c:v>
                </c:pt>
                <c:pt idx="16">
                  <c:v>0.93493409841338837</c:v>
                </c:pt>
                <c:pt idx="17">
                  <c:v>0.9143224927189636</c:v>
                </c:pt>
                <c:pt idx="18">
                  <c:v>0.88116735466838525</c:v>
                </c:pt>
                <c:pt idx="19">
                  <c:v>0.89586854926644521</c:v>
                </c:pt>
                <c:pt idx="20">
                  <c:v>1.0243362431695826</c:v>
                </c:pt>
                <c:pt idx="21">
                  <c:v>0.91150774261173884</c:v>
                </c:pt>
                <c:pt idx="22">
                  <c:v>0.99528466678479854</c:v>
                </c:pt>
                <c:pt idx="23">
                  <c:v>1.1092445665102313</c:v>
                </c:pt>
                <c:pt idx="24">
                  <c:v>0.96624607742362467</c:v>
                </c:pt>
                <c:pt idx="25">
                  <c:v>0.87016302921381927</c:v>
                </c:pt>
                <c:pt idx="26">
                  <c:v>1.034321885369637</c:v>
                </c:pt>
                <c:pt idx="27">
                  <c:v>1.1200029921244623</c:v>
                </c:pt>
                <c:pt idx="28">
                  <c:v>1.1092445665102313</c:v>
                </c:pt>
                <c:pt idx="29">
                  <c:v>1.2010069994465216</c:v>
                </c:pt>
                <c:pt idx="30">
                  <c:v>1.3430855551820091</c:v>
                </c:pt>
                <c:pt idx="31">
                  <c:v>1.3609825377161153</c:v>
                </c:pt>
                <c:pt idx="32">
                  <c:v>1.4991890802052801</c:v>
                </c:pt>
                <c:pt idx="33">
                  <c:v>1.5426936626317007</c:v>
                </c:pt>
                <c:pt idx="34">
                  <c:v>1.3579898058623701</c:v>
                </c:pt>
                <c:pt idx="35">
                  <c:v>1.4006823074646597</c:v>
                </c:pt>
                <c:pt idx="36">
                  <c:v>1.4611408352710546</c:v>
                </c:pt>
                <c:pt idx="37">
                  <c:v>1.3940929881383173</c:v>
                </c:pt>
                <c:pt idx="38">
                  <c:v>1.5016153005025707</c:v>
                </c:pt>
                <c:pt idx="39">
                  <c:v>1.5142538289069001</c:v>
                </c:pt>
                <c:pt idx="40">
                  <c:v>1.5514138165159246</c:v>
                </c:pt>
                <c:pt idx="41">
                  <c:v>1.5336447114186003</c:v>
                </c:pt>
                <c:pt idx="42">
                  <c:v>1.4905943844398577</c:v>
                </c:pt>
                <c:pt idx="43">
                  <c:v>1.5107143592797523</c:v>
                </c:pt>
                <c:pt idx="44">
                  <c:v>1.4694706549838583</c:v>
                </c:pt>
                <c:pt idx="45">
                  <c:v>1.5940306627686516</c:v>
                </c:pt>
                <c:pt idx="46">
                  <c:v>1.5533449805351121</c:v>
                </c:pt>
                <c:pt idx="47">
                  <c:v>1.5956418801565029</c:v>
                </c:pt>
                <c:pt idx="48">
                  <c:v>1.663834675054302</c:v>
                </c:pt>
                <c:pt idx="49">
                  <c:v>1.7176615317814816</c:v>
                </c:pt>
                <c:pt idx="50">
                  <c:v>1.6691030375999383</c:v>
                </c:pt>
                <c:pt idx="51">
                  <c:v>1.6505253344527007</c:v>
                </c:pt>
                <c:pt idx="52">
                  <c:v>1.2837398674576626</c:v>
                </c:pt>
                <c:pt idx="53">
                  <c:v>0.94246205333890176</c:v>
                </c:pt>
                <c:pt idx="54">
                  <c:v>1.1329294559940535</c:v>
                </c:pt>
                <c:pt idx="55">
                  <c:v>1.1494420509919194</c:v>
                </c:pt>
                <c:pt idx="56">
                  <c:v>1.2731877135869663</c:v>
                </c:pt>
                <c:pt idx="57">
                  <c:v>1.2827386403235967</c:v>
                </c:pt>
                <c:pt idx="58">
                  <c:v>1.2623777522662583</c:v>
                </c:pt>
                <c:pt idx="59">
                  <c:v>1.3865460557730054</c:v>
                </c:pt>
                <c:pt idx="60">
                  <c:v>1.4255340835191319</c:v>
                </c:pt>
                <c:pt idx="61">
                  <c:v>1.5522417524383119</c:v>
                </c:pt>
                <c:pt idx="62">
                  <c:v>1.5956418801565029</c:v>
                </c:pt>
                <c:pt idx="63">
                  <c:v>1.6555773800423816</c:v>
                </c:pt>
                <c:pt idx="64">
                  <c:v>1.5940306627686516</c:v>
                </c:pt>
                <c:pt idx="65">
                  <c:v>1.6147184921235613</c:v>
                </c:pt>
                <c:pt idx="66">
                  <c:v>1.7808282174264161</c:v>
                </c:pt>
                <c:pt idx="67">
                  <c:v>1.8005593319979059</c:v>
                </c:pt>
                <c:pt idx="68">
                  <c:v>1.8005593319979059</c:v>
                </c:pt>
                <c:pt idx="69">
                  <c:v>1.5947022011980845</c:v>
                </c:pt>
                <c:pt idx="70">
                  <c:v>1.8204294796058764</c:v>
                </c:pt>
                <c:pt idx="71">
                  <c:v>1.76014622798864</c:v>
                </c:pt>
                <c:pt idx="72">
                  <c:v>1.8447341068977785</c:v>
                </c:pt>
                <c:pt idx="73">
                  <c:v>1.8876486430498549</c:v>
                </c:pt>
                <c:pt idx="74">
                  <c:v>1.9984068850906369</c:v>
                </c:pt>
                <c:pt idx="75">
                  <c:v>2.1886559202687588</c:v>
                </c:pt>
                <c:pt idx="76">
                  <c:v>2.0797933437964673</c:v>
                </c:pt>
                <c:pt idx="77">
                  <c:v>2.0571215164331713</c:v>
                </c:pt>
                <c:pt idx="78">
                  <c:v>2.0090936291069972</c:v>
                </c:pt>
                <c:pt idx="79">
                  <c:v>2.0348285288474415</c:v>
                </c:pt>
                <c:pt idx="80">
                  <c:v>2.1109626018011629</c:v>
                </c:pt>
                <c:pt idx="81">
                  <c:v>2.0910882808703901</c:v>
                </c:pt>
                <c:pt idx="82">
                  <c:v>2.0720569499353214</c:v>
                </c:pt>
                <c:pt idx="83">
                  <c:v>1.9454134966961842</c:v>
                </c:pt>
                <c:pt idx="84">
                  <c:v>2.0285045877415615</c:v>
                </c:pt>
                <c:pt idx="85">
                  <c:v>2.0126078018755775</c:v>
                </c:pt>
                <c:pt idx="86">
                  <c:v>2.239719177812042</c:v>
                </c:pt>
                <c:pt idx="87">
                  <c:v>2.3713292598917759</c:v>
                </c:pt>
                <c:pt idx="88">
                  <c:v>2.1531458523411149</c:v>
                </c:pt>
                <c:pt idx="89">
                  <c:v>2.1957865433306498</c:v>
                </c:pt>
                <c:pt idx="90">
                  <c:v>2.2403883356901328</c:v>
                </c:pt>
                <c:pt idx="91">
                  <c:v>2.2351252698719462</c:v>
                </c:pt>
                <c:pt idx="92">
                  <c:v>2.2384759253318953</c:v>
                </c:pt>
                <c:pt idx="93">
                  <c:v>2.2351252698719462</c:v>
                </c:pt>
                <c:pt idx="94">
                  <c:v>2.2972068323535986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B5-DA44-870E-522089C47E08}"/>
            </c:ext>
          </c:extLst>
        </c:ser>
        <c:ser>
          <c:idx val="5"/>
          <c:order val="5"/>
          <c:tx>
            <c:strRef>
              <c:f>'Normalized Data'!$H$7</c:f>
              <c:strCache>
                <c:ptCount val="1"/>
                <c:pt idx="0">
                  <c:v>7_A_mN10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Data'!$H$10:$H$104</c:f>
              <c:numCache>
                <c:formatCode>General</c:formatCode>
                <c:ptCount val="95"/>
                <c:pt idx="0">
                  <c:v>1</c:v>
                </c:pt>
                <c:pt idx="1">
                  <c:v>0.91976397525178688</c:v>
                </c:pt>
                <c:pt idx="2">
                  <c:v>0.90061550808690327</c:v>
                </c:pt>
                <c:pt idx="3">
                  <c:v>0.9391182731047234</c:v>
                </c:pt>
                <c:pt idx="4">
                  <c:v>0.9554118842126943</c:v>
                </c:pt>
                <c:pt idx="5">
                  <c:v>1.0074137942240342</c:v>
                </c:pt>
                <c:pt idx="6">
                  <c:v>0.88910166800350343</c:v>
                </c:pt>
                <c:pt idx="7">
                  <c:v>0.89595356202150256</c:v>
                </c:pt>
                <c:pt idx="8">
                  <c:v>0.96534264312271212</c:v>
                </c:pt>
                <c:pt idx="9">
                  <c:v>0.96564426557982985</c:v>
                </c:pt>
                <c:pt idx="10">
                  <c:v>0.9199289939506482</c:v>
                </c:pt>
                <c:pt idx="11">
                  <c:v>0.91933084915880758</c:v>
                </c:pt>
                <c:pt idx="12">
                  <c:v>0.89753219298589693</c:v>
                </c:pt>
                <c:pt idx="13">
                  <c:v>0.89753219298589693</c:v>
                </c:pt>
                <c:pt idx="14">
                  <c:v>0.8996207361158135</c:v>
                </c:pt>
                <c:pt idx="15">
                  <c:v>0.90571458292111784</c:v>
                </c:pt>
                <c:pt idx="16">
                  <c:v>1.0595585293419825</c:v>
                </c:pt>
                <c:pt idx="17">
                  <c:v>1.0595585293419825</c:v>
                </c:pt>
                <c:pt idx="18">
                  <c:v>0.98636469259532855</c:v>
                </c:pt>
                <c:pt idx="19">
                  <c:v>0.98636469259532855</c:v>
                </c:pt>
                <c:pt idx="20">
                  <c:v>0.96618025078433367</c:v>
                </c:pt>
                <c:pt idx="21">
                  <c:v>0.98195905512495951</c:v>
                </c:pt>
                <c:pt idx="22">
                  <c:v>0.99107727801032264</c:v>
                </c:pt>
                <c:pt idx="23">
                  <c:v>1.0144075290102827</c:v>
                </c:pt>
                <c:pt idx="24">
                  <c:v>0.97368629563375952</c:v>
                </c:pt>
                <c:pt idx="25">
                  <c:v>1.0392700539026878</c:v>
                </c:pt>
                <c:pt idx="26">
                  <c:v>1.0232050164036657</c:v>
                </c:pt>
                <c:pt idx="27">
                  <c:v>1.0232050164036657</c:v>
                </c:pt>
                <c:pt idx="28">
                  <c:v>1.054691754917505</c:v>
                </c:pt>
                <c:pt idx="29">
                  <c:v>1.0456950378602199</c:v>
                </c:pt>
                <c:pt idx="30">
                  <c:v>1.0759830140358648</c:v>
                </c:pt>
                <c:pt idx="31">
                  <c:v>1.1196055831082405</c:v>
                </c:pt>
                <c:pt idx="32">
                  <c:v>1.088004875453904</c:v>
                </c:pt>
                <c:pt idx="33">
                  <c:v>1.1235867745327344</c:v>
                </c:pt>
                <c:pt idx="34">
                  <c:v>1.1559505099252299</c:v>
                </c:pt>
                <c:pt idx="35">
                  <c:v>1.1559505099252299</c:v>
                </c:pt>
                <c:pt idx="36">
                  <c:v>1.2375236276421244</c:v>
                </c:pt>
                <c:pt idx="37">
                  <c:v>1.234067436078921</c:v>
                </c:pt>
                <c:pt idx="38">
                  <c:v>1.2904626972366298</c:v>
                </c:pt>
                <c:pt idx="39">
                  <c:v>1.3709243984423236</c:v>
                </c:pt>
                <c:pt idx="40">
                  <c:v>1.370900795793158</c:v>
                </c:pt>
                <c:pt idx="41">
                  <c:v>1.370900795793158</c:v>
                </c:pt>
                <c:pt idx="42">
                  <c:v>1.4448821526586859</c:v>
                </c:pt>
                <c:pt idx="43">
                  <c:v>1.4946799858212871</c:v>
                </c:pt>
                <c:pt idx="44">
                  <c:v>1.4946799858212871</c:v>
                </c:pt>
                <c:pt idx="45">
                  <c:v>1.5665351203754492</c:v>
                </c:pt>
                <c:pt idx="46">
                  <c:v>1.5926122037083774</c:v>
                </c:pt>
                <c:pt idx="47">
                  <c:v>1.6307379166625811</c:v>
                </c:pt>
                <c:pt idx="48">
                  <c:v>1.6881233484687757</c:v>
                </c:pt>
                <c:pt idx="49">
                  <c:v>1.6733379308028051</c:v>
                </c:pt>
                <c:pt idx="50">
                  <c:v>1.7540009886514154</c:v>
                </c:pt>
                <c:pt idx="51">
                  <c:v>1.77390375197587</c:v>
                </c:pt>
                <c:pt idx="52">
                  <c:v>1.796289710633219</c:v>
                </c:pt>
                <c:pt idx="53">
                  <c:v>1.796289710633219</c:v>
                </c:pt>
                <c:pt idx="54">
                  <c:v>1.7234437996897094</c:v>
                </c:pt>
                <c:pt idx="55">
                  <c:v>1.7591219551722488</c:v>
                </c:pt>
                <c:pt idx="56">
                  <c:v>1.8191473084518535</c:v>
                </c:pt>
                <c:pt idx="57">
                  <c:v>1.8453018342216261</c:v>
                </c:pt>
                <c:pt idx="58">
                  <c:v>1.8819711831315293</c:v>
                </c:pt>
                <c:pt idx="59">
                  <c:v>1.9400812175175628</c:v>
                </c:pt>
                <c:pt idx="60">
                  <c:v>1.8744426824732956</c:v>
                </c:pt>
                <c:pt idx="61">
                  <c:v>1.89155778320121</c:v>
                </c:pt>
                <c:pt idx="62">
                  <c:v>1.9826279024555502</c:v>
                </c:pt>
                <c:pt idx="63">
                  <c:v>2.0355184289194943</c:v>
                </c:pt>
                <c:pt idx="64">
                  <c:v>2.0262776118777657</c:v>
                </c:pt>
                <c:pt idx="65">
                  <c:v>2.2250048536887759</c:v>
                </c:pt>
                <c:pt idx="66">
                  <c:v>2.0974616044747427</c:v>
                </c:pt>
                <c:pt idx="67">
                  <c:v>2.1177271080147722</c:v>
                </c:pt>
                <c:pt idx="68">
                  <c:v>2.1481434647043356</c:v>
                </c:pt>
                <c:pt idx="69">
                  <c:v>2.2629141797002279</c:v>
                </c:pt>
                <c:pt idx="70">
                  <c:v>2.3245328129224339</c:v>
                </c:pt>
                <c:pt idx="71">
                  <c:v>2.2308142757426777</c:v>
                </c:pt>
                <c:pt idx="72">
                  <c:v>2.3025468213049729</c:v>
                </c:pt>
                <c:pt idx="73">
                  <c:v>2.3096745975013131</c:v>
                </c:pt>
                <c:pt idx="74">
                  <c:v>2.3286633409975415</c:v>
                </c:pt>
                <c:pt idx="75">
                  <c:v>2.2637004822080833</c:v>
                </c:pt>
                <c:pt idx="76">
                  <c:v>2.3502811450448799</c:v>
                </c:pt>
                <c:pt idx="77">
                  <c:v>2.4476111005210885</c:v>
                </c:pt>
                <c:pt idx="78">
                  <c:v>2.4182052653866175</c:v>
                </c:pt>
                <c:pt idx="79">
                  <c:v>2.4750472552653311</c:v>
                </c:pt>
                <c:pt idx="80">
                  <c:v>2.3941070606624129</c:v>
                </c:pt>
                <c:pt idx="81">
                  <c:v>2.3723157696324817</c:v>
                </c:pt>
                <c:pt idx="82">
                  <c:v>2.4433373425221117</c:v>
                </c:pt>
                <c:pt idx="83">
                  <c:v>2.4217218204455078</c:v>
                </c:pt>
                <c:pt idx="84">
                  <c:v>2.4650389782292375</c:v>
                </c:pt>
                <c:pt idx="85">
                  <c:v>2.5473712874453116</c:v>
                </c:pt>
                <c:pt idx="86">
                  <c:v>2.6525583937703674</c:v>
                </c:pt>
                <c:pt idx="87">
                  <c:v>2.6882188004592136</c:v>
                </c:pt>
                <c:pt idx="88">
                  <c:v>2.751414702409908</c:v>
                </c:pt>
                <c:pt idx="89">
                  <c:v>2.6466599722471877</c:v>
                </c:pt>
                <c:pt idx="90">
                  <c:v>2.5827300974049474</c:v>
                </c:pt>
                <c:pt idx="91">
                  <c:v>2.7023128886146814</c:v>
                </c:pt>
                <c:pt idx="92">
                  <c:v>2.7127578728035178</c:v>
                </c:pt>
                <c:pt idx="93">
                  <c:v>2.7127578728035178</c:v>
                </c:pt>
                <c:pt idx="94">
                  <c:v>2.7266183224521723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B5-DA44-870E-522089C47E08}"/>
            </c:ext>
          </c:extLst>
        </c:ser>
        <c:ser>
          <c:idx val="6"/>
          <c:order val="6"/>
          <c:tx>
            <c:strRef>
              <c:f>'Normalized Data'!$I$7</c:f>
              <c:strCache>
                <c:ptCount val="1"/>
                <c:pt idx="0">
                  <c:v>7_B_mN10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Data'!$I$10:$I$104</c:f>
              <c:numCache>
                <c:formatCode>General</c:formatCode>
                <c:ptCount val="95"/>
                <c:pt idx="0">
                  <c:v>1</c:v>
                </c:pt>
                <c:pt idx="1">
                  <c:v>1.0260057452350428</c:v>
                </c:pt>
                <c:pt idx="2">
                  <c:v>1.0143154759170361</c:v>
                </c:pt>
                <c:pt idx="3">
                  <c:v>0.9546498596710592</c:v>
                </c:pt>
                <c:pt idx="4">
                  <c:v>0.9754552752372242</c:v>
                </c:pt>
                <c:pt idx="5">
                  <c:v>1.1157629767744917</c:v>
                </c:pt>
                <c:pt idx="6">
                  <c:v>1.2465688044762155</c:v>
                </c:pt>
                <c:pt idx="7">
                  <c:v>1.402154676148941</c:v>
                </c:pt>
                <c:pt idx="8">
                  <c:v>1.0905921522178725</c:v>
                </c:pt>
                <c:pt idx="9">
                  <c:v>1.065628574027548</c:v>
                </c:pt>
                <c:pt idx="10">
                  <c:v>1.0332320793241547</c:v>
                </c:pt>
                <c:pt idx="11">
                  <c:v>0.91892797448918073</c:v>
                </c:pt>
                <c:pt idx="12">
                  <c:v>1.1432156280651389</c:v>
                </c:pt>
                <c:pt idx="13">
                  <c:v>1.0188679245412808</c:v>
                </c:pt>
                <c:pt idx="14">
                  <c:v>1.1042169727209261</c:v>
                </c:pt>
                <c:pt idx="15">
                  <c:v>1.0637226490093998</c:v>
                </c:pt>
                <c:pt idx="16">
                  <c:v>1.1766386285260297</c:v>
                </c:pt>
                <c:pt idx="17">
                  <c:v>1.1766386285260297</c:v>
                </c:pt>
                <c:pt idx="18">
                  <c:v>1.0948925083523913</c:v>
                </c:pt>
                <c:pt idx="19">
                  <c:v>1.1490860361211359</c:v>
                </c:pt>
                <c:pt idx="20">
                  <c:v>1.0076602296799664</c:v>
                </c:pt>
                <c:pt idx="21">
                  <c:v>1.0078015366903894</c:v>
                </c:pt>
                <c:pt idx="22">
                  <c:v>1.1138469541974376</c:v>
                </c:pt>
                <c:pt idx="23">
                  <c:v>1.1284533248548441</c:v>
                </c:pt>
                <c:pt idx="24">
                  <c:v>1.1493338575792047</c:v>
                </c:pt>
                <c:pt idx="25">
                  <c:v>1.2115793528863628</c:v>
                </c:pt>
                <c:pt idx="26">
                  <c:v>1.3145947997021117</c:v>
                </c:pt>
                <c:pt idx="27">
                  <c:v>1.2792397172496581</c:v>
                </c:pt>
                <c:pt idx="28">
                  <c:v>1.3265103699350786</c:v>
                </c:pt>
                <c:pt idx="29">
                  <c:v>1.3692706454254182</c:v>
                </c:pt>
                <c:pt idx="30">
                  <c:v>1.4731971079342836</c:v>
                </c:pt>
                <c:pt idx="31">
                  <c:v>1.3671891321979877</c:v>
                </c:pt>
                <c:pt idx="32">
                  <c:v>1.4007321484844182</c:v>
                </c:pt>
                <c:pt idx="33">
                  <c:v>1.5744714936122282</c:v>
                </c:pt>
                <c:pt idx="34">
                  <c:v>1.6190834179524316</c:v>
                </c:pt>
                <c:pt idx="35">
                  <c:v>1.6757436461474371</c:v>
                </c:pt>
                <c:pt idx="36">
                  <c:v>1.720957452485341</c:v>
                </c:pt>
                <c:pt idx="37">
                  <c:v>1.720957452485341</c:v>
                </c:pt>
                <c:pt idx="38">
                  <c:v>1.9349514267642265</c:v>
                </c:pt>
                <c:pt idx="39">
                  <c:v>1.9509105504479916</c:v>
                </c:pt>
                <c:pt idx="40">
                  <c:v>1.8840168263457724</c:v>
                </c:pt>
                <c:pt idx="41">
                  <c:v>2.0281044221722295</c:v>
                </c:pt>
                <c:pt idx="42">
                  <c:v>1.9716935993723264</c:v>
                </c:pt>
                <c:pt idx="43">
                  <c:v>2.0483997696398366</c:v>
                </c:pt>
                <c:pt idx="44">
                  <c:v>2.1078435966821245</c:v>
                </c:pt>
                <c:pt idx="45">
                  <c:v>2.2360838981976796</c:v>
                </c:pt>
                <c:pt idx="46">
                  <c:v>1.3418265156144182</c:v>
                </c:pt>
                <c:pt idx="47">
                  <c:v>1.4809818455474451</c:v>
                </c:pt>
                <c:pt idx="48">
                  <c:v>1.5836697787225464</c:v>
                </c:pt>
                <c:pt idx="49">
                  <c:v>1.5540573797847452</c:v>
                </c:pt>
                <c:pt idx="50">
                  <c:v>1.5442448190864246</c:v>
                </c:pt>
                <c:pt idx="51">
                  <c:v>1.587150252452745</c:v>
                </c:pt>
                <c:pt idx="52">
                  <c:v>1.7804363847875364</c:v>
                </c:pt>
                <c:pt idx="53">
                  <c:v>1.8077007852357769</c:v>
                </c:pt>
                <c:pt idx="54">
                  <c:v>1.7895706719151987</c:v>
                </c:pt>
                <c:pt idx="55">
                  <c:v>1.8427501233661947</c:v>
                </c:pt>
                <c:pt idx="56">
                  <c:v>1.9102317671251863</c:v>
                </c:pt>
                <c:pt idx="57">
                  <c:v>1.9407382446518915</c:v>
                </c:pt>
                <c:pt idx="58">
                  <c:v>1.8755324389437689</c:v>
                </c:pt>
                <c:pt idx="59">
                  <c:v>1.8677720540053331</c:v>
                </c:pt>
                <c:pt idx="60">
                  <c:v>1.9092437820348183</c:v>
                </c:pt>
                <c:pt idx="61">
                  <c:v>1.8649681197379393</c:v>
                </c:pt>
                <c:pt idx="62">
                  <c:v>2.1901914099758244</c:v>
                </c:pt>
                <c:pt idx="63">
                  <c:v>2.1376617416538002</c:v>
                </c:pt>
                <c:pt idx="64">
                  <c:v>2.1959865005664958</c:v>
                </c:pt>
                <c:pt idx="65">
                  <c:v>2.2355584557662187</c:v>
                </c:pt>
                <c:pt idx="66">
                  <c:v>2.2823482564351938</c:v>
                </c:pt>
                <c:pt idx="67">
                  <c:v>2.3091287256773092</c:v>
                </c:pt>
                <c:pt idx="68">
                  <c:v>2.35230887994229</c:v>
                </c:pt>
                <c:pt idx="69">
                  <c:v>2.4000118666113712</c:v>
                </c:pt>
                <c:pt idx="70">
                  <c:v>2.3601805266417575</c:v>
                </c:pt>
                <c:pt idx="71">
                  <c:v>2.2904914351787289</c:v>
                </c:pt>
                <c:pt idx="72">
                  <c:v>2.3159483900974673</c:v>
                </c:pt>
                <c:pt idx="73">
                  <c:v>2.2872563201157465</c:v>
                </c:pt>
                <c:pt idx="74">
                  <c:v>2.3641441672043779</c:v>
                </c:pt>
                <c:pt idx="75">
                  <c:v>2.4353513660897868</c:v>
                </c:pt>
                <c:pt idx="76">
                  <c:v>2.507503868349175</c:v>
                </c:pt>
                <c:pt idx="77">
                  <c:v>2.464254960401234</c:v>
                </c:pt>
                <c:pt idx="78">
                  <c:v>2.5052881060339955</c:v>
                </c:pt>
                <c:pt idx="79">
                  <c:v>2.5864889793776453</c:v>
                </c:pt>
                <c:pt idx="80">
                  <c:v>2.5851260063222052</c:v>
                </c:pt>
                <c:pt idx="81">
                  <c:v>2.6413072699013824</c:v>
                </c:pt>
                <c:pt idx="82">
                  <c:v>2.5314117736720849</c:v>
                </c:pt>
                <c:pt idx="83">
                  <c:v>2.6833346416295711</c:v>
                </c:pt>
                <c:pt idx="84">
                  <c:v>2.6580881359275557</c:v>
                </c:pt>
                <c:pt idx="85">
                  <c:v>2.7180946355677209</c:v>
                </c:pt>
                <c:pt idx="86">
                  <c:v>2.6012155879155046</c:v>
                </c:pt>
                <c:pt idx="87">
                  <c:v>2.5634420834471103</c:v>
                </c:pt>
                <c:pt idx="88">
                  <c:v>2.6698879914484275</c:v>
                </c:pt>
                <c:pt idx="89">
                  <c:v>2.7613257505224431</c:v>
                </c:pt>
                <c:pt idx="90">
                  <c:v>2.7259025437234077</c:v>
                </c:pt>
                <c:pt idx="91">
                  <c:v>2.7785733602335454</c:v>
                </c:pt>
                <c:pt idx="92">
                  <c:v>2.7228056018471403</c:v>
                </c:pt>
                <c:pt idx="93">
                  <c:v>2.6627314621586384</c:v>
                </c:pt>
                <c:pt idx="94">
                  <c:v>2.6413072699013824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B5-DA44-870E-522089C47E08}"/>
            </c:ext>
          </c:extLst>
        </c:ser>
        <c:ser>
          <c:idx val="7"/>
          <c:order val="7"/>
          <c:tx>
            <c:strRef>
              <c:f>'Normalized Data'!$J$7</c:f>
              <c:strCache>
                <c:ptCount val="1"/>
                <c:pt idx="0">
                  <c:v>7_C_mN10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Data'!$J$10:$J$104</c:f>
              <c:numCache>
                <c:formatCode>General</c:formatCode>
                <c:ptCount val="95"/>
                <c:pt idx="0">
                  <c:v>1</c:v>
                </c:pt>
                <c:pt idx="1">
                  <c:v>0.84607457319806478</c:v>
                </c:pt>
                <c:pt idx="2">
                  <c:v>0.83326271272862829</c:v>
                </c:pt>
                <c:pt idx="3">
                  <c:v>0.81597973264487278</c:v>
                </c:pt>
                <c:pt idx="4">
                  <c:v>0.72685021218125467</c:v>
                </c:pt>
                <c:pt idx="5">
                  <c:v>0.7780768732973633</c:v>
                </c:pt>
                <c:pt idx="6">
                  <c:v>0.8178994102498911</c:v>
                </c:pt>
                <c:pt idx="7">
                  <c:v>0.75972029708593736</c:v>
                </c:pt>
                <c:pt idx="8">
                  <c:v>0.74513037876084121</c:v>
                </c:pt>
                <c:pt idx="9">
                  <c:v>0.81344693894386966</c:v>
                </c:pt>
                <c:pt idx="10">
                  <c:v>0.740054474418255</c:v>
                </c:pt>
                <c:pt idx="11">
                  <c:v>0.77375084155610208</c:v>
                </c:pt>
                <c:pt idx="12">
                  <c:v>0.75841543304074344</c:v>
                </c:pt>
                <c:pt idx="13">
                  <c:v>0.76965076215927364</c:v>
                </c:pt>
                <c:pt idx="14">
                  <c:v>0.80747212053007877</c:v>
                </c:pt>
                <c:pt idx="15">
                  <c:v>0.76495346234389461</c:v>
                </c:pt>
                <c:pt idx="16">
                  <c:v>0.80886792469853785</c:v>
                </c:pt>
                <c:pt idx="17">
                  <c:v>0.79376040270975146</c:v>
                </c:pt>
                <c:pt idx="18">
                  <c:v>0.78315226094164159</c:v>
                </c:pt>
                <c:pt idx="19">
                  <c:v>0.81185569418126557</c:v>
                </c:pt>
                <c:pt idx="20">
                  <c:v>0.81005756198580048</c:v>
                </c:pt>
                <c:pt idx="21">
                  <c:v>0.8397749893136367</c:v>
                </c:pt>
                <c:pt idx="22">
                  <c:v>0.85387564388290282</c:v>
                </c:pt>
                <c:pt idx="23">
                  <c:v>0.83560375975739265</c:v>
                </c:pt>
                <c:pt idx="24">
                  <c:v>0.88161894668725904</c:v>
                </c:pt>
                <c:pt idx="25">
                  <c:v>0.89068499485478925</c:v>
                </c:pt>
                <c:pt idx="26">
                  <c:v>0.90803077708844049</c:v>
                </c:pt>
                <c:pt idx="27">
                  <c:v>0.88526272352856483</c:v>
                </c:pt>
                <c:pt idx="28">
                  <c:v>0.98324151684473204</c:v>
                </c:pt>
                <c:pt idx="29">
                  <c:v>0.9672169982628348</c:v>
                </c:pt>
                <c:pt idx="30">
                  <c:v>0.8937686662996297</c:v>
                </c:pt>
                <c:pt idx="31">
                  <c:v>0.93540331672468235</c:v>
                </c:pt>
                <c:pt idx="32">
                  <c:v>1.0285368616021668</c:v>
                </c:pt>
                <c:pt idx="33">
                  <c:v>1.065122164512337</c:v>
                </c:pt>
                <c:pt idx="34">
                  <c:v>1.0071553830230291</c:v>
                </c:pt>
                <c:pt idx="35">
                  <c:v>1.0866796782974248</c:v>
                </c:pt>
                <c:pt idx="36">
                  <c:v>1.1458345318025858</c:v>
                </c:pt>
                <c:pt idx="37">
                  <c:v>1.1029891403311354</c:v>
                </c:pt>
                <c:pt idx="38">
                  <c:v>1.0866796782974248</c:v>
                </c:pt>
                <c:pt idx="39">
                  <c:v>1.1157861868054022</c:v>
                </c:pt>
                <c:pt idx="40">
                  <c:v>1.1289500193012409</c:v>
                </c:pt>
                <c:pt idx="41">
                  <c:v>1.1603654714057097</c:v>
                </c:pt>
                <c:pt idx="42">
                  <c:v>1.1493109431540849</c:v>
                </c:pt>
                <c:pt idx="43">
                  <c:v>1.1281698861815332</c:v>
                </c:pt>
                <c:pt idx="44">
                  <c:v>1.1225467268096394</c:v>
                </c:pt>
                <c:pt idx="45">
                  <c:v>1.2366938847952875</c:v>
                </c:pt>
                <c:pt idx="46">
                  <c:v>1.079312273514069</c:v>
                </c:pt>
                <c:pt idx="47">
                  <c:v>1.0931420563395076</c:v>
                </c:pt>
                <c:pt idx="48">
                  <c:v>1.0629501321864587</c:v>
                </c:pt>
                <c:pt idx="49">
                  <c:v>1.1168706232007704</c:v>
                </c:pt>
                <c:pt idx="50">
                  <c:v>1.1284137357202952</c:v>
                </c:pt>
                <c:pt idx="51">
                  <c:v>1.137254269463525</c:v>
                </c:pt>
                <c:pt idx="52">
                  <c:v>1.205464547456168</c:v>
                </c:pt>
                <c:pt idx="53">
                  <c:v>1.2942226937149288</c:v>
                </c:pt>
                <c:pt idx="54">
                  <c:v>1.416856954486065</c:v>
                </c:pt>
                <c:pt idx="55">
                  <c:v>1.3540639727231785</c:v>
                </c:pt>
                <c:pt idx="56">
                  <c:v>1.4007450203192651</c:v>
                </c:pt>
                <c:pt idx="57">
                  <c:v>1.4445300389672717</c:v>
                </c:pt>
                <c:pt idx="58">
                  <c:v>1.3997232669994291</c:v>
                </c:pt>
                <c:pt idx="59">
                  <c:v>1.4299813812174698</c:v>
                </c:pt>
                <c:pt idx="60">
                  <c:v>1.5211417514450813</c:v>
                </c:pt>
                <c:pt idx="61">
                  <c:v>1.4454630196452112</c:v>
                </c:pt>
                <c:pt idx="62">
                  <c:v>1.5014804044453542</c:v>
                </c:pt>
                <c:pt idx="63">
                  <c:v>1.6701205979784879</c:v>
                </c:pt>
                <c:pt idx="64">
                  <c:v>1.5616602734124962</c:v>
                </c:pt>
                <c:pt idx="65">
                  <c:v>1.6849308326940644</c:v>
                </c:pt>
                <c:pt idx="66">
                  <c:v>1.6152338392275771</c:v>
                </c:pt>
                <c:pt idx="67">
                  <c:v>1.5073327254128985</c:v>
                </c:pt>
                <c:pt idx="68">
                  <c:v>1.5383896845908565</c:v>
                </c:pt>
                <c:pt idx="69">
                  <c:v>1.645424899576885</c:v>
                </c:pt>
                <c:pt idx="70">
                  <c:v>1.6991263077176215</c:v>
                </c:pt>
                <c:pt idx="71">
                  <c:v>1.8150007439075793</c:v>
                </c:pt>
                <c:pt idx="72">
                  <c:v>1.7866443875273847</c:v>
                </c:pt>
                <c:pt idx="73">
                  <c:v>1.8624935994158485</c:v>
                </c:pt>
                <c:pt idx="74">
                  <c:v>1.8842297912088319</c:v>
                </c:pt>
                <c:pt idx="75">
                  <c:v>1.9513704941798249</c:v>
                </c:pt>
                <c:pt idx="76">
                  <c:v>1.8273736776424594</c:v>
                </c:pt>
                <c:pt idx="77">
                  <c:v>1.9645373023136561</c:v>
                </c:pt>
                <c:pt idx="78">
                  <c:v>1.8744209839557138</c:v>
                </c:pt>
                <c:pt idx="79">
                  <c:v>1.9961168487645597</c:v>
                </c:pt>
                <c:pt idx="80">
                  <c:v>1.8999488823735307</c:v>
                </c:pt>
                <c:pt idx="81">
                  <c:v>1.9363247238838546</c:v>
                </c:pt>
                <c:pt idx="82">
                  <c:v>1.7963964246036337</c:v>
                </c:pt>
                <c:pt idx="83">
                  <c:v>1.8132869835218337</c:v>
                </c:pt>
                <c:pt idx="84">
                  <c:v>1.854944418842055</c:v>
                </c:pt>
                <c:pt idx="85">
                  <c:v>1.7151623142019692</c:v>
                </c:pt>
                <c:pt idx="86">
                  <c:v>1.7797320616560843</c:v>
                </c:pt>
                <c:pt idx="87">
                  <c:v>1.7294119144024755</c:v>
                </c:pt>
                <c:pt idx="88">
                  <c:v>1.6839017874039441</c:v>
                </c:pt>
                <c:pt idx="89">
                  <c:v>1.6687856812804422</c:v>
                </c:pt>
                <c:pt idx="90">
                  <c:v>1.8470813948090179</c:v>
                </c:pt>
                <c:pt idx="91">
                  <c:v>1.7243294512011205</c:v>
                </c:pt>
                <c:pt idx="92">
                  <c:v>1.7720321519173441</c:v>
                </c:pt>
                <c:pt idx="93">
                  <c:v>1.6546790963682756</c:v>
                </c:pt>
                <c:pt idx="94">
                  <c:v>1.7021031461528404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5-DA44-870E-522089C47E08}"/>
            </c:ext>
          </c:extLst>
        </c:ser>
        <c:ser>
          <c:idx val="8"/>
          <c:order val="8"/>
          <c:tx>
            <c:strRef>
              <c:f>'Normalized Data'!$K$7</c:f>
              <c:strCache>
                <c:ptCount val="1"/>
                <c:pt idx="0">
                  <c:v>7_D_mN10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Data'!$K$10:$K$104</c:f>
              <c:numCache>
                <c:formatCode>General</c:formatCode>
                <c:ptCount val="95"/>
                <c:pt idx="0">
                  <c:v>1</c:v>
                </c:pt>
                <c:pt idx="1">
                  <c:v>1.0305879458929761</c:v>
                </c:pt>
                <c:pt idx="2">
                  <c:v>1.0108933673381646</c:v>
                </c:pt>
                <c:pt idx="3">
                  <c:v>0.95707005266988576</c:v>
                </c:pt>
                <c:pt idx="4">
                  <c:v>0.89000374254288261</c:v>
                </c:pt>
                <c:pt idx="5">
                  <c:v>0.91147557089011277</c:v>
                </c:pt>
                <c:pt idx="6">
                  <c:v>0.93092782460374346</c:v>
                </c:pt>
                <c:pt idx="7">
                  <c:v>0.88013510235053172</c:v>
                </c:pt>
                <c:pt idx="8">
                  <c:v>0.89074337415293181</c:v>
                </c:pt>
                <c:pt idx="9">
                  <c:v>0.89478105187251389</c:v>
                </c:pt>
                <c:pt idx="10">
                  <c:v>0.94913014151276964</c:v>
                </c:pt>
                <c:pt idx="11">
                  <c:v>0.98072794319159451</c:v>
                </c:pt>
                <c:pt idx="12">
                  <c:v>0.82685476078624576</c:v>
                </c:pt>
                <c:pt idx="13">
                  <c:v>0.84537099825996853</c:v>
                </c:pt>
                <c:pt idx="14">
                  <c:v>0.86788112346627044</c:v>
                </c:pt>
                <c:pt idx="15">
                  <c:v>0.86922462439684223</c:v>
                </c:pt>
                <c:pt idx="16">
                  <c:v>0.82126068793072027</c:v>
                </c:pt>
                <c:pt idx="17">
                  <c:v>0.85522200172048302</c:v>
                </c:pt>
                <c:pt idx="18">
                  <c:v>0.83764127464994675</c:v>
                </c:pt>
                <c:pt idx="19">
                  <c:v>0.8593190261557736</c:v>
                </c:pt>
                <c:pt idx="20">
                  <c:v>0.84274289553924198</c:v>
                </c:pt>
                <c:pt idx="21">
                  <c:v>0.80779985793702058</c:v>
                </c:pt>
                <c:pt idx="22">
                  <c:v>0.80900036793302488</c:v>
                </c:pt>
                <c:pt idx="23">
                  <c:v>0.90182911132740728</c:v>
                </c:pt>
                <c:pt idx="24">
                  <c:v>0.91731299613124506</c:v>
                </c:pt>
                <c:pt idx="25">
                  <c:v>0.98870624191632972</c:v>
                </c:pt>
                <c:pt idx="26">
                  <c:v>1.0211163298307724</c:v>
                </c:pt>
                <c:pt idx="27">
                  <c:v>0.96592593752462197</c:v>
                </c:pt>
                <c:pt idx="28">
                  <c:v>1.0309914475094499</c:v>
                </c:pt>
                <c:pt idx="29">
                  <c:v>1.086864351191847</c:v>
                </c:pt>
                <c:pt idx="30">
                  <c:v>1.1089941655663489</c:v>
                </c:pt>
                <c:pt idx="31">
                  <c:v>1.1253341989843861</c:v>
                </c:pt>
                <c:pt idx="32">
                  <c:v>1.1772465224080912</c:v>
                </c:pt>
                <c:pt idx="33">
                  <c:v>1.2548494097481528</c:v>
                </c:pt>
                <c:pt idx="34">
                  <c:v>1.261222927524672</c:v>
                </c:pt>
                <c:pt idx="35">
                  <c:v>1.2039037334715306</c:v>
                </c:pt>
                <c:pt idx="36">
                  <c:v>1.1738656565117136</c:v>
                </c:pt>
                <c:pt idx="37">
                  <c:v>1.2295417834469684</c:v>
                </c:pt>
                <c:pt idx="38">
                  <c:v>1.2185930088333854</c:v>
                </c:pt>
                <c:pt idx="39">
                  <c:v>1.1752820861701339</c:v>
                </c:pt>
                <c:pt idx="40">
                  <c:v>1.256818177408034</c:v>
                </c:pt>
                <c:pt idx="41">
                  <c:v>1.3219517535634466</c:v>
                </c:pt>
                <c:pt idx="42">
                  <c:v>1.3165570819776113</c:v>
                </c:pt>
                <c:pt idx="43">
                  <c:v>1.3171185958942777</c:v>
                </c:pt>
                <c:pt idx="44">
                  <c:v>1.2837850574665435</c:v>
                </c:pt>
                <c:pt idx="45">
                  <c:v>1.3603810483939198</c:v>
                </c:pt>
                <c:pt idx="46">
                  <c:v>1.3813663281476456</c:v>
                </c:pt>
                <c:pt idx="47">
                  <c:v>1.4149486303784493</c:v>
                </c:pt>
                <c:pt idx="48">
                  <c:v>1.55856324661159</c:v>
                </c:pt>
                <c:pt idx="49">
                  <c:v>1.6133455144139357</c:v>
                </c:pt>
                <c:pt idx="50">
                  <c:v>1.3681299160496272</c:v>
                </c:pt>
                <c:pt idx="51">
                  <c:v>1.508538751636783</c:v>
                </c:pt>
                <c:pt idx="52">
                  <c:v>1.546574950563713</c:v>
                </c:pt>
                <c:pt idx="53">
                  <c:v>1.569356130821177</c:v>
                </c:pt>
                <c:pt idx="54">
                  <c:v>1.5689585365564789</c:v>
                </c:pt>
                <c:pt idx="55">
                  <c:v>1.5154692935825531</c:v>
                </c:pt>
                <c:pt idx="56">
                  <c:v>1.5419063957900792</c:v>
                </c:pt>
                <c:pt idx="57">
                  <c:v>1.5639283683257681</c:v>
                </c:pt>
                <c:pt idx="58">
                  <c:v>1.5593562257056917</c:v>
                </c:pt>
                <c:pt idx="59">
                  <c:v>1.5907004393677551</c:v>
                </c:pt>
                <c:pt idx="60">
                  <c:v>1.5794097642790952</c:v>
                </c:pt>
                <c:pt idx="61">
                  <c:v>1.608123714302417</c:v>
                </c:pt>
                <c:pt idx="62">
                  <c:v>1.5274748072959632</c:v>
                </c:pt>
                <c:pt idx="63">
                  <c:v>1.7607230258952644</c:v>
                </c:pt>
                <c:pt idx="64">
                  <c:v>1.7172728500722505</c:v>
                </c:pt>
                <c:pt idx="65">
                  <c:v>1.7296811927392235</c:v>
                </c:pt>
                <c:pt idx="66">
                  <c:v>1.6291941666597285</c:v>
                </c:pt>
                <c:pt idx="67">
                  <c:v>1.7059394632286842</c:v>
                </c:pt>
                <c:pt idx="68">
                  <c:v>1.6817527061036408</c:v>
                </c:pt>
                <c:pt idx="69">
                  <c:v>1.8080598922633484</c:v>
                </c:pt>
                <c:pt idx="70">
                  <c:v>1.8466337346508059</c:v>
                </c:pt>
                <c:pt idx="71">
                  <c:v>1.7552024742842942</c:v>
                </c:pt>
                <c:pt idx="72">
                  <c:v>1.7998685422738105</c:v>
                </c:pt>
                <c:pt idx="73">
                  <c:v>1.7454664008652578</c:v>
                </c:pt>
                <c:pt idx="74">
                  <c:v>1.7834895810416942</c:v>
                </c:pt>
                <c:pt idx="75">
                  <c:v>1.8944159017861273</c:v>
                </c:pt>
                <c:pt idx="76">
                  <c:v>1.9792871105852012</c:v>
                </c:pt>
                <c:pt idx="77">
                  <c:v>2.0127662892260716</c:v>
                </c:pt>
                <c:pt idx="78">
                  <c:v>2.0558776920394233</c:v>
                </c:pt>
                <c:pt idx="79">
                  <c:v>2.0691256728407534</c:v>
                </c:pt>
                <c:pt idx="80">
                  <c:v>2.0374409798348583</c:v>
                </c:pt>
                <c:pt idx="81">
                  <c:v>2.0190705271087381</c:v>
                </c:pt>
                <c:pt idx="82">
                  <c:v>2.0425946934735943</c:v>
                </c:pt>
                <c:pt idx="83">
                  <c:v>2.0548715138452494</c:v>
                </c:pt>
                <c:pt idx="84">
                  <c:v>2.0459517632045037</c:v>
                </c:pt>
                <c:pt idx="85">
                  <c:v>2.0025228444383343</c:v>
                </c:pt>
                <c:pt idx="86">
                  <c:v>1.9855579964783596</c:v>
                </c:pt>
                <c:pt idx="87">
                  <c:v>2.0340357836081684</c:v>
                </c:pt>
                <c:pt idx="88">
                  <c:v>2.067388397171678</c:v>
                </c:pt>
                <c:pt idx="89">
                  <c:v>2.1205059559392541</c:v>
                </c:pt>
                <c:pt idx="90">
                  <c:v>2.1159898262014729</c:v>
                </c:pt>
                <c:pt idx="91">
                  <c:v>2.1060509731184953</c:v>
                </c:pt>
                <c:pt idx="92">
                  <c:v>2.1060509731184953</c:v>
                </c:pt>
                <c:pt idx="93">
                  <c:v>2.0608675779738959</c:v>
                </c:pt>
                <c:pt idx="94">
                  <c:v>1.8940011445452241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B5-DA44-870E-522089C47E08}"/>
            </c:ext>
          </c:extLst>
        </c:ser>
        <c:ser>
          <c:idx val="9"/>
          <c:order val="9"/>
          <c:tx>
            <c:strRef>
              <c:f>'Normalized Data'!$L$7</c:f>
              <c:strCache>
                <c:ptCount val="1"/>
                <c:pt idx="0">
                  <c:v>8_A_mN10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Data'!$L$10:$L$104</c:f>
              <c:numCache>
                <c:formatCode>General</c:formatCode>
                <c:ptCount val="95"/>
                <c:pt idx="0">
                  <c:v>1</c:v>
                </c:pt>
                <c:pt idx="1">
                  <c:v>0.95009486425209522</c:v>
                </c:pt>
                <c:pt idx="2">
                  <c:v>0.96276290067401959</c:v>
                </c:pt>
                <c:pt idx="3">
                  <c:v>0.89427932650054032</c:v>
                </c:pt>
                <c:pt idx="4">
                  <c:v>0.91860839467517408</c:v>
                </c:pt>
                <c:pt idx="5">
                  <c:v>1.0697864253078697</c:v>
                </c:pt>
                <c:pt idx="6">
                  <c:v>1.1543751960181949</c:v>
                </c:pt>
                <c:pt idx="7">
                  <c:v>1.1688064484065479</c:v>
                </c:pt>
                <c:pt idx="8">
                  <c:v>1.208790528692955</c:v>
                </c:pt>
                <c:pt idx="9">
                  <c:v>1.2136805775130468</c:v>
                </c:pt>
                <c:pt idx="10">
                  <c:v>1.2248323136566812</c:v>
                </c:pt>
                <c:pt idx="11">
                  <c:v>1.2334470880325792</c:v>
                </c:pt>
                <c:pt idx="12">
                  <c:v>1.3102438692147305</c:v>
                </c:pt>
                <c:pt idx="13">
                  <c:v>1.3817175543433189</c:v>
                </c:pt>
                <c:pt idx="14">
                  <c:v>1.4256715098080726</c:v>
                </c:pt>
                <c:pt idx="15">
                  <c:v>1.4138908502152214</c:v>
                </c:pt>
                <c:pt idx="16">
                  <c:v>1.5108182713262535</c:v>
                </c:pt>
                <c:pt idx="17">
                  <c:v>1.5895245560156928</c:v>
                </c:pt>
                <c:pt idx="18">
                  <c:v>1.3647633227493064E-2</c:v>
                </c:pt>
                <c:pt idx="19">
                  <c:v>1.6748710010198191</c:v>
                </c:pt>
                <c:pt idx="20">
                  <c:v>1.7271348107352207</c:v>
                </c:pt>
                <c:pt idx="21">
                  <c:v>1.8432693712755752</c:v>
                </c:pt>
                <c:pt idx="22">
                  <c:v>1.8120541907037127</c:v>
                </c:pt>
                <c:pt idx="23">
                  <c:v>1.8781940082542494</c:v>
                </c:pt>
                <c:pt idx="24">
                  <c:v>1.8724881042935755</c:v>
                </c:pt>
                <c:pt idx="25">
                  <c:v>1.8955231148006961</c:v>
                </c:pt>
                <c:pt idx="26">
                  <c:v>1.977414427581841</c:v>
                </c:pt>
                <c:pt idx="27">
                  <c:v>2.0433656501440431</c:v>
                </c:pt>
                <c:pt idx="28">
                  <c:v>2.0659514728361894</c:v>
                </c:pt>
                <c:pt idx="29">
                  <c:v>2.0369749814924507</c:v>
                </c:pt>
                <c:pt idx="30">
                  <c:v>1.9883435392286646</c:v>
                </c:pt>
                <c:pt idx="31">
                  <c:v>2.1931028956910277</c:v>
                </c:pt>
                <c:pt idx="32">
                  <c:v>1.7894800417605869</c:v>
                </c:pt>
                <c:pt idx="33">
                  <c:v>1.9262221381154396</c:v>
                </c:pt>
                <c:pt idx="34">
                  <c:v>1.9668981126943299</c:v>
                </c:pt>
                <c:pt idx="35">
                  <c:v>1.9965745778568804</c:v>
                </c:pt>
                <c:pt idx="36">
                  <c:v>2.1138637549078578</c:v>
                </c:pt>
                <c:pt idx="37">
                  <c:v>2.1825463004738501</c:v>
                </c:pt>
                <c:pt idx="38">
                  <c:v>2.1027721268627944</c:v>
                </c:pt>
                <c:pt idx="39">
                  <c:v>2.1948262759345556</c:v>
                </c:pt>
                <c:pt idx="40">
                  <c:v>2.1622649570992372</c:v>
                </c:pt>
                <c:pt idx="41">
                  <c:v>2.1384626269458762</c:v>
                </c:pt>
                <c:pt idx="42">
                  <c:v>2.3352253012607349</c:v>
                </c:pt>
                <c:pt idx="43">
                  <c:v>2.4146863567409529</c:v>
                </c:pt>
                <c:pt idx="44">
                  <c:v>2.3328153014976603</c:v>
                </c:pt>
                <c:pt idx="45">
                  <c:v>2.4268738537101995</c:v>
                </c:pt>
                <c:pt idx="46">
                  <c:v>2.5124251198604113</c:v>
                </c:pt>
                <c:pt idx="47">
                  <c:v>2.5942065125701159</c:v>
                </c:pt>
                <c:pt idx="48">
                  <c:v>2.5860626475788293</c:v>
                </c:pt>
                <c:pt idx="49">
                  <c:v>2.4811870138665251</c:v>
                </c:pt>
                <c:pt idx="50">
                  <c:v>2.7409276098782684</c:v>
                </c:pt>
                <c:pt idx="51">
                  <c:v>2.6721947363649736</c:v>
                </c:pt>
                <c:pt idx="52">
                  <c:v>2.7478222486007731</c:v>
                </c:pt>
                <c:pt idx="53">
                  <c:v>2.8292476876398425</c:v>
                </c:pt>
                <c:pt idx="54">
                  <c:v>2.8127801877803487</c:v>
                </c:pt>
                <c:pt idx="55">
                  <c:v>2.5720810564962298</c:v>
                </c:pt>
                <c:pt idx="56">
                  <c:v>2.5328486937797412</c:v>
                </c:pt>
                <c:pt idx="57">
                  <c:v>2.5637007271813901</c:v>
                </c:pt>
                <c:pt idx="58">
                  <c:v>2.4496893382667388</c:v>
                </c:pt>
                <c:pt idx="59">
                  <c:v>2.4869062385536198</c:v>
                </c:pt>
                <c:pt idx="60">
                  <c:v>2.5166481754724943</c:v>
                </c:pt>
                <c:pt idx="61">
                  <c:v>2.4634734063388741</c:v>
                </c:pt>
                <c:pt idx="62">
                  <c:v>2.6474579331564572</c:v>
                </c:pt>
                <c:pt idx="63">
                  <c:v>2.7016807647824557</c:v>
                </c:pt>
                <c:pt idx="64">
                  <c:v>2.7226643482037924</c:v>
                </c:pt>
                <c:pt idx="65">
                  <c:v>2.8465475549584704</c:v>
                </c:pt>
                <c:pt idx="66">
                  <c:v>2.8206136807330524</c:v>
                </c:pt>
                <c:pt idx="67">
                  <c:v>2.8852473314224611</c:v>
                </c:pt>
                <c:pt idx="68">
                  <c:v>2.8177818542318258</c:v>
                </c:pt>
                <c:pt idx="69">
                  <c:v>2.8385641776440753</c:v>
                </c:pt>
                <c:pt idx="70">
                  <c:v>2.7352569011588672</c:v>
                </c:pt>
                <c:pt idx="71">
                  <c:v>2.805783786477241</c:v>
                </c:pt>
                <c:pt idx="72">
                  <c:v>2.8778009564481182</c:v>
                </c:pt>
                <c:pt idx="73">
                  <c:v>2.9049557170161235</c:v>
                </c:pt>
                <c:pt idx="74">
                  <c:v>2.8829514784789039</c:v>
                </c:pt>
                <c:pt idx="75">
                  <c:v>2.8887312121089082</c:v>
                </c:pt>
                <c:pt idx="76">
                  <c:v>2.875725049034509</c:v>
                </c:pt>
                <c:pt idx="77">
                  <c:v>2.9119153268657851</c:v>
                </c:pt>
                <c:pt idx="78">
                  <c:v>3.0143610336672428</c:v>
                </c:pt>
                <c:pt idx="79">
                  <c:v>3.0027786122838784</c:v>
                </c:pt>
                <c:pt idx="80">
                  <c:v>3.0630994708009149</c:v>
                </c:pt>
                <c:pt idx="81">
                  <c:v>3.1815886711681394</c:v>
                </c:pt>
                <c:pt idx="82">
                  <c:v>3.1798297170855765</c:v>
                </c:pt>
                <c:pt idx="83">
                  <c:v>3.1421374881803446</c:v>
                </c:pt>
                <c:pt idx="84">
                  <c:v>3.1207246453096844</c:v>
                </c:pt>
                <c:pt idx="85">
                  <c:v>3.183458551939141</c:v>
                </c:pt>
                <c:pt idx="86">
                  <c:v>3.2292568490439884</c:v>
                </c:pt>
                <c:pt idx="87">
                  <c:v>3.273806649713912</c:v>
                </c:pt>
                <c:pt idx="88">
                  <c:v>3.2293347137470554</c:v>
                </c:pt>
                <c:pt idx="89">
                  <c:v>3.2293347137470554</c:v>
                </c:pt>
                <c:pt idx="90">
                  <c:v>3.2827742749110453</c:v>
                </c:pt>
                <c:pt idx="91">
                  <c:v>3.2826466120377282</c:v>
                </c:pt>
                <c:pt idx="92">
                  <c:v>3.3778760709587408</c:v>
                </c:pt>
                <c:pt idx="93">
                  <c:v>3.4358143655266558</c:v>
                </c:pt>
                <c:pt idx="94">
                  <c:v>3.4984084635856418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B5-DA44-870E-522089C47E08}"/>
            </c:ext>
          </c:extLst>
        </c:ser>
        <c:ser>
          <c:idx val="10"/>
          <c:order val="10"/>
          <c:tx>
            <c:strRef>
              <c:f>'Normalized Data'!$M$7</c:f>
              <c:strCache>
                <c:ptCount val="1"/>
                <c:pt idx="0">
                  <c:v>8_B_mN10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Data'!$M$10:$M$104</c:f>
              <c:numCache>
                <c:formatCode>General</c:formatCode>
                <c:ptCount val="95"/>
                <c:pt idx="0">
                  <c:v>1</c:v>
                </c:pt>
                <c:pt idx="1">
                  <c:v>1.1284806157306195</c:v>
                </c:pt>
                <c:pt idx="2">
                  <c:v>1.0667890186822906</c:v>
                </c:pt>
                <c:pt idx="3">
                  <c:v>1.1354554671326229</c:v>
                </c:pt>
                <c:pt idx="4">
                  <c:v>1.0871918841397197</c:v>
                </c:pt>
                <c:pt idx="5">
                  <c:v>1.1440043666639668</c:v>
                </c:pt>
                <c:pt idx="6">
                  <c:v>1.2215118099202387</c:v>
                </c:pt>
                <c:pt idx="7">
                  <c:v>1.1966505772756693</c:v>
                </c:pt>
                <c:pt idx="8">
                  <c:v>1.3234456536588117</c:v>
                </c:pt>
                <c:pt idx="9">
                  <c:v>1.3197336910024826</c:v>
                </c:pt>
                <c:pt idx="10">
                  <c:v>1.1833239100164525</c:v>
                </c:pt>
                <c:pt idx="11">
                  <c:v>1.1618610858522016</c:v>
                </c:pt>
                <c:pt idx="12">
                  <c:v>1.2156013241476344</c:v>
                </c:pt>
                <c:pt idx="13">
                  <c:v>1.3242668405273033</c:v>
                </c:pt>
                <c:pt idx="14">
                  <c:v>1.4304745861085335</c:v>
                </c:pt>
                <c:pt idx="15">
                  <c:v>1.4276884417126865</c:v>
                </c:pt>
                <c:pt idx="16">
                  <c:v>1.5630817120638951</c:v>
                </c:pt>
                <c:pt idx="17">
                  <c:v>1.5352926246741512</c:v>
                </c:pt>
                <c:pt idx="18">
                  <c:v>1.6040746208036989</c:v>
                </c:pt>
                <c:pt idx="19">
                  <c:v>1.7146875183473296</c:v>
                </c:pt>
                <c:pt idx="20">
                  <c:v>1.7140375319209782</c:v>
                </c:pt>
                <c:pt idx="21">
                  <c:v>1.7998825251748494</c:v>
                </c:pt>
                <c:pt idx="22">
                  <c:v>1.7703767514988498</c:v>
                </c:pt>
                <c:pt idx="23">
                  <c:v>1.860522142400068</c:v>
                </c:pt>
                <c:pt idx="24">
                  <c:v>1.923504495359837</c:v>
                </c:pt>
                <c:pt idx="25">
                  <c:v>1.9523666683972229</c:v>
                </c:pt>
                <c:pt idx="26">
                  <c:v>2.0523996694473299</c:v>
                </c:pt>
                <c:pt idx="27">
                  <c:v>2.1103505365733581</c:v>
                </c:pt>
                <c:pt idx="28">
                  <c:v>1.9884498246933391</c:v>
                </c:pt>
                <c:pt idx="29">
                  <c:v>2.0534587745580941</c:v>
                </c:pt>
                <c:pt idx="30">
                  <c:v>2.0703045153031883</c:v>
                </c:pt>
                <c:pt idx="31">
                  <c:v>2.1481013230459038</c:v>
                </c:pt>
                <c:pt idx="32">
                  <c:v>2.049623545242655</c:v>
                </c:pt>
                <c:pt idx="33">
                  <c:v>2.1970271510983848</c:v>
                </c:pt>
                <c:pt idx="34">
                  <c:v>2.3320232279369066</c:v>
                </c:pt>
                <c:pt idx="35">
                  <c:v>2.1412455079188741</c:v>
                </c:pt>
                <c:pt idx="36">
                  <c:v>2.1781552956597885</c:v>
                </c:pt>
                <c:pt idx="37">
                  <c:v>2.148695896997765</c:v>
                </c:pt>
                <c:pt idx="38">
                  <c:v>2.089383055410674</c:v>
                </c:pt>
                <c:pt idx="39">
                  <c:v>2.1196797736124378</c:v>
                </c:pt>
                <c:pt idx="40">
                  <c:v>2.0691226845909454</c:v>
                </c:pt>
                <c:pt idx="41">
                  <c:v>2.1982130255217092</c:v>
                </c:pt>
                <c:pt idx="42">
                  <c:v>2.0932002578627706</c:v>
                </c:pt>
                <c:pt idx="43">
                  <c:v>2.0932002578627706</c:v>
                </c:pt>
                <c:pt idx="44">
                  <c:v>2.1346958918533039</c:v>
                </c:pt>
                <c:pt idx="45">
                  <c:v>2.2243459498875704</c:v>
                </c:pt>
                <c:pt idx="46">
                  <c:v>2.1709534681296572</c:v>
                </c:pt>
                <c:pt idx="47">
                  <c:v>2.2874120857032305</c:v>
                </c:pt>
                <c:pt idx="48">
                  <c:v>2.3247070289966576</c:v>
                </c:pt>
                <c:pt idx="49">
                  <c:v>2.5162598671960938</c:v>
                </c:pt>
                <c:pt idx="50">
                  <c:v>2.4270405080361028</c:v>
                </c:pt>
                <c:pt idx="51">
                  <c:v>2.6730369091051256</c:v>
                </c:pt>
                <c:pt idx="52">
                  <c:v>2.7129127581061159</c:v>
                </c:pt>
                <c:pt idx="53">
                  <c:v>2.7191746619542863</c:v>
                </c:pt>
                <c:pt idx="54">
                  <c:v>2.7807055769823603</c:v>
                </c:pt>
                <c:pt idx="55">
                  <c:v>2.8085069269284073</c:v>
                </c:pt>
                <c:pt idx="56">
                  <c:v>2.8000384805417937</c:v>
                </c:pt>
                <c:pt idx="57">
                  <c:v>2.7526936604832488</c:v>
                </c:pt>
                <c:pt idx="58">
                  <c:v>2.7328313936568738</c:v>
                </c:pt>
                <c:pt idx="59">
                  <c:v>2.791137568261874</c:v>
                </c:pt>
                <c:pt idx="60">
                  <c:v>2.7901506732583123</c:v>
                </c:pt>
                <c:pt idx="61">
                  <c:v>2.966102310821638</c:v>
                </c:pt>
                <c:pt idx="62">
                  <c:v>2.9850519137898872</c:v>
                </c:pt>
                <c:pt idx="63">
                  <c:v>3.0465893316441477</c:v>
                </c:pt>
                <c:pt idx="64">
                  <c:v>3.1460304261074756</c:v>
                </c:pt>
                <c:pt idx="65">
                  <c:v>3.1818489519335764</c:v>
                </c:pt>
                <c:pt idx="66">
                  <c:v>3.2006005846934875</c:v>
                </c:pt>
                <c:pt idx="67">
                  <c:v>3.1567551383922834</c:v>
                </c:pt>
                <c:pt idx="68">
                  <c:v>3.3167058259224862</c:v>
                </c:pt>
                <c:pt idx="69">
                  <c:v>3.2664005294301557</c:v>
                </c:pt>
                <c:pt idx="70">
                  <c:v>3.0384664236222276</c:v>
                </c:pt>
                <c:pt idx="71">
                  <c:v>3.0857169440376109</c:v>
                </c:pt>
                <c:pt idx="72">
                  <c:v>3.1625049297215568</c:v>
                </c:pt>
                <c:pt idx="73">
                  <c:v>3.1100401859162163</c:v>
                </c:pt>
                <c:pt idx="74">
                  <c:v>3.2435108473698864</c:v>
                </c:pt>
                <c:pt idx="75">
                  <c:v>3.3468335625087815</c:v>
                </c:pt>
                <c:pt idx="76">
                  <c:v>3.4256816851131449</c:v>
                </c:pt>
                <c:pt idx="77">
                  <c:v>3.5132713048039514</c:v>
                </c:pt>
                <c:pt idx="78">
                  <c:v>3.2745408549308705</c:v>
                </c:pt>
                <c:pt idx="79">
                  <c:v>3.4246095867730832</c:v>
                </c:pt>
                <c:pt idx="80">
                  <c:v>3.5459879841738231</c:v>
                </c:pt>
                <c:pt idx="81">
                  <c:v>3.5459879841738231</c:v>
                </c:pt>
                <c:pt idx="82">
                  <c:v>3.6710282563519523</c:v>
                </c:pt>
                <c:pt idx="83">
                  <c:v>3.7727540805948645</c:v>
                </c:pt>
                <c:pt idx="84">
                  <c:v>2.2613990312660945</c:v>
                </c:pt>
                <c:pt idx="85">
                  <c:v>3.7842116117966382</c:v>
                </c:pt>
                <c:pt idx="86">
                  <c:v>3.9370488064020854</c:v>
                </c:pt>
                <c:pt idx="87">
                  <c:v>3.9107718047640874</c:v>
                </c:pt>
                <c:pt idx="88">
                  <c:v>3.9484150574218941</c:v>
                </c:pt>
                <c:pt idx="89">
                  <c:v>4.0283762124001417</c:v>
                </c:pt>
                <c:pt idx="90">
                  <c:v>4.0764498857991782</c:v>
                </c:pt>
                <c:pt idx="91">
                  <c:v>4.0567921472573207</c:v>
                </c:pt>
                <c:pt idx="92">
                  <c:v>4.0299891068327724</c:v>
                </c:pt>
                <c:pt idx="93">
                  <c:v>4.0560596042634005</c:v>
                </c:pt>
                <c:pt idx="94">
                  <c:v>3.9447988734085584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B5-DA44-870E-522089C47E08}"/>
            </c:ext>
          </c:extLst>
        </c:ser>
        <c:ser>
          <c:idx val="11"/>
          <c:order val="11"/>
          <c:tx>
            <c:strRef>
              <c:f>'Normalized Data'!$N$7</c:f>
              <c:strCache>
                <c:ptCount val="1"/>
                <c:pt idx="0">
                  <c:v>8_C_mN10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Data'!$N$10:$N$104</c:f>
              <c:numCache>
                <c:formatCode>General</c:formatCode>
                <c:ptCount val="95"/>
                <c:pt idx="0">
                  <c:v>1</c:v>
                </c:pt>
                <c:pt idx="1">
                  <c:v>0.98715961813347208</c:v>
                </c:pt>
                <c:pt idx="2">
                  <c:v>0.90128033324401458</c:v>
                </c:pt>
                <c:pt idx="3">
                  <c:v>0.8600214064461742</c:v>
                </c:pt>
                <c:pt idx="4">
                  <c:v>0.8773513814893632</c:v>
                </c:pt>
                <c:pt idx="5">
                  <c:v>1.059850649650383</c:v>
                </c:pt>
                <c:pt idx="6">
                  <c:v>1.1839454776512315</c:v>
                </c:pt>
                <c:pt idx="7">
                  <c:v>1.0860582399021597</c:v>
                </c:pt>
                <c:pt idx="8">
                  <c:v>0.93942715127097709</c:v>
                </c:pt>
                <c:pt idx="9">
                  <c:v>0.88216747761541225</c:v>
                </c:pt>
                <c:pt idx="10">
                  <c:v>0.91384490067737045</c:v>
                </c:pt>
                <c:pt idx="11">
                  <c:v>0.91061902851235998</c:v>
                </c:pt>
                <c:pt idx="12">
                  <c:v>0.91585530084958044</c:v>
                </c:pt>
                <c:pt idx="13">
                  <c:v>0.94297351021334119</c:v>
                </c:pt>
                <c:pt idx="14">
                  <c:v>0.98359250914239693</c:v>
                </c:pt>
                <c:pt idx="15">
                  <c:v>0.91209896951613167</c:v>
                </c:pt>
                <c:pt idx="16">
                  <c:v>0.90586396204724762</c:v>
                </c:pt>
                <c:pt idx="17">
                  <c:v>0.95341914463767197</c:v>
                </c:pt>
                <c:pt idx="18">
                  <c:v>0.97757659636081906</c:v>
                </c:pt>
                <c:pt idx="19">
                  <c:v>1.0778988999540402</c:v>
                </c:pt>
                <c:pt idx="20">
                  <c:v>1.061956689412545</c:v>
                </c:pt>
                <c:pt idx="21">
                  <c:v>1.1435927273141506</c:v>
                </c:pt>
                <c:pt idx="22">
                  <c:v>1.1957732612323968</c:v>
                </c:pt>
                <c:pt idx="23">
                  <c:v>1.3329630421836598</c:v>
                </c:pt>
                <c:pt idx="24">
                  <c:v>1.3020341091241838</c:v>
                </c:pt>
                <c:pt idx="25">
                  <c:v>1.3975760633703345</c:v>
                </c:pt>
                <c:pt idx="26">
                  <c:v>1.4918855066224925</c:v>
                </c:pt>
                <c:pt idx="27">
                  <c:v>1.4938567041293183</c:v>
                </c:pt>
                <c:pt idx="28">
                  <c:v>1.1191233840933323</c:v>
                </c:pt>
                <c:pt idx="29">
                  <c:v>1.3552218489011094</c:v>
                </c:pt>
                <c:pt idx="30">
                  <c:v>1.4089642716215909</c:v>
                </c:pt>
                <c:pt idx="31">
                  <c:v>1.4773404743747065</c:v>
                </c:pt>
                <c:pt idx="32">
                  <c:v>1.5761842643278949</c:v>
                </c:pt>
                <c:pt idx="33">
                  <c:v>1.6771890797082931</c:v>
                </c:pt>
                <c:pt idx="34">
                  <c:v>1.5594217401041097</c:v>
                </c:pt>
                <c:pt idx="35">
                  <c:v>1.6052014805711323</c:v>
                </c:pt>
                <c:pt idx="36">
                  <c:v>1.503918539904606</c:v>
                </c:pt>
                <c:pt idx="37">
                  <c:v>1.4083839892588137</c:v>
                </c:pt>
                <c:pt idx="38">
                  <c:v>1.3215796813388765</c:v>
                </c:pt>
                <c:pt idx="39">
                  <c:v>1.3729992842272498</c:v>
                </c:pt>
                <c:pt idx="40">
                  <c:v>1.4601337370754666</c:v>
                </c:pt>
                <c:pt idx="41">
                  <c:v>1.6005351749844463</c:v>
                </c:pt>
                <c:pt idx="42">
                  <c:v>1.7183786760073638</c:v>
                </c:pt>
                <c:pt idx="43">
                  <c:v>1.800571807216679</c:v>
                </c:pt>
                <c:pt idx="44">
                  <c:v>8.368177813350848E-2</c:v>
                </c:pt>
                <c:pt idx="45">
                  <c:v>1.7993607788571209</c:v>
                </c:pt>
                <c:pt idx="46">
                  <c:v>1.7976336540028479</c:v>
                </c:pt>
                <c:pt idx="47">
                  <c:v>1.8684491266208669</c:v>
                </c:pt>
                <c:pt idx="48">
                  <c:v>1.9240578905245647</c:v>
                </c:pt>
                <c:pt idx="49">
                  <c:v>2.0222952284704054</c:v>
                </c:pt>
                <c:pt idx="50">
                  <c:v>1.8824329523768908</c:v>
                </c:pt>
                <c:pt idx="51">
                  <c:v>1.9219537508043294</c:v>
                </c:pt>
                <c:pt idx="52">
                  <c:v>1.9589000194263697</c:v>
                </c:pt>
                <c:pt idx="53">
                  <c:v>1.3902043331095273</c:v>
                </c:pt>
                <c:pt idx="54">
                  <c:v>1.4400269379102952</c:v>
                </c:pt>
                <c:pt idx="55">
                  <c:v>1.5005166067351068</c:v>
                </c:pt>
                <c:pt idx="56">
                  <c:v>1.5642445696029617</c:v>
                </c:pt>
                <c:pt idx="57">
                  <c:v>1.6402347650821936</c:v>
                </c:pt>
                <c:pt idx="58">
                  <c:v>1.6641005879479165</c:v>
                </c:pt>
                <c:pt idx="59">
                  <c:v>1.6291819038380007</c:v>
                </c:pt>
                <c:pt idx="60">
                  <c:v>1.6112885299469804</c:v>
                </c:pt>
                <c:pt idx="61">
                  <c:v>1.7140302314445097</c:v>
                </c:pt>
                <c:pt idx="62">
                  <c:v>1.7532597599422479</c:v>
                </c:pt>
                <c:pt idx="63">
                  <c:v>1.7168398990080822</c:v>
                </c:pt>
                <c:pt idx="64">
                  <c:v>1.7739421524960246</c:v>
                </c:pt>
                <c:pt idx="65">
                  <c:v>1.7915494117265853</c:v>
                </c:pt>
                <c:pt idx="66">
                  <c:v>1.8598700093247147</c:v>
                </c:pt>
                <c:pt idx="67">
                  <c:v>1.8876735344655129</c:v>
                </c:pt>
                <c:pt idx="68">
                  <c:v>1.9648628236710639</c:v>
                </c:pt>
                <c:pt idx="69">
                  <c:v>1.9824481724345087</c:v>
                </c:pt>
                <c:pt idx="70">
                  <c:v>2.0050435335506402</c:v>
                </c:pt>
                <c:pt idx="71">
                  <c:v>2.1306507324034363</c:v>
                </c:pt>
                <c:pt idx="72">
                  <c:v>2.1336042280180099</c:v>
                </c:pt>
                <c:pt idx="73">
                  <c:v>2.2139488388956146</c:v>
                </c:pt>
                <c:pt idx="74">
                  <c:v>2.2082637952808835</c:v>
                </c:pt>
                <c:pt idx="75">
                  <c:v>2.219782995457015</c:v>
                </c:pt>
                <c:pt idx="76">
                  <c:v>2.2825080620539224</c:v>
                </c:pt>
                <c:pt idx="77">
                  <c:v>2.3369209190446658</c:v>
                </c:pt>
                <c:pt idx="78">
                  <c:v>2.3156293133751515</c:v>
                </c:pt>
                <c:pt idx="79">
                  <c:v>2.411181407124912</c:v>
                </c:pt>
                <c:pt idx="80">
                  <c:v>2.4280480951856687</c:v>
                </c:pt>
                <c:pt idx="81">
                  <c:v>2.3921211829359228</c:v>
                </c:pt>
                <c:pt idx="82">
                  <c:v>2.3921211829359228</c:v>
                </c:pt>
                <c:pt idx="83">
                  <c:v>2.3675124680635853</c:v>
                </c:pt>
                <c:pt idx="84">
                  <c:v>2.4090509427648703</c:v>
                </c:pt>
                <c:pt idx="85">
                  <c:v>2.4777248280278132</c:v>
                </c:pt>
                <c:pt idx="86">
                  <c:v>2.4883861222027699</c:v>
                </c:pt>
                <c:pt idx="87">
                  <c:v>2.5676282030233177</c:v>
                </c:pt>
                <c:pt idx="88">
                  <c:v>2.5765174482757716</c:v>
                </c:pt>
                <c:pt idx="89">
                  <c:v>2.5931213318467372</c:v>
                </c:pt>
                <c:pt idx="90">
                  <c:v>2.6337594086108456</c:v>
                </c:pt>
                <c:pt idx="91">
                  <c:v>2.5953993248304368</c:v>
                </c:pt>
                <c:pt idx="92">
                  <c:v>2.6117348047700579</c:v>
                </c:pt>
                <c:pt idx="93">
                  <c:v>2.6590284097390087</c:v>
                </c:pt>
                <c:pt idx="94">
                  <c:v>2.7329733949489321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8B5-DA44-870E-522089C47E08}"/>
            </c:ext>
          </c:extLst>
        </c:ser>
        <c:ser>
          <c:idx val="12"/>
          <c:order val="12"/>
          <c:tx>
            <c:strRef>
              <c:f>'Normalized Data'!$O$7</c:f>
              <c:strCache>
                <c:ptCount val="1"/>
                <c:pt idx="0">
                  <c:v>8_D_mN10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Data'!$O$10:$O$104</c:f>
              <c:numCache>
                <c:formatCode>General</c:formatCode>
                <c:ptCount val="95"/>
                <c:pt idx="0">
                  <c:v>1</c:v>
                </c:pt>
                <c:pt idx="1">
                  <c:v>1.1908112251369416</c:v>
                </c:pt>
                <c:pt idx="2">
                  <c:v>1.1235057305990319</c:v>
                </c:pt>
                <c:pt idx="3">
                  <c:v>1.124579256308462</c:v>
                </c:pt>
                <c:pt idx="4">
                  <c:v>1.0848822461471475</c:v>
                </c:pt>
                <c:pt idx="5">
                  <c:v>1.0471063220674222</c:v>
                </c:pt>
                <c:pt idx="6">
                  <c:v>1.1270291894922748</c:v>
                </c:pt>
                <c:pt idx="7">
                  <c:v>1.2041701946028325</c:v>
                </c:pt>
                <c:pt idx="8">
                  <c:v>1.0404671884992838</c:v>
                </c:pt>
                <c:pt idx="9">
                  <c:v>1.1065148475163069</c:v>
                </c:pt>
                <c:pt idx="10">
                  <c:v>1.042205371236145</c:v>
                </c:pt>
                <c:pt idx="11">
                  <c:v>1.0215063694613853</c:v>
                </c:pt>
                <c:pt idx="12">
                  <c:v>1.0193271083453455</c:v>
                </c:pt>
                <c:pt idx="13">
                  <c:v>1.1461995844079012</c:v>
                </c:pt>
                <c:pt idx="14">
                  <c:v>1.174397922748067</c:v>
                </c:pt>
                <c:pt idx="15">
                  <c:v>1.2720457253890229</c:v>
                </c:pt>
                <c:pt idx="16">
                  <c:v>1.2770770150757274</c:v>
                </c:pt>
                <c:pt idx="17">
                  <c:v>1.3371490536954862</c:v>
                </c:pt>
                <c:pt idx="18">
                  <c:v>1.4132746673370264</c:v>
                </c:pt>
                <c:pt idx="19">
                  <c:v>1.5010081080502991</c:v>
                </c:pt>
                <c:pt idx="20">
                  <c:v>1.3270033041859177</c:v>
                </c:pt>
                <c:pt idx="21">
                  <c:v>1.6124194769316531</c:v>
                </c:pt>
                <c:pt idx="22">
                  <c:v>1.6698034034849061</c:v>
                </c:pt>
                <c:pt idx="23">
                  <c:v>1.6510745692350572</c:v>
                </c:pt>
                <c:pt idx="24">
                  <c:v>1.797655539574037</c:v>
                </c:pt>
                <c:pt idx="25">
                  <c:v>1.9647957991736438</c:v>
                </c:pt>
                <c:pt idx="26">
                  <c:v>1.911685727374385</c:v>
                </c:pt>
                <c:pt idx="27">
                  <c:v>1.9097770966074807</c:v>
                </c:pt>
                <c:pt idx="28">
                  <c:v>2.2293895028974569</c:v>
                </c:pt>
                <c:pt idx="29">
                  <c:v>1.9959928444696367</c:v>
                </c:pt>
                <c:pt idx="30">
                  <c:v>2.042810223178837</c:v>
                </c:pt>
                <c:pt idx="31">
                  <c:v>2.092316723155268</c:v>
                </c:pt>
                <c:pt idx="32">
                  <c:v>2.0636466266307805</c:v>
                </c:pt>
                <c:pt idx="33">
                  <c:v>1.9714291702306803</c:v>
                </c:pt>
                <c:pt idx="34">
                  <c:v>2.0672669579681453</c:v>
                </c:pt>
                <c:pt idx="35">
                  <c:v>1.8471127597871264</c:v>
                </c:pt>
                <c:pt idx="36">
                  <c:v>2.1576616602939547</c:v>
                </c:pt>
                <c:pt idx="37">
                  <c:v>2.2217195700222603</c:v>
                </c:pt>
                <c:pt idx="38">
                  <c:v>2.2334410064443166</c:v>
                </c:pt>
                <c:pt idx="39">
                  <c:v>2.2691064472769469</c:v>
                </c:pt>
                <c:pt idx="40">
                  <c:v>2.2378412584709593</c:v>
                </c:pt>
                <c:pt idx="41">
                  <c:v>2.3116426411975515</c:v>
                </c:pt>
                <c:pt idx="42">
                  <c:v>2.3225673267187199</c:v>
                </c:pt>
                <c:pt idx="43">
                  <c:v>2.6222234558362425</c:v>
                </c:pt>
                <c:pt idx="44">
                  <c:v>2.7150243882560572</c:v>
                </c:pt>
                <c:pt idx="45">
                  <c:v>2.2564975316747145</c:v>
                </c:pt>
                <c:pt idx="46">
                  <c:v>2.2019338565358435</c:v>
                </c:pt>
                <c:pt idx="47">
                  <c:v>2.4281796135279903</c:v>
                </c:pt>
                <c:pt idx="48">
                  <c:v>2.4458979587458387</c:v>
                </c:pt>
                <c:pt idx="49">
                  <c:v>2.4975139432627365</c:v>
                </c:pt>
                <c:pt idx="50">
                  <c:v>2.4993048124413502</c:v>
                </c:pt>
                <c:pt idx="51">
                  <c:v>2.5467612444963632</c:v>
                </c:pt>
                <c:pt idx="52">
                  <c:v>2.518141573837879</c:v>
                </c:pt>
                <c:pt idx="53">
                  <c:v>2.5798545325540809</c:v>
                </c:pt>
                <c:pt idx="54">
                  <c:v>2.5860123774568811</c:v>
                </c:pt>
                <c:pt idx="55">
                  <c:v>2.5763716384633644</c:v>
                </c:pt>
                <c:pt idx="56">
                  <c:v>2.5448351809357592</c:v>
                </c:pt>
                <c:pt idx="57">
                  <c:v>2.5723360575176115</c:v>
                </c:pt>
                <c:pt idx="58">
                  <c:v>2.3685580486339153</c:v>
                </c:pt>
                <c:pt idx="59">
                  <c:v>2.4873947187060268</c:v>
                </c:pt>
                <c:pt idx="60">
                  <c:v>2.5036050163260546</c:v>
                </c:pt>
                <c:pt idx="61">
                  <c:v>2.5489143031781207</c:v>
                </c:pt>
                <c:pt idx="62">
                  <c:v>2.4517547867031082</c:v>
                </c:pt>
                <c:pt idx="63">
                  <c:v>2.5216927416758557</c:v>
                </c:pt>
                <c:pt idx="64">
                  <c:v>2.3810755092498588</c:v>
                </c:pt>
                <c:pt idx="65">
                  <c:v>2.527725551587066</c:v>
                </c:pt>
                <c:pt idx="66">
                  <c:v>2.441784800317945</c:v>
                </c:pt>
                <c:pt idx="67">
                  <c:v>2.6794727845140645</c:v>
                </c:pt>
                <c:pt idx="68">
                  <c:v>2.6186564794698319</c:v>
                </c:pt>
                <c:pt idx="69">
                  <c:v>2.8265466241040671</c:v>
                </c:pt>
                <c:pt idx="70">
                  <c:v>2.7513865151307257</c:v>
                </c:pt>
                <c:pt idx="71">
                  <c:v>2.6500661248949808</c:v>
                </c:pt>
                <c:pt idx="72">
                  <c:v>2.7472510590299373</c:v>
                </c:pt>
                <c:pt idx="73">
                  <c:v>2.7618700584244209</c:v>
                </c:pt>
                <c:pt idx="74">
                  <c:v>2.7972947258285803</c:v>
                </c:pt>
                <c:pt idx="75">
                  <c:v>2.7703566520060985</c:v>
                </c:pt>
                <c:pt idx="76">
                  <c:v>2.8710398818469973</c:v>
                </c:pt>
                <c:pt idx="77">
                  <c:v>2.9951661593599805</c:v>
                </c:pt>
                <c:pt idx="78">
                  <c:v>2.9984896630321018</c:v>
                </c:pt>
                <c:pt idx="79">
                  <c:v>3.0908009059858843</c:v>
                </c:pt>
                <c:pt idx="80">
                  <c:v>3.0173484987797803</c:v>
                </c:pt>
                <c:pt idx="81">
                  <c:v>3.0248854530371014</c:v>
                </c:pt>
                <c:pt idx="82">
                  <c:v>3.0498875165152999</c:v>
                </c:pt>
                <c:pt idx="83">
                  <c:v>2.9570556651353979</c:v>
                </c:pt>
                <c:pt idx="84">
                  <c:v>3.0481386181640846</c:v>
                </c:pt>
                <c:pt idx="85">
                  <c:v>2.9510489783451899</c:v>
                </c:pt>
                <c:pt idx="86">
                  <c:v>3.1079956929422181</c:v>
                </c:pt>
                <c:pt idx="87">
                  <c:v>3.0613511314987383</c:v>
                </c:pt>
                <c:pt idx="88">
                  <c:v>3.070796606463821</c:v>
                </c:pt>
                <c:pt idx="89">
                  <c:v>3.1024887151239717</c:v>
                </c:pt>
                <c:pt idx="90">
                  <c:v>3.1615786098564835</c:v>
                </c:pt>
                <c:pt idx="91">
                  <c:v>2.9865282636572443</c:v>
                </c:pt>
                <c:pt idx="92">
                  <c:v>3.1735079144905485</c:v>
                </c:pt>
                <c:pt idx="93">
                  <c:v>3.3103407436519237</c:v>
                </c:pt>
                <c:pt idx="94">
                  <c:v>3.4177283805643408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8B5-DA44-870E-522089C47E08}"/>
            </c:ext>
          </c:extLst>
        </c:ser>
        <c:ser>
          <c:idx val="13"/>
          <c:order val="13"/>
          <c:tx>
            <c:strRef>
              <c:f>'Normalized Data'!$P$7</c:f>
              <c:strCache>
                <c:ptCount val="1"/>
                <c:pt idx="0">
                  <c:v>8_E_mN10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Data'!$P$10:$P$104</c:f>
              <c:numCache>
                <c:formatCode>General</c:formatCode>
                <c:ptCount val="95"/>
                <c:pt idx="0">
                  <c:v>1</c:v>
                </c:pt>
                <c:pt idx="1">
                  <c:v>0.8864104332434265</c:v>
                </c:pt>
                <c:pt idx="2">
                  <c:v>1.1841866882879299</c:v>
                </c:pt>
                <c:pt idx="3">
                  <c:v>1.2622490102527715</c:v>
                </c:pt>
                <c:pt idx="4">
                  <c:v>1.3674357757374509</c:v>
                </c:pt>
                <c:pt idx="5">
                  <c:v>1.202236115753808</c:v>
                </c:pt>
                <c:pt idx="6">
                  <c:v>1.1847286501664673</c:v>
                </c:pt>
                <c:pt idx="7">
                  <c:v>1.117244239160667</c:v>
                </c:pt>
                <c:pt idx="8">
                  <c:v>1.0670787602037177</c:v>
                </c:pt>
                <c:pt idx="9">
                  <c:v>1.0649108778707492</c:v>
                </c:pt>
                <c:pt idx="10">
                  <c:v>1.0941668890526191</c:v>
                </c:pt>
                <c:pt idx="11">
                  <c:v>1.2810528552842224</c:v>
                </c:pt>
                <c:pt idx="12">
                  <c:v>1.1251453166350329</c:v>
                </c:pt>
                <c:pt idx="13">
                  <c:v>1.130154842430469</c:v>
                </c:pt>
                <c:pt idx="14">
                  <c:v>1.1831020196945312</c:v>
                </c:pt>
                <c:pt idx="15">
                  <c:v>1.2499839516053131</c:v>
                </c:pt>
                <c:pt idx="16">
                  <c:v>1.202476368087313</c:v>
                </c:pt>
                <c:pt idx="17">
                  <c:v>1.2923528500517794</c:v>
                </c:pt>
                <c:pt idx="18">
                  <c:v>1.2710924251306854</c:v>
                </c:pt>
                <c:pt idx="19">
                  <c:v>1.2988929384485541</c:v>
                </c:pt>
                <c:pt idx="20">
                  <c:v>1.311336940122602</c:v>
                </c:pt>
                <c:pt idx="21">
                  <c:v>1.3614136656478606</c:v>
                </c:pt>
                <c:pt idx="22">
                  <c:v>1.4278559549228518</c:v>
                </c:pt>
                <c:pt idx="23">
                  <c:v>1.5226285628409502</c:v>
                </c:pt>
                <c:pt idx="24">
                  <c:v>1.6016505159702843</c:v>
                </c:pt>
                <c:pt idx="25">
                  <c:v>1.6143255524493396</c:v>
                </c:pt>
                <c:pt idx="26">
                  <c:v>1.7838845787937518</c:v>
                </c:pt>
                <c:pt idx="27">
                  <c:v>1.7328474551856126</c:v>
                </c:pt>
                <c:pt idx="28">
                  <c:v>1.7052892124114998</c:v>
                </c:pt>
                <c:pt idx="29">
                  <c:v>1.7421577488155675</c:v>
                </c:pt>
                <c:pt idx="30">
                  <c:v>1.7985065343700652</c:v>
                </c:pt>
                <c:pt idx="31">
                  <c:v>1.8236017036579657</c:v>
                </c:pt>
                <c:pt idx="32">
                  <c:v>1.9995666496597753</c:v>
                </c:pt>
                <c:pt idx="33">
                  <c:v>1.9823978265108426</c:v>
                </c:pt>
                <c:pt idx="34">
                  <c:v>1.9657648915045633</c:v>
                </c:pt>
                <c:pt idx="35">
                  <c:v>1.9844206406838167</c:v>
                </c:pt>
                <c:pt idx="36">
                  <c:v>2.0561198182864007</c:v>
                </c:pt>
                <c:pt idx="37">
                  <c:v>2.0453988458090264</c:v>
                </c:pt>
                <c:pt idx="38">
                  <c:v>2.0622299579606245</c:v>
                </c:pt>
                <c:pt idx="39">
                  <c:v>2.1609550058402029</c:v>
                </c:pt>
                <c:pt idx="40">
                  <c:v>2.2363406870673996</c:v>
                </c:pt>
                <c:pt idx="41">
                  <c:v>2.3132523030830789</c:v>
                </c:pt>
                <c:pt idx="42">
                  <c:v>2.3030872903274977</c:v>
                </c:pt>
                <c:pt idx="43">
                  <c:v>2.399046543169137</c:v>
                </c:pt>
                <c:pt idx="44">
                  <c:v>2.4069938110467248</c:v>
                </c:pt>
                <c:pt idx="45">
                  <c:v>2.459193216240763</c:v>
                </c:pt>
                <c:pt idx="46">
                  <c:v>2.5166029758059612</c:v>
                </c:pt>
                <c:pt idx="47">
                  <c:v>2.5442672173504355</c:v>
                </c:pt>
                <c:pt idx="48">
                  <c:v>2.497424530331958</c:v>
                </c:pt>
                <c:pt idx="49">
                  <c:v>2.5061741707463114</c:v>
                </c:pt>
                <c:pt idx="50">
                  <c:v>2.5059436343327453</c:v>
                </c:pt>
                <c:pt idx="51">
                  <c:v>2.6246557037382083</c:v>
                </c:pt>
                <c:pt idx="52">
                  <c:v>2.7707943485939688</c:v>
                </c:pt>
                <c:pt idx="53">
                  <c:v>2.7705163215731683</c:v>
                </c:pt>
                <c:pt idx="54">
                  <c:v>2.6927790822649111</c:v>
                </c:pt>
                <c:pt idx="55">
                  <c:v>2.7871488552963348</c:v>
                </c:pt>
                <c:pt idx="56">
                  <c:v>2.7857666037531152</c:v>
                </c:pt>
                <c:pt idx="57">
                  <c:v>2.9507555864849295</c:v>
                </c:pt>
                <c:pt idx="58">
                  <c:v>3.0279330379608784</c:v>
                </c:pt>
                <c:pt idx="59">
                  <c:v>2.7237348520665403</c:v>
                </c:pt>
                <c:pt idx="60">
                  <c:v>2.6400920473582259</c:v>
                </c:pt>
                <c:pt idx="61">
                  <c:v>2.8177513527266265</c:v>
                </c:pt>
                <c:pt idx="62">
                  <c:v>2.694197127892513</c:v>
                </c:pt>
                <c:pt idx="63">
                  <c:v>2.6370387847647478</c:v>
                </c:pt>
                <c:pt idx="64">
                  <c:v>2.837400382292937</c:v>
                </c:pt>
                <c:pt idx="65">
                  <c:v>2.848915211807352</c:v>
                </c:pt>
                <c:pt idx="66">
                  <c:v>2.9467826611882217</c:v>
                </c:pt>
                <c:pt idx="67">
                  <c:v>3.0179099063129335</c:v>
                </c:pt>
                <c:pt idx="68">
                  <c:v>3.1610188320125885</c:v>
                </c:pt>
                <c:pt idx="69">
                  <c:v>3.0837374052521076</c:v>
                </c:pt>
                <c:pt idx="70">
                  <c:v>3.0769332613752609</c:v>
                </c:pt>
                <c:pt idx="71">
                  <c:v>3.047627668761336</c:v>
                </c:pt>
                <c:pt idx="72">
                  <c:v>3.1097112848488946</c:v>
                </c:pt>
                <c:pt idx="73">
                  <c:v>3.1164747623054372</c:v>
                </c:pt>
                <c:pt idx="74">
                  <c:v>3.1799094904570899</c:v>
                </c:pt>
                <c:pt idx="75">
                  <c:v>3.2658159755608107</c:v>
                </c:pt>
                <c:pt idx="76">
                  <c:v>3.2272292054986402</c:v>
                </c:pt>
                <c:pt idx="77">
                  <c:v>3.2892894110557225</c:v>
                </c:pt>
                <c:pt idx="78">
                  <c:v>3.2627186765074616</c:v>
                </c:pt>
                <c:pt idx="79">
                  <c:v>3.2777450765871432</c:v>
                </c:pt>
                <c:pt idx="80">
                  <c:v>3.3223875576522426</c:v>
                </c:pt>
                <c:pt idx="81">
                  <c:v>3.4193850499264475</c:v>
                </c:pt>
                <c:pt idx="82">
                  <c:v>3.3430551087618374</c:v>
                </c:pt>
                <c:pt idx="83">
                  <c:v>3.2128757042928289</c:v>
                </c:pt>
                <c:pt idx="84">
                  <c:v>3.4769936973327598</c:v>
                </c:pt>
                <c:pt idx="85">
                  <c:v>3.5577963696927122</c:v>
                </c:pt>
                <c:pt idx="86">
                  <c:v>2.7251367896571557</c:v>
                </c:pt>
                <c:pt idx="87">
                  <c:v>2.7520927738554328</c:v>
                </c:pt>
                <c:pt idx="88">
                  <c:v>2.8508973794941728</c:v>
                </c:pt>
                <c:pt idx="89">
                  <c:v>2.8758047431226905</c:v>
                </c:pt>
                <c:pt idx="90">
                  <c:v>2.8098692600622215</c:v>
                </c:pt>
                <c:pt idx="91">
                  <c:v>2.8862213121185363</c:v>
                </c:pt>
                <c:pt idx="92">
                  <c:v>2.9914608646652017</c:v>
                </c:pt>
                <c:pt idx="93">
                  <c:v>2.9900442499252287</c:v>
                </c:pt>
                <c:pt idx="94">
                  <c:v>2.9900442499252287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8B5-DA44-870E-522089C47E08}"/>
            </c:ext>
          </c:extLst>
        </c:ser>
        <c:ser>
          <c:idx val="14"/>
          <c:order val="14"/>
          <c:tx>
            <c:strRef>
              <c:f>'Normalized Data'!$Q$7</c:f>
              <c:strCache>
                <c:ptCount val="1"/>
                <c:pt idx="0">
                  <c:v>9_A_mN10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Data'!$Q$10:$Q$104</c:f>
              <c:numCache>
                <c:formatCode>General</c:formatCode>
                <c:ptCount val="95"/>
                <c:pt idx="0">
                  <c:v>1</c:v>
                </c:pt>
                <c:pt idx="1">
                  <c:v>0.85345444699954376</c:v>
                </c:pt>
                <c:pt idx="2">
                  <c:v>0.85345444699954376</c:v>
                </c:pt>
                <c:pt idx="3">
                  <c:v>0.88261787226156774</c:v>
                </c:pt>
                <c:pt idx="4">
                  <c:v>0.87132235227328225</c:v>
                </c:pt>
                <c:pt idx="5">
                  <c:v>0.9274792093413996</c:v>
                </c:pt>
                <c:pt idx="6">
                  <c:v>1.0563782179938275</c:v>
                </c:pt>
                <c:pt idx="7">
                  <c:v>1.0715505675482455</c:v>
                </c:pt>
                <c:pt idx="8">
                  <c:v>1.0388679740408466</c:v>
                </c:pt>
                <c:pt idx="9">
                  <c:v>1.0663450862573141</c:v>
                </c:pt>
                <c:pt idx="10">
                  <c:v>1.0639914375372814</c:v>
                </c:pt>
                <c:pt idx="11">
                  <c:v>1.1761308329572964</c:v>
                </c:pt>
                <c:pt idx="12">
                  <c:v>1.1536880663958708</c:v>
                </c:pt>
                <c:pt idx="13">
                  <c:v>1.2230489728423546</c:v>
                </c:pt>
                <c:pt idx="14">
                  <c:v>1.324786105622725</c:v>
                </c:pt>
                <c:pt idx="15">
                  <c:v>1.3502856123916174</c:v>
                </c:pt>
                <c:pt idx="16">
                  <c:v>1.3137239691300442</c:v>
                </c:pt>
                <c:pt idx="17">
                  <c:v>1.2746023051749444</c:v>
                </c:pt>
                <c:pt idx="18">
                  <c:v>1.3526986340255827</c:v>
                </c:pt>
                <c:pt idx="19">
                  <c:v>1.3316405217458243</c:v>
                </c:pt>
                <c:pt idx="20">
                  <c:v>1.2110578976167932</c:v>
                </c:pt>
                <c:pt idx="21">
                  <c:v>1.2357815807835175</c:v>
                </c:pt>
                <c:pt idx="22">
                  <c:v>1.3129583413781118</c:v>
                </c:pt>
                <c:pt idx="23">
                  <c:v>1.3582323149141193</c:v>
                </c:pt>
                <c:pt idx="24">
                  <c:v>1.4480997619292846</c:v>
                </c:pt>
                <c:pt idx="25">
                  <c:v>1.5483721386738538</c:v>
                </c:pt>
                <c:pt idx="26">
                  <c:v>1.6089682483033092</c:v>
                </c:pt>
                <c:pt idx="27">
                  <c:v>1.6828895344245582</c:v>
                </c:pt>
                <c:pt idx="28">
                  <c:v>1.3805389484714305</c:v>
                </c:pt>
                <c:pt idx="29">
                  <c:v>1.4499002752243253</c:v>
                </c:pt>
                <c:pt idx="30">
                  <c:v>1.4832552713670299</c:v>
                </c:pt>
                <c:pt idx="31">
                  <c:v>1.5557438384647688</c:v>
                </c:pt>
                <c:pt idx="32">
                  <c:v>1.6372812035584356</c:v>
                </c:pt>
                <c:pt idx="33">
                  <c:v>1.725546709909465</c:v>
                </c:pt>
                <c:pt idx="34">
                  <c:v>1.7322116262849827</c:v>
                </c:pt>
                <c:pt idx="35">
                  <c:v>1.7064152570615687</c:v>
                </c:pt>
                <c:pt idx="36">
                  <c:v>1.736802391150333</c:v>
                </c:pt>
                <c:pt idx="37">
                  <c:v>1.7751686178465329</c:v>
                </c:pt>
                <c:pt idx="38">
                  <c:v>1.8331767529646885</c:v>
                </c:pt>
                <c:pt idx="39">
                  <c:v>1.870133110323307</c:v>
                </c:pt>
                <c:pt idx="40">
                  <c:v>1.9670488163060513</c:v>
                </c:pt>
                <c:pt idx="41">
                  <c:v>1.6477710819933833</c:v>
                </c:pt>
                <c:pt idx="42">
                  <c:v>1.6120056957998312</c:v>
                </c:pt>
                <c:pt idx="43">
                  <c:v>1.7164035258961439</c:v>
                </c:pt>
                <c:pt idx="44">
                  <c:v>1.8347326977383629</c:v>
                </c:pt>
                <c:pt idx="45">
                  <c:v>1.882415785773365</c:v>
                </c:pt>
                <c:pt idx="46">
                  <c:v>1.8317085087480238</c:v>
                </c:pt>
                <c:pt idx="47">
                  <c:v>1.8274305454215007</c:v>
                </c:pt>
                <c:pt idx="48">
                  <c:v>1.9363872932828645</c:v>
                </c:pt>
                <c:pt idx="49">
                  <c:v>1.902963038833728</c:v>
                </c:pt>
                <c:pt idx="50">
                  <c:v>1.902963038833728</c:v>
                </c:pt>
                <c:pt idx="51">
                  <c:v>2.0346087696467019</c:v>
                </c:pt>
                <c:pt idx="52">
                  <c:v>2.0173179804605947</c:v>
                </c:pt>
                <c:pt idx="53">
                  <c:v>2.0248480218975584</c:v>
                </c:pt>
                <c:pt idx="54">
                  <c:v>2.0611235117194484</c:v>
                </c:pt>
                <c:pt idx="55">
                  <c:v>2.0987665688928661</c:v>
                </c:pt>
                <c:pt idx="56">
                  <c:v>2.0688225233205504</c:v>
                </c:pt>
                <c:pt idx="57">
                  <c:v>2.0859339278004931</c:v>
                </c:pt>
                <c:pt idx="58">
                  <c:v>1.9163402993568599</c:v>
                </c:pt>
                <c:pt idx="59">
                  <c:v>2.0560541287408389</c:v>
                </c:pt>
                <c:pt idx="60">
                  <c:v>2.0274233122156802</c:v>
                </c:pt>
                <c:pt idx="61">
                  <c:v>2.1312624982429593</c:v>
                </c:pt>
                <c:pt idx="62">
                  <c:v>2.181472477609828</c:v>
                </c:pt>
                <c:pt idx="63">
                  <c:v>2.1363442329387312</c:v>
                </c:pt>
                <c:pt idx="64">
                  <c:v>2.2119433986018331</c:v>
                </c:pt>
                <c:pt idx="65">
                  <c:v>2.204953763042496</c:v>
                </c:pt>
                <c:pt idx="66">
                  <c:v>2.271683331918616</c:v>
                </c:pt>
                <c:pt idx="67">
                  <c:v>2.2817102525940007</c:v>
                </c:pt>
                <c:pt idx="68">
                  <c:v>2.2928314549063002</c:v>
                </c:pt>
                <c:pt idx="69">
                  <c:v>2.3871254787501925</c:v>
                </c:pt>
                <c:pt idx="70">
                  <c:v>2.459051404837088</c:v>
                </c:pt>
                <c:pt idx="71">
                  <c:v>2.4834757527925158</c:v>
                </c:pt>
                <c:pt idx="72">
                  <c:v>2.5562735641073546</c:v>
                </c:pt>
                <c:pt idx="73">
                  <c:v>2.5480316552169953</c:v>
                </c:pt>
                <c:pt idx="74">
                  <c:v>2.5506753730936098</c:v>
                </c:pt>
                <c:pt idx="75">
                  <c:v>2.5631745905522649</c:v>
                </c:pt>
                <c:pt idx="76">
                  <c:v>2.6324699854059199</c:v>
                </c:pt>
                <c:pt idx="77">
                  <c:v>2.7572957046105508</c:v>
                </c:pt>
                <c:pt idx="78">
                  <c:v>2.7828136380438533</c:v>
                </c:pt>
                <c:pt idx="79">
                  <c:v>2.8471399251324812</c:v>
                </c:pt>
                <c:pt idx="80">
                  <c:v>2.8164779304153402</c:v>
                </c:pt>
                <c:pt idx="81">
                  <c:v>2.9002222530613055</c:v>
                </c:pt>
                <c:pt idx="82">
                  <c:v>2.9092694037952183</c:v>
                </c:pt>
                <c:pt idx="83">
                  <c:v>2.8872337841515514</c:v>
                </c:pt>
                <c:pt idx="84">
                  <c:v>2.8751036454622896</c:v>
                </c:pt>
                <c:pt idx="85">
                  <c:v>2.9382051219953693</c:v>
                </c:pt>
                <c:pt idx="86">
                  <c:v>2.9382051219953693</c:v>
                </c:pt>
                <c:pt idx="87">
                  <c:v>2.9655209789579877</c:v>
                </c:pt>
                <c:pt idx="88">
                  <c:v>2.8463762073189014</c:v>
                </c:pt>
                <c:pt idx="89">
                  <c:v>3.0521758330347089</c:v>
                </c:pt>
                <c:pt idx="90">
                  <c:v>2.977465312792297</c:v>
                </c:pt>
                <c:pt idx="91">
                  <c:v>3.0834554874318902</c:v>
                </c:pt>
                <c:pt idx="92">
                  <c:v>3.0762198046763731</c:v>
                </c:pt>
                <c:pt idx="93">
                  <c:v>3.0642879186941543</c:v>
                </c:pt>
                <c:pt idx="94">
                  <c:v>3.0721179171247477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8B5-DA44-870E-522089C47E08}"/>
            </c:ext>
          </c:extLst>
        </c:ser>
        <c:ser>
          <c:idx val="15"/>
          <c:order val="15"/>
          <c:tx>
            <c:strRef>
              <c:f>'Normalized Data'!$R$7</c:f>
              <c:strCache>
                <c:ptCount val="1"/>
                <c:pt idx="0">
                  <c:v>9_B_mN10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Data'!$R$10:$R$104</c:f>
              <c:numCache>
                <c:formatCode>General</c:formatCode>
                <c:ptCount val="95"/>
                <c:pt idx="0">
                  <c:v>1</c:v>
                </c:pt>
                <c:pt idx="1">
                  <c:v>1.0122615471137968</c:v>
                </c:pt>
                <c:pt idx="2">
                  <c:v>1.0122615471137968</c:v>
                </c:pt>
                <c:pt idx="3">
                  <c:v>0.84702587341071289</c:v>
                </c:pt>
                <c:pt idx="4">
                  <c:v>0.9232129798058728</c:v>
                </c:pt>
                <c:pt idx="5">
                  <c:v>0.96031562302036599</c:v>
                </c:pt>
                <c:pt idx="6">
                  <c:v>0.75661092184860557</c:v>
                </c:pt>
                <c:pt idx="7">
                  <c:v>0.64005453776276178</c:v>
                </c:pt>
                <c:pt idx="8">
                  <c:v>0.95844349506983839</c:v>
                </c:pt>
                <c:pt idx="9">
                  <c:v>0.8002403485321492</c:v>
                </c:pt>
                <c:pt idx="10">
                  <c:v>0.71488933648482567</c:v>
                </c:pt>
                <c:pt idx="11">
                  <c:v>0.79973008870437845</c:v>
                </c:pt>
                <c:pt idx="12">
                  <c:v>0.71523185314917004</c:v>
                </c:pt>
                <c:pt idx="13">
                  <c:v>0.85010457823541741</c:v>
                </c:pt>
                <c:pt idx="14">
                  <c:v>0.75000000002003286</c:v>
                </c:pt>
                <c:pt idx="15">
                  <c:v>0.79388994716389139</c:v>
                </c:pt>
                <c:pt idx="16">
                  <c:v>0.81339475684109608</c:v>
                </c:pt>
                <c:pt idx="17">
                  <c:v>0.7782068816738239</c:v>
                </c:pt>
                <c:pt idx="18">
                  <c:v>0.67723987344392156</c:v>
                </c:pt>
                <c:pt idx="19">
                  <c:v>0.72846439676602703</c:v>
                </c:pt>
                <c:pt idx="20">
                  <c:v>0.66887032985991968</c:v>
                </c:pt>
                <c:pt idx="21">
                  <c:v>0.78613945294224397</c:v>
                </c:pt>
                <c:pt idx="22">
                  <c:v>0.79840188707172277</c:v>
                </c:pt>
                <c:pt idx="23">
                  <c:v>0.8229738280217076</c:v>
                </c:pt>
                <c:pt idx="24">
                  <c:v>0.81869706037524381</c:v>
                </c:pt>
                <c:pt idx="25">
                  <c:v>0.85718173247834106</c:v>
                </c:pt>
                <c:pt idx="26">
                  <c:v>0.90029022898299293</c:v>
                </c:pt>
                <c:pt idx="27">
                  <c:v>0.8871359307747323</c:v>
                </c:pt>
                <c:pt idx="28">
                  <c:v>1.0065550757395159</c:v>
                </c:pt>
                <c:pt idx="29">
                  <c:v>0.92797593309193982</c:v>
                </c:pt>
                <c:pt idx="30">
                  <c:v>1.0761718559676723</c:v>
                </c:pt>
                <c:pt idx="31">
                  <c:v>1.0916127002683715</c:v>
                </c:pt>
                <c:pt idx="32">
                  <c:v>1.109563912295354</c:v>
                </c:pt>
                <c:pt idx="33">
                  <c:v>1.1355276645478694</c:v>
                </c:pt>
                <c:pt idx="34">
                  <c:v>1.1270844260230473</c:v>
                </c:pt>
                <c:pt idx="35">
                  <c:v>1.1157273884204606</c:v>
                </c:pt>
                <c:pt idx="36">
                  <c:v>1.2193558698359239</c:v>
                </c:pt>
                <c:pt idx="37">
                  <c:v>1.2905891927734849</c:v>
                </c:pt>
                <c:pt idx="38">
                  <c:v>1.1789841510591716</c:v>
                </c:pt>
                <c:pt idx="39">
                  <c:v>1.237894942922114</c:v>
                </c:pt>
                <c:pt idx="40">
                  <c:v>1.1411933254680848</c:v>
                </c:pt>
                <c:pt idx="41">
                  <c:v>1.2696067525958019</c:v>
                </c:pt>
                <c:pt idx="42">
                  <c:v>1.3738697690271366</c:v>
                </c:pt>
                <c:pt idx="43">
                  <c:v>1.3190575867954113</c:v>
                </c:pt>
                <c:pt idx="44">
                  <c:v>1.439849865170423</c:v>
                </c:pt>
                <c:pt idx="45">
                  <c:v>1.4077395956640166</c:v>
                </c:pt>
                <c:pt idx="46">
                  <c:v>1.4330296648547745</c:v>
                </c:pt>
                <c:pt idx="47">
                  <c:v>1.560238203318838</c:v>
                </c:pt>
                <c:pt idx="48">
                  <c:v>1.5352888185054574</c:v>
                </c:pt>
                <c:pt idx="49">
                  <c:v>1.4920325408770969</c:v>
                </c:pt>
                <c:pt idx="50">
                  <c:v>1.5386882996764546</c:v>
                </c:pt>
                <c:pt idx="51">
                  <c:v>1.5557841885119315</c:v>
                </c:pt>
                <c:pt idx="52">
                  <c:v>1.5690042417508203</c:v>
                </c:pt>
                <c:pt idx="53">
                  <c:v>1.6937143678685835</c:v>
                </c:pt>
                <c:pt idx="54">
                  <c:v>1.7768926825406803</c:v>
                </c:pt>
                <c:pt idx="55">
                  <c:v>1.719118989972209</c:v>
                </c:pt>
                <c:pt idx="56">
                  <c:v>1.806239186829999</c:v>
                </c:pt>
                <c:pt idx="57">
                  <c:v>1.6572180161194505</c:v>
                </c:pt>
                <c:pt idx="58">
                  <c:v>1.771785402459662</c:v>
                </c:pt>
                <c:pt idx="59">
                  <c:v>1.6374439796940357</c:v>
                </c:pt>
                <c:pt idx="60">
                  <c:v>1.6173777358067445</c:v>
                </c:pt>
                <c:pt idx="61">
                  <c:v>1.6847734383427011</c:v>
                </c:pt>
                <c:pt idx="62">
                  <c:v>1.5853099214935864</c:v>
                </c:pt>
                <c:pt idx="63">
                  <c:v>1.5525273182998818</c:v>
                </c:pt>
                <c:pt idx="64">
                  <c:v>1.482260855036428</c:v>
                </c:pt>
                <c:pt idx="65">
                  <c:v>1.4849572276955405</c:v>
                </c:pt>
                <c:pt idx="66">
                  <c:v>1.5525273182998818</c:v>
                </c:pt>
                <c:pt idx="67">
                  <c:v>1.5793765649378706</c:v>
                </c:pt>
                <c:pt idx="68">
                  <c:v>1.563792281278737</c:v>
                </c:pt>
                <c:pt idx="69">
                  <c:v>1.6615966668463111</c:v>
                </c:pt>
                <c:pt idx="70">
                  <c:v>1.5504224809297582</c:v>
                </c:pt>
                <c:pt idx="71">
                  <c:v>1.7167428741267843</c:v>
                </c:pt>
                <c:pt idx="72">
                  <c:v>1.7046689492399594</c:v>
                </c:pt>
                <c:pt idx="73">
                  <c:v>1.744574837702247</c:v>
                </c:pt>
                <c:pt idx="74">
                  <c:v>1.7215866715662498</c:v>
                </c:pt>
                <c:pt idx="75">
                  <c:v>1.7795096436374205</c:v>
                </c:pt>
                <c:pt idx="76">
                  <c:v>1.7934933195780747</c:v>
                </c:pt>
                <c:pt idx="77">
                  <c:v>1.8614422752180988</c:v>
                </c:pt>
                <c:pt idx="78">
                  <c:v>1.7811146442450732</c:v>
                </c:pt>
                <c:pt idx="79">
                  <c:v>1.8211834060789682</c:v>
                </c:pt>
                <c:pt idx="80">
                  <c:v>1.8283864737184576</c:v>
                </c:pt>
                <c:pt idx="81">
                  <c:v>2.0082784040147894</c:v>
                </c:pt>
                <c:pt idx="82">
                  <c:v>1.9258101041885671</c:v>
                </c:pt>
                <c:pt idx="83">
                  <c:v>1.9928118285666854</c:v>
                </c:pt>
                <c:pt idx="84">
                  <c:v>1.9935491030283352</c:v>
                </c:pt>
                <c:pt idx="85">
                  <c:v>2.1192411079881728</c:v>
                </c:pt>
                <c:pt idx="86">
                  <c:v>2.0323624423875031</c:v>
                </c:pt>
                <c:pt idx="87">
                  <c:v>2.0454957773930369</c:v>
                </c:pt>
                <c:pt idx="88">
                  <c:v>2.1735980083364717</c:v>
                </c:pt>
                <c:pt idx="89">
                  <c:v>2.0967180103964989</c:v>
                </c:pt>
                <c:pt idx="90">
                  <c:v>2.1653693410646873</c:v>
                </c:pt>
                <c:pt idx="91">
                  <c:v>2.3260997835896409</c:v>
                </c:pt>
                <c:pt idx="92">
                  <c:v>2.245459860593952</c:v>
                </c:pt>
                <c:pt idx="93">
                  <c:v>2.2544263830003288</c:v>
                </c:pt>
                <c:pt idx="94">
                  <c:v>2.2695050386730098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8B5-DA44-870E-522089C47E08}"/>
            </c:ext>
          </c:extLst>
        </c:ser>
        <c:ser>
          <c:idx val="16"/>
          <c:order val="16"/>
          <c:tx>
            <c:strRef>
              <c:f>'Normalized Data'!$S$7</c:f>
              <c:strCache>
                <c:ptCount val="1"/>
                <c:pt idx="0">
                  <c:v>9_C_mN10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Data'!$S$10:$S$104</c:f>
              <c:numCache>
                <c:formatCode>General</c:formatCode>
                <c:ptCount val="95"/>
                <c:pt idx="0">
                  <c:v>1</c:v>
                </c:pt>
                <c:pt idx="1">
                  <c:v>0.93242091826490703</c:v>
                </c:pt>
                <c:pt idx="2">
                  <c:v>0.9212816966428875</c:v>
                </c:pt>
                <c:pt idx="3">
                  <c:v>0.89262428951733952</c:v>
                </c:pt>
                <c:pt idx="4">
                  <c:v>0.8693748708601633</c:v>
                </c:pt>
                <c:pt idx="5">
                  <c:v>0.9105838654870414</c:v>
                </c:pt>
                <c:pt idx="6">
                  <c:v>0.94562649995556802</c:v>
                </c:pt>
                <c:pt idx="7">
                  <c:v>0.97015928308259025</c:v>
                </c:pt>
                <c:pt idx="8">
                  <c:v>1.0118047701158679</c:v>
                </c:pt>
                <c:pt idx="9">
                  <c:v>1.0486663258157047</c:v>
                </c:pt>
                <c:pt idx="10">
                  <c:v>1.0710478466499451</c:v>
                </c:pt>
                <c:pt idx="11">
                  <c:v>1.1161508576067272</c:v>
                </c:pt>
                <c:pt idx="12">
                  <c:v>1.1664979421671207</c:v>
                </c:pt>
                <c:pt idx="13">
                  <c:v>1.191036236309305</c:v>
                </c:pt>
                <c:pt idx="14">
                  <c:v>1.2280400538209468</c:v>
                </c:pt>
                <c:pt idx="15">
                  <c:v>1.3313227570493775</c:v>
                </c:pt>
                <c:pt idx="16">
                  <c:v>1.3678299649861516</c:v>
                </c:pt>
                <c:pt idx="17">
                  <c:v>1.424277045332307</c:v>
                </c:pt>
                <c:pt idx="18">
                  <c:v>1.5140689492198718</c:v>
                </c:pt>
                <c:pt idx="19">
                  <c:v>1.4324160590267361</c:v>
                </c:pt>
                <c:pt idx="20">
                  <c:v>1.4612086252786121</c:v>
                </c:pt>
                <c:pt idx="21">
                  <c:v>1.5275191915066808</c:v>
                </c:pt>
                <c:pt idx="22">
                  <c:v>1.5664531480499628</c:v>
                </c:pt>
                <c:pt idx="23">
                  <c:v>1.6399335951921836</c:v>
                </c:pt>
                <c:pt idx="24">
                  <c:v>1.651186598585102</c:v>
                </c:pt>
                <c:pt idx="25">
                  <c:v>1.3975177285453997</c:v>
                </c:pt>
                <c:pt idx="26">
                  <c:v>1.4649167063712134</c:v>
                </c:pt>
                <c:pt idx="27">
                  <c:v>1.4921740044364589</c:v>
                </c:pt>
                <c:pt idx="28">
                  <c:v>1.5840246808502592</c:v>
                </c:pt>
                <c:pt idx="29">
                  <c:v>1.6580620070252914</c:v>
                </c:pt>
                <c:pt idx="30">
                  <c:v>1.7215998697807284</c:v>
                </c:pt>
                <c:pt idx="31">
                  <c:v>1.71289591054539</c:v>
                </c:pt>
                <c:pt idx="32">
                  <c:v>1.7726923021916485</c:v>
                </c:pt>
                <c:pt idx="33">
                  <c:v>1.820346816743063</c:v>
                </c:pt>
                <c:pt idx="34">
                  <c:v>1.8172270069242678</c:v>
                </c:pt>
                <c:pt idx="35">
                  <c:v>1.8375843165579269</c:v>
                </c:pt>
                <c:pt idx="36">
                  <c:v>1.8611125800054349</c:v>
                </c:pt>
                <c:pt idx="37">
                  <c:v>1.9392055480757409</c:v>
                </c:pt>
                <c:pt idx="38">
                  <c:v>1.8735785872978448</c:v>
                </c:pt>
                <c:pt idx="39">
                  <c:v>1.8870039426434435</c:v>
                </c:pt>
                <c:pt idx="40">
                  <c:v>1.8683710690698283</c:v>
                </c:pt>
                <c:pt idx="41">
                  <c:v>1.9424429433408932</c:v>
                </c:pt>
                <c:pt idx="42">
                  <c:v>1.7977941409614155</c:v>
                </c:pt>
                <c:pt idx="43">
                  <c:v>1.8247207583289575</c:v>
                </c:pt>
                <c:pt idx="44">
                  <c:v>1.887033279253634</c:v>
                </c:pt>
                <c:pt idx="45">
                  <c:v>1.902532576257463</c:v>
                </c:pt>
                <c:pt idx="46">
                  <c:v>1.9559192257629536</c:v>
                </c:pt>
                <c:pt idx="47">
                  <c:v>2.1512376193619791</c:v>
                </c:pt>
                <c:pt idx="48">
                  <c:v>2.1775944586200864</c:v>
                </c:pt>
                <c:pt idx="49">
                  <c:v>2.1782045002686554</c:v>
                </c:pt>
                <c:pt idx="50">
                  <c:v>2.2428411849797079</c:v>
                </c:pt>
                <c:pt idx="51">
                  <c:v>2.2719868549996232</c:v>
                </c:pt>
                <c:pt idx="52">
                  <c:v>2.3103916669196418</c:v>
                </c:pt>
                <c:pt idx="53">
                  <c:v>2.3103916669196418</c:v>
                </c:pt>
                <c:pt idx="54">
                  <c:v>2.3235088840226399</c:v>
                </c:pt>
                <c:pt idx="55">
                  <c:v>2.3053544175006708</c:v>
                </c:pt>
                <c:pt idx="56">
                  <c:v>2.3326755262416778</c:v>
                </c:pt>
                <c:pt idx="57">
                  <c:v>2.3776062572713119</c:v>
                </c:pt>
                <c:pt idx="58">
                  <c:v>2.4102122557612073</c:v>
                </c:pt>
                <c:pt idx="59">
                  <c:v>2.4044748104942668</c:v>
                </c:pt>
                <c:pt idx="60">
                  <c:v>2.4726246978462925</c:v>
                </c:pt>
                <c:pt idx="61">
                  <c:v>2.4593799221426704</c:v>
                </c:pt>
                <c:pt idx="62">
                  <c:v>2.2273861122011462</c:v>
                </c:pt>
                <c:pt idx="63">
                  <c:v>2.5264324528659912</c:v>
                </c:pt>
                <c:pt idx="64">
                  <c:v>2.5485216020471633</c:v>
                </c:pt>
                <c:pt idx="65">
                  <c:v>2.5485216020471633</c:v>
                </c:pt>
                <c:pt idx="66">
                  <c:v>2.5485216020471633</c:v>
                </c:pt>
                <c:pt idx="67">
                  <c:v>2.6934149432876859</c:v>
                </c:pt>
                <c:pt idx="68">
                  <c:v>2.6284642247361152</c:v>
                </c:pt>
                <c:pt idx="69">
                  <c:v>2.660118223637788</c:v>
                </c:pt>
                <c:pt idx="70">
                  <c:v>2.7251575392653082</c:v>
                </c:pt>
                <c:pt idx="71">
                  <c:v>2.7584418298442595</c:v>
                </c:pt>
                <c:pt idx="72">
                  <c:v>2.8024133911486211</c:v>
                </c:pt>
                <c:pt idx="73">
                  <c:v>2.8110424576775856</c:v>
                </c:pt>
                <c:pt idx="74">
                  <c:v>2.7973518098270254</c:v>
                </c:pt>
                <c:pt idx="75">
                  <c:v>2.8744872843621097</c:v>
                </c:pt>
                <c:pt idx="76">
                  <c:v>2.9240932065590526</c:v>
                </c:pt>
                <c:pt idx="77">
                  <c:v>2.9185124279147607</c:v>
                </c:pt>
                <c:pt idx="78">
                  <c:v>2.966076280737826</c:v>
                </c:pt>
                <c:pt idx="79">
                  <c:v>2.9834296580230073</c:v>
                </c:pt>
                <c:pt idx="80">
                  <c:v>2.9834296580230073</c:v>
                </c:pt>
                <c:pt idx="81">
                  <c:v>3.0438557083227011</c:v>
                </c:pt>
                <c:pt idx="82">
                  <c:v>3.1198473907171129</c:v>
                </c:pt>
                <c:pt idx="83">
                  <c:v>3.124457437408211</c:v>
                </c:pt>
                <c:pt idx="84">
                  <c:v>3.1506059000896895</c:v>
                </c:pt>
                <c:pt idx="85">
                  <c:v>3.1328179444134534</c:v>
                </c:pt>
                <c:pt idx="86">
                  <c:v>3.1282821559405662</c:v>
                </c:pt>
                <c:pt idx="87">
                  <c:v>3.0974896261481124</c:v>
                </c:pt>
                <c:pt idx="88">
                  <c:v>3.1746128140385239</c:v>
                </c:pt>
                <c:pt idx="89">
                  <c:v>3.156846146209932</c:v>
                </c:pt>
                <c:pt idx="90">
                  <c:v>3.2307891030780933</c:v>
                </c:pt>
                <c:pt idx="91">
                  <c:v>3.2521199735666531</c:v>
                </c:pt>
                <c:pt idx="92">
                  <c:v>3.2667263932913513</c:v>
                </c:pt>
                <c:pt idx="93">
                  <c:v>3.2755265839465011</c:v>
                </c:pt>
                <c:pt idx="94">
                  <c:v>3.1929568471597345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8B5-DA44-870E-522089C4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02367"/>
        <c:axId val="2041217487"/>
      </c:scatterChart>
      <c:valAx>
        <c:axId val="202870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17487"/>
        <c:crosses val="autoZero"/>
        <c:crossBetween val="midCat"/>
      </c:valAx>
      <c:valAx>
        <c:axId val="20412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</a:t>
                </a:r>
                <a:r>
                  <a:rPr lang="en-US" baseline="0"/>
                  <a:t> / Organoid Initial Diameter [μm/</a:t>
                </a:r>
                <a:r>
                  <a:rPr lang="el-GR" sz="1000" b="0" i="0" u="none" strike="noStrike" baseline="0">
                    <a:effectLst/>
                  </a:rPr>
                  <a:t>μ</a:t>
                </a:r>
                <a:r>
                  <a:rPr lang="en-US" sz="1000" b="0" i="0" u="none" strike="noStrike" baseline="0">
                    <a:effectLst/>
                  </a:rPr>
                  <a:t>m</a:t>
                </a:r>
                <a:r>
                  <a:rPr lang="en-US" sz="1000" b="0" i="0" u="none" strike="noStrike" baseline="0"/>
                  <a:t>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02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(Normalized to Init Diam) Diameter vs Time | 50%vv | mN10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'Normalized Data'!$T$7</c:f>
              <c:strCache>
                <c:ptCount val="1"/>
                <c:pt idx="0">
                  <c:v>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Data'!$T$10:$T$104</c:f>
              <c:numCache>
                <c:formatCode>General</c:formatCode>
                <c:ptCount val="95"/>
                <c:pt idx="0">
                  <c:v>1</c:v>
                </c:pt>
                <c:pt idx="1">
                  <c:v>0.62338901290417403</c:v>
                </c:pt>
                <c:pt idx="2">
                  <c:v>0.6844272014364936</c:v>
                </c:pt>
                <c:pt idx="3">
                  <c:v>0.77913699403411552</c:v>
                </c:pt>
                <c:pt idx="4">
                  <c:v>0.77155494276364378</c:v>
                </c:pt>
                <c:pt idx="5">
                  <c:v>0.77475642932984834</c:v>
                </c:pt>
                <c:pt idx="6">
                  <c:v>0.83584604674633745</c:v>
                </c:pt>
                <c:pt idx="7">
                  <c:v>0.89898182230253043</c:v>
                </c:pt>
                <c:pt idx="8">
                  <c:v>0.86780992124049972</c:v>
                </c:pt>
                <c:pt idx="9">
                  <c:v>0.97302732656245694</c:v>
                </c:pt>
                <c:pt idx="10">
                  <c:v>0.77395729922270895</c:v>
                </c:pt>
                <c:pt idx="11">
                  <c:v>0.79174265747471817</c:v>
                </c:pt>
                <c:pt idx="12">
                  <c:v>0.8635208838489854</c:v>
                </c:pt>
                <c:pt idx="13">
                  <c:v>0.77475642932984834</c:v>
                </c:pt>
                <c:pt idx="14">
                  <c:v>0.77475642932984834</c:v>
                </c:pt>
                <c:pt idx="15">
                  <c:v>0.71146898655595681</c:v>
                </c:pt>
                <c:pt idx="16">
                  <c:v>0.69162242889986769</c:v>
                </c:pt>
                <c:pt idx="17">
                  <c:v>0.86208646280348311</c:v>
                </c:pt>
                <c:pt idx="18">
                  <c:v>0.79641834373779963</c:v>
                </c:pt>
                <c:pt idx="19">
                  <c:v>0.84614735509646932</c:v>
                </c:pt>
                <c:pt idx="20">
                  <c:v>0.9041296893133095</c:v>
                </c:pt>
                <c:pt idx="21">
                  <c:v>0.83027491570447598</c:v>
                </c:pt>
                <c:pt idx="22">
                  <c:v>0.79602975218280225</c:v>
                </c:pt>
                <c:pt idx="23">
                  <c:v>0.88789995868382043</c:v>
                </c:pt>
                <c:pt idx="24">
                  <c:v>0.79952027695734462</c:v>
                </c:pt>
                <c:pt idx="25">
                  <c:v>1.0027807871009808</c:v>
                </c:pt>
                <c:pt idx="26">
                  <c:v>0.9364061275161597</c:v>
                </c:pt>
                <c:pt idx="27">
                  <c:v>0.8833582411589419</c:v>
                </c:pt>
                <c:pt idx="28">
                  <c:v>0.80376588878236999</c:v>
                </c:pt>
                <c:pt idx="29">
                  <c:v>0.96888473193112867</c:v>
                </c:pt>
                <c:pt idx="30">
                  <c:v>0.85596335632317921</c:v>
                </c:pt>
                <c:pt idx="31">
                  <c:v>0.87949693091929904</c:v>
                </c:pt>
                <c:pt idx="32">
                  <c:v>1.0208228092673184</c:v>
                </c:pt>
                <c:pt idx="33">
                  <c:v>1.091143464187982</c:v>
                </c:pt>
                <c:pt idx="34">
                  <c:v>1.109421845702699</c:v>
                </c:pt>
                <c:pt idx="35">
                  <c:v>1.063573278543366</c:v>
                </c:pt>
                <c:pt idx="36">
                  <c:v>1.1904113608078137</c:v>
                </c:pt>
                <c:pt idx="37">
                  <c:v>1.1702267699553035</c:v>
                </c:pt>
                <c:pt idx="38">
                  <c:v>1.0970820885235557</c:v>
                </c:pt>
                <c:pt idx="39">
                  <c:v>1.2841859925306891</c:v>
                </c:pt>
                <c:pt idx="40">
                  <c:v>1.2793582085396764</c:v>
                </c:pt>
                <c:pt idx="41">
                  <c:v>1.4038931019276473</c:v>
                </c:pt>
                <c:pt idx="42">
                  <c:v>1.5041197550958121</c:v>
                </c:pt>
                <c:pt idx="43">
                  <c:v>1.6144459246363754</c:v>
                </c:pt>
                <c:pt idx="44">
                  <c:v>1.7064960336634676</c:v>
                </c:pt>
                <c:pt idx="45">
                  <c:v>1.6627842569647298</c:v>
                </c:pt>
                <c:pt idx="46">
                  <c:v>1.5679730877859357</c:v>
                </c:pt>
                <c:pt idx="47">
                  <c:v>0.98754621398797482</c:v>
                </c:pt>
                <c:pt idx="48">
                  <c:v>1.1794444068762557</c:v>
                </c:pt>
                <c:pt idx="49">
                  <c:v>1.3453716038808035</c:v>
                </c:pt>
                <c:pt idx="50">
                  <c:v>1.3720152122272435</c:v>
                </c:pt>
                <c:pt idx="51">
                  <c:v>1.1940446282742034</c:v>
                </c:pt>
                <c:pt idx="52">
                  <c:v>1.1950806758557333</c:v>
                </c:pt>
                <c:pt idx="53">
                  <c:v>1.1904113608078137</c:v>
                </c:pt>
                <c:pt idx="54">
                  <c:v>1.4505034974349511</c:v>
                </c:pt>
                <c:pt idx="55">
                  <c:v>1.4929703265917516</c:v>
                </c:pt>
                <c:pt idx="56">
                  <c:v>1.5513089331101038</c:v>
                </c:pt>
                <c:pt idx="57">
                  <c:v>1.4710489959687587</c:v>
                </c:pt>
                <c:pt idx="58">
                  <c:v>1.6131038281676739</c:v>
                </c:pt>
                <c:pt idx="59">
                  <c:v>1.7149964639392117</c:v>
                </c:pt>
                <c:pt idx="60">
                  <c:v>1.8959636647065876</c:v>
                </c:pt>
                <c:pt idx="61">
                  <c:v>1.9677159197086436</c:v>
                </c:pt>
                <c:pt idx="62">
                  <c:v>1.9476439181253868</c:v>
                </c:pt>
                <c:pt idx="63">
                  <c:v>2.0467917421608406</c:v>
                </c:pt>
                <c:pt idx="64">
                  <c:v>2.1674915921638931</c:v>
                </c:pt>
                <c:pt idx="65">
                  <c:v>2.172054737403966</c:v>
                </c:pt>
                <c:pt idx="66">
                  <c:v>2.3229377098885</c:v>
                </c:pt>
                <c:pt idx="67">
                  <c:v>2.2697156013313999</c:v>
                </c:pt>
                <c:pt idx="68">
                  <c:v>2.3060939501936657</c:v>
                </c:pt>
                <c:pt idx="69">
                  <c:v>2.4647264022125599</c:v>
                </c:pt>
                <c:pt idx="70">
                  <c:v>2.4742485608177178</c:v>
                </c:pt>
                <c:pt idx="71">
                  <c:v>2.5520570231854531</c:v>
                </c:pt>
                <c:pt idx="72">
                  <c:v>2.3944293848978528</c:v>
                </c:pt>
                <c:pt idx="73">
                  <c:v>2.4955405772032306</c:v>
                </c:pt>
                <c:pt idx="74">
                  <c:v>2.4459503812371786</c:v>
                </c:pt>
                <c:pt idx="75">
                  <c:v>2.3679219699013152</c:v>
                </c:pt>
                <c:pt idx="76">
                  <c:v>2.490700525763772</c:v>
                </c:pt>
                <c:pt idx="77">
                  <c:v>2.5451370832359319</c:v>
                </c:pt>
                <c:pt idx="78">
                  <c:v>2.5495097568310681</c:v>
                </c:pt>
                <c:pt idx="79">
                  <c:v>2.568131038304942</c:v>
                </c:pt>
                <c:pt idx="80">
                  <c:v>2.7059935310774081</c:v>
                </c:pt>
                <c:pt idx="81">
                  <c:v>2.6745962960319991</c:v>
                </c:pt>
                <c:pt idx="82">
                  <c:v>2.4165528595314565</c:v>
                </c:pt>
                <c:pt idx="83">
                  <c:v>2.7334108095140679</c:v>
                </c:pt>
                <c:pt idx="84">
                  <c:v>2.757640152025234</c:v>
                </c:pt>
                <c:pt idx="85">
                  <c:v>2.7468478784613115</c:v>
                </c:pt>
                <c:pt idx="86">
                  <c:v>2.9275492403609866</c:v>
                </c:pt>
                <c:pt idx="87">
                  <c:v>2.9417824798205139</c:v>
                </c:pt>
                <c:pt idx="88">
                  <c:v>3.0431102185327519</c:v>
                </c:pt>
                <c:pt idx="89">
                  <c:v>2.9814816238544188</c:v>
                </c:pt>
                <c:pt idx="90">
                  <c:v>3.0883243879269124</c:v>
                </c:pt>
                <c:pt idx="91">
                  <c:v>3.079495426116865</c:v>
                </c:pt>
                <c:pt idx="92">
                  <c:v>3.0698348715800403</c:v>
                </c:pt>
                <c:pt idx="93">
                  <c:v>3.0847155942089017</c:v>
                </c:pt>
                <c:pt idx="94">
                  <c:v>3.1368340286015775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6-9A46-8EBC-2AF69757CB7F}"/>
            </c:ext>
          </c:extLst>
        </c:ser>
        <c:ser>
          <c:idx val="1"/>
          <c:order val="1"/>
          <c:tx>
            <c:strRef>
              <c:f>'Normalized Data'!$U$7</c:f>
              <c:strCache>
                <c:ptCount val="1"/>
                <c:pt idx="0">
                  <c:v>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Data'!$U$10:$U$104</c:f>
              <c:numCache>
                <c:formatCode>General</c:formatCode>
                <c:ptCount val="95"/>
                <c:pt idx="0">
                  <c:v>1</c:v>
                </c:pt>
                <c:pt idx="1">
                  <c:v>1.051962082989724</c:v>
                </c:pt>
                <c:pt idx="2">
                  <c:v>1.1249634301449636</c:v>
                </c:pt>
                <c:pt idx="3">
                  <c:v>1.0724567766341511</c:v>
                </c:pt>
                <c:pt idx="4">
                  <c:v>1.0536851997428285</c:v>
                </c:pt>
                <c:pt idx="5">
                  <c:v>1.1057707993285844</c:v>
                </c:pt>
                <c:pt idx="6">
                  <c:v>1.0398203166765947</c:v>
                </c:pt>
                <c:pt idx="7">
                  <c:v>1.1074101935436647</c:v>
                </c:pt>
                <c:pt idx="8">
                  <c:v>1.0398203166765947</c:v>
                </c:pt>
                <c:pt idx="9">
                  <c:v>1.1695555166086775</c:v>
                </c:pt>
                <c:pt idx="10">
                  <c:v>1.025768044852182</c:v>
                </c:pt>
                <c:pt idx="11">
                  <c:v>1.0363251124739497</c:v>
                </c:pt>
                <c:pt idx="12">
                  <c:v>1.0995188089572865</c:v>
                </c:pt>
                <c:pt idx="13">
                  <c:v>1.0560928400428065</c:v>
                </c:pt>
                <c:pt idx="14">
                  <c:v>1.0899071564498297</c:v>
                </c:pt>
                <c:pt idx="15">
                  <c:v>1.145418986145148</c:v>
                </c:pt>
                <c:pt idx="16">
                  <c:v>1.1431994870359745</c:v>
                </c:pt>
                <c:pt idx="17">
                  <c:v>1.145418986145148</c:v>
                </c:pt>
                <c:pt idx="18">
                  <c:v>1.1435168220865708</c:v>
                </c:pt>
                <c:pt idx="19">
                  <c:v>1.1529962616025051</c:v>
                </c:pt>
                <c:pt idx="20">
                  <c:v>1.1281840592007424</c:v>
                </c:pt>
                <c:pt idx="21">
                  <c:v>1.3822627165650689</c:v>
                </c:pt>
                <c:pt idx="22">
                  <c:v>1.313347813424387</c:v>
                </c:pt>
                <c:pt idx="23">
                  <c:v>1.3976637206941485</c:v>
                </c:pt>
                <c:pt idx="24">
                  <c:v>1.3885481421602057</c:v>
                </c:pt>
                <c:pt idx="25">
                  <c:v>1.3396064276270454</c:v>
                </c:pt>
                <c:pt idx="26">
                  <c:v>1.320785815419782</c:v>
                </c:pt>
                <c:pt idx="27">
                  <c:v>1.3640307939474303</c:v>
                </c:pt>
                <c:pt idx="28">
                  <c:v>1.3067007130599659</c:v>
                </c:pt>
                <c:pt idx="29">
                  <c:v>1.3030860430383844</c:v>
                </c:pt>
                <c:pt idx="30">
                  <c:v>1.297505349095708</c:v>
                </c:pt>
                <c:pt idx="31">
                  <c:v>1.3536171736724929</c:v>
                </c:pt>
                <c:pt idx="32">
                  <c:v>1.4216011438995582</c:v>
                </c:pt>
                <c:pt idx="33">
                  <c:v>1.3600349915884942</c:v>
                </c:pt>
                <c:pt idx="34">
                  <c:v>1.3374379010440489</c:v>
                </c:pt>
                <c:pt idx="35">
                  <c:v>1.3067007130599659</c:v>
                </c:pt>
                <c:pt idx="36">
                  <c:v>1.3867178359190397</c:v>
                </c:pt>
                <c:pt idx="37">
                  <c:v>1.3468994291036567</c:v>
                </c:pt>
                <c:pt idx="38">
                  <c:v>1.3479765179952159</c:v>
                </c:pt>
                <c:pt idx="39">
                  <c:v>1.324352176769702</c:v>
                </c:pt>
                <c:pt idx="40">
                  <c:v>1.3471687820730569</c:v>
                </c:pt>
                <c:pt idx="41">
                  <c:v>1.2941453814010786</c:v>
                </c:pt>
                <c:pt idx="42">
                  <c:v>1.4556487448166453</c:v>
                </c:pt>
                <c:pt idx="43">
                  <c:v>1.4876990448579372</c:v>
                </c:pt>
                <c:pt idx="44">
                  <c:v>1.4049135996694908</c:v>
                </c:pt>
                <c:pt idx="45">
                  <c:v>1.4608737208009666</c:v>
                </c:pt>
                <c:pt idx="46">
                  <c:v>1.5785753247569911</c:v>
                </c:pt>
                <c:pt idx="47">
                  <c:v>1.5470006285755047</c:v>
                </c:pt>
                <c:pt idx="48">
                  <c:v>1.630805449412104</c:v>
                </c:pt>
                <c:pt idx="49">
                  <c:v>1.5675039409531084</c:v>
                </c:pt>
                <c:pt idx="50">
                  <c:v>1.5078056346903794</c:v>
                </c:pt>
                <c:pt idx="51">
                  <c:v>1.5771956519352248</c:v>
                </c:pt>
                <c:pt idx="52">
                  <c:v>1.5589160854576238</c:v>
                </c:pt>
                <c:pt idx="53">
                  <c:v>1.6385738759022457</c:v>
                </c:pt>
                <c:pt idx="54">
                  <c:v>1.6305829505252427</c:v>
                </c:pt>
                <c:pt idx="55">
                  <c:v>1.6467463648808411</c:v>
                </c:pt>
                <c:pt idx="56">
                  <c:v>1.5644919580941448</c:v>
                </c:pt>
                <c:pt idx="57">
                  <c:v>1.6171769985949698</c:v>
                </c:pt>
                <c:pt idx="58">
                  <c:v>1.5375905617572647</c:v>
                </c:pt>
                <c:pt idx="59">
                  <c:v>1.5688921366006681</c:v>
                </c:pt>
                <c:pt idx="60">
                  <c:v>1.5859133088773383</c:v>
                </c:pt>
                <c:pt idx="61">
                  <c:v>1.5437136300497096</c:v>
                </c:pt>
                <c:pt idx="62">
                  <c:v>1.5902542163236251</c:v>
                </c:pt>
                <c:pt idx="63">
                  <c:v>1.5243188783058532</c:v>
                </c:pt>
                <c:pt idx="64">
                  <c:v>1.4368330195754933</c:v>
                </c:pt>
                <c:pt idx="65">
                  <c:v>1.431520298962802</c:v>
                </c:pt>
                <c:pt idx="66">
                  <c:v>1.5171612919977373</c:v>
                </c:pt>
                <c:pt idx="67">
                  <c:v>1.5250327893093496</c:v>
                </c:pt>
                <c:pt idx="68">
                  <c:v>1.5507486670849262</c:v>
                </c:pt>
                <c:pt idx="69">
                  <c:v>1.6138081101387971</c:v>
                </c:pt>
                <c:pt idx="70">
                  <c:v>1.8349496619403673</c:v>
                </c:pt>
                <c:pt idx="71">
                  <c:v>1.809864001279853</c:v>
                </c:pt>
                <c:pt idx="72">
                  <c:v>1.6467463648808411</c:v>
                </c:pt>
                <c:pt idx="73">
                  <c:v>1.6973070607773955</c:v>
                </c:pt>
                <c:pt idx="74">
                  <c:v>1.6434380918604279</c:v>
                </c:pt>
                <c:pt idx="75">
                  <c:v>1.7240312692824076</c:v>
                </c:pt>
                <c:pt idx="76">
                  <c:v>1.734312810189593</c:v>
                </c:pt>
                <c:pt idx="77">
                  <c:v>1.7509692578347535</c:v>
                </c:pt>
                <c:pt idx="78">
                  <c:v>1.6590389637065972</c:v>
                </c:pt>
                <c:pt idx="79">
                  <c:v>1.6511470845710652</c:v>
                </c:pt>
                <c:pt idx="80">
                  <c:v>1.7797429797376256</c:v>
                </c:pt>
                <c:pt idx="81">
                  <c:v>1.6540012735128613</c:v>
                </c:pt>
                <c:pt idx="82">
                  <c:v>1.7081743690903102</c:v>
                </c:pt>
                <c:pt idx="83">
                  <c:v>1.6596949263988419</c:v>
                </c:pt>
                <c:pt idx="84">
                  <c:v>1.6147071676519906</c:v>
                </c:pt>
                <c:pt idx="85">
                  <c:v>1.6207627613285489</c:v>
                </c:pt>
                <c:pt idx="86">
                  <c:v>1.66602258401693</c:v>
                </c:pt>
                <c:pt idx="87">
                  <c:v>1.6859393617297374</c:v>
                </c:pt>
                <c:pt idx="88">
                  <c:v>1.6432173035138926</c:v>
                </c:pt>
                <c:pt idx="89">
                  <c:v>1.740994512050281</c:v>
                </c:pt>
                <c:pt idx="90">
                  <c:v>1.7242417094786668</c:v>
                </c:pt>
                <c:pt idx="91">
                  <c:v>1.8146689584031106</c:v>
                </c:pt>
                <c:pt idx="92">
                  <c:v>1.6710240335193567</c:v>
                </c:pt>
                <c:pt idx="93">
                  <c:v>1.805046253582296</c:v>
                </c:pt>
                <c:pt idx="94">
                  <c:v>1.7024297295577318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86-9A46-8EBC-2AF69757CB7F}"/>
            </c:ext>
          </c:extLst>
        </c:ser>
        <c:ser>
          <c:idx val="2"/>
          <c:order val="2"/>
          <c:tx>
            <c:strRef>
              <c:f>'Normalized Data'!$V$7</c:f>
              <c:strCache>
                <c:ptCount val="1"/>
                <c:pt idx="0">
                  <c:v>10_A_mN10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Data'!$V$10:$V$104</c:f>
              <c:numCache>
                <c:formatCode>General</c:formatCode>
                <c:ptCount val="95"/>
                <c:pt idx="0">
                  <c:v>1</c:v>
                </c:pt>
                <c:pt idx="1">
                  <c:v>1.0089598604455252</c:v>
                </c:pt>
                <c:pt idx="2">
                  <c:v>6.2648874190796844E-2</c:v>
                </c:pt>
                <c:pt idx="3">
                  <c:v>1.0088378454323861</c:v>
                </c:pt>
                <c:pt idx="4">
                  <c:v>0.96742660641425671</c:v>
                </c:pt>
                <c:pt idx="5">
                  <c:v>1.037602521487623</c:v>
                </c:pt>
                <c:pt idx="6">
                  <c:v>0.92404704098432411</c:v>
                </c:pt>
                <c:pt idx="7">
                  <c:v>0.92126440848931002</c:v>
                </c:pt>
                <c:pt idx="8">
                  <c:v>0.93430188439817718</c:v>
                </c:pt>
                <c:pt idx="9">
                  <c:v>0.86974714406062659</c:v>
                </c:pt>
                <c:pt idx="10">
                  <c:v>0.9904090648160212</c:v>
                </c:pt>
                <c:pt idx="11">
                  <c:v>0.91599168268613673</c:v>
                </c:pt>
                <c:pt idx="12">
                  <c:v>0.91237257850527764</c:v>
                </c:pt>
                <c:pt idx="13">
                  <c:v>0.95256577685865151</c:v>
                </c:pt>
                <c:pt idx="14">
                  <c:v>0.92747792051494271</c:v>
                </c:pt>
                <c:pt idx="15">
                  <c:v>1.0556086663660496</c:v>
                </c:pt>
                <c:pt idx="16">
                  <c:v>1.0670554952894211</c:v>
                </c:pt>
                <c:pt idx="17">
                  <c:v>1.1884418818963081</c:v>
                </c:pt>
                <c:pt idx="18">
                  <c:v>1.2129547810458117</c:v>
                </c:pt>
                <c:pt idx="19">
                  <c:v>1.2180285155864403</c:v>
                </c:pt>
                <c:pt idx="20">
                  <c:v>1.1772535596823719</c:v>
                </c:pt>
                <c:pt idx="21">
                  <c:v>1.268985038733689</c:v>
                </c:pt>
                <c:pt idx="22">
                  <c:v>1.3359645048179714</c:v>
                </c:pt>
                <c:pt idx="23">
                  <c:v>1.3647774752545274</c:v>
                </c:pt>
                <c:pt idx="24">
                  <c:v>1.4159298938008913</c:v>
                </c:pt>
                <c:pt idx="25">
                  <c:v>1.4748940412792355</c:v>
                </c:pt>
                <c:pt idx="26">
                  <c:v>1.39308960135364</c:v>
                </c:pt>
                <c:pt idx="27">
                  <c:v>1.508482978897925</c:v>
                </c:pt>
                <c:pt idx="28">
                  <c:v>1.5002312357920446</c:v>
                </c:pt>
                <c:pt idx="29">
                  <c:v>1.4923950444043204</c:v>
                </c:pt>
                <c:pt idx="30">
                  <c:v>1.5578401242905597</c:v>
                </c:pt>
                <c:pt idx="31">
                  <c:v>1.5356111375481238</c:v>
                </c:pt>
                <c:pt idx="32">
                  <c:v>1.679119306191359</c:v>
                </c:pt>
                <c:pt idx="33">
                  <c:v>1.6986310282055259</c:v>
                </c:pt>
                <c:pt idx="34">
                  <c:v>1.6997837091964696</c:v>
                </c:pt>
                <c:pt idx="35">
                  <c:v>1.7452364623525409</c:v>
                </c:pt>
                <c:pt idx="36">
                  <c:v>1.7200921828152043</c:v>
                </c:pt>
                <c:pt idx="37">
                  <c:v>1.7280445984230361</c:v>
                </c:pt>
                <c:pt idx="38">
                  <c:v>1.7523046463689864</c:v>
                </c:pt>
                <c:pt idx="39">
                  <c:v>1.7132773451597816</c:v>
                </c:pt>
                <c:pt idx="40">
                  <c:v>1.7132773451597816</c:v>
                </c:pt>
                <c:pt idx="41">
                  <c:v>1.7132773451597816</c:v>
                </c:pt>
                <c:pt idx="42">
                  <c:v>1.826963093756969</c:v>
                </c:pt>
                <c:pt idx="43">
                  <c:v>1.8529714036757392</c:v>
                </c:pt>
                <c:pt idx="44">
                  <c:v>1.8782110494637472</c:v>
                </c:pt>
                <c:pt idx="45">
                  <c:v>2.0187379809965726</c:v>
                </c:pt>
                <c:pt idx="46">
                  <c:v>1.9539786316348033</c:v>
                </c:pt>
                <c:pt idx="47">
                  <c:v>1.9414219860516952</c:v>
                </c:pt>
                <c:pt idx="48">
                  <c:v>1.9271361664055737</c:v>
                </c:pt>
                <c:pt idx="49">
                  <c:v>1.4245956814572998</c:v>
                </c:pt>
                <c:pt idx="50">
                  <c:v>1.4545103153940462</c:v>
                </c:pt>
                <c:pt idx="51">
                  <c:v>1.5863772959006353</c:v>
                </c:pt>
                <c:pt idx="52">
                  <c:v>1.6002152618529635</c:v>
                </c:pt>
                <c:pt idx="53">
                  <c:v>1.6080033675475387</c:v>
                </c:pt>
                <c:pt idx="54">
                  <c:v>1.6483194222711142</c:v>
                </c:pt>
                <c:pt idx="55">
                  <c:v>1.6769268007770546</c:v>
                </c:pt>
                <c:pt idx="56">
                  <c:v>1.7002819238268503</c:v>
                </c:pt>
                <c:pt idx="57">
                  <c:v>1.6997837091964696</c:v>
                </c:pt>
                <c:pt idx="58">
                  <c:v>1.7198459629233653</c:v>
                </c:pt>
                <c:pt idx="59">
                  <c:v>1.7910874560665206</c:v>
                </c:pt>
                <c:pt idx="60">
                  <c:v>1.828527076392974</c:v>
                </c:pt>
                <c:pt idx="61">
                  <c:v>1.8053209416060478</c:v>
                </c:pt>
                <c:pt idx="62">
                  <c:v>1.7909101148200455</c:v>
                </c:pt>
                <c:pt idx="63">
                  <c:v>1.986862002830305</c:v>
                </c:pt>
                <c:pt idx="64">
                  <c:v>2.008313852363484</c:v>
                </c:pt>
                <c:pt idx="65">
                  <c:v>0.69847059915309673</c:v>
                </c:pt>
                <c:pt idx="66">
                  <c:v>2.1027001205989744</c:v>
                </c:pt>
                <c:pt idx="67">
                  <c:v>2.0057950272608567</c:v>
                </c:pt>
                <c:pt idx="68">
                  <c:v>1.9968149454158213</c:v>
                </c:pt>
                <c:pt idx="69">
                  <c:v>2.0168359548353454</c:v>
                </c:pt>
                <c:pt idx="70">
                  <c:v>2.1970793500016512</c:v>
                </c:pt>
                <c:pt idx="71">
                  <c:v>2.1481169840435901</c:v>
                </c:pt>
                <c:pt idx="72">
                  <c:v>2.2322757780869451</c:v>
                </c:pt>
                <c:pt idx="73">
                  <c:v>2.2394732495664851</c:v>
                </c:pt>
                <c:pt idx="74">
                  <c:v>2.3006169884648897</c:v>
                </c:pt>
                <c:pt idx="75">
                  <c:v>2.303732682386558</c:v>
                </c:pt>
                <c:pt idx="76">
                  <c:v>2.3366893924772416</c:v>
                </c:pt>
                <c:pt idx="77">
                  <c:v>2.2773168052065986</c:v>
                </c:pt>
                <c:pt idx="78">
                  <c:v>2.3817450747352145</c:v>
                </c:pt>
                <c:pt idx="79">
                  <c:v>2.2649049967592099</c:v>
                </c:pt>
                <c:pt idx="80">
                  <c:v>2.3898548188268522</c:v>
                </c:pt>
                <c:pt idx="81">
                  <c:v>2.5079661526088834</c:v>
                </c:pt>
                <c:pt idx="82">
                  <c:v>2.5028952807251779</c:v>
                </c:pt>
                <c:pt idx="83">
                  <c:v>2.521438621018127</c:v>
                </c:pt>
                <c:pt idx="84">
                  <c:v>2.7582619043779126</c:v>
                </c:pt>
                <c:pt idx="85">
                  <c:v>2.8384694423704602</c:v>
                </c:pt>
                <c:pt idx="86">
                  <c:v>0.5927380482353638</c:v>
                </c:pt>
                <c:pt idx="87">
                  <c:v>2.8378352850628876</c:v>
                </c:pt>
                <c:pt idx="88">
                  <c:v>2.8451474690950307</c:v>
                </c:pt>
                <c:pt idx="89">
                  <c:v>2.868614967875839</c:v>
                </c:pt>
                <c:pt idx="90">
                  <c:v>2.9535184515313486</c:v>
                </c:pt>
                <c:pt idx="91">
                  <c:v>2.9526669796368368</c:v>
                </c:pt>
                <c:pt idx="92">
                  <c:v>3.0108976384645882</c:v>
                </c:pt>
                <c:pt idx="93">
                  <c:v>3.0596608509421372</c:v>
                </c:pt>
                <c:pt idx="94">
                  <c:v>3.0031958484866066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86-9A46-8EBC-2AF69757CB7F}"/>
            </c:ext>
          </c:extLst>
        </c:ser>
        <c:ser>
          <c:idx val="3"/>
          <c:order val="3"/>
          <c:tx>
            <c:strRef>
              <c:f>'Normalized Data'!$W$7</c:f>
              <c:strCache>
                <c:ptCount val="1"/>
                <c:pt idx="0">
                  <c:v>11_A_mN10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Data'!$W$10:$W$104</c:f>
              <c:numCache>
                <c:formatCode>General</c:formatCode>
                <c:ptCount val="95"/>
                <c:pt idx="0">
                  <c:v>1</c:v>
                </c:pt>
                <c:pt idx="1">
                  <c:v>1.092701461731107</c:v>
                </c:pt>
                <c:pt idx="2">
                  <c:v>1.0912525623730462</c:v>
                </c:pt>
                <c:pt idx="3">
                  <c:v>1.1063195165079645</c:v>
                </c:pt>
                <c:pt idx="4">
                  <c:v>1.0743114158101947</c:v>
                </c:pt>
                <c:pt idx="5">
                  <c:v>1.1175251394038814</c:v>
                </c:pt>
                <c:pt idx="6">
                  <c:v>1.0984443250724096</c:v>
                </c:pt>
                <c:pt idx="7">
                  <c:v>1.1230860249655266</c:v>
                </c:pt>
                <c:pt idx="8">
                  <c:v>1.1568374613216155</c:v>
                </c:pt>
                <c:pt idx="9">
                  <c:v>0.81976866542588467</c:v>
                </c:pt>
                <c:pt idx="10">
                  <c:v>0.83268470046584575</c:v>
                </c:pt>
                <c:pt idx="11">
                  <c:v>0.90076946940681923</c:v>
                </c:pt>
                <c:pt idx="12">
                  <c:v>0.83655510173287173</c:v>
                </c:pt>
                <c:pt idx="13">
                  <c:v>0.92409770036692895</c:v>
                </c:pt>
                <c:pt idx="14">
                  <c:v>0.91029292319322552</c:v>
                </c:pt>
                <c:pt idx="15">
                  <c:v>0.90351894073076244</c:v>
                </c:pt>
                <c:pt idx="16">
                  <c:v>0.90351894073076244</c:v>
                </c:pt>
                <c:pt idx="17">
                  <c:v>1.0427591960290175</c:v>
                </c:pt>
                <c:pt idx="18">
                  <c:v>1.0445002843940747</c:v>
                </c:pt>
                <c:pt idx="19">
                  <c:v>1.0372125652337121</c:v>
                </c:pt>
                <c:pt idx="20">
                  <c:v>1.1720948618082092</c:v>
                </c:pt>
                <c:pt idx="21">
                  <c:v>1.1939635974611063</c:v>
                </c:pt>
                <c:pt idx="22">
                  <c:v>1.2975914030865039</c:v>
                </c:pt>
                <c:pt idx="23">
                  <c:v>1.257771267245269</c:v>
                </c:pt>
                <c:pt idx="24">
                  <c:v>1.2095873145187737</c:v>
                </c:pt>
                <c:pt idx="25">
                  <c:v>1.213776703779234</c:v>
                </c:pt>
                <c:pt idx="26">
                  <c:v>1.3235380970536759</c:v>
                </c:pt>
                <c:pt idx="27">
                  <c:v>1.3588277408136058</c:v>
                </c:pt>
                <c:pt idx="28">
                  <c:v>1.3844184601809959</c:v>
                </c:pt>
                <c:pt idx="29">
                  <c:v>1.4311304612007947</c:v>
                </c:pt>
                <c:pt idx="30">
                  <c:v>1.4526933399799662</c:v>
                </c:pt>
                <c:pt idx="31">
                  <c:v>1.514628577802839</c:v>
                </c:pt>
                <c:pt idx="32">
                  <c:v>1.6708504199226659</c:v>
                </c:pt>
                <c:pt idx="33">
                  <c:v>1.6416469658635355</c:v>
                </c:pt>
                <c:pt idx="34">
                  <c:v>1.6980580918683734</c:v>
                </c:pt>
                <c:pt idx="35">
                  <c:v>1.8116606515578315</c:v>
                </c:pt>
                <c:pt idx="36">
                  <c:v>1.772096670266309</c:v>
                </c:pt>
                <c:pt idx="37">
                  <c:v>1.8560439285128087</c:v>
                </c:pt>
                <c:pt idx="38">
                  <c:v>1.8645092183581944</c:v>
                </c:pt>
                <c:pt idx="39">
                  <c:v>1.8143809717781607</c:v>
                </c:pt>
                <c:pt idx="40">
                  <c:v>1.7094678759203754</c:v>
                </c:pt>
                <c:pt idx="41">
                  <c:v>1.6873917708816479</c:v>
                </c:pt>
                <c:pt idx="42">
                  <c:v>1.1849189313759649</c:v>
                </c:pt>
                <c:pt idx="43">
                  <c:v>0.98184416787088458</c:v>
                </c:pt>
                <c:pt idx="44">
                  <c:v>1.2811275872993233</c:v>
                </c:pt>
                <c:pt idx="45">
                  <c:v>1.3446600073995199</c:v>
                </c:pt>
                <c:pt idx="46">
                  <c:v>1.439169228362684</c:v>
                </c:pt>
                <c:pt idx="47">
                  <c:v>1.5041188221819883</c:v>
                </c:pt>
                <c:pt idx="48">
                  <c:v>1.5041188221819883</c:v>
                </c:pt>
                <c:pt idx="49">
                  <c:v>1.5474448505342937</c:v>
                </c:pt>
                <c:pt idx="50">
                  <c:v>1.6665466586988453</c:v>
                </c:pt>
                <c:pt idx="51">
                  <c:v>1.7376645986625734</c:v>
                </c:pt>
                <c:pt idx="52">
                  <c:v>1.7719990134574759</c:v>
                </c:pt>
                <c:pt idx="53">
                  <c:v>1.826090610485501</c:v>
                </c:pt>
                <c:pt idx="54">
                  <c:v>1.7691646211891325</c:v>
                </c:pt>
                <c:pt idx="55">
                  <c:v>1.9071340874084404</c:v>
                </c:pt>
                <c:pt idx="56">
                  <c:v>1.9813079804768232</c:v>
                </c:pt>
                <c:pt idx="57">
                  <c:v>1.9011813552855499</c:v>
                </c:pt>
                <c:pt idx="58">
                  <c:v>1.9308809977263659</c:v>
                </c:pt>
                <c:pt idx="59">
                  <c:v>1.9711940996989628</c:v>
                </c:pt>
                <c:pt idx="60">
                  <c:v>1.9538670716610473</c:v>
                </c:pt>
                <c:pt idx="61">
                  <c:v>2.0075121525541344</c:v>
                </c:pt>
                <c:pt idx="62">
                  <c:v>2.0641247575874093</c:v>
                </c:pt>
                <c:pt idx="63">
                  <c:v>2.1040234071653501</c:v>
                </c:pt>
                <c:pt idx="64">
                  <c:v>2.0656472569607414</c:v>
                </c:pt>
                <c:pt idx="65">
                  <c:v>2.0367375682323723</c:v>
                </c:pt>
                <c:pt idx="66">
                  <c:v>2.3253137503408325</c:v>
                </c:pt>
                <c:pt idx="67">
                  <c:v>2.3611810032118679</c:v>
                </c:pt>
                <c:pt idx="68">
                  <c:v>2.3879271949222125</c:v>
                </c:pt>
                <c:pt idx="69">
                  <c:v>2.4536937352815906</c:v>
                </c:pt>
                <c:pt idx="70">
                  <c:v>2.4456639870842452</c:v>
                </c:pt>
                <c:pt idx="71">
                  <c:v>2.3588712174472923</c:v>
                </c:pt>
                <c:pt idx="72">
                  <c:v>2.37782043061469</c:v>
                </c:pt>
                <c:pt idx="73">
                  <c:v>2.5476362711643272</c:v>
                </c:pt>
                <c:pt idx="74">
                  <c:v>2.5098147020126165</c:v>
                </c:pt>
                <c:pt idx="75">
                  <c:v>1.9193748928390812</c:v>
                </c:pt>
                <c:pt idx="76">
                  <c:v>2.1428833213583709</c:v>
                </c:pt>
                <c:pt idx="77">
                  <c:v>2.1812889939707936</c:v>
                </c:pt>
                <c:pt idx="78">
                  <c:v>2.2123913512533377</c:v>
                </c:pt>
                <c:pt idx="79">
                  <c:v>2.2157262106265709</c:v>
                </c:pt>
                <c:pt idx="80">
                  <c:v>2.3352154888244692</c:v>
                </c:pt>
                <c:pt idx="81">
                  <c:v>2.3515848560147021</c:v>
                </c:pt>
                <c:pt idx="82">
                  <c:v>2.3766435649950663</c:v>
                </c:pt>
                <c:pt idx="83">
                  <c:v>2.4067914488342033</c:v>
                </c:pt>
                <c:pt idx="84">
                  <c:v>2.4211290942042596</c:v>
                </c:pt>
                <c:pt idx="85">
                  <c:v>2.4993238191614378</c:v>
                </c:pt>
                <c:pt idx="86">
                  <c:v>2.5474438049028025</c:v>
                </c:pt>
                <c:pt idx="87">
                  <c:v>2.5701226631822101</c:v>
                </c:pt>
                <c:pt idx="88">
                  <c:v>2.6542142335595278</c:v>
                </c:pt>
                <c:pt idx="89">
                  <c:v>2.6465204484891678</c:v>
                </c:pt>
                <c:pt idx="90">
                  <c:v>2.7153302712442704</c:v>
                </c:pt>
                <c:pt idx="91">
                  <c:v>2.7045061792648442</c:v>
                </c:pt>
                <c:pt idx="92">
                  <c:v>2.730075980001248</c:v>
                </c:pt>
                <c:pt idx="93">
                  <c:v>2.7716896211655095</c:v>
                </c:pt>
                <c:pt idx="94">
                  <c:v>2.8522068907025777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86-9A46-8EBC-2AF69757CB7F}"/>
            </c:ext>
          </c:extLst>
        </c:ser>
        <c:ser>
          <c:idx val="4"/>
          <c:order val="4"/>
          <c:tx>
            <c:strRef>
              <c:f>'Normalized Data'!$X$7</c:f>
              <c:strCache>
                <c:ptCount val="1"/>
                <c:pt idx="0">
                  <c:v>12_A_mN10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Data'!$X$10:$X$104</c:f>
              <c:numCache>
                <c:formatCode>General</c:formatCode>
                <c:ptCount val="95"/>
                <c:pt idx="0">
                  <c:v>1</c:v>
                </c:pt>
                <c:pt idx="1">
                  <c:v>0.97696249641534294</c:v>
                </c:pt>
                <c:pt idx="2">
                  <c:v>1.0187566979659832</c:v>
                </c:pt>
                <c:pt idx="3">
                  <c:v>0.94589184774422819</c:v>
                </c:pt>
                <c:pt idx="4">
                  <c:v>0.89839256538862033</c:v>
                </c:pt>
                <c:pt idx="5">
                  <c:v>0.87104262622798601</c:v>
                </c:pt>
                <c:pt idx="6">
                  <c:v>0.79789526786708231</c:v>
                </c:pt>
                <c:pt idx="7">
                  <c:v>0.78660195190749627</c:v>
                </c:pt>
                <c:pt idx="8">
                  <c:v>0.84499671731738635</c:v>
                </c:pt>
                <c:pt idx="9">
                  <c:v>0.72034216861912992</c:v>
                </c:pt>
                <c:pt idx="10">
                  <c:v>0.71923726395815324</c:v>
                </c:pt>
                <c:pt idx="11">
                  <c:v>1.0517326798073623</c:v>
                </c:pt>
                <c:pt idx="12">
                  <c:v>1.0077090564687363</c:v>
                </c:pt>
                <c:pt idx="13">
                  <c:v>0.93372723054644136</c:v>
                </c:pt>
                <c:pt idx="14">
                  <c:v>0.86765779200978121</c:v>
                </c:pt>
                <c:pt idx="15">
                  <c:v>0.86059409957077582</c:v>
                </c:pt>
                <c:pt idx="16">
                  <c:v>0.8430414944595217</c:v>
                </c:pt>
                <c:pt idx="17">
                  <c:v>0.80439746117629352</c:v>
                </c:pt>
                <c:pt idx="18">
                  <c:v>0.82417527595591322</c:v>
                </c:pt>
                <c:pt idx="19">
                  <c:v>0.87852030451615015</c:v>
                </c:pt>
                <c:pt idx="20">
                  <c:v>0.87852030451615015</c:v>
                </c:pt>
                <c:pt idx="21">
                  <c:v>0.83431736142744994</c:v>
                </c:pt>
                <c:pt idx="22">
                  <c:v>0.83833509781188598</c:v>
                </c:pt>
                <c:pt idx="23">
                  <c:v>0.87452804080655944</c:v>
                </c:pt>
                <c:pt idx="24">
                  <c:v>0.59289304512923635</c:v>
                </c:pt>
                <c:pt idx="25">
                  <c:v>0.6110262848843051</c:v>
                </c:pt>
                <c:pt idx="26">
                  <c:v>0.58621557703467053</c:v>
                </c:pt>
                <c:pt idx="27">
                  <c:v>0.57532899150882544</c:v>
                </c:pt>
                <c:pt idx="28">
                  <c:v>0.55621157428990964</c:v>
                </c:pt>
                <c:pt idx="29">
                  <c:v>0.58468733523697713</c:v>
                </c:pt>
                <c:pt idx="30">
                  <c:v>0.56753510864357104</c:v>
                </c:pt>
                <c:pt idx="31">
                  <c:v>0.57519074111880308</c:v>
                </c:pt>
                <c:pt idx="32">
                  <c:v>0.60697797896483385</c:v>
                </c:pt>
                <c:pt idx="33">
                  <c:v>0.5968037049046705</c:v>
                </c:pt>
                <c:pt idx="34">
                  <c:v>0.58127685737791801</c:v>
                </c:pt>
                <c:pt idx="35">
                  <c:v>0.61206666241501628</c:v>
                </c:pt>
                <c:pt idx="36">
                  <c:v>0.61170923222244578</c:v>
                </c:pt>
                <c:pt idx="37">
                  <c:v>0.54223799613683599</c:v>
                </c:pt>
                <c:pt idx="38">
                  <c:v>0.55125652121776714</c:v>
                </c:pt>
                <c:pt idx="39">
                  <c:v>0.65244447715012432</c:v>
                </c:pt>
                <c:pt idx="40">
                  <c:v>0.62822538497731728</c:v>
                </c:pt>
                <c:pt idx="41">
                  <c:v>0.68293711652665268</c:v>
                </c:pt>
                <c:pt idx="42">
                  <c:v>0.6876083639479037</c:v>
                </c:pt>
                <c:pt idx="43">
                  <c:v>0.695829029310153</c:v>
                </c:pt>
                <c:pt idx="44">
                  <c:v>0.69794028711583034</c:v>
                </c:pt>
                <c:pt idx="45">
                  <c:v>0.74530302186074959</c:v>
                </c:pt>
                <c:pt idx="46">
                  <c:v>0.74455569018284551</c:v>
                </c:pt>
                <c:pt idx="47">
                  <c:v>0.74666231114538251</c:v>
                </c:pt>
                <c:pt idx="48">
                  <c:v>0.71926490725920678</c:v>
                </c:pt>
                <c:pt idx="49">
                  <c:v>0.71212528006492226</c:v>
                </c:pt>
                <c:pt idx="50">
                  <c:v>0.70248347771914654</c:v>
                </c:pt>
                <c:pt idx="51">
                  <c:v>0.69437023666648112</c:v>
                </c:pt>
                <c:pt idx="52">
                  <c:v>0.71312968858063697</c:v>
                </c:pt>
                <c:pt idx="53">
                  <c:v>0.7250466512007897</c:v>
                </c:pt>
                <c:pt idx="54">
                  <c:v>0.70629406396709027</c:v>
                </c:pt>
                <c:pt idx="55">
                  <c:v>0.66092206947131782</c:v>
                </c:pt>
                <c:pt idx="56">
                  <c:v>0.68529122724010938</c:v>
                </c:pt>
                <c:pt idx="57">
                  <c:v>0.68048721463648376</c:v>
                </c:pt>
                <c:pt idx="58">
                  <c:v>0.6946851373256081</c:v>
                </c:pt>
                <c:pt idx="59">
                  <c:v>0.62543410418417034</c:v>
                </c:pt>
                <c:pt idx="60">
                  <c:v>0.62543410418417034</c:v>
                </c:pt>
                <c:pt idx="61">
                  <c:v>0.68203401064300662</c:v>
                </c:pt>
                <c:pt idx="62">
                  <c:v>0.68273329381369929</c:v>
                </c:pt>
                <c:pt idx="63">
                  <c:v>0.63852176008714712</c:v>
                </c:pt>
                <c:pt idx="64">
                  <c:v>0.662634578104213</c:v>
                </c:pt>
                <c:pt idx="65">
                  <c:v>0.67343838704614134</c:v>
                </c:pt>
                <c:pt idx="66">
                  <c:v>0.67175342126120374</c:v>
                </c:pt>
                <c:pt idx="67">
                  <c:v>0.6645222163296276</c:v>
                </c:pt>
                <c:pt idx="68">
                  <c:v>0.69651446278086038</c:v>
                </c:pt>
                <c:pt idx="69">
                  <c:v>0.66976742775450282</c:v>
                </c:pt>
                <c:pt idx="70">
                  <c:v>0.64026312976649613</c:v>
                </c:pt>
                <c:pt idx="71">
                  <c:v>0.68561029790388905</c:v>
                </c:pt>
                <c:pt idx="72">
                  <c:v>0.66691151739087973</c:v>
                </c:pt>
                <c:pt idx="73">
                  <c:v>0.69262137101220356</c:v>
                </c:pt>
                <c:pt idx="74">
                  <c:v>0.690378662352223</c:v>
                </c:pt>
                <c:pt idx="75">
                  <c:v>0.6658373929287531</c:v>
                </c:pt>
                <c:pt idx="76">
                  <c:v>0.66209426443450381</c:v>
                </c:pt>
                <c:pt idx="77">
                  <c:v>0.68456551357563522</c:v>
                </c:pt>
                <c:pt idx="78">
                  <c:v>0.69540029032080075</c:v>
                </c:pt>
                <c:pt idx="79">
                  <c:v>0.68290800273107422</c:v>
                </c:pt>
                <c:pt idx="80">
                  <c:v>0.67429403432871138</c:v>
                </c:pt>
                <c:pt idx="81">
                  <c:v>0.65107171109058148</c:v>
                </c:pt>
                <c:pt idx="82">
                  <c:v>0.59265825591801646</c:v>
                </c:pt>
                <c:pt idx="83">
                  <c:v>0.59265825591801646</c:v>
                </c:pt>
                <c:pt idx="84">
                  <c:v>0.63942413285893762</c:v>
                </c:pt>
                <c:pt idx="85">
                  <c:v>0.64013890331972434</c:v>
                </c:pt>
                <c:pt idx="86">
                  <c:v>0.63493075905763452</c:v>
                </c:pt>
                <c:pt idx="87">
                  <c:v>0.65000199978773054</c:v>
                </c:pt>
                <c:pt idx="88">
                  <c:v>0.65329718686919325</c:v>
                </c:pt>
                <c:pt idx="89">
                  <c:v>0.68398438824795638</c:v>
                </c:pt>
                <c:pt idx="90">
                  <c:v>0.71801990503681656</c:v>
                </c:pt>
                <c:pt idx="91">
                  <c:v>0.75933640973382854</c:v>
                </c:pt>
                <c:pt idx="92">
                  <c:v>0.77796050513459858</c:v>
                </c:pt>
                <c:pt idx="93">
                  <c:v>0.70135043911773964</c:v>
                </c:pt>
                <c:pt idx="94">
                  <c:v>0.67450040725126537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86-9A46-8EBC-2AF69757CB7F}"/>
            </c:ext>
          </c:extLst>
        </c:ser>
        <c:ser>
          <c:idx val="5"/>
          <c:order val="5"/>
          <c:tx>
            <c:strRef>
              <c:f>'Normalized Data'!$Y$7</c:f>
              <c:strCache>
                <c:ptCount val="1"/>
                <c:pt idx="0">
                  <c:v>12_B_mN10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Data'!$Y$10:$Y$104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0.98661194936433316</c:v>
                </c:pt>
                <c:pt idx="4">
                  <c:v>1.0097475381542613</c:v>
                </c:pt>
                <c:pt idx="5">
                  <c:v>0.99397228100132806</c:v>
                </c:pt>
                <c:pt idx="6">
                  <c:v>1.0424831471842191</c:v>
                </c:pt>
                <c:pt idx="7">
                  <c:v>0.91162676003277676</c:v>
                </c:pt>
                <c:pt idx="8">
                  <c:v>0.90338534154447481</c:v>
                </c:pt>
                <c:pt idx="9">
                  <c:v>0.84983658560032582</c:v>
                </c:pt>
                <c:pt idx="10">
                  <c:v>0.9053947611668326</c:v>
                </c:pt>
                <c:pt idx="11">
                  <c:v>0.82495393502755721</c:v>
                </c:pt>
                <c:pt idx="12">
                  <c:v>0.86724421486624903</c:v>
                </c:pt>
                <c:pt idx="13">
                  <c:v>0.89684740914421435</c:v>
                </c:pt>
                <c:pt idx="14">
                  <c:v>0.86963144888079669</c:v>
                </c:pt>
                <c:pt idx="15">
                  <c:v>0.80517698516109848</c:v>
                </c:pt>
                <c:pt idx="16">
                  <c:v>0.88474685108958162</c:v>
                </c:pt>
                <c:pt idx="17">
                  <c:v>0.87694868520765334</c:v>
                </c:pt>
                <c:pt idx="18">
                  <c:v>0.8560515330085483</c:v>
                </c:pt>
                <c:pt idx="19">
                  <c:v>0.84692118563680974</c:v>
                </c:pt>
                <c:pt idx="20">
                  <c:v>0.80746334953037358</c:v>
                </c:pt>
                <c:pt idx="21">
                  <c:v>0.82749489952751254</c:v>
                </c:pt>
                <c:pt idx="22">
                  <c:v>0.81708293402646459</c:v>
                </c:pt>
                <c:pt idx="23">
                  <c:v>0.78984295074785127</c:v>
                </c:pt>
                <c:pt idx="24">
                  <c:v>0.81871928332987565</c:v>
                </c:pt>
                <c:pt idx="25">
                  <c:v>0.78306921580310884</c:v>
                </c:pt>
                <c:pt idx="26">
                  <c:v>0.84494352764031078</c:v>
                </c:pt>
                <c:pt idx="27">
                  <c:v>0.78524450521949829</c:v>
                </c:pt>
                <c:pt idx="28">
                  <c:v>0.826860390449493</c:v>
                </c:pt>
                <c:pt idx="29">
                  <c:v>0.75644330698253714</c:v>
                </c:pt>
                <c:pt idx="30">
                  <c:v>0.81284045147034567</c:v>
                </c:pt>
                <c:pt idx="31">
                  <c:v>0.74761469215169729</c:v>
                </c:pt>
                <c:pt idx="32">
                  <c:v>0.75541051275744697</c:v>
                </c:pt>
                <c:pt idx="33">
                  <c:v>0.82202211588194185</c:v>
                </c:pt>
                <c:pt idx="34">
                  <c:v>0.75488054941648286</c:v>
                </c:pt>
                <c:pt idx="35">
                  <c:v>0.78195413212175779</c:v>
                </c:pt>
                <c:pt idx="36">
                  <c:v>0.75740540017734326</c:v>
                </c:pt>
                <c:pt idx="37">
                  <c:v>0.77718240554094831</c:v>
                </c:pt>
                <c:pt idx="38">
                  <c:v>0.7601376644307557</c:v>
                </c:pt>
                <c:pt idx="39">
                  <c:v>0.75040883554428717</c:v>
                </c:pt>
                <c:pt idx="40">
                  <c:v>0.74249865761268719</c:v>
                </c:pt>
                <c:pt idx="41">
                  <c:v>0.69648705005008504</c:v>
                </c:pt>
                <c:pt idx="42">
                  <c:v>0.63593347040716797</c:v>
                </c:pt>
                <c:pt idx="43">
                  <c:v>0.61968360298841285</c:v>
                </c:pt>
                <c:pt idx="44">
                  <c:v>0.66608579638263898</c:v>
                </c:pt>
                <c:pt idx="45">
                  <c:v>0.65835084753425333</c:v>
                </c:pt>
                <c:pt idx="46">
                  <c:v>0.64179719321761319</c:v>
                </c:pt>
                <c:pt idx="47">
                  <c:v>0.61516230178142917</c:v>
                </c:pt>
                <c:pt idx="48">
                  <c:v>0.64679179923398644</c:v>
                </c:pt>
                <c:pt idx="49">
                  <c:v>0.68057691080146965</c:v>
                </c:pt>
                <c:pt idx="50">
                  <c:v>0.67032729828757276</c:v>
                </c:pt>
                <c:pt idx="51">
                  <c:v>0.70553935522221944</c:v>
                </c:pt>
                <c:pt idx="52">
                  <c:v>0.67316204748968878</c:v>
                </c:pt>
                <c:pt idx="53">
                  <c:v>0.72296168273908812</c:v>
                </c:pt>
                <c:pt idx="54">
                  <c:v>0.67838272208108863</c:v>
                </c:pt>
                <c:pt idx="55">
                  <c:v>0.69082402720450353</c:v>
                </c:pt>
                <c:pt idx="56">
                  <c:v>0.69058894036450824</c:v>
                </c:pt>
                <c:pt idx="57">
                  <c:v>0.71203716870564515</c:v>
                </c:pt>
                <c:pt idx="58">
                  <c:v>0.67973048925656376</c:v>
                </c:pt>
                <c:pt idx="59">
                  <c:v>0.65835084753425333</c:v>
                </c:pt>
                <c:pt idx="60">
                  <c:v>0.67973048925656376</c:v>
                </c:pt>
                <c:pt idx="61">
                  <c:v>0.67552617746726507</c:v>
                </c:pt>
                <c:pt idx="62">
                  <c:v>0.69236080627955376</c:v>
                </c:pt>
                <c:pt idx="63">
                  <c:v>0.67973048925656376</c:v>
                </c:pt>
                <c:pt idx="64">
                  <c:v>0.68936947909010338</c:v>
                </c:pt>
                <c:pt idx="65">
                  <c:v>0.78793227483396089</c:v>
                </c:pt>
                <c:pt idx="66">
                  <c:v>0.80415783014125786</c:v>
                </c:pt>
                <c:pt idx="67">
                  <c:v>0.81685205753305135</c:v>
                </c:pt>
                <c:pt idx="68">
                  <c:v>0.8628834131013603</c:v>
                </c:pt>
                <c:pt idx="69">
                  <c:v>1.0531741168320425</c:v>
                </c:pt>
                <c:pt idx="70">
                  <c:v>1.1885957267393945</c:v>
                </c:pt>
                <c:pt idx="71">
                  <c:v>1.2589898741004213</c:v>
                </c:pt>
                <c:pt idx="72">
                  <c:v>0.94619355261912708</c:v>
                </c:pt>
                <c:pt idx="73">
                  <c:v>1.1938375067208848</c:v>
                </c:pt>
                <c:pt idx="74">
                  <c:v>1.2348754333404592</c:v>
                </c:pt>
                <c:pt idx="75">
                  <c:v>1.3602859601091684</c:v>
                </c:pt>
                <c:pt idx="76">
                  <c:v>0.88732546502391685</c:v>
                </c:pt>
                <c:pt idx="77">
                  <c:v>0.97985435086012751</c:v>
                </c:pt>
                <c:pt idx="78">
                  <c:v>1.1046585127849446</c:v>
                </c:pt>
                <c:pt idx="79">
                  <c:v>1.1637966024553725</c:v>
                </c:pt>
                <c:pt idx="80">
                  <c:v>1.1583679248920629</c:v>
                </c:pt>
                <c:pt idx="81">
                  <c:v>1.2233097619775379</c:v>
                </c:pt>
                <c:pt idx="82">
                  <c:v>1.2574412427600836</c:v>
                </c:pt>
                <c:pt idx="83">
                  <c:v>1.28235177492024</c:v>
                </c:pt>
                <c:pt idx="84">
                  <c:v>1.313974614188925</c:v>
                </c:pt>
                <c:pt idx="85">
                  <c:v>1.3686054986293728</c:v>
                </c:pt>
                <c:pt idx="86">
                  <c:v>1.0371295458451701</c:v>
                </c:pt>
                <c:pt idx="87">
                  <c:v>1.1851755150312169</c:v>
                </c:pt>
                <c:pt idx="88">
                  <c:v>1.2500000000063887</c:v>
                </c:pt>
                <c:pt idx="89">
                  <c:v>1.2968317375474336</c:v>
                </c:pt>
                <c:pt idx="90">
                  <c:v>1.3095521307661084</c:v>
                </c:pt>
                <c:pt idx="91">
                  <c:v>1.3523300803500415</c:v>
                </c:pt>
                <c:pt idx="92">
                  <c:v>1.3755447239857366</c:v>
                </c:pt>
                <c:pt idx="93">
                  <c:v>1.3927256353387265</c:v>
                </c:pt>
                <c:pt idx="94">
                  <c:v>1.4302595633420079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86-9A46-8EBC-2AF69757CB7F}"/>
            </c:ext>
          </c:extLst>
        </c:ser>
        <c:ser>
          <c:idx val="6"/>
          <c:order val="6"/>
          <c:tx>
            <c:strRef>
              <c:f>'Normalized Data'!$Z$7</c:f>
              <c:strCache>
                <c:ptCount val="1"/>
                <c:pt idx="0">
                  <c:v>13_A_mN10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Data'!$Z$10:$Z$104</c:f>
              <c:numCache>
                <c:formatCode>General</c:formatCode>
                <c:ptCount val="95"/>
                <c:pt idx="0">
                  <c:v>1</c:v>
                </c:pt>
                <c:pt idx="1">
                  <c:v>0.98115311654735615</c:v>
                </c:pt>
                <c:pt idx="2">
                  <c:v>0.97539090056099065</c:v>
                </c:pt>
                <c:pt idx="3">
                  <c:v>0.94543381822228911</c:v>
                </c:pt>
                <c:pt idx="4">
                  <c:v>0.92709844664764407</c:v>
                </c:pt>
                <c:pt idx="5">
                  <c:v>0.94462195781986535</c:v>
                </c:pt>
                <c:pt idx="6">
                  <c:v>1.0190316344729906</c:v>
                </c:pt>
                <c:pt idx="7">
                  <c:v>0.99862443219425912</c:v>
                </c:pt>
                <c:pt idx="8">
                  <c:v>0.99758884116169222</c:v>
                </c:pt>
                <c:pt idx="9">
                  <c:v>1.039735255300823</c:v>
                </c:pt>
                <c:pt idx="10">
                  <c:v>1.1398239645367694</c:v>
                </c:pt>
                <c:pt idx="11">
                  <c:v>1.1543990395324604</c:v>
                </c:pt>
                <c:pt idx="12">
                  <c:v>1.2000206013816588</c:v>
                </c:pt>
                <c:pt idx="13">
                  <c:v>1.2116061361974906</c:v>
                </c:pt>
                <c:pt idx="14">
                  <c:v>1.2216173724697088</c:v>
                </c:pt>
                <c:pt idx="15">
                  <c:v>1.2242836541759192</c:v>
                </c:pt>
                <c:pt idx="16">
                  <c:v>1.2660040651476225</c:v>
                </c:pt>
                <c:pt idx="17">
                  <c:v>1.2773748975317678</c:v>
                </c:pt>
                <c:pt idx="18">
                  <c:v>1.3013994428259692</c:v>
                </c:pt>
                <c:pt idx="19">
                  <c:v>1.3613005738424988</c:v>
                </c:pt>
                <c:pt idx="20">
                  <c:v>1.433343427564912</c:v>
                </c:pt>
                <c:pt idx="21">
                  <c:v>1.4729419505967369</c:v>
                </c:pt>
                <c:pt idx="22">
                  <c:v>1.5815364067608759</c:v>
                </c:pt>
                <c:pt idx="23">
                  <c:v>1.6114983135861003</c:v>
                </c:pt>
                <c:pt idx="24">
                  <c:v>1.6535150227328552</c:v>
                </c:pt>
                <c:pt idx="25">
                  <c:v>1.6886001182340258</c:v>
                </c:pt>
                <c:pt idx="26">
                  <c:v>1.7237376458687654</c:v>
                </c:pt>
                <c:pt idx="27">
                  <c:v>1.7074330337952137</c:v>
                </c:pt>
                <c:pt idx="28">
                  <c:v>1.8025894355354848</c:v>
                </c:pt>
                <c:pt idx="29">
                  <c:v>1.8517873543969745</c:v>
                </c:pt>
                <c:pt idx="30">
                  <c:v>1.9083526435105533</c:v>
                </c:pt>
                <c:pt idx="31">
                  <c:v>2.0480773569657007</c:v>
                </c:pt>
                <c:pt idx="32">
                  <c:v>2.083182368104378</c:v>
                </c:pt>
                <c:pt idx="33">
                  <c:v>1.7320261984516434</c:v>
                </c:pt>
                <c:pt idx="34">
                  <c:v>1.6712006583821055</c:v>
                </c:pt>
                <c:pt idx="35">
                  <c:v>1.7506780457928122</c:v>
                </c:pt>
                <c:pt idx="36">
                  <c:v>1.8574869783528647</c:v>
                </c:pt>
                <c:pt idx="37">
                  <c:v>1.8678530869631234</c:v>
                </c:pt>
                <c:pt idx="38">
                  <c:v>1.9321092961261672</c:v>
                </c:pt>
                <c:pt idx="39">
                  <c:v>1.9111202333687216</c:v>
                </c:pt>
                <c:pt idx="40">
                  <c:v>1.6908766893171094</c:v>
                </c:pt>
                <c:pt idx="41">
                  <c:v>1.6949492085474991</c:v>
                </c:pt>
                <c:pt idx="42">
                  <c:v>1.2826861121230593</c:v>
                </c:pt>
                <c:pt idx="43">
                  <c:v>1.3874371642833641</c:v>
                </c:pt>
                <c:pt idx="44">
                  <c:v>1.4330014064738719</c:v>
                </c:pt>
                <c:pt idx="45">
                  <c:v>1.3982549848516728</c:v>
                </c:pt>
                <c:pt idx="46">
                  <c:v>1.2712119064106244</c:v>
                </c:pt>
                <c:pt idx="47">
                  <c:v>1.2562447906072853</c:v>
                </c:pt>
                <c:pt idx="48">
                  <c:v>1.3266280682411669</c:v>
                </c:pt>
                <c:pt idx="49">
                  <c:v>1.3454588732903414</c:v>
                </c:pt>
                <c:pt idx="50">
                  <c:v>1.4660530766432691</c:v>
                </c:pt>
                <c:pt idx="51">
                  <c:v>1.5361811485543826</c:v>
                </c:pt>
                <c:pt idx="52">
                  <c:v>1.6006104713203382</c:v>
                </c:pt>
                <c:pt idx="53">
                  <c:v>1.6478470880415999</c:v>
                </c:pt>
                <c:pt idx="54">
                  <c:v>1.6351755473816345</c:v>
                </c:pt>
                <c:pt idx="55">
                  <c:v>1.6837529754941163</c:v>
                </c:pt>
                <c:pt idx="56">
                  <c:v>1.8217121566724275</c:v>
                </c:pt>
                <c:pt idx="57">
                  <c:v>1.8976013385500961</c:v>
                </c:pt>
                <c:pt idx="58">
                  <c:v>1.9399415603803429</c:v>
                </c:pt>
                <c:pt idx="59">
                  <c:v>1.9706782430643983</c:v>
                </c:pt>
                <c:pt idx="60">
                  <c:v>2.0129394967535013</c:v>
                </c:pt>
                <c:pt idx="61">
                  <c:v>2.1327088013532332</c:v>
                </c:pt>
                <c:pt idx="62">
                  <c:v>2.2400283075077034</c:v>
                </c:pt>
                <c:pt idx="63">
                  <c:v>1.6889590798157477</c:v>
                </c:pt>
                <c:pt idx="64">
                  <c:v>1.7413893332568799</c:v>
                </c:pt>
                <c:pt idx="65">
                  <c:v>1.840779659152622</c:v>
                </c:pt>
                <c:pt idx="66">
                  <c:v>1.9627357860083234</c:v>
                </c:pt>
                <c:pt idx="67">
                  <c:v>1.9623882898087337</c:v>
                </c:pt>
                <c:pt idx="68">
                  <c:v>1.996013056687578</c:v>
                </c:pt>
                <c:pt idx="69">
                  <c:v>2.0644095282551977</c:v>
                </c:pt>
                <c:pt idx="70">
                  <c:v>2.1461943433251229</c:v>
                </c:pt>
                <c:pt idx="71">
                  <c:v>2.1418471687713621</c:v>
                </c:pt>
                <c:pt idx="72">
                  <c:v>2.2235100389076257</c:v>
                </c:pt>
                <c:pt idx="73">
                  <c:v>2.2472389985583514</c:v>
                </c:pt>
                <c:pt idx="74">
                  <c:v>1.9941044724751991</c:v>
                </c:pt>
                <c:pt idx="75">
                  <c:v>2.0948075677617437</c:v>
                </c:pt>
                <c:pt idx="76">
                  <c:v>2.1791998315330496</c:v>
                </c:pt>
                <c:pt idx="77">
                  <c:v>1.934180677917267</c:v>
                </c:pt>
                <c:pt idx="78">
                  <c:v>1.9181001324095175</c:v>
                </c:pt>
                <c:pt idx="79">
                  <c:v>2.0185782570221398</c:v>
                </c:pt>
                <c:pt idx="80">
                  <c:v>2.004517769898555</c:v>
                </c:pt>
                <c:pt idx="81">
                  <c:v>2.0739858925312147</c:v>
                </c:pt>
                <c:pt idx="82">
                  <c:v>2.0963624379250958</c:v>
                </c:pt>
                <c:pt idx="83">
                  <c:v>2.2528294890502969</c:v>
                </c:pt>
                <c:pt idx="84">
                  <c:v>2.3219340328097746</c:v>
                </c:pt>
                <c:pt idx="85">
                  <c:v>2.0130053733482711</c:v>
                </c:pt>
                <c:pt idx="86">
                  <c:v>1.7789826794431374</c:v>
                </c:pt>
                <c:pt idx="87">
                  <c:v>1.9194823336272964</c:v>
                </c:pt>
                <c:pt idx="88">
                  <c:v>2.0125159528296401</c:v>
                </c:pt>
                <c:pt idx="89">
                  <c:v>2.1182880232355346</c:v>
                </c:pt>
                <c:pt idx="90">
                  <c:v>2.1685683347945015</c:v>
                </c:pt>
                <c:pt idx="91">
                  <c:v>2.2471546981189476</c:v>
                </c:pt>
                <c:pt idx="92">
                  <c:v>2.3832846754738508</c:v>
                </c:pt>
                <c:pt idx="93">
                  <c:v>2.4163444548098658</c:v>
                </c:pt>
                <c:pt idx="94">
                  <c:v>2.4578146122002948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86-9A46-8EBC-2AF69757CB7F}"/>
            </c:ext>
          </c:extLst>
        </c:ser>
        <c:ser>
          <c:idx val="7"/>
          <c:order val="7"/>
          <c:tx>
            <c:strRef>
              <c:f>'Normalized Data'!$AA$7</c:f>
              <c:strCache>
                <c:ptCount val="1"/>
                <c:pt idx="0">
                  <c:v>13_B_mN10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Data'!$AA$10:$AA$104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1.0671456209395493</c:v>
                </c:pt>
                <c:pt idx="3">
                  <c:v>1.0842052731185989</c:v>
                </c:pt>
                <c:pt idx="4">
                  <c:v>1.0590061150749908</c:v>
                </c:pt>
                <c:pt idx="5">
                  <c:v>1.0382506948611629</c:v>
                </c:pt>
                <c:pt idx="6">
                  <c:v>1.0154789878609078</c:v>
                </c:pt>
                <c:pt idx="7">
                  <c:v>1.0706150373576633</c:v>
                </c:pt>
                <c:pt idx="8">
                  <c:v>1.1099726666311807</c:v>
                </c:pt>
                <c:pt idx="9">
                  <c:v>1.177258487322012</c:v>
                </c:pt>
                <c:pt idx="10">
                  <c:v>1.2172785538647461</c:v>
                </c:pt>
                <c:pt idx="11">
                  <c:v>1.208899147408083</c:v>
                </c:pt>
                <c:pt idx="12">
                  <c:v>1.1582930872703339</c:v>
                </c:pt>
                <c:pt idx="13">
                  <c:v>1.1136687639444784</c:v>
                </c:pt>
                <c:pt idx="14">
                  <c:v>1.0345376370887671</c:v>
                </c:pt>
                <c:pt idx="15">
                  <c:v>1.1476387871747558</c:v>
                </c:pt>
                <c:pt idx="16">
                  <c:v>1.0594263824987591</c:v>
                </c:pt>
                <c:pt idx="17">
                  <c:v>1.0884385478559138</c:v>
                </c:pt>
                <c:pt idx="18">
                  <c:v>1.0811130229056256</c:v>
                </c:pt>
                <c:pt idx="19">
                  <c:v>1.0143697805719973</c:v>
                </c:pt>
                <c:pt idx="20">
                  <c:v>1.1077962475544645</c:v>
                </c:pt>
                <c:pt idx="21">
                  <c:v>1.1718491458091034</c:v>
                </c:pt>
                <c:pt idx="22">
                  <c:v>1.1384853382391196</c:v>
                </c:pt>
                <c:pt idx="23">
                  <c:v>1.1659856852545372</c:v>
                </c:pt>
                <c:pt idx="24">
                  <c:v>1.2452990156041661</c:v>
                </c:pt>
                <c:pt idx="25">
                  <c:v>1.3045637471255012</c:v>
                </c:pt>
                <c:pt idx="26">
                  <c:v>1.2536464164438947</c:v>
                </c:pt>
                <c:pt idx="27">
                  <c:v>1.2782580138778294</c:v>
                </c:pt>
                <c:pt idx="28">
                  <c:v>1.2833765468341078</c:v>
                </c:pt>
                <c:pt idx="29">
                  <c:v>1.2178496312331555</c:v>
                </c:pt>
                <c:pt idx="30">
                  <c:v>1.3126856429043745</c:v>
                </c:pt>
                <c:pt idx="31">
                  <c:v>1.2866746609568174</c:v>
                </c:pt>
                <c:pt idx="32">
                  <c:v>1.2432500153476707</c:v>
                </c:pt>
                <c:pt idx="33">
                  <c:v>1.2120721165056882</c:v>
                </c:pt>
                <c:pt idx="34">
                  <c:v>1.2869319701636122</c:v>
                </c:pt>
                <c:pt idx="35">
                  <c:v>1.1719339078410143</c:v>
                </c:pt>
                <c:pt idx="36">
                  <c:v>1.2820342643699045</c:v>
                </c:pt>
                <c:pt idx="37">
                  <c:v>1.2096384264955427</c:v>
                </c:pt>
                <c:pt idx="38">
                  <c:v>1.2651355782281335</c:v>
                </c:pt>
                <c:pt idx="39">
                  <c:v>1.204948665355833</c:v>
                </c:pt>
                <c:pt idx="40">
                  <c:v>1.1784141784040598</c:v>
                </c:pt>
                <c:pt idx="41">
                  <c:v>1.3118530006371365</c:v>
                </c:pt>
                <c:pt idx="42">
                  <c:v>1.3118530006371365</c:v>
                </c:pt>
                <c:pt idx="43">
                  <c:v>1.4000533964323969</c:v>
                </c:pt>
                <c:pt idx="44">
                  <c:v>1.3953629283836302</c:v>
                </c:pt>
                <c:pt idx="45">
                  <c:v>1.4212019120218775</c:v>
                </c:pt>
                <c:pt idx="46">
                  <c:v>1.4081888545568728</c:v>
                </c:pt>
                <c:pt idx="47">
                  <c:v>1.4005263075688383</c:v>
                </c:pt>
                <c:pt idx="48">
                  <c:v>1.3846675965358015</c:v>
                </c:pt>
                <c:pt idx="49">
                  <c:v>1.3799728202073966</c:v>
                </c:pt>
                <c:pt idx="50">
                  <c:v>1.3852652758833077</c:v>
                </c:pt>
                <c:pt idx="51">
                  <c:v>1.390228005828255</c:v>
                </c:pt>
                <c:pt idx="52">
                  <c:v>1.4091995474792847</c:v>
                </c:pt>
                <c:pt idx="53">
                  <c:v>1.3469461982300068</c:v>
                </c:pt>
                <c:pt idx="54">
                  <c:v>1.4050581559162283</c:v>
                </c:pt>
                <c:pt idx="55">
                  <c:v>1.3845480297005961</c:v>
                </c:pt>
                <c:pt idx="56">
                  <c:v>1.4593636210535665</c:v>
                </c:pt>
                <c:pt idx="57">
                  <c:v>1.4372334506715039</c:v>
                </c:pt>
                <c:pt idx="58">
                  <c:v>1.4762370021219813</c:v>
                </c:pt>
                <c:pt idx="59">
                  <c:v>1.4381316424812247</c:v>
                </c:pt>
                <c:pt idx="60">
                  <c:v>1.4684109388657918</c:v>
                </c:pt>
                <c:pt idx="61">
                  <c:v>1.4072480234114964</c:v>
                </c:pt>
                <c:pt idx="62">
                  <c:v>1.4874315249256753</c:v>
                </c:pt>
                <c:pt idx="63">
                  <c:v>1.456161041843445</c:v>
                </c:pt>
                <c:pt idx="64">
                  <c:v>1.3637537508196524</c:v>
                </c:pt>
                <c:pt idx="65">
                  <c:v>1.5321696794912436</c:v>
                </c:pt>
                <c:pt idx="66">
                  <c:v>1.4718343378389664</c:v>
                </c:pt>
                <c:pt idx="67">
                  <c:v>1.5893635403600443</c:v>
                </c:pt>
                <c:pt idx="68">
                  <c:v>1.618716499442002</c:v>
                </c:pt>
                <c:pt idx="69">
                  <c:v>1.5519024684014624</c:v>
                </c:pt>
                <c:pt idx="70">
                  <c:v>1.5519024684014624</c:v>
                </c:pt>
                <c:pt idx="71">
                  <c:v>1.4073186075600284</c:v>
                </c:pt>
                <c:pt idx="72">
                  <c:v>1.6948978071221874</c:v>
                </c:pt>
                <c:pt idx="73">
                  <c:v>1.7362004748121029</c:v>
                </c:pt>
                <c:pt idx="74">
                  <c:v>1.7685482459875681</c:v>
                </c:pt>
                <c:pt idx="75">
                  <c:v>1.5963064764327346</c:v>
                </c:pt>
                <c:pt idx="76">
                  <c:v>1.6573648266800869</c:v>
                </c:pt>
                <c:pt idx="77">
                  <c:v>1.6421920991753944</c:v>
                </c:pt>
                <c:pt idx="78">
                  <c:v>1.6441265560269112</c:v>
                </c:pt>
                <c:pt idx="79">
                  <c:v>1.6441265560269112</c:v>
                </c:pt>
                <c:pt idx="80">
                  <c:v>1.7678158589125754</c:v>
                </c:pt>
                <c:pt idx="81">
                  <c:v>1.7678158589125754</c:v>
                </c:pt>
                <c:pt idx="82">
                  <c:v>1.7841311268730617</c:v>
                </c:pt>
                <c:pt idx="83">
                  <c:v>1.6344313763360196</c:v>
                </c:pt>
                <c:pt idx="84">
                  <c:v>1.7337577012055618</c:v>
                </c:pt>
                <c:pt idx="85">
                  <c:v>1.697630570541528</c:v>
                </c:pt>
                <c:pt idx="86">
                  <c:v>1.680379373462777</c:v>
                </c:pt>
                <c:pt idx="87">
                  <c:v>1.6275290144957713</c:v>
                </c:pt>
                <c:pt idx="88">
                  <c:v>1.5079036557171881</c:v>
                </c:pt>
                <c:pt idx="89">
                  <c:v>1.635646416547794</c:v>
                </c:pt>
                <c:pt idx="90">
                  <c:v>1.570881696900694</c:v>
                </c:pt>
                <c:pt idx="91">
                  <c:v>1.5559722148783006</c:v>
                </c:pt>
                <c:pt idx="92">
                  <c:v>1.5909876562256846</c:v>
                </c:pt>
                <c:pt idx="93">
                  <c:v>1.5505150399258163</c:v>
                </c:pt>
                <c:pt idx="94">
                  <c:v>1.5631058439110963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6-9A46-8EBC-2AF69757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433679"/>
        <c:axId val="2046537823"/>
      </c:scatterChart>
      <c:valAx>
        <c:axId val="2062433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537823"/>
        <c:crosses val="autoZero"/>
        <c:crossBetween val="midCat"/>
      </c:valAx>
      <c:valAx>
        <c:axId val="2046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/ Organoid Initial Diameter [</a:t>
                </a:r>
                <a:r>
                  <a:rPr lang="el-GR"/>
                  <a:t>μ</a:t>
                </a:r>
                <a:r>
                  <a:rPr lang="en-US"/>
                  <a:t>m/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33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(Normalized to Init Diam) Diameter vs Time | 50%vv | mT8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'Normalized Data'!$AT$7</c:f>
              <c:strCache>
                <c:ptCount val="1"/>
                <c:pt idx="0">
                  <c:v>5_A_mT8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Data'!$AT$10:$AT$104</c:f>
              <c:numCache>
                <c:formatCode>General</c:formatCode>
                <c:ptCount val="95"/>
                <c:pt idx="0">
                  <c:v>1</c:v>
                </c:pt>
                <c:pt idx="1">
                  <c:v>0.88882136467905482</c:v>
                </c:pt>
                <c:pt idx="2">
                  <c:v>0.86975068492813112</c:v>
                </c:pt>
                <c:pt idx="3">
                  <c:v>0.91312399744684669</c:v>
                </c:pt>
                <c:pt idx="4">
                  <c:v>1.0106538707829742</c:v>
                </c:pt>
                <c:pt idx="5">
                  <c:v>1.0242233082924674</c:v>
                </c:pt>
                <c:pt idx="6">
                  <c:v>1.0231102234223921</c:v>
                </c:pt>
                <c:pt idx="7">
                  <c:v>0.97754810043049256</c:v>
                </c:pt>
                <c:pt idx="8">
                  <c:v>1.0052277044065121</c:v>
                </c:pt>
                <c:pt idx="9">
                  <c:v>1.0047174988473677</c:v>
                </c:pt>
                <c:pt idx="10">
                  <c:v>0.94958166786445564</c:v>
                </c:pt>
                <c:pt idx="11">
                  <c:v>0.96788414933872768</c:v>
                </c:pt>
                <c:pt idx="12">
                  <c:v>0.97997342074486016</c:v>
                </c:pt>
                <c:pt idx="13">
                  <c:v>1.0847346781803553</c:v>
                </c:pt>
                <c:pt idx="14">
                  <c:v>1.1233336712606286</c:v>
                </c:pt>
                <c:pt idx="15">
                  <c:v>1.1377294041513772</c:v>
                </c:pt>
                <c:pt idx="16">
                  <c:v>1.1628074798448782</c:v>
                </c:pt>
                <c:pt idx="17">
                  <c:v>1.2119400410325882</c:v>
                </c:pt>
                <c:pt idx="18">
                  <c:v>1.2543971049804747</c:v>
                </c:pt>
                <c:pt idx="19">
                  <c:v>1.2942755020350394</c:v>
                </c:pt>
                <c:pt idx="20">
                  <c:v>1.4265939662337634</c:v>
                </c:pt>
                <c:pt idx="21">
                  <c:v>1.4866951430207165</c:v>
                </c:pt>
                <c:pt idx="22">
                  <c:v>1.5071959517475439</c:v>
                </c:pt>
                <c:pt idx="23">
                  <c:v>1.5671142794206534</c:v>
                </c:pt>
                <c:pt idx="24">
                  <c:v>1.5915120103014502</c:v>
                </c:pt>
                <c:pt idx="25">
                  <c:v>1.4473687754302151</c:v>
                </c:pt>
                <c:pt idx="26">
                  <c:v>1.5718332382586309</c:v>
                </c:pt>
                <c:pt idx="27">
                  <c:v>1.5596438345399872</c:v>
                </c:pt>
                <c:pt idx="28">
                  <c:v>1.6271837146436394</c:v>
                </c:pt>
                <c:pt idx="29">
                  <c:v>1.6146829983185362</c:v>
                </c:pt>
                <c:pt idx="30">
                  <c:v>1.7087153965837871</c:v>
                </c:pt>
                <c:pt idx="31">
                  <c:v>1.6849441544272921</c:v>
                </c:pt>
                <c:pt idx="32">
                  <c:v>1.6578571283212116</c:v>
                </c:pt>
                <c:pt idx="33">
                  <c:v>1.7039185790581592</c:v>
                </c:pt>
                <c:pt idx="34">
                  <c:v>1.7608984686156175</c:v>
                </c:pt>
                <c:pt idx="35">
                  <c:v>1.7566334131191874</c:v>
                </c:pt>
                <c:pt idx="36">
                  <c:v>1.8890972760639251</c:v>
                </c:pt>
                <c:pt idx="37">
                  <c:v>1.8122812280845884</c:v>
                </c:pt>
                <c:pt idx="38">
                  <c:v>1.7613297970878645</c:v>
                </c:pt>
                <c:pt idx="39">
                  <c:v>1.8139361171801438</c:v>
                </c:pt>
                <c:pt idx="40">
                  <c:v>1.757973430906534</c:v>
                </c:pt>
                <c:pt idx="41">
                  <c:v>1.8164992611877955</c:v>
                </c:pt>
                <c:pt idx="42">
                  <c:v>1.7961031581643547</c:v>
                </c:pt>
                <c:pt idx="43">
                  <c:v>1.8208013923877986</c:v>
                </c:pt>
                <c:pt idx="44">
                  <c:v>1.9900050301096772</c:v>
                </c:pt>
                <c:pt idx="45">
                  <c:v>1.9900050301096772</c:v>
                </c:pt>
                <c:pt idx="46">
                  <c:v>1.8873372393547814</c:v>
                </c:pt>
                <c:pt idx="47">
                  <c:v>1.9951039620110689</c:v>
                </c:pt>
                <c:pt idx="48">
                  <c:v>2.003017208333671</c:v>
                </c:pt>
                <c:pt idx="49">
                  <c:v>2.0235331644123522</c:v>
                </c:pt>
                <c:pt idx="50">
                  <c:v>2.0285197371813197</c:v>
                </c:pt>
                <c:pt idx="51">
                  <c:v>2.1582709785870309</c:v>
                </c:pt>
                <c:pt idx="52">
                  <c:v>2.1113555298354054</c:v>
                </c:pt>
                <c:pt idx="53">
                  <c:v>2.1547309070364942</c:v>
                </c:pt>
                <c:pt idx="54">
                  <c:v>2.1014925724293656</c:v>
                </c:pt>
                <c:pt idx="55">
                  <c:v>2.2168254360464927</c:v>
                </c:pt>
                <c:pt idx="56">
                  <c:v>2.1771937060141617</c:v>
                </c:pt>
                <c:pt idx="57">
                  <c:v>2.3058102667176787</c:v>
                </c:pt>
                <c:pt idx="58">
                  <c:v>2.3372141087409104</c:v>
                </c:pt>
                <c:pt idx="59">
                  <c:v>2.4755479342222864</c:v>
                </c:pt>
                <c:pt idx="60">
                  <c:v>1.7154482601213208</c:v>
                </c:pt>
                <c:pt idx="61">
                  <c:v>1.6454971146563835</c:v>
                </c:pt>
                <c:pt idx="62">
                  <c:v>1.6332644882302234</c:v>
                </c:pt>
                <c:pt idx="63">
                  <c:v>1.7099596986678975</c:v>
                </c:pt>
                <c:pt idx="64">
                  <c:v>1.6547843870693435</c:v>
                </c:pt>
                <c:pt idx="65">
                  <c:v>1.6896824484452613</c:v>
                </c:pt>
                <c:pt idx="66">
                  <c:v>1.731316053602344</c:v>
                </c:pt>
                <c:pt idx="67">
                  <c:v>1.7012751226105229</c:v>
                </c:pt>
                <c:pt idx="68">
                  <c:v>1.6905701021565227</c:v>
                </c:pt>
                <c:pt idx="69">
                  <c:v>1.7625800527858575</c:v>
                </c:pt>
                <c:pt idx="70">
                  <c:v>1.822646519709094</c:v>
                </c:pt>
                <c:pt idx="71">
                  <c:v>1.8391796932005182</c:v>
                </c:pt>
                <c:pt idx="72">
                  <c:v>1.8845580695191291</c:v>
                </c:pt>
                <c:pt idx="73">
                  <c:v>1.8857669074835042</c:v>
                </c:pt>
                <c:pt idx="74">
                  <c:v>1.9211151129207999</c:v>
                </c:pt>
                <c:pt idx="75">
                  <c:v>1.9211151129207999</c:v>
                </c:pt>
                <c:pt idx="76">
                  <c:v>2.0705216482884481</c:v>
                </c:pt>
                <c:pt idx="77">
                  <c:v>2.1160813179917781</c:v>
                </c:pt>
                <c:pt idx="78">
                  <c:v>2.1459702224251407</c:v>
                </c:pt>
                <c:pt idx="79">
                  <c:v>2.1818987459561523</c:v>
                </c:pt>
                <c:pt idx="80">
                  <c:v>2.2311707649425787</c:v>
                </c:pt>
                <c:pt idx="81">
                  <c:v>2.3789945088958961</c:v>
                </c:pt>
                <c:pt idx="82">
                  <c:v>2.3542475813334542</c:v>
                </c:pt>
                <c:pt idx="83">
                  <c:v>2.2506619314093927</c:v>
                </c:pt>
                <c:pt idx="84">
                  <c:v>2.4840101662893974</c:v>
                </c:pt>
                <c:pt idx="85">
                  <c:v>2.4840101662893974</c:v>
                </c:pt>
                <c:pt idx="86">
                  <c:v>2.397482125904089</c:v>
                </c:pt>
                <c:pt idx="87">
                  <c:v>2.4777485955178009</c:v>
                </c:pt>
                <c:pt idx="88">
                  <c:v>2.4777485955178009</c:v>
                </c:pt>
                <c:pt idx="89">
                  <c:v>2.5333058136745801</c:v>
                </c:pt>
                <c:pt idx="90">
                  <c:v>2.5593713502635098</c:v>
                </c:pt>
                <c:pt idx="91">
                  <c:v>2.5640564850581602</c:v>
                </c:pt>
                <c:pt idx="92">
                  <c:v>2.685822546516961</c:v>
                </c:pt>
                <c:pt idx="93">
                  <c:v>2.7376244660436879</c:v>
                </c:pt>
                <c:pt idx="94">
                  <c:v>2.7196964595812343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0-DD46-BF7E-47042EE74AD0}"/>
            </c:ext>
          </c:extLst>
        </c:ser>
        <c:ser>
          <c:idx val="1"/>
          <c:order val="1"/>
          <c:tx>
            <c:strRef>
              <c:f>'Normalized Data'!$AU$7</c:f>
              <c:strCache>
                <c:ptCount val="1"/>
                <c:pt idx="0">
                  <c:v>18_A_mT8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Data'!$AU$10:$AU$104</c:f>
              <c:numCache>
                <c:formatCode>General</c:formatCode>
                <c:ptCount val="95"/>
                <c:pt idx="0">
                  <c:v>1</c:v>
                </c:pt>
                <c:pt idx="1">
                  <c:v>0.75018323405838483</c:v>
                </c:pt>
                <c:pt idx="2">
                  <c:v>0.73460931515870631</c:v>
                </c:pt>
                <c:pt idx="3">
                  <c:v>0.68669273270967068</c:v>
                </c:pt>
                <c:pt idx="4">
                  <c:v>0.68291014126106186</c:v>
                </c:pt>
                <c:pt idx="5">
                  <c:v>0.68444934021918913</c:v>
                </c:pt>
                <c:pt idx="6">
                  <c:v>0.63050281175915113</c:v>
                </c:pt>
                <c:pt idx="7">
                  <c:v>0.7167995329136938</c:v>
                </c:pt>
                <c:pt idx="8">
                  <c:v>0.51278150772898945</c:v>
                </c:pt>
                <c:pt idx="9">
                  <c:v>0.54025009024178983</c:v>
                </c:pt>
                <c:pt idx="10">
                  <c:v>0.50706670719026903</c:v>
                </c:pt>
                <c:pt idx="11">
                  <c:v>0.49891277060600653</c:v>
                </c:pt>
                <c:pt idx="12">
                  <c:v>0.50621458313556633</c:v>
                </c:pt>
                <c:pt idx="13">
                  <c:v>0.53442512123008423</c:v>
                </c:pt>
                <c:pt idx="14">
                  <c:v>0.58254565010191783</c:v>
                </c:pt>
                <c:pt idx="15">
                  <c:v>0.52474455131027464</c:v>
                </c:pt>
                <c:pt idx="16">
                  <c:v>0.52384392250284562</c:v>
                </c:pt>
                <c:pt idx="17">
                  <c:v>0.54094886190751956</c:v>
                </c:pt>
                <c:pt idx="18">
                  <c:v>0.48731237901973307</c:v>
                </c:pt>
                <c:pt idx="19">
                  <c:v>0.4727255179181275</c:v>
                </c:pt>
                <c:pt idx="20">
                  <c:v>0.45191908858983426</c:v>
                </c:pt>
                <c:pt idx="21">
                  <c:v>0.43235986518794595</c:v>
                </c:pt>
                <c:pt idx="22">
                  <c:v>0.51317600566977672</c:v>
                </c:pt>
                <c:pt idx="23">
                  <c:v>0.47927276425797194</c:v>
                </c:pt>
                <c:pt idx="24">
                  <c:v>0.45239648905217378</c:v>
                </c:pt>
                <c:pt idx="25">
                  <c:v>0.45599064785784715</c:v>
                </c:pt>
                <c:pt idx="26">
                  <c:v>0.48126722624375551</c:v>
                </c:pt>
                <c:pt idx="27">
                  <c:v>0.45382567726316037</c:v>
                </c:pt>
                <c:pt idx="28">
                  <c:v>0.52937763862487275</c:v>
                </c:pt>
                <c:pt idx="29">
                  <c:v>0.54254267472601492</c:v>
                </c:pt>
                <c:pt idx="30">
                  <c:v>0.50908478542897018</c:v>
                </c:pt>
                <c:pt idx="31">
                  <c:v>0.57929429353280959</c:v>
                </c:pt>
                <c:pt idx="32">
                  <c:v>0.5747114930417021</c:v>
                </c:pt>
                <c:pt idx="33">
                  <c:v>0.57247703773016223</c:v>
                </c:pt>
                <c:pt idx="34">
                  <c:v>0.58411835044312321</c:v>
                </c:pt>
                <c:pt idx="35">
                  <c:v>0.62698377866577748</c:v>
                </c:pt>
                <c:pt idx="36">
                  <c:v>0.63959543755026993</c:v>
                </c:pt>
                <c:pt idx="37">
                  <c:v>0.65977977754761752</c:v>
                </c:pt>
                <c:pt idx="38">
                  <c:v>0.68332488205336261</c:v>
                </c:pt>
                <c:pt idx="39">
                  <c:v>0.68460701111051414</c:v>
                </c:pt>
                <c:pt idx="40">
                  <c:v>0.68079301480775756</c:v>
                </c:pt>
                <c:pt idx="41">
                  <c:v>0.70713539991946595</c:v>
                </c:pt>
                <c:pt idx="42">
                  <c:v>0.72944892492137248</c:v>
                </c:pt>
                <c:pt idx="43">
                  <c:v>0.72813458479060744</c:v>
                </c:pt>
                <c:pt idx="44">
                  <c:v>0.77689927829216565</c:v>
                </c:pt>
                <c:pt idx="45">
                  <c:v>0.77221382060609445</c:v>
                </c:pt>
                <c:pt idx="46">
                  <c:v>0.79477123447220421</c:v>
                </c:pt>
                <c:pt idx="47">
                  <c:v>0.87891023625137021</c:v>
                </c:pt>
                <c:pt idx="48">
                  <c:v>0.83093698605308808</c:v>
                </c:pt>
                <c:pt idx="49">
                  <c:v>0.81995366111563839</c:v>
                </c:pt>
                <c:pt idx="50">
                  <c:v>0.88315195045039341</c:v>
                </c:pt>
                <c:pt idx="51">
                  <c:v>0.90117731773498422</c:v>
                </c:pt>
                <c:pt idx="52">
                  <c:v>0.89720130645126184</c:v>
                </c:pt>
                <c:pt idx="53">
                  <c:v>0.90845365244273668</c:v>
                </c:pt>
                <c:pt idx="54">
                  <c:v>0.90845365244273668</c:v>
                </c:pt>
                <c:pt idx="55">
                  <c:v>0.96125811356826352</c:v>
                </c:pt>
                <c:pt idx="56">
                  <c:v>0.95421480273658865</c:v>
                </c:pt>
                <c:pt idx="57">
                  <c:v>1.0154097233149364</c:v>
                </c:pt>
                <c:pt idx="58">
                  <c:v>0.9270787020205431</c:v>
                </c:pt>
                <c:pt idx="59">
                  <c:v>1.0115893023062636</c:v>
                </c:pt>
                <c:pt idx="60">
                  <c:v>1.0115893023062636</c:v>
                </c:pt>
                <c:pt idx="61">
                  <c:v>0.98718209064777462</c:v>
                </c:pt>
                <c:pt idx="62">
                  <c:v>1.0609447367362697</c:v>
                </c:pt>
                <c:pt idx="63">
                  <c:v>1.0555137002367661</c:v>
                </c:pt>
                <c:pt idx="64">
                  <c:v>1.0148382417316903</c:v>
                </c:pt>
                <c:pt idx="65">
                  <c:v>1.0259970382836372</c:v>
                </c:pt>
                <c:pt idx="66">
                  <c:v>1.0189245702725358</c:v>
                </c:pt>
                <c:pt idx="67">
                  <c:v>1.0054893720317974</c:v>
                </c:pt>
                <c:pt idx="68">
                  <c:v>1.0085840790674891</c:v>
                </c:pt>
                <c:pt idx="69">
                  <c:v>1.0085840790674891</c:v>
                </c:pt>
                <c:pt idx="70">
                  <c:v>1.1617283677957257</c:v>
                </c:pt>
                <c:pt idx="71">
                  <c:v>1.0645753808328433</c:v>
                </c:pt>
                <c:pt idx="72">
                  <c:v>0.8944905402952058</c:v>
                </c:pt>
                <c:pt idx="73">
                  <c:v>0.84714501558599886</c:v>
                </c:pt>
                <c:pt idx="74">
                  <c:v>0.88045922116652031</c:v>
                </c:pt>
                <c:pt idx="75">
                  <c:v>0.91824695163286307</c:v>
                </c:pt>
                <c:pt idx="76">
                  <c:v>0.89009067339507508</c:v>
                </c:pt>
                <c:pt idx="77">
                  <c:v>0.90837939537897772</c:v>
                </c:pt>
                <c:pt idx="78">
                  <c:v>0.96614391690555224</c:v>
                </c:pt>
                <c:pt idx="79">
                  <c:v>1.0003776842745498</c:v>
                </c:pt>
                <c:pt idx="80">
                  <c:v>1.0258523844163572</c:v>
                </c:pt>
                <c:pt idx="81">
                  <c:v>1.0278888114283071</c:v>
                </c:pt>
                <c:pt idx="82">
                  <c:v>1.0121892762554787</c:v>
                </c:pt>
                <c:pt idx="83">
                  <c:v>1.0648668179477416</c:v>
                </c:pt>
                <c:pt idx="84">
                  <c:v>1.084948573733346</c:v>
                </c:pt>
                <c:pt idx="85">
                  <c:v>1.0874823429728249</c:v>
                </c:pt>
                <c:pt idx="86">
                  <c:v>1.074138495977595</c:v>
                </c:pt>
                <c:pt idx="87">
                  <c:v>1.1309405244640003</c:v>
                </c:pt>
                <c:pt idx="88">
                  <c:v>1.1643615579512228</c:v>
                </c:pt>
                <c:pt idx="89">
                  <c:v>1.1579130047962458</c:v>
                </c:pt>
                <c:pt idx="90">
                  <c:v>0.73094549728104075</c:v>
                </c:pt>
                <c:pt idx="91">
                  <c:v>1.212461491906089</c:v>
                </c:pt>
                <c:pt idx="92">
                  <c:v>1.2784101794193803</c:v>
                </c:pt>
                <c:pt idx="93">
                  <c:v>1.2406092032069735</c:v>
                </c:pt>
                <c:pt idx="94">
                  <c:v>1.2335422601934389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C0-DD46-BF7E-47042EE74AD0}"/>
            </c:ext>
          </c:extLst>
        </c:ser>
        <c:ser>
          <c:idx val="2"/>
          <c:order val="2"/>
          <c:tx>
            <c:strRef>
              <c:f>'Normalized Data'!$AV$7</c:f>
              <c:strCache>
                <c:ptCount val="1"/>
                <c:pt idx="0">
                  <c:v>19_A_mT8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Data'!$AV$10:$AV$104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1.0073776159156791</c:v>
                </c:pt>
                <c:pt idx="3">
                  <c:v>1.0807750663593179</c:v>
                </c:pt>
                <c:pt idx="4">
                  <c:v>1.1008666427066744</c:v>
                </c:pt>
                <c:pt idx="5">
                  <c:v>1.1102615223460841</c:v>
                </c:pt>
                <c:pt idx="6">
                  <c:v>0.961695567196723</c:v>
                </c:pt>
                <c:pt idx="7">
                  <c:v>0.92158513071573256</c:v>
                </c:pt>
                <c:pt idx="8">
                  <c:v>0.8077868718093415</c:v>
                </c:pt>
                <c:pt idx="9">
                  <c:v>0.78399657597777539</c:v>
                </c:pt>
                <c:pt idx="10">
                  <c:v>0.97233371819194148</c:v>
                </c:pt>
                <c:pt idx="11">
                  <c:v>0.95916008712566203</c:v>
                </c:pt>
                <c:pt idx="12">
                  <c:v>0.9414316804719417</c:v>
                </c:pt>
                <c:pt idx="13">
                  <c:v>0.94053384634546933</c:v>
                </c:pt>
                <c:pt idx="14">
                  <c:v>0.87653481899487318</c:v>
                </c:pt>
                <c:pt idx="15">
                  <c:v>0.9820979837181526</c:v>
                </c:pt>
                <c:pt idx="16">
                  <c:v>1.0645595096552489</c:v>
                </c:pt>
                <c:pt idx="17">
                  <c:v>1.060443446919249</c:v>
                </c:pt>
                <c:pt idx="18">
                  <c:v>0.89003807590053474</c:v>
                </c:pt>
                <c:pt idx="19">
                  <c:v>0.89003807590053474</c:v>
                </c:pt>
                <c:pt idx="20">
                  <c:v>0.86322335300584452</c:v>
                </c:pt>
                <c:pt idx="21">
                  <c:v>1.009496701375834</c:v>
                </c:pt>
                <c:pt idx="22">
                  <c:v>1.1531213716250415</c:v>
                </c:pt>
                <c:pt idx="23">
                  <c:v>1.1970211179025014</c:v>
                </c:pt>
                <c:pt idx="24">
                  <c:v>1.1051919109701733</c:v>
                </c:pt>
                <c:pt idx="25">
                  <c:v>0.91073619313529497</c:v>
                </c:pt>
                <c:pt idx="26">
                  <c:v>0.93337332661630679</c:v>
                </c:pt>
                <c:pt idx="27">
                  <c:v>0.85744690060770312</c:v>
                </c:pt>
                <c:pt idx="28">
                  <c:v>0.89754438656357116</c:v>
                </c:pt>
                <c:pt idx="29">
                  <c:v>0.99201663707057464</c:v>
                </c:pt>
                <c:pt idx="30">
                  <c:v>1.2126130358325049</c:v>
                </c:pt>
                <c:pt idx="31">
                  <c:v>0.98512946942969126</c:v>
                </c:pt>
                <c:pt idx="32">
                  <c:v>1.1146395069651862</c:v>
                </c:pt>
                <c:pt idx="33">
                  <c:v>0.93783518672569777</c:v>
                </c:pt>
                <c:pt idx="34">
                  <c:v>1.1127653369676211</c:v>
                </c:pt>
                <c:pt idx="35">
                  <c:v>1.0316529081268948</c:v>
                </c:pt>
                <c:pt idx="36">
                  <c:v>1.1146395069651862</c:v>
                </c:pt>
                <c:pt idx="37">
                  <c:v>1.0705182590588336</c:v>
                </c:pt>
                <c:pt idx="38">
                  <c:v>1.1747687018291904</c:v>
                </c:pt>
                <c:pt idx="39">
                  <c:v>1.1226804932246806</c:v>
                </c:pt>
                <c:pt idx="40">
                  <c:v>1.1646996163270569</c:v>
                </c:pt>
                <c:pt idx="41">
                  <c:v>1.2528865389205801</c:v>
                </c:pt>
                <c:pt idx="42">
                  <c:v>1.223019119952077</c:v>
                </c:pt>
                <c:pt idx="43">
                  <c:v>1.168278334536885</c:v>
                </c:pt>
                <c:pt idx="44">
                  <c:v>1.1684484762975542</c:v>
                </c:pt>
                <c:pt idx="45">
                  <c:v>1.2046360434609702</c:v>
                </c:pt>
                <c:pt idx="46">
                  <c:v>1.2046360434609702</c:v>
                </c:pt>
                <c:pt idx="47">
                  <c:v>1.2250085955032268</c:v>
                </c:pt>
                <c:pt idx="48">
                  <c:v>1.1562202402548039</c:v>
                </c:pt>
                <c:pt idx="49">
                  <c:v>1.2533624391386236</c:v>
                </c:pt>
                <c:pt idx="50">
                  <c:v>1.3259994439574609</c:v>
                </c:pt>
                <c:pt idx="51">
                  <c:v>1.3169738181634947</c:v>
                </c:pt>
                <c:pt idx="52">
                  <c:v>1.3073918433282492</c:v>
                </c:pt>
                <c:pt idx="53">
                  <c:v>1.2666150506307063</c:v>
                </c:pt>
                <c:pt idx="54">
                  <c:v>1.3620511669466711</c:v>
                </c:pt>
                <c:pt idx="55">
                  <c:v>1.369038703400143</c:v>
                </c:pt>
                <c:pt idx="56">
                  <c:v>1.3888962881752482</c:v>
                </c:pt>
                <c:pt idx="57">
                  <c:v>1.3355223391940041</c:v>
                </c:pt>
                <c:pt idx="58">
                  <c:v>1.4345544695747163</c:v>
                </c:pt>
                <c:pt idx="59">
                  <c:v>1.4340000791469154</c:v>
                </c:pt>
                <c:pt idx="60">
                  <c:v>1.2762695365841843</c:v>
                </c:pt>
                <c:pt idx="61">
                  <c:v>1.3182939039541735</c:v>
                </c:pt>
                <c:pt idx="62">
                  <c:v>1.4078033764851976</c:v>
                </c:pt>
                <c:pt idx="63">
                  <c:v>1.3827641074493855</c:v>
                </c:pt>
                <c:pt idx="64">
                  <c:v>1.5811859759396991</c:v>
                </c:pt>
                <c:pt idx="65">
                  <c:v>1.4984005652739554</c:v>
                </c:pt>
                <c:pt idx="66">
                  <c:v>1.4621419423856665</c:v>
                </c:pt>
                <c:pt idx="67">
                  <c:v>1.4981352090026316</c:v>
                </c:pt>
                <c:pt idx="68">
                  <c:v>1.4782322077834065</c:v>
                </c:pt>
                <c:pt idx="69">
                  <c:v>1.4000511158167812</c:v>
                </c:pt>
                <c:pt idx="70">
                  <c:v>1.4340000791469154</c:v>
                </c:pt>
                <c:pt idx="71">
                  <c:v>1.4810535205706874</c:v>
                </c:pt>
                <c:pt idx="72">
                  <c:v>1.4220284085595234</c:v>
                </c:pt>
                <c:pt idx="73">
                  <c:v>1.4576484800965692</c:v>
                </c:pt>
                <c:pt idx="74">
                  <c:v>1.4574098035881491</c:v>
                </c:pt>
                <c:pt idx="75">
                  <c:v>1.4295572159252425</c:v>
                </c:pt>
                <c:pt idx="76">
                  <c:v>1.441466359584157</c:v>
                </c:pt>
                <c:pt idx="77">
                  <c:v>1.4418800193697092</c:v>
                </c:pt>
                <c:pt idx="78">
                  <c:v>1.4690593501233737</c:v>
                </c:pt>
                <c:pt idx="79">
                  <c:v>1.4711890351535333</c:v>
                </c:pt>
                <c:pt idx="80">
                  <c:v>1.5598582428399748</c:v>
                </c:pt>
                <c:pt idx="81">
                  <c:v>1.5407850230254516</c:v>
                </c:pt>
                <c:pt idx="82">
                  <c:v>1.5063395173867442</c:v>
                </c:pt>
                <c:pt idx="83">
                  <c:v>1.4321968281751565</c:v>
                </c:pt>
                <c:pt idx="84">
                  <c:v>1.5256153631679121</c:v>
                </c:pt>
                <c:pt idx="85">
                  <c:v>1.509371710976255</c:v>
                </c:pt>
                <c:pt idx="86">
                  <c:v>1.5136131437619982</c:v>
                </c:pt>
                <c:pt idx="87">
                  <c:v>1.4969737222009372</c:v>
                </c:pt>
                <c:pt idx="88">
                  <c:v>1.5106881577208593</c:v>
                </c:pt>
                <c:pt idx="89">
                  <c:v>1.5365215647783783</c:v>
                </c:pt>
                <c:pt idx="90">
                  <c:v>1.5385578708728231</c:v>
                </c:pt>
                <c:pt idx="91">
                  <c:v>1.5721712670026182</c:v>
                </c:pt>
                <c:pt idx="92">
                  <c:v>1.5917739037352225</c:v>
                </c:pt>
                <c:pt idx="93">
                  <c:v>1.5904620791571262</c:v>
                </c:pt>
                <c:pt idx="94">
                  <c:v>1.5476078157215207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C0-DD46-BF7E-47042EE74AD0}"/>
            </c:ext>
          </c:extLst>
        </c:ser>
        <c:ser>
          <c:idx val="3"/>
          <c:order val="3"/>
          <c:tx>
            <c:strRef>
              <c:f>'Normalized Data'!$AW$7</c:f>
              <c:strCache>
                <c:ptCount val="1"/>
                <c:pt idx="0">
                  <c:v>20_A_mT8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Data'!$AW$10:$AW$104</c:f>
              <c:numCache>
                <c:formatCode>General</c:formatCode>
                <c:ptCount val="95"/>
                <c:pt idx="0">
                  <c:v>1</c:v>
                </c:pt>
                <c:pt idx="1">
                  <c:v>1.0818962997692254</c:v>
                </c:pt>
                <c:pt idx="2">
                  <c:v>0.97245978493346985</c:v>
                </c:pt>
                <c:pt idx="3">
                  <c:v>0.84190411429723089</c:v>
                </c:pt>
                <c:pt idx="4">
                  <c:v>0.79435957675669078</c:v>
                </c:pt>
                <c:pt idx="5">
                  <c:v>0.82101656488470809</c:v>
                </c:pt>
                <c:pt idx="6">
                  <c:v>0.8173864075563021</c:v>
                </c:pt>
                <c:pt idx="7">
                  <c:v>0.81408107314746148</c:v>
                </c:pt>
                <c:pt idx="8">
                  <c:v>0.81971156026846481</c:v>
                </c:pt>
                <c:pt idx="9">
                  <c:v>1.0277667635286387</c:v>
                </c:pt>
                <c:pt idx="10">
                  <c:v>1.0155414052394447</c:v>
                </c:pt>
                <c:pt idx="11">
                  <c:v>1.2548399558592462</c:v>
                </c:pt>
                <c:pt idx="12">
                  <c:v>1.2570183620645135</c:v>
                </c:pt>
                <c:pt idx="13">
                  <c:v>1.3016490486362078</c:v>
                </c:pt>
                <c:pt idx="14">
                  <c:v>1.4710799196534881</c:v>
                </c:pt>
                <c:pt idx="15">
                  <c:v>1.4495753979012933</c:v>
                </c:pt>
                <c:pt idx="16">
                  <c:v>1.2050975524858429</c:v>
                </c:pt>
                <c:pt idx="17">
                  <c:v>1.1398971808335014</c:v>
                </c:pt>
                <c:pt idx="18">
                  <c:v>1.1448952315235372</c:v>
                </c:pt>
                <c:pt idx="19">
                  <c:v>1.1448952315235372</c:v>
                </c:pt>
                <c:pt idx="20">
                  <c:v>1.3025017104570724</c:v>
                </c:pt>
                <c:pt idx="21">
                  <c:v>1.366008558319179</c:v>
                </c:pt>
                <c:pt idx="22">
                  <c:v>1.3728129459587581</c:v>
                </c:pt>
                <c:pt idx="23">
                  <c:v>1.4403552738199181</c:v>
                </c:pt>
                <c:pt idx="24">
                  <c:v>1.4317405654427462</c:v>
                </c:pt>
                <c:pt idx="25">
                  <c:v>1.3785774598533658</c:v>
                </c:pt>
                <c:pt idx="26">
                  <c:v>1.3981408296396673</c:v>
                </c:pt>
                <c:pt idx="27">
                  <c:v>1.375554102177359</c:v>
                </c:pt>
                <c:pt idx="28">
                  <c:v>1.4131196752042032</c:v>
                </c:pt>
                <c:pt idx="29">
                  <c:v>1.3489209127396464</c:v>
                </c:pt>
                <c:pt idx="30">
                  <c:v>1.435750625011154</c:v>
                </c:pt>
                <c:pt idx="31">
                  <c:v>1.4798943314662341</c:v>
                </c:pt>
                <c:pt idx="32">
                  <c:v>1.5165489434304225</c:v>
                </c:pt>
                <c:pt idx="33">
                  <c:v>1.5167319515328312</c:v>
                </c:pt>
                <c:pt idx="34">
                  <c:v>1.4923808610262268</c:v>
                </c:pt>
                <c:pt idx="35">
                  <c:v>1.5353358414025073</c:v>
                </c:pt>
                <c:pt idx="36">
                  <c:v>1.6208396997439749</c:v>
                </c:pt>
                <c:pt idx="37">
                  <c:v>1.5715552437519671</c:v>
                </c:pt>
                <c:pt idx="38">
                  <c:v>0.63751350843753762</c:v>
                </c:pt>
                <c:pt idx="39">
                  <c:v>1.6124515496505336</c:v>
                </c:pt>
                <c:pt idx="40">
                  <c:v>1.6189304386680923</c:v>
                </c:pt>
                <c:pt idx="41">
                  <c:v>1.738129560629454</c:v>
                </c:pt>
                <c:pt idx="42">
                  <c:v>1.6737228373839665</c:v>
                </c:pt>
                <c:pt idx="43">
                  <c:v>1.761199576765405</c:v>
                </c:pt>
                <c:pt idx="44">
                  <c:v>1.7757731670913239</c:v>
                </c:pt>
                <c:pt idx="45">
                  <c:v>1.8209504189209333</c:v>
                </c:pt>
                <c:pt idx="46">
                  <c:v>1.8642681240440881</c:v>
                </c:pt>
                <c:pt idx="47">
                  <c:v>1.5784281322619349</c:v>
                </c:pt>
                <c:pt idx="48">
                  <c:v>1.6968039181947432</c:v>
                </c:pt>
                <c:pt idx="49">
                  <c:v>1.6310089898872129</c:v>
                </c:pt>
                <c:pt idx="50">
                  <c:v>1.7507220669554442</c:v>
                </c:pt>
                <c:pt idx="51">
                  <c:v>1.735664062615808</c:v>
                </c:pt>
                <c:pt idx="52">
                  <c:v>1.735664062615808</c:v>
                </c:pt>
                <c:pt idx="53">
                  <c:v>1.8245180128739718</c:v>
                </c:pt>
                <c:pt idx="54">
                  <c:v>1.8634810058430531</c:v>
                </c:pt>
                <c:pt idx="55">
                  <c:v>1.8463157475876135</c:v>
                </c:pt>
                <c:pt idx="56">
                  <c:v>1.8634810058430531</c:v>
                </c:pt>
                <c:pt idx="57">
                  <c:v>1.8634810058430531</c:v>
                </c:pt>
                <c:pt idx="58">
                  <c:v>1.9694937497818885</c:v>
                </c:pt>
                <c:pt idx="59">
                  <c:v>1.8939571671351154</c:v>
                </c:pt>
                <c:pt idx="60">
                  <c:v>2.1545739112567328</c:v>
                </c:pt>
                <c:pt idx="61">
                  <c:v>2.0150504290211058</c:v>
                </c:pt>
                <c:pt idx="62">
                  <c:v>2.1746502904470848</c:v>
                </c:pt>
                <c:pt idx="63">
                  <c:v>2.1467567703857866</c:v>
                </c:pt>
                <c:pt idx="64">
                  <c:v>2.1459993577324812</c:v>
                </c:pt>
                <c:pt idx="65">
                  <c:v>2.1150493570256312</c:v>
                </c:pt>
                <c:pt idx="66">
                  <c:v>2.1550707405753466</c:v>
                </c:pt>
                <c:pt idx="67">
                  <c:v>2.1697217120256309</c:v>
                </c:pt>
                <c:pt idx="68">
                  <c:v>2.1432445554278305</c:v>
                </c:pt>
                <c:pt idx="69">
                  <c:v>2.2311506687890375</c:v>
                </c:pt>
                <c:pt idx="70">
                  <c:v>2.1599226055751903</c:v>
                </c:pt>
                <c:pt idx="71">
                  <c:v>2.1888985276533903</c:v>
                </c:pt>
                <c:pt idx="72">
                  <c:v>2.3280689073369327</c:v>
                </c:pt>
                <c:pt idx="73">
                  <c:v>2.2426370848330075</c:v>
                </c:pt>
                <c:pt idx="74">
                  <c:v>2.25329083510342</c:v>
                </c:pt>
                <c:pt idx="75">
                  <c:v>2.274099938719389</c:v>
                </c:pt>
                <c:pt idx="76">
                  <c:v>2.3503758114727109</c:v>
                </c:pt>
                <c:pt idx="77">
                  <c:v>2.3615509896802132</c:v>
                </c:pt>
                <c:pt idx="78">
                  <c:v>2.3120036385447631</c:v>
                </c:pt>
                <c:pt idx="79">
                  <c:v>2.4486802349069605</c:v>
                </c:pt>
                <c:pt idx="80">
                  <c:v>2.3714532764358851</c:v>
                </c:pt>
                <c:pt idx="81">
                  <c:v>2.4331995299084364</c:v>
                </c:pt>
                <c:pt idx="82">
                  <c:v>2.4299381728900569</c:v>
                </c:pt>
                <c:pt idx="83">
                  <c:v>2.4487935821195763</c:v>
                </c:pt>
                <c:pt idx="84">
                  <c:v>2.4651094240452291</c:v>
                </c:pt>
                <c:pt idx="85">
                  <c:v>2.5466465019521651</c:v>
                </c:pt>
                <c:pt idx="86">
                  <c:v>2.6039834061744904</c:v>
                </c:pt>
                <c:pt idx="87">
                  <c:v>2.6039834061744904</c:v>
                </c:pt>
                <c:pt idx="88">
                  <c:v>2.4811581803455569</c:v>
                </c:pt>
                <c:pt idx="89">
                  <c:v>2.4586186588648968</c:v>
                </c:pt>
                <c:pt idx="90">
                  <c:v>2.5825007398345572</c:v>
                </c:pt>
                <c:pt idx="91">
                  <c:v>2.6763717791067521</c:v>
                </c:pt>
                <c:pt idx="92">
                  <c:v>2.6178791107969048</c:v>
                </c:pt>
                <c:pt idx="93">
                  <c:v>2.7207313472826122</c:v>
                </c:pt>
                <c:pt idx="94">
                  <c:v>2.6747712553954912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C0-DD46-BF7E-47042EE74AD0}"/>
            </c:ext>
          </c:extLst>
        </c:ser>
        <c:ser>
          <c:idx val="4"/>
          <c:order val="4"/>
          <c:tx>
            <c:strRef>
              <c:f>'Normalized Data'!$AX$7</c:f>
              <c:strCache>
                <c:ptCount val="1"/>
                <c:pt idx="0">
                  <c:v>21_A_mT8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Data'!$AX$10:$AX$104</c:f>
              <c:numCache>
                <c:formatCode>General</c:formatCode>
                <c:ptCount val="95"/>
                <c:pt idx="0">
                  <c:v>1</c:v>
                </c:pt>
                <c:pt idx="1">
                  <c:v>0.91190522631597604</c:v>
                </c:pt>
                <c:pt idx="2">
                  <c:v>0.94590277931263067</c:v>
                </c:pt>
                <c:pt idx="3">
                  <c:v>0.98155361073656466</c:v>
                </c:pt>
                <c:pt idx="4">
                  <c:v>1.0766218728858836</c:v>
                </c:pt>
                <c:pt idx="5">
                  <c:v>1.0126798223874673</c:v>
                </c:pt>
                <c:pt idx="6">
                  <c:v>1.0446604424388721</c:v>
                </c:pt>
                <c:pt idx="7">
                  <c:v>1.0243738425147564</c:v>
                </c:pt>
                <c:pt idx="8">
                  <c:v>1.1376029461148371</c:v>
                </c:pt>
                <c:pt idx="9">
                  <c:v>1.2094779146647505</c:v>
                </c:pt>
                <c:pt idx="10">
                  <c:v>1.2287127825893618</c:v>
                </c:pt>
                <c:pt idx="11">
                  <c:v>1.2896509397429377</c:v>
                </c:pt>
                <c:pt idx="12">
                  <c:v>1.25396886939999</c:v>
                </c:pt>
                <c:pt idx="13">
                  <c:v>1.3398044242939171</c:v>
                </c:pt>
                <c:pt idx="14">
                  <c:v>1.4287428601515797</c:v>
                </c:pt>
                <c:pt idx="15">
                  <c:v>1.5530329490425803</c:v>
                </c:pt>
                <c:pt idx="16">
                  <c:v>1.5877828369799574</c:v>
                </c:pt>
                <c:pt idx="17">
                  <c:v>1.5297771895635635</c:v>
                </c:pt>
                <c:pt idx="18">
                  <c:v>1.6429413665551302</c:v>
                </c:pt>
                <c:pt idx="19">
                  <c:v>1.5531804285620514</c:v>
                </c:pt>
                <c:pt idx="20">
                  <c:v>1.6502791453512631</c:v>
                </c:pt>
                <c:pt idx="21">
                  <c:v>1.6851984747483173</c:v>
                </c:pt>
                <c:pt idx="22">
                  <c:v>1.770794678805637</c:v>
                </c:pt>
                <c:pt idx="23">
                  <c:v>1.7452580445324708</c:v>
                </c:pt>
                <c:pt idx="24">
                  <c:v>1.8172680651260427</c:v>
                </c:pt>
                <c:pt idx="25">
                  <c:v>1.8549575560159726</c:v>
                </c:pt>
                <c:pt idx="26">
                  <c:v>1.8984681165424973</c:v>
                </c:pt>
                <c:pt idx="27">
                  <c:v>1.9490261924739996</c:v>
                </c:pt>
                <c:pt idx="28">
                  <c:v>1.965497664901819</c:v>
                </c:pt>
                <c:pt idx="29">
                  <c:v>1.9680015958614907</c:v>
                </c:pt>
                <c:pt idx="30">
                  <c:v>1.9757552086341987</c:v>
                </c:pt>
                <c:pt idx="31">
                  <c:v>1.931006254837299</c:v>
                </c:pt>
                <c:pt idx="32">
                  <c:v>2.0140329370886008</c:v>
                </c:pt>
                <c:pt idx="33">
                  <c:v>2.0041713444249751</c:v>
                </c:pt>
                <c:pt idx="34">
                  <c:v>2.035596846505447</c:v>
                </c:pt>
                <c:pt idx="35">
                  <c:v>2.0557929899307057</c:v>
                </c:pt>
                <c:pt idx="36">
                  <c:v>1.9666190048739605</c:v>
                </c:pt>
                <c:pt idx="37">
                  <c:v>1.9296565074269225</c:v>
                </c:pt>
                <c:pt idx="38">
                  <c:v>1.8955249756544834</c:v>
                </c:pt>
                <c:pt idx="39">
                  <c:v>1.9950074065819958</c:v>
                </c:pt>
                <c:pt idx="40">
                  <c:v>2.08071092456664</c:v>
                </c:pt>
                <c:pt idx="41">
                  <c:v>2.0652279036865031</c:v>
                </c:pt>
                <c:pt idx="42">
                  <c:v>2.0152409320169826</c:v>
                </c:pt>
                <c:pt idx="43">
                  <c:v>2.0888960269947212</c:v>
                </c:pt>
                <c:pt idx="44">
                  <c:v>2.1733873768958314</c:v>
                </c:pt>
                <c:pt idx="45">
                  <c:v>2.2427719930781014</c:v>
                </c:pt>
                <c:pt idx="46">
                  <c:v>2.1976234816110001</c:v>
                </c:pt>
                <c:pt idx="47">
                  <c:v>2.2054785715835581</c:v>
                </c:pt>
                <c:pt idx="48">
                  <c:v>2.3075933708966825</c:v>
                </c:pt>
                <c:pt idx="49">
                  <c:v>2.3537467369438367</c:v>
                </c:pt>
                <c:pt idx="50">
                  <c:v>2.2473503458361561</c:v>
                </c:pt>
                <c:pt idx="51">
                  <c:v>2.3579639334489637</c:v>
                </c:pt>
                <c:pt idx="52">
                  <c:v>2.3400831837833844</c:v>
                </c:pt>
                <c:pt idx="53">
                  <c:v>1.8411846346668168</c:v>
                </c:pt>
                <c:pt idx="54">
                  <c:v>1.9166595332913423</c:v>
                </c:pt>
                <c:pt idx="55">
                  <c:v>1.9532377063586255</c:v>
                </c:pt>
                <c:pt idx="56">
                  <c:v>1.9323698762647894</c:v>
                </c:pt>
                <c:pt idx="57">
                  <c:v>1.7560032277866231</c:v>
                </c:pt>
                <c:pt idx="58">
                  <c:v>1.5880713280578727</c:v>
                </c:pt>
                <c:pt idx="59">
                  <c:v>1.55194485486798</c:v>
                </c:pt>
                <c:pt idx="60">
                  <c:v>1.5503943862684433</c:v>
                </c:pt>
                <c:pt idx="61">
                  <c:v>1.6847906667673209</c:v>
                </c:pt>
                <c:pt idx="62">
                  <c:v>1.7149736505881092</c:v>
                </c:pt>
                <c:pt idx="63">
                  <c:v>1.7160251111030886</c:v>
                </c:pt>
                <c:pt idx="64">
                  <c:v>1.8494545031433385</c:v>
                </c:pt>
                <c:pt idx="65">
                  <c:v>2.0092079446255879</c:v>
                </c:pt>
                <c:pt idx="66">
                  <c:v>1.9748130440828842</c:v>
                </c:pt>
                <c:pt idx="67">
                  <c:v>1.8812120562808823</c:v>
                </c:pt>
                <c:pt idx="68">
                  <c:v>2.0328099952392042</c:v>
                </c:pt>
                <c:pt idx="69">
                  <c:v>2.1605314010078387</c:v>
                </c:pt>
                <c:pt idx="70">
                  <c:v>2.1576007147630722</c:v>
                </c:pt>
                <c:pt idx="71">
                  <c:v>2.3689756951455658</c:v>
                </c:pt>
                <c:pt idx="72">
                  <c:v>2.3689756951455658</c:v>
                </c:pt>
                <c:pt idx="73">
                  <c:v>2.4469640154178105</c:v>
                </c:pt>
                <c:pt idx="74">
                  <c:v>2.4891445566467225</c:v>
                </c:pt>
                <c:pt idx="75">
                  <c:v>2.5536656302040388</c:v>
                </c:pt>
                <c:pt idx="76">
                  <c:v>2.6377821485014183</c:v>
                </c:pt>
                <c:pt idx="77">
                  <c:v>2.6635117377552713</c:v>
                </c:pt>
                <c:pt idx="78">
                  <c:v>2.6965762190577691</c:v>
                </c:pt>
                <c:pt idx="79">
                  <c:v>2.7475790937214906</c:v>
                </c:pt>
                <c:pt idx="80">
                  <c:v>2.8301411157107936</c:v>
                </c:pt>
                <c:pt idx="81">
                  <c:v>2.9158953306425852</c:v>
                </c:pt>
                <c:pt idx="82">
                  <c:v>2.9328233923978542</c:v>
                </c:pt>
                <c:pt idx="83">
                  <c:v>3.0041872271001422</c:v>
                </c:pt>
                <c:pt idx="84">
                  <c:v>3.0352202903984153</c:v>
                </c:pt>
                <c:pt idx="85">
                  <c:v>3.1108739241889731</c:v>
                </c:pt>
                <c:pt idx="86">
                  <c:v>3.182995319304053</c:v>
                </c:pt>
                <c:pt idx="87">
                  <c:v>3.1549509202361294</c:v>
                </c:pt>
                <c:pt idx="88">
                  <c:v>3.1689318631266716</c:v>
                </c:pt>
                <c:pt idx="89">
                  <c:v>3.2084040662147073</c:v>
                </c:pt>
                <c:pt idx="90">
                  <c:v>3.4741132937277128</c:v>
                </c:pt>
                <c:pt idx="91">
                  <c:v>3.3044769388879858</c:v>
                </c:pt>
                <c:pt idx="92">
                  <c:v>3.4295883406214167</c:v>
                </c:pt>
                <c:pt idx="93">
                  <c:v>3.424834831514441</c:v>
                </c:pt>
                <c:pt idx="94">
                  <c:v>3.430089205439939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C0-DD46-BF7E-47042EE74AD0}"/>
            </c:ext>
          </c:extLst>
        </c:ser>
        <c:ser>
          <c:idx val="5"/>
          <c:order val="5"/>
          <c:tx>
            <c:strRef>
              <c:f>'Normalized Data'!$AY$7</c:f>
              <c:strCache>
                <c:ptCount val="1"/>
                <c:pt idx="0">
                  <c:v>21_B_mT8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Data'!$AY$10:$AY$104</c:f>
              <c:numCache>
                <c:formatCode>General</c:formatCode>
                <c:ptCount val="95"/>
                <c:pt idx="0">
                  <c:v>1</c:v>
                </c:pt>
                <c:pt idx="1">
                  <c:v>1.0405413795806449</c:v>
                </c:pt>
                <c:pt idx="2">
                  <c:v>1.0916002894584855</c:v>
                </c:pt>
                <c:pt idx="3">
                  <c:v>1.2104480156508692</c:v>
                </c:pt>
                <c:pt idx="4">
                  <c:v>1.2901767598122762</c:v>
                </c:pt>
                <c:pt idx="5">
                  <c:v>1.4711787919518893</c:v>
                </c:pt>
                <c:pt idx="6">
                  <c:v>1.5608911118293776</c:v>
                </c:pt>
                <c:pt idx="7">
                  <c:v>1.5384723182258604</c:v>
                </c:pt>
                <c:pt idx="8">
                  <c:v>1.1907178303753909</c:v>
                </c:pt>
                <c:pt idx="9">
                  <c:v>1.3981168351397677</c:v>
                </c:pt>
                <c:pt idx="10">
                  <c:v>1.4686272248088208</c:v>
                </c:pt>
                <c:pt idx="11">
                  <c:v>1.5515044969148268</c:v>
                </c:pt>
                <c:pt idx="12">
                  <c:v>1.6056809482241765</c:v>
                </c:pt>
                <c:pt idx="13">
                  <c:v>1.6191170747708665</c:v>
                </c:pt>
                <c:pt idx="14">
                  <c:v>1.7286714612654426</c:v>
                </c:pt>
                <c:pt idx="15">
                  <c:v>1.7286714612654426</c:v>
                </c:pt>
                <c:pt idx="16">
                  <c:v>1.8821003306942057</c:v>
                </c:pt>
                <c:pt idx="17">
                  <c:v>1.9062775731316695</c:v>
                </c:pt>
                <c:pt idx="18">
                  <c:v>2.0445518603131787</c:v>
                </c:pt>
                <c:pt idx="19">
                  <c:v>2.1842401229600572</c:v>
                </c:pt>
                <c:pt idx="20">
                  <c:v>2.1686401516361813</c:v>
                </c:pt>
                <c:pt idx="21">
                  <c:v>2.3405514007672727</c:v>
                </c:pt>
                <c:pt idx="22">
                  <c:v>2.2620661077674598</c:v>
                </c:pt>
                <c:pt idx="23">
                  <c:v>2.2515919540904825</c:v>
                </c:pt>
                <c:pt idx="24">
                  <c:v>2.2885700924695787</c:v>
                </c:pt>
                <c:pt idx="25">
                  <c:v>1.3610579260973787</c:v>
                </c:pt>
                <c:pt idx="26">
                  <c:v>1.5651534772670779</c:v>
                </c:pt>
                <c:pt idx="27">
                  <c:v>1.6801445627567619</c:v>
                </c:pt>
                <c:pt idx="28">
                  <c:v>1.6928149198650202</c:v>
                </c:pt>
                <c:pt idx="29">
                  <c:v>1.7576330511536524</c:v>
                </c:pt>
                <c:pt idx="30">
                  <c:v>1.8672270364807</c:v>
                </c:pt>
                <c:pt idx="31">
                  <c:v>1.905941001387633</c:v>
                </c:pt>
                <c:pt idx="32">
                  <c:v>1.7572118426162324</c:v>
                </c:pt>
                <c:pt idx="33">
                  <c:v>2.0438759115195948</c:v>
                </c:pt>
                <c:pt idx="34">
                  <c:v>2.0832158665657459</c:v>
                </c:pt>
                <c:pt idx="35">
                  <c:v>2.1605923757155314</c:v>
                </c:pt>
                <c:pt idx="36">
                  <c:v>2.3355701512536831</c:v>
                </c:pt>
                <c:pt idx="37">
                  <c:v>2.3767892763791019</c:v>
                </c:pt>
                <c:pt idx="38">
                  <c:v>2.2312260964047779</c:v>
                </c:pt>
                <c:pt idx="39">
                  <c:v>2.3631944234679403</c:v>
                </c:pt>
                <c:pt idx="40">
                  <c:v>2.0420373803512568</c:v>
                </c:pt>
                <c:pt idx="41">
                  <c:v>1.9069620399837279</c:v>
                </c:pt>
                <c:pt idx="42">
                  <c:v>2.0609821660585501</c:v>
                </c:pt>
                <c:pt idx="43">
                  <c:v>2.1148506164598042</c:v>
                </c:pt>
                <c:pt idx="44">
                  <c:v>2.2489481170453582</c:v>
                </c:pt>
                <c:pt idx="45">
                  <c:v>2.2000435236809395</c:v>
                </c:pt>
                <c:pt idx="46">
                  <c:v>2.3173464683670257</c:v>
                </c:pt>
                <c:pt idx="47">
                  <c:v>2.4086796416979208</c:v>
                </c:pt>
                <c:pt idx="48">
                  <c:v>2.6541577779932157</c:v>
                </c:pt>
                <c:pt idx="49">
                  <c:v>2.7356107154349649</c:v>
                </c:pt>
                <c:pt idx="50">
                  <c:v>2.7856637917548026</c:v>
                </c:pt>
                <c:pt idx="51">
                  <c:v>2.7856637917548026</c:v>
                </c:pt>
                <c:pt idx="52">
                  <c:v>2.1539813014215694</c:v>
                </c:pt>
                <c:pt idx="53">
                  <c:v>2.3325255191071568</c:v>
                </c:pt>
                <c:pt idx="54">
                  <c:v>2.2523589383918896</c:v>
                </c:pt>
                <c:pt idx="55">
                  <c:v>1.9605427658202901</c:v>
                </c:pt>
                <c:pt idx="56">
                  <c:v>2.3355701512536831</c:v>
                </c:pt>
                <c:pt idx="57">
                  <c:v>2.4504770785436953</c:v>
                </c:pt>
                <c:pt idx="58">
                  <c:v>2.5430772727796636</c:v>
                </c:pt>
                <c:pt idx="59">
                  <c:v>2.4842386294262062</c:v>
                </c:pt>
                <c:pt idx="60">
                  <c:v>2.6857232191134957</c:v>
                </c:pt>
                <c:pt idx="61">
                  <c:v>2.6628410839359211</c:v>
                </c:pt>
                <c:pt idx="62">
                  <c:v>2.8076114750158911</c:v>
                </c:pt>
                <c:pt idx="63">
                  <c:v>3.0440017328219851</c:v>
                </c:pt>
                <c:pt idx="64">
                  <c:v>2.9155003323122166</c:v>
                </c:pt>
                <c:pt idx="65">
                  <c:v>3.0789648180439122</c:v>
                </c:pt>
                <c:pt idx="66">
                  <c:v>3.0801666779977559</c:v>
                </c:pt>
                <c:pt idx="67">
                  <c:v>3.1690540987506983</c:v>
                </c:pt>
                <c:pt idx="68">
                  <c:v>3.1822475081039827</c:v>
                </c:pt>
                <c:pt idx="69">
                  <c:v>3.1476791222683036</c:v>
                </c:pt>
                <c:pt idx="70">
                  <c:v>3.1289350951907924</c:v>
                </c:pt>
                <c:pt idx="71">
                  <c:v>3.0985686755748914</c:v>
                </c:pt>
                <c:pt idx="72">
                  <c:v>3.3082798030051839</c:v>
                </c:pt>
                <c:pt idx="73">
                  <c:v>3.359716320144027</c:v>
                </c:pt>
                <c:pt idx="74">
                  <c:v>3.1177010679300019</c:v>
                </c:pt>
                <c:pt idx="75">
                  <c:v>3.1469735315968901</c:v>
                </c:pt>
                <c:pt idx="76">
                  <c:v>3.2117921473666469</c:v>
                </c:pt>
                <c:pt idx="77">
                  <c:v>3.2995418513733039</c:v>
                </c:pt>
                <c:pt idx="78">
                  <c:v>3.3652200254672224</c:v>
                </c:pt>
                <c:pt idx="79">
                  <c:v>3.3975322028300075</c:v>
                </c:pt>
                <c:pt idx="80">
                  <c:v>3.5086617550522887</c:v>
                </c:pt>
                <c:pt idx="81">
                  <c:v>3.3916444442140152</c:v>
                </c:pt>
                <c:pt idx="82">
                  <c:v>3.1281621739474783</c:v>
                </c:pt>
                <c:pt idx="83">
                  <c:v>3.3345930658704654</c:v>
                </c:pt>
                <c:pt idx="84">
                  <c:v>3.3556010004747976</c:v>
                </c:pt>
                <c:pt idx="85">
                  <c:v>3.3046231308975291</c:v>
                </c:pt>
                <c:pt idx="86">
                  <c:v>3.2787015309463667</c:v>
                </c:pt>
                <c:pt idx="87">
                  <c:v>3.2792583897129512</c:v>
                </c:pt>
                <c:pt idx="88">
                  <c:v>3.476701096920682</c:v>
                </c:pt>
                <c:pt idx="89">
                  <c:v>3.4556010800638979</c:v>
                </c:pt>
                <c:pt idx="90">
                  <c:v>3.5203303899169036</c:v>
                </c:pt>
                <c:pt idx="91">
                  <c:v>3.5666231963773978</c:v>
                </c:pt>
                <c:pt idx="92">
                  <c:v>3.6234533604775963</c:v>
                </c:pt>
                <c:pt idx="93">
                  <c:v>3.6178377976739462</c:v>
                </c:pt>
                <c:pt idx="94">
                  <c:v>3.6330287976505469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4C0-DD46-BF7E-47042EE74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432959"/>
        <c:axId val="180085743"/>
      </c:scatterChart>
      <c:valAx>
        <c:axId val="24043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85743"/>
        <c:crosses val="autoZero"/>
        <c:crossBetween val="midCat"/>
      </c:valAx>
      <c:valAx>
        <c:axId val="18008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/ Organoid Initial Diameter [</a:t>
                </a:r>
                <a:r>
                  <a:rPr lang="el-GR"/>
                  <a:t>μ</a:t>
                </a:r>
                <a:r>
                  <a:rPr lang="en-US"/>
                  <a:t>m/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32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(Normalized to Init</a:t>
            </a:r>
            <a:r>
              <a:rPr lang="en-US" baseline="0"/>
              <a:t> Diam) </a:t>
            </a:r>
            <a:r>
              <a:rPr lang="en-US"/>
              <a:t>Diameter vs Time | Control | mT8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'Normalized Data'!$AG$7</c:f>
              <c:strCache>
                <c:ptCount val="1"/>
                <c:pt idx="0">
                  <c:v>4_A_mT8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Data'!$AG$10:$AG$104</c:f>
              <c:numCache>
                <c:formatCode>General</c:formatCode>
                <c:ptCount val="95"/>
                <c:pt idx="0">
                  <c:v>1</c:v>
                </c:pt>
                <c:pt idx="1">
                  <c:v>1.1677984472049652</c:v>
                </c:pt>
                <c:pt idx="2">
                  <c:v>1.0886183786001697</c:v>
                </c:pt>
                <c:pt idx="3">
                  <c:v>1.1478156297055153</c:v>
                </c:pt>
                <c:pt idx="4">
                  <c:v>1.15729495786779</c:v>
                </c:pt>
                <c:pt idx="5">
                  <c:v>1.1611757183061602</c:v>
                </c:pt>
                <c:pt idx="6">
                  <c:v>1.2675503163944646</c:v>
                </c:pt>
                <c:pt idx="7">
                  <c:v>1.1137144594138948</c:v>
                </c:pt>
                <c:pt idx="8">
                  <c:v>1.045248768080778</c:v>
                </c:pt>
                <c:pt idx="9">
                  <c:v>1.1259516711581596</c:v>
                </c:pt>
                <c:pt idx="10">
                  <c:v>1.1335487519176057</c:v>
                </c:pt>
                <c:pt idx="11">
                  <c:v>1.113621537172756</c:v>
                </c:pt>
                <c:pt idx="12">
                  <c:v>1.0915093460318297</c:v>
                </c:pt>
                <c:pt idx="13">
                  <c:v>1.0764770673188422</c:v>
                </c:pt>
                <c:pt idx="14">
                  <c:v>0.9594136701666075</c:v>
                </c:pt>
                <c:pt idx="15">
                  <c:v>0.91969642581904687</c:v>
                </c:pt>
                <c:pt idx="16">
                  <c:v>0.94135188747601162</c:v>
                </c:pt>
                <c:pt idx="17">
                  <c:v>1.0604110816022616</c:v>
                </c:pt>
                <c:pt idx="18">
                  <c:v>1.1131746585551334</c:v>
                </c:pt>
                <c:pt idx="19">
                  <c:v>1.2716327914821892</c:v>
                </c:pt>
                <c:pt idx="20">
                  <c:v>1.309985942295101</c:v>
                </c:pt>
                <c:pt idx="21">
                  <c:v>1.3092260896131132</c:v>
                </c:pt>
                <c:pt idx="22">
                  <c:v>1.4011949985468399</c:v>
                </c:pt>
                <c:pt idx="23">
                  <c:v>1.4796910626637796</c:v>
                </c:pt>
                <c:pt idx="24">
                  <c:v>1.5715779413466551</c:v>
                </c:pt>
                <c:pt idx="25">
                  <c:v>1.5876421878343256</c:v>
                </c:pt>
                <c:pt idx="26">
                  <c:v>1.5246545531884383</c:v>
                </c:pt>
                <c:pt idx="27">
                  <c:v>1.6179093651810723</c:v>
                </c:pt>
                <c:pt idx="28">
                  <c:v>1.5886603842572109</c:v>
                </c:pt>
                <c:pt idx="29">
                  <c:v>1.5309236849014889</c:v>
                </c:pt>
                <c:pt idx="30">
                  <c:v>1.6082703750827936</c:v>
                </c:pt>
                <c:pt idx="31">
                  <c:v>1.4565608613470129</c:v>
                </c:pt>
                <c:pt idx="32">
                  <c:v>1.5560673914980001</c:v>
                </c:pt>
                <c:pt idx="33">
                  <c:v>1.6864215688205504</c:v>
                </c:pt>
                <c:pt idx="34">
                  <c:v>1.8292210159152287</c:v>
                </c:pt>
                <c:pt idx="35">
                  <c:v>1.9411272949537861</c:v>
                </c:pt>
                <c:pt idx="36">
                  <c:v>1.8163233985090914</c:v>
                </c:pt>
                <c:pt idx="37">
                  <c:v>2.1107690056218971</c:v>
                </c:pt>
                <c:pt idx="38">
                  <c:v>1.9766866844065749</c:v>
                </c:pt>
                <c:pt idx="39">
                  <c:v>2.0347347350639735</c:v>
                </c:pt>
                <c:pt idx="40">
                  <c:v>2.2505772631091494</c:v>
                </c:pt>
                <c:pt idx="41">
                  <c:v>2.2490844893843813</c:v>
                </c:pt>
                <c:pt idx="42">
                  <c:v>2.3187961301750621</c:v>
                </c:pt>
                <c:pt idx="43">
                  <c:v>2.2490844893843813</c:v>
                </c:pt>
                <c:pt idx="44">
                  <c:v>2.3653737229007303</c:v>
                </c:pt>
                <c:pt idx="45">
                  <c:v>2.4222723984850316</c:v>
                </c:pt>
                <c:pt idx="46">
                  <c:v>2.4633648824072019</c:v>
                </c:pt>
                <c:pt idx="47">
                  <c:v>2.313801901669557</c:v>
                </c:pt>
                <c:pt idx="48">
                  <c:v>2.4678044721089401</c:v>
                </c:pt>
                <c:pt idx="49">
                  <c:v>2.276132527604819</c:v>
                </c:pt>
                <c:pt idx="50">
                  <c:v>1.7959378387380027</c:v>
                </c:pt>
                <c:pt idx="51">
                  <c:v>1.8965275259666585</c:v>
                </c:pt>
                <c:pt idx="52">
                  <c:v>1.9879188404806902</c:v>
                </c:pt>
                <c:pt idx="53">
                  <c:v>1.9969089093767405</c:v>
                </c:pt>
                <c:pt idx="54">
                  <c:v>1.8927853477210832</c:v>
                </c:pt>
                <c:pt idx="55">
                  <c:v>2.1317033457727108</c:v>
                </c:pt>
                <c:pt idx="56">
                  <c:v>2.085632849448936</c:v>
                </c:pt>
                <c:pt idx="57">
                  <c:v>2.0189625490658263</c:v>
                </c:pt>
                <c:pt idx="58">
                  <c:v>2.2244488904924244</c:v>
                </c:pt>
                <c:pt idx="59">
                  <c:v>2.2397737649944611</c:v>
                </c:pt>
                <c:pt idx="60">
                  <c:v>2.3194397634646426</c:v>
                </c:pt>
                <c:pt idx="61">
                  <c:v>2.2767335877179842</c:v>
                </c:pt>
                <c:pt idx="62">
                  <c:v>2.3503385772888596</c:v>
                </c:pt>
                <c:pt idx="63">
                  <c:v>2.3348337346312507</c:v>
                </c:pt>
                <c:pt idx="64">
                  <c:v>2.3711512625118272</c:v>
                </c:pt>
                <c:pt idx="65">
                  <c:v>2.2778806256033231</c:v>
                </c:pt>
                <c:pt idx="66">
                  <c:v>2.3420148274230854</c:v>
                </c:pt>
                <c:pt idx="67">
                  <c:v>2.3093355659327424</c:v>
                </c:pt>
                <c:pt idx="68">
                  <c:v>2.4075926049155649</c:v>
                </c:pt>
                <c:pt idx="69">
                  <c:v>2.5189886916772917</c:v>
                </c:pt>
                <c:pt idx="70">
                  <c:v>2.5205190166341245</c:v>
                </c:pt>
                <c:pt idx="71">
                  <c:v>2.5575557592882929</c:v>
                </c:pt>
                <c:pt idx="72">
                  <c:v>2.4803735891433547</c:v>
                </c:pt>
                <c:pt idx="73">
                  <c:v>2.5925288714801957</c:v>
                </c:pt>
                <c:pt idx="74">
                  <c:v>2.7166095089297513</c:v>
                </c:pt>
                <c:pt idx="75">
                  <c:v>2.7213215992249054</c:v>
                </c:pt>
                <c:pt idx="76">
                  <c:v>2.6956492631799422</c:v>
                </c:pt>
                <c:pt idx="77">
                  <c:v>2.7341811089822223</c:v>
                </c:pt>
                <c:pt idx="78">
                  <c:v>2.8042092556074403</c:v>
                </c:pt>
                <c:pt idx="79">
                  <c:v>2.8127572760936825</c:v>
                </c:pt>
                <c:pt idx="80">
                  <c:v>2.8314017959171198</c:v>
                </c:pt>
                <c:pt idx="81">
                  <c:v>2.9582470462729886</c:v>
                </c:pt>
                <c:pt idx="82">
                  <c:v>2.9388413031752636</c:v>
                </c:pt>
                <c:pt idx="83">
                  <c:v>2.9117977413624918</c:v>
                </c:pt>
                <c:pt idx="84">
                  <c:v>3.0824966412950481</c:v>
                </c:pt>
                <c:pt idx="85">
                  <c:v>3.0789435160154293</c:v>
                </c:pt>
                <c:pt idx="86">
                  <c:v>3.1759502631557219</c:v>
                </c:pt>
                <c:pt idx="87">
                  <c:v>3.1867026415998829</c:v>
                </c:pt>
                <c:pt idx="88">
                  <c:v>3.2280057530766597</c:v>
                </c:pt>
                <c:pt idx="89">
                  <c:v>3.2602137585553601</c:v>
                </c:pt>
                <c:pt idx="90">
                  <c:v>3.313198067484302</c:v>
                </c:pt>
                <c:pt idx="91">
                  <c:v>3.2358571712378872</c:v>
                </c:pt>
                <c:pt idx="92">
                  <c:v>3.3122969052722819</c:v>
                </c:pt>
                <c:pt idx="93">
                  <c:v>3.3140989846968893</c:v>
                </c:pt>
                <c:pt idx="94">
                  <c:v>3.3601696905114982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09-5D4D-8A1F-4780B5AC1037}"/>
            </c:ext>
          </c:extLst>
        </c:ser>
        <c:ser>
          <c:idx val="1"/>
          <c:order val="1"/>
          <c:tx>
            <c:strRef>
              <c:f>'Normalized Data'!$AH$7</c:f>
              <c:strCache>
                <c:ptCount val="1"/>
                <c:pt idx="0">
                  <c:v>4_B_mT8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Data'!$AH$10:$AH$104</c:f>
              <c:numCache>
                <c:formatCode>General</c:formatCode>
                <c:ptCount val="95"/>
                <c:pt idx="0">
                  <c:v>1</c:v>
                </c:pt>
                <c:pt idx="1">
                  <c:v>0.88702918619497029</c:v>
                </c:pt>
                <c:pt idx="2">
                  <c:v>0.87132036886467967</c:v>
                </c:pt>
                <c:pt idx="3">
                  <c:v>0.91656477690919613</c:v>
                </c:pt>
                <c:pt idx="4">
                  <c:v>0.90928438846067383</c:v>
                </c:pt>
                <c:pt idx="5">
                  <c:v>0.85324454038556286</c:v>
                </c:pt>
                <c:pt idx="6">
                  <c:v>0.93953809016634082</c:v>
                </c:pt>
                <c:pt idx="7">
                  <c:v>0.73365598991531311</c:v>
                </c:pt>
                <c:pt idx="8">
                  <c:v>1.0640554438387129</c:v>
                </c:pt>
                <c:pt idx="9">
                  <c:v>1.1644521813304149</c:v>
                </c:pt>
                <c:pt idx="10">
                  <c:v>1.0761892103590156</c:v>
                </c:pt>
                <c:pt idx="11">
                  <c:v>1.1307011605081547</c:v>
                </c:pt>
                <c:pt idx="12">
                  <c:v>1.0727807614440403</c:v>
                </c:pt>
                <c:pt idx="13">
                  <c:v>1.0262536259776009</c:v>
                </c:pt>
                <c:pt idx="14">
                  <c:v>0.97978244109659673</c:v>
                </c:pt>
                <c:pt idx="15">
                  <c:v>1.3884220671260945</c:v>
                </c:pt>
                <c:pt idx="16">
                  <c:v>1.3635807260173582</c:v>
                </c:pt>
                <c:pt idx="17">
                  <c:v>1.4215191698254213</c:v>
                </c:pt>
                <c:pt idx="18">
                  <c:v>1.4748560500062486</c:v>
                </c:pt>
                <c:pt idx="19">
                  <c:v>1.5304690986181033</c:v>
                </c:pt>
                <c:pt idx="20">
                  <c:v>1.6047338984419852</c:v>
                </c:pt>
                <c:pt idx="21">
                  <c:v>1.3658576992252711</c:v>
                </c:pt>
                <c:pt idx="22">
                  <c:v>1.3560723240223</c:v>
                </c:pt>
                <c:pt idx="23">
                  <c:v>1.3966308160222052</c:v>
                </c:pt>
                <c:pt idx="24">
                  <c:v>1.3856216163572945</c:v>
                </c:pt>
                <c:pt idx="25">
                  <c:v>1.3719381167557618</c:v>
                </c:pt>
                <c:pt idx="26">
                  <c:v>1.5356811927199887</c:v>
                </c:pt>
                <c:pt idx="27">
                  <c:v>1.4872201046375233</c:v>
                </c:pt>
                <c:pt idx="28">
                  <c:v>1.4193314947597491</c:v>
                </c:pt>
                <c:pt idx="29">
                  <c:v>1.3178888064824132</c:v>
                </c:pt>
                <c:pt idx="30">
                  <c:v>1.3920143682735</c:v>
                </c:pt>
                <c:pt idx="31">
                  <c:v>1.3219247137474848</c:v>
                </c:pt>
                <c:pt idx="32">
                  <c:v>1.3868225020153406</c:v>
                </c:pt>
                <c:pt idx="33">
                  <c:v>1.3429142461895707</c:v>
                </c:pt>
                <c:pt idx="34">
                  <c:v>1.519918278948919</c:v>
                </c:pt>
                <c:pt idx="35">
                  <c:v>1.629364779043845</c:v>
                </c:pt>
                <c:pt idx="36">
                  <c:v>1.5922523510100539</c:v>
                </c:pt>
                <c:pt idx="37">
                  <c:v>1.6052102470856802</c:v>
                </c:pt>
                <c:pt idx="38">
                  <c:v>1.9308355001273241</c:v>
                </c:pt>
                <c:pt idx="39">
                  <c:v>1.855487575487019</c:v>
                </c:pt>
                <c:pt idx="40">
                  <c:v>1.8237418315431664</c:v>
                </c:pt>
                <c:pt idx="41">
                  <c:v>1.958935505280788</c:v>
                </c:pt>
                <c:pt idx="42">
                  <c:v>1.8153926619267067</c:v>
                </c:pt>
                <c:pt idx="43">
                  <c:v>1.9402134914130369</c:v>
                </c:pt>
                <c:pt idx="44">
                  <c:v>2.0736182586199741</c:v>
                </c:pt>
                <c:pt idx="45">
                  <c:v>2.0861397635419179</c:v>
                </c:pt>
                <c:pt idx="46">
                  <c:v>1.9256171545234511</c:v>
                </c:pt>
                <c:pt idx="47">
                  <c:v>2.0168964549070845</c:v>
                </c:pt>
                <c:pt idx="48">
                  <c:v>1.9351223950113736</c:v>
                </c:pt>
                <c:pt idx="49">
                  <c:v>2.2287992327662645</c:v>
                </c:pt>
                <c:pt idx="50">
                  <c:v>2.2648894507924027</c:v>
                </c:pt>
                <c:pt idx="51">
                  <c:v>2.3907523017743899</c:v>
                </c:pt>
                <c:pt idx="52">
                  <c:v>2.3288831833604289</c:v>
                </c:pt>
                <c:pt idx="53">
                  <c:v>2.4315836526112049</c:v>
                </c:pt>
                <c:pt idx="54">
                  <c:v>2.4693447969139921</c:v>
                </c:pt>
                <c:pt idx="55">
                  <c:v>2.514631502224737</c:v>
                </c:pt>
                <c:pt idx="56">
                  <c:v>2.5374382928126411</c:v>
                </c:pt>
                <c:pt idx="57">
                  <c:v>2.4893978101488137</c:v>
                </c:pt>
                <c:pt idx="58">
                  <c:v>2.5212134979300576</c:v>
                </c:pt>
                <c:pt idx="59">
                  <c:v>2.5900763507681046</c:v>
                </c:pt>
                <c:pt idx="60">
                  <c:v>2.5349489297447683</c:v>
                </c:pt>
                <c:pt idx="61">
                  <c:v>2.50330781791379</c:v>
                </c:pt>
                <c:pt idx="62">
                  <c:v>2.5312102947195214</c:v>
                </c:pt>
                <c:pt idx="63">
                  <c:v>2.6502407901106557</c:v>
                </c:pt>
                <c:pt idx="64">
                  <c:v>2.4417050049266358</c:v>
                </c:pt>
                <c:pt idx="65">
                  <c:v>2.4472740608804511</c:v>
                </c:pt>
                <c:pt idx="66">
                  <c:v>2.4235375460031929</c:v>
                </c:pt>
                <c:pt idx="67">
                  <c:v>2.3578458975633301</c:v>
                </c:pt>
                <c:pt idx="68">
                  <c:v>2.4671066229863117</c:v>
                </c:pt>
                <c:pt idx="69">
                  <c:v>2.5380602520720155</c:v>
                </c:pt>
                <c:pt idx="70">
                  <c:v>2.5631997481152613</c:v>
                </c:pt>
                <c:pt idx="71">
                  <c:v>2.6390504201178042</c:v>
                </c:pt>
                <c:pt idx="72">
                  <c:v>2.8406778766802288</c:v>
                </c:pt>
                <c:pt idx="73">
                  <c:v>2.7596498876065714</c:v>
                </c:pt>
                <c:pt idx="74">
                  <c:v>2.7895862862187109</c:v>
                </c:pt>
                <c:pt idx="75">
                  <c:v>2.9884527559295266</c:v>
                </c:pt>
                <c:pt idx="76">
                  <c:v>3.0615021388462278</c:v>
                </c:pt>
                <c:pt idx="77">
                  <c:v>3.0278706992365243</c:v>
                </c:pt>
                <c:pt idx="78">
                  <c:v>2.6463668205101309</c:v>
                </c:pt>
                <c:pt idx="79">
                  <c:v>2.625784445005336</c:v>
                </c:pt>
                <c:pt idx="80">
                  <c:v>3.0027448792151534</c:v>
                </c:pt>
                <c:pt idx="81">
                  <c:v>3.091515068386157</c:v>
                </c:pt>
                <c:pt idx="82">
                  <c:v>3.2185836596133894</c:v>
                </c:pt>
                <c:pt idx="83">
                  <c:v>3.1987226914246776</c:v>
                </c:pt>
                <c:pt idx="84">
                  <c:v>3.3059151164282916</c:v>
                </c:pt>
                <c:pt idx="85">
                  <c:v>3.2860416144982456</c:v>
                </c:pt>
                <c:pt idx="86">
                  <c:v>3.3472536345939172</c:v>
                </c:pt>
                <c:pt idx="87">
                  <c:v>3.3356216575794542</c:v>
                </c:pt>
                <c:pt idx="88">
                  <c:v>3.4325765758499935</c:v>
                </c:pt>
                <c:pt idx="89">
                  <c:v>3.4767798086104436</c:v>
                </c:pt>
                <c:pt idx="90">
                  <c:v>3.7510057796406251</c:v>
                </c:pt>
                <c:pt idx="91">
                  <c:v>3.6483490210606639</c:v>
                </c:pt>
                <c:pt idx="92">
                  <c:v>3.7099116819501607</c:v>
                </c:pt>
                <c:pt idx="93">
                  <c:v>3.748269662394105</c:v>
                </c:pt>
                <c:pt idx="94">
                  <c:v>3.7544231221156257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09-5D4D-8A1F-4780B5AC1037}"/>
            </c:ext>
          </c:extLst>
        </c:ser>
        <c:ser>
          <c:idx val="2"/>
          <c:order val="2"/>
          <c:tx>
            <c:strRef>
              <c:f>'Normalized Data'!$AI$7</c:f>
              <c:strCache>
                <c:ptCount val="1"/>
                <c:pt idx="0">
                  <c:v>4_C_mT8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Data'!$AI$10:$AI$104</c:f>
              <c:numCache>
                <c:formatCode>General</c:formatCode>
                <c:ptCount val="95"/>
                <c:pt idx="0">
                  <c:v>1</c:v>
                </c:pt>
                <c:pt idx="1">
                  <c:v>1.0990264230644184</c:v>
                </c:pt>
                <c:pt idx="2">
                  <c:v>1.0169964812149637</c:v>
                </c:pt>
                <c:pt idx="3">
                  <c:v>1.0873128907863752</c:v>
                </c:pt>
                <c:pt idx="4">
                  <c:v>1.1819865519399004</c:v>
                </c:pt>
                <c:pt idx="5">
                  <c:v>1.2360715626519858</c:v>
                </c:pt>
                <c:pt idx="6">
                  <c:v>1.2773272816690331</c:v>
                </c:pt>
                <c:pt idx="7">
                  <c:v>1.3575561915218162</c:v>
                </c:pt>
                <c:pt idx="8">
                  <c:v>1.3754348064395658</c:v>
                </c:pt>
                <c:pt idx="9">
                  <c:v>1.4462866929337932</c:v>
                </c:pt>
                <c:pt idx="10">
                  <c:v>1.5154421875334114</c:v>
                </c:pt>
                <c:pt idx="11">
                  <c:v>1.5435025288403215</c:v>
                </c:pt>
                <c:pt idx="12">
                  <c:v>1.5369488625256773</c:v>
                </c:pt>
                <c:pt idx="13">
                  <c:v>1.5983937976456817</c:v>
                </c:pt>
                <c:pt idx="14">
                  <c:v>1.6717208676376798</c:v>
                </c:pt>
                <c:pt idx="15">
                  <c:v>1.7169190263846763</c:v>
                </c:pt>
                <c:pt idx="16">
                  <c:v>1.788750373015831</c:v>
                </c:pt>
                <c:pt idx="17">
                  <c:v>1.7992369421562788</c:v>
                </c:pt>
                <c:pt idx="18">
                  <c:v>1.872181242877472</c:v>
                </c:pt>
                <c:pt idx="19">
                  <c:v>1.9007027937097969</c:v>
                </c:pt>
                <c:pt idx="20">
                  <c:v>1.92139159027874</c:v>
                </c:pt>
                <c:pt idx="21">
                  <c:v>1.9877530860271082</c:v>
                </c:pt>
                <c:pt idx="22">
                  <c:v>2.0460192071891372</c:v>
                </c:pt>
                <c:pt idx="23">
                  <c:v>2.0973206784421188</c:v>
                </c:pt>
                <c:pt idx="24">
                  <c:v>2.1453984756675166</c:v>
                </c:pt>
                <c:pt idx="25">
                  <c:v>2.214565312951577</c:v>
                </c:pt>
                <c:pt idx="26">
                  <c:v>2.2470026347952139</c:v>
                </c:pt>
                <c:pt idx="27">
                  <c:v>2.2423603306362287</c:v>
                </c:pt>
                <c:pt idx="28">
                  <c:v>2.2719913063394865</c:v>
                </c:pt>
                <c:pt idx="29">
                  <c:v>1.8497329958799862</c:v>
                </c:pt>
                <c:pt idx="30">
                  <c:v>1.9371843969630993</c:v>
                </c:pt>
                <c:pt idx="31">
                  <c:v>2.027603600990985</c:v>
                </c:pt>
                <c:pt idx="32">
                  <c:v>2.0751959523540058</c:v>
                </c:pt>
                <c:pt idx="33">
                  <c:v>2.17305905431853</c:v>
                </c:pt>
                <c:pt idx="34">
                  <c:v>2.2263240008325909</c:v>
                </c:pt>
                <c:pt idx="35">
                  <c:v>2.262233010067555</c:v>
                </c:pt>
                <c:pt idx="36">
                  <c:v>2.2458403633566006</c:v>
                </c:pt>
                <c:pt idx="37">
                  <c:v>2.2519563000586875</c:v>
                </c:pt>
                <c:pt idx="38">
                  <c:v>2.3198356451991513</c:v>
                </c:pt>
                <c:pt idx="39">
                  <c:v>2.3675599297683534</c:v>
                </c:pt>
                <c:pt idx="40">
                  <c:v>2.344018174759996</c:v>
                </c:pt>
                <c:pt idx="41">
                  <c:v>2.4016588026522259</c:v>
                </c:pt>
                <c:pt idx="42">
                  <c:v>2.4016588026522259</c:v>
                </c:pt>
                <c:pt idx="43">
                  <c:v>2.4507198612431735</c:v>
                </c:pt>
                <c:pt idx="44">
                  <c:v>2.527573043684352</c:v>
                </c:pt>
                <c:pt idx="45">
                  <c:v>2.4334607870346621</c:v>
                </c:pt>
                <c:pt idx="46">
                  <c:v>2.3943190644494861</c:v>
                </c:pt>
                <c:pt idx="47">
                  <c:v>2.469142595519755</c:v>
                </c:pt>
                <c:pt idx="48">
                  <c:v>2.5019505154286774</c:v>
                </c:pt>
                <c:pt idx="49">
                  <c:v>2.530974080666216</c:v>
                </c:pt>
                <c:pt idx="50">
                  <c:v>2.587963873491522</c:v>
                </c:pt>
                <c:pt idx="51">
                  <c:v>2.6543297283449379</c:v>
                </c:pt>
                <c:pt idx="52">
                  <c:v>2.644721677460832</c:v>
                </c:pt>
                <c:pt idx="53">
                  <c:v>2.6441663016288381</c:v>
                </c:pt>
                <c:pt idx="54">
                  <c:v>2.6050763159762993</c:v>
                </c:pt>
                <c:pt idx="55">
                  <c:v>2.6903142686654342</c:v>
                </c:pt>
                <c:pt idx="56">
                  <c:v>2.7012793760556302</c:v>
                </c:pt>
                <c:pt idx="57">
                  <c:v>2.7902230568655289</c:v>
                </c:pt>
                <c:pt idx="58">
                  <c:v>2.8433639019118759</c:v>
                </c:pt>
                <c:pt idx="59">
                  <c:v>2.8655289531539121</c:v>
                </c:pt>
                <c:pt idx="60">
                  <c:v>2.8297459403167142</c:v>
                </c:pt>
                <c:pt idx="61">
                  <c:v>2.8403451545391709</c:v>
                </c:pt>
                <c:pt idx="62">
                  <c:v>2.6550059067986527</c:v>
                </c:pt>
                <c:pt idx="63">
                  <c:v>2.6550059067986527</c:v>
                </c:pt>
                <c:pt idx="64">
                  <c:v>2.8432819130891946</c:v>
                </c:pt>
                <c:pt idx="65">
                  <c:v>2.8704791028148127</c:v>
                </c:pt>
                <c:pt idx="66">
                  <c:v>2.9101616835670376</c:v>
                </c:pt>
                <c:pt idx="67">
                  <c:v>2.9571331196253849</c:v>
                </c:pt>
                <c:pt idx="68">
                  <c:v>2.9695705152150729</c:v>
                </c:pt>
                <c:pt idx="69">
                  <c:v>2.9847847056963737</c:v>
                </c:pt>
                <c:pt idx="70">
                  <c:v>2.9505510940385054</c:v>
                </c:pt>
                <c:pt idx="71">
                  <c:v>2.9949598053620714</c:v>
                </c:pt>
                <c:pt idx="72">
                  <c:v>3.0076670894203836</c:v>
                </c:pt>
                <c:pt idx="73">
                  <c:v>3.0076670894203836</c:v>
                </c:pt>
                <c:pt idx="74">
                  <c:v>3.0259655108357868</c:v>
                </c:pt>
                <c:pt idx="75">
                  <c:v>3.0604067351060236</c:v>
                </c:pt>
                <c:pt idx="76">
                  <c:v>3.039085941590391</c:v>
                </c:pt>
                <c:pt idx="77">
                  <c:v>3.0664280571514895</c:v>
                </c:pt>
                <c:pt idx="78">
                  <c:v>3.0710511395187297</c:v>
                </c:pt>
                <c:pt idx="79">
                  <c:v>3.1249008759366146</c:v>
                </c:pt>
                <c:pt idx="80">
                  <c:v>3.1656066139824341</c:v>
                </c:pt>
                <c:pt idx="81">
                  <c:v>3.22869280848965</c:v>
                </c:pt>
                <c:pt idx="82">
                  <c:v>3.2161412246858063</c:v>
                </c:pt>
                <c:pt idx="83">
                  <c:v>3.2492736058959162</c:v>
                </c:pt>
                <c:pt idx="84">
                  <c:v>3.2860484972766537</c:v>
                </c:pt>
                <c:pt idx="85">
                  <c:v>3.3269600127698098</c:v>
                </c:pt>
                <c:pt idx="86">
                  <c:v>3.3747497339490615</c:v>
                </c:pt>
                <c:pt idx="87">
                  <c:v>3.3747497339490615</c:v>
                </c:pt>
                <c:pt idx="88">
                  <c:v>3.3747497339490615</c:v>
                </c:pt>
                <c:pt idx="89">
                  <c:v>3.3747497339490615</c:v>
                </c:pt>
                <c:pt idx="90">
                  <c:v>3.4370845400456207</c:v>
                </c:pt>
                <c:pt idx="91">
                  <c:v>3.4943728208440397</c:v>
                </c:pt>
                <c:pt idx="92">
                  <c:v>3.5053446522002973</c:v>
                </c:pt>
                <c:pt idx="93">
                  <c:v>3.5921795496551625</c:v>
                </c:pt>
                <c:pt idx="94">
                  <c:v>3.5921795496551625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09-5D4D-8A1F-4780B5AC1037}"/>
            </c:ext>
          </c:extLst>
        </c:ser>
        <c:ser>
          <c:idx val="3"/>
          <c:order val="3"/>
          <c:tx>
            <c:strRef>
              <c:f>'Normalized Data'!$AJ$7</c:f>
              <c:strCache>
                <c:ptCount val="1"/>
                <c:pt idx="0">
                  <c:v>4_D_mT8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Data'!$AJ$10:$AJ$104</c:f>
              <c:numCache>
                <c:formatCode>General</c:formatCode>
                <c:ptCount val="95"/>
                <c:pt idx="0">
                  <c:v>1</c:v>
                </c:pt>
                <c:pt idx="1">
                  <c:v>1.0107147814819044</c:v>
                </c:pt>
                <c:pt idx="2">
                  <c:v>1.0161999172426801</c:v>
                </c:pt>
                <c:pt idx="3">
                  <c:v>1.0263446671763432</c:v>
                </c:pt>
                <c:pt idx="4">
                  <c:v>1.0049435153251842</c:v>
                </c:pt>
                <c:pt idx="5">
                  <c:v>1.0268315724631605</c:v>
                </c:pt>
                <c:pt idx="6">
                  <c:v>1.0409691635889775</c:v>
                </c:pt>
                <c:pt idx="7">
                  <c:v>1.0011380414454765</c:v>
                </c:pt>
                <c:pt idx="8">
                  <c:v>1.0084192509623395</c:v>
                </c:pt>
                <c:pt idx="9">
                  <c:v>1.0046872502430966</c:v>
                </c:pt>
                <c:pt idx="10">
                  <c:v>0.98175061861730817</c:v>
                </c:pt>
                <c:pt idx="11">
                  <c:v>1.0314971061240752</c:v>
                </c:pt>
                <c:pt idx="12">
                  <c:v>0.94962736963259076</c:v>
                </c:pt>
                <c:pt idx="13">
                  <c:v>0.92153786183572961</c:v>
                </c:pt>
                <c:pt idx="14">
                  <c:v>0.94572744608861548</c:v>
                </c:pt>
                <c:pt idx="15">
                  <c:v>0.97549756350659578</c:v>
                </c:pt>
                <c:pt idx="16">
                  <c:v>0.9740990890938227</c:v>
                </c:pt>
                <c:pt idx="17">
                  <c:v>0.9807935809561259</c:v>
                </c:pt>
                <c:pt idx="18">
                  <c:v>0.96532056892537987</c:v>
                </c:pt>
                <c:pt idx="19">
                  <c:v>0.99294959877767663</c:v>
                </c:pt>
                <c:pt idx="20">
                  <c:v>0.97496948670898587</c:v>
                </c:pt>
                <c:pt idx="21">
                  <c:v>0.98638368533448473</c:v>
                </c:pt>
                <c:pt idx="22">
                  <c:v>1.0143051475354727</c:v>
                </c:pt>
                <c:pt idx="23">
                  <c:v>0.98687495817787674</c:v>
                </c:pt>
                <c:pt idx="24">
                  <c:v>1.0134685331418702</c:v>
                </c:pt>
                <c:pt idx="25">
                  <c:v>1.0169449210158099</c:v>
                </c:pt>
                <c:pt idx="26">
                  <c:v>0.98903672263676845</c:v>
                </c:pt>
                <c:pt idx="27">
                  <c:v>0.99372727663848592</c:v>
                </c:pt>
                <c:pt idx="28">
                  <c:v>0.99004699054410406</c:v>
                </c:pt>
                <c:pt idx="29">
                  <c:v>0.96884464874509701</c:v>
                </c:pt>
                <c:pt idx="30">
                  <c:v>0.96884464874509701</c:v>
                </c:pt>
                <c:pt idx="31">
                  <c:v>0.95775919475118421</c:v>
                </c:pt>
                <c:pt idx="32">
                  <c:v>0.98863845485170765</c:v>
                </c:pt>
                <c:pt idx="33">
                  <c:v>0.95421004842636825</c:v>
                </c:pt>
                <c:pt idx="34">
                  <c:v>0.97084375000260414</c:v>
                </c:pt>
                <c:pt idx="35">
                  <c:v>0.98227504985067315</c:v>
                </c:pt>
                <c:pt idx="36">
                  <c:v>0.97706457903502808</c:v>
                </c:pt>
                <c:pt idx="37">
                  <c:v>0.96150005508048519</c:v>
                </c:pt>
                <c:pt idx="38">
                  <c:v>0.97818012678496047</c:v>
                </c:pt>
                <c:pt idx="39">
                  <c:v>0.96546177908662434</c:v>
                </c:pt>
                <c:pt idx="40">
                  <c:v>0.95352722771818332</c:v>
                </c:pt>
                <c:pt idx="41">
                  <c:v>0.98866909653684609</c:v>
                </c:pt>
                <c:pt idx="42">
                  <c:v>0.97608742891034284</c:v>
                </c:pt>
                <c:pt idx="43">
                  <c:v>0.95870762792260211</c:v>
                </c:pt>
                <c:pt idx="44">
                  <c:v>0.9142605600272814</c:v>
                </c:pt>
                <c:pt idx="45">
                  <c:v>0.88629776267817217</c:v>
                </c:pt>
                <c:pt idx="46">
                  <c:v>0.90347780604628647</c:v>
                </c:pt>
                <c:pt idx="47">
                  <c:v>0.89247994396302943</c:v>
                </c:pt>
                <c:pt idx="48">
                  <c:v>0.85375887474118262</c:v>
                </c:pt>
                <c:pt idx="49">
                  <c:v>0.88657116370528355</c:v>
                </c:pt>
                <c:pt idx="50">
                  <c:v>0.89302287694878457</c:v>
                </c:pt>
                <c:pt idx="51">
                  <c:v>0.90506910074990854</c:v>
                </c:pt>
                <c:pt idx="52">
                  <c:v>0.92939397265591728</c:v>
                </c:pt>
                <c:pt idx="53">
                  <c:v>0.93694176546684138</c:v>
                </c:pt>
                <c:pt idx="54">
                  <c:v>0.93645664690222252</c:v>
                </c:pt>
                <c:pt idx="55">
                  <c:v>0.95083883284515924</c:v>
                </c:pt>
                <c:pt idx="56">
                  <c:v>0.90255524783327756</c:v>
                </c:pt>
                <c:pt idx="57">
                  <c:v>0.95181007599363554</c:v>
                </c:pt>
                <c:pt idx="58">
                  <c:v>0.93048527942190729</c:v>
                </c:pt>
                <c:pt idx="59">
                  <c:v>1.0044610796913807</c:v>
                </c:pt>
                <c:pt idx="60">
                  <c:v>1.2049108755871925</c:v>
                </c:pt>
                <c:pt idx="61">
                  <c:v>1.2333381194571205</c:v>
                </c:pt>
                <c:pt idx="62">
                  <c:v>1.2206476448459807</c:v>
                </c:pt>
                <c:pt idx="63">
                  <c:v>1.2783624144561365</c:v>
                </c:pt>
                <c:pt idx="64">
                  <c:v>1.238840154422056</c:v>
                </c:pt>
                <c:pt idx="65">
                  <c:v>1.2931119693940683</c:v>
                </c:pt>
                <c:pt idx="66">
                  <c:v>1.2886883731090524</c:v>
                </c:pt>
                <c:pt idx="67">
                  <c:v>1.4204158479521047</c:v>
                </c:pt>
                <c:pt idx="68">
                  <c:v>1.4588194967045474</c:v>
                </c:pt>
                <c:pt idx="69">
                  <c:v>1.3431563522028687</c:v>
                </c:pt>
                <c:pt idx="70">
                  <c:v>1.4808316356003508</c:v>
                </c:pt>
                <c:pt idx="71">
                  <c:v>1.6020043045034638</c:v>
                </c:pt>
                <c:pt idx="72">
                  <c:v>1.3823917128905259</c:v>
                </c:pt>
                <c:pt idx="73">
                  <c:v>1.5106649170271049</c:v>
                </c:pt>
                <c:pt idx="74">
                  <c:v>1.1349055011987146</c:v>
                </c:pt>
                <c:pt idx="75">
                  <c:v>1.332013392924654</c:v>
                </c:pt>
                <c:pt idx="76">
                  <c:v>1.4916752868800474</c:v>
                </c:pt>
                <c:pt idx="77">
                  <c:v>1.563290924354966</c:v>
                </c:pt>
                <c:pt idx="78">
                  <c:v>1.6072055848793116</c:v>
                </c:pt>
                <c:pt idx="79">
                  <c:v>1.5920265359880508</c:v>
                </c:pt>
                <c:pt idx="80">
                  <c:v>1.4428984565926732</c:v>
                </c:pt>
                <c:pt idx="81">
                  <c:v>1.568678513491641</c:v>
                </c:pt>
                <c:pt idx="82">
                  <c:v>1.6457326996182764</c:v>
                </c:pt>
                <c:pt idx="83">
                  <c:v>1.7504882154252199</c:v>
                </c:pt>
                <c:pt idx="84">
                  <c:v>1.8275350883335342</c:v>
                </c:pt>
                <c:pt idx="85">
                  <c:v>1.6403396361036746</c:v>
                </c:pt>
                <c:pt idx="86">
                  <c:v>1.7623201685357803</c:v>
                </c:pt>
                <c:pt idx="87">
                  <c:v>1.8013893677866282</c:v>
                </c:pt>
                <c:pt idx="88">
                  <c:v>1.9541136554437073</c:v>
                </c:pt>
                <c:pt idx="89">
                  <c:v>2.0424585393833197</c:v>
                </c:pt>
                <c:pt idx="90">
                  <c:v>1.4174375301524826</c:v>
                </c:pt>
                <c:pt idx="91">
                  <c:v>1.5003624307355483</c:v>
                </c:pt>
                <c:pt idx="92">
                  <c:v>1.5607794095089165</c:v>
                </c:pt>
                <c:pt idx="93">
                  <c:v>1.6085244647632437</c:v>
                </c:pt>
                <c:pt idx="94">
                  <c:v>1.6677118824358976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09-5D4D-8A1F-4780B5AC1037}"/>
            </c:ext>
          </c:extLst>
        </c:ser>
        <c:ser>
          <c:idx val="4"/>
          <c:order val="4"/>
          <c:tx>
            <c:strRef>
              <c:f>'Normalized Data'!$AK$7</c:f>
              <c:strCache>
                <c:ptCount val="1"/>
                <c:pt idx="0">
                  <c:v>4_E_mT8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Data'!$AK$10:$AK$104</c:f>
              <c:numCache>
                <c:formatCode>General</c:formatCode>
                <c:ptCount val="95"/>
                <c:pt idx="0">
                  <c:v>1</c:v>
                </c:pt>
                <c:pt idx="1">
                  <c:v>0.9785591447286649</c:v>
                </c:pt>
                <c:pt idx="2">
                  <c:v>0.96571514778775402</c:v>
                </c:pt>
                <c:pt idx="3">
                  <c:v>0.95560602929275884</c:v>
                </c:pt>
                <c:pt idx="4">
                  <c:v>1.047638266104101</c:v>
                </c:pt>
                <c:pt idx="5">
                  <c:v>1.0448093547324153</c:v>
                </c:pt>
                <c:pt idx="6">
                  <c:v>1.055875164974835</c:v>
                </c:pt>
                <c:pt idx="7">
                  <c:v>1.1182683528633408</c:v>
                </c:pt>
                <c:pt idx="8">
                  <c:v>1.1904582208693921</c:v>
                </c:pt>
                <c:pt idx="9">
                  <c:v>1.2818876357375686</c:v>
                </c:pt>
                <c:pt idx="10">
                  <c:v>1.2496145662802944</c:v>
                </c:pt>
                <c:pt idx="11">
                  <c:v>1.2827291244286474</c:v>
                </c:pt>
                <c:pt idx="12">
                  <c:v>1.3482791633878937</c:v>
                </c:pt>
                <c:pt idx="13">
                  <c:v>1.3171417913033203</c:v>
                </c:pt>
                <c:pt idx="14">
                  <c:v>1.3403901306178376</c:v>
                </c:pt>
                <c:pt idx="15">
                  <c:v>1.4237949321523402</c:v>
                </c:pt>
                <c:pt idx="16">
                  <c:v>1.3966204827918645</c:v>
                </c:pt>
                <c:pt idx="17">
                  <c:v>1.5194306103429567</c:v>
                </c:pt>
                <c:pt idx="18">
                  <c:v>1.6164464877286557</c:v>
                </c:pt>
                <c:pt idx="19">
                  <c:v>1.6366328312144112</c:v>
                </c:pt>
                <c:pt idx="20">
                  <c:v>1.7290400456695008</c:v>
                </c:pt>
                <c:pt idx="21">
                  <c:v>1.8047839306475011</c:v>
                </c:pt>
                <c:pt idx="22">
                  <c:v>1.8664896062960086</c:v>
                </c:pt>
                <c:pt idx="23">
                  <c:v>1.8839987332592922</c:v>
                </c:pt>
                <c:pt idx="24">
                  <c:v>1.8839987332592922</c:v>
                </c:pt>
                <c:pt idx="25">
                  <c:v>1.9640529544299181</c:v>
                </c:pt>
                <c:pt idx="26">
                  <c:v>1.9456323556259028</c:v>
                </c:pt>
                <c:pt idx="27">
                  <c:v>2.0093504446466177</c:v>
                </c:pt>
                <c:pt idx="28">
                  <c:v>1.9964205235529355</c:v>
                </c:pt>
                <c:pt idx="29">
                  <c:v>2.0206420276528152</c:v>
                </c:pt>
                <c:pt idx="30">
                  <c:v>2.0206420276528152</c:v>
                </c:pt>
                <c:pt idx="31">
                  <c:v>2.193978238381332</c:v>
                </c:pt>
                <c:pt idx="32">
                  <c:v>2.0994658399953017</c:v>
                </c:pt>
                <c:pt idx="33">
                  <c:v>2.0759413811584189</c:v>
                </c:pt>
                <c:pt idx="34">
                  <c:v>2.1151492167312793</c:v>
                </c:pt>
                <c:pt idx="35">
                  <c:v>2.1125239477744624</c:v>
                </c:pt>
                <c:pt idx="36">
                  <c:v>2.2305737750849688</c:v>
                </c:pt>
                <c:pt idx="37">
                  <c:v>2.1123050280889331</c:v>
                </c:pt>
                <c:pt idx="38">
                  <c:v>2.175109478967113</c:v>
                </c:pt>
                <c:pt idx="39">
                  <c:v>2.4237286308244737</c:v>
                </c:pt>
                <c:pt idx="40">
                  <c:v>2.448444859402223</c:v>
                </c:pt>
                <c:pt idx="41">
                  <c:v>2.4935482169848435</c:v>
                </c:pt>
                <c:pt idx="42">
                  <c:v>2.5517700519872868</c:v>
                </c:pt>
                <c:pt idx="43">
                  <c:v>2.5712800450817879</c:v>
                </c:pt>
                <c:pt idx="44">
                  <c:v>2.5856281502044456</c:v>
                </c:pt>
                <c:pt idx="45">
                  <c:v>2.4001197199233886</c:v>
                </c:pt>
                <c:pt idx="46">
                  <c:v>1.9957100371044589</c:v>
                </c:pt>
                <c:pt idx="47">
                  <c:v>1.9387749207430802</c:v>
                </c:pt>
                <c:pt idx="48">
                  <c:v>2.0027881662793972</c:v>
                </c:pt>
                <c:pt idx="49">
                  <c:v>2.0433850273742653</c:v>
                </c:pt>
                <c:pt idx="50">
                  <c:v>2.0636080621074715</c:v>
                </c:pt>
                <c:pt idx="51">
                  <c:v>2.0611564746607218</c:v>
                </c:pt>
                <c:pt idx="52">
                  <c:v>2.1364970298251973</c:v>
                </c:pt>
                <c:pt idx="53">
                  <c:v>2.2035129297711027</c:v>
                </c:pt>
                <c:pt idx="54">
                  <c:v>2.2903121312085291</c:v>
                </c:pt>
                <c:pt idx="55">
                  <c:v>2.2884268121380305</c:v>
                </c:pt>
                <c:pt idx="56">
                  <c:v>2.3240526813192033</c:v>
                </c:pt>
                <c:pt idx="57">
                  <c:v>2.3938301916970204</c:v>
                </c:pt>
                <c:pt idx="58">
                  <c:v>2.4428982542182083</c:v>
                </c:pt>
                <c:pt idx="59">
                  <c:v>2.529515007032106</c:v>
                </c:pt>
                <c:pt idx="60">
                  <c:v>2.5269786138653556</c:v>
                </c:pt>
                <c:pt idx="61">
                  <c:v>2.6604162782445013</c:v>
                </c:pt>
                <c:pt idx="62">
                  <c:v>2.6475452067904794</c:v>
                </c:pt>
                <c:pt idx="63">
                  <c:v>2.6054407722828654</c:v>
                </c:pt>
                <c:pt idx="64">
                  <c:v>2.7118808406343482</c:v>
                </c:pt>
                <c:pt idx="65">
                  <c:v>2.7118808406343482</c:v>
                </c:pt>
                <c:pt idx="66">
                  <c:v>2.7427186982154792</c:v>
                </c:pt>
                <c:pt idx="67">
                  <c:v>2.716969142594245</c:v>
                </c:pt>
                <c:pt idx="68">
                  <c:v>2.8151414850532546</c:v>
                </c:pt>
                <c:pt idx="69">
                  <c:v>2.781317266465781</c:v>
                </c:pt>
                <c:pt idx="70">
                  <c:v>2.7713453701630613</c:v>
                </c:pt>
                <c:pt idx="71">
                  <c:v>2.8253079961427616</c:v>
                </c:pt>
                <c:pt idx="72">
                  <c:v>2.678122360145136</c:v>
                </c:pt>
                <c:pt idx="73">
                  <c:v>2.7176498882002655</c:v>
                </c:pt>
                <c:pt idx="74">
                  <c:v>2.7887009304176624</c:v>
                </c:pt>
                <c:pt idx="75">
                  <c:v>2.8354054358222345</c:v>
                </c:pt>
                <c:pt idx="76">
                  <c:v>2.8988156757428523</c:v>
                </c:pt>
                <c:pt idx="77">
                  <c:v>2.9297905151169821</c:v>
                </c:pt>
                <c:pt idx="78">
                  <c:v>2.9542593474295979</c:v>
                </c:pt>
                <c:pt idx="79">
                  <c:v>2.9699547802976616</c:v>
                </c:pt>
                <c:pt idx="80">
                  <c:v>2.9383017150535249</c:v>
                </c:pt>
                <c:pt idx="81">
                  <c:v>2.8362751587732036</c:v>
                </c:pt>
                <c:pt idx="82">
                  <c:v>2.7358871153401023</c:v>
                </c:pt>
                <c:pt idx="83">
                  <c:v>2.282599440245745</c:v>
                </c:pt>
                <c:pt idx="84">
                  <c:v>2.3760686661003985</c:v>
                </c:pt>
                <c:pt idx="85">
                  <c:v>2.3410764182840089</c:v>
                </c:pt>
                <c:pt idx="86">
                  <c:v>2.3161861354837523</c:v>
                </c:pt>
                <c:pt idx="87">
                  <c:v>2.2927876214195066</c:v>
                </c:pt>
                <c:pt idx="88">
                  <c:v>2.383323696249751</c:v>
                </c:pt>
                <c:pt idx="89">
                  <c:v>2.4393620299196397</c:v>
                </c:pt>
                <c:pt idx="90">
                  <c:v>2.4512763417215662</c:v>
                </c:pt>
                <c:pt idx="91">
                  <c:v>2.5043309384156092</c:v>
                </c:pt>
                <c:pt idx="92">
                  <c:v>2.6097916497552829</c:v>
                </c:pt>
                <c:pt idx="93">
                  <c:v>2.5987109888745952</c:v>
                </c:pt>
                <c:pt idx="94">
                  <c:v>2.7005112718711768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09-5D4D-8A1F-4780B5AC1037}"/>
            </c:ext>
          </c:extLst>
        </c:ser>
        <c:ser>
          <c:idx val="5"/>
          <c:order val="5"/>
          <c:tx>
            <c:strRef>
              <c:f>'Normalized Data'!$AL$7</c:f>
              <c:strCache>
                <c:ptCount val="1"/>
                <c:pt idx="0">
                  <c:v>4_F_mT8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Data'!$AL$10:$AL$104</c:f>
              <c:numCache>
                <c:formatCode>General</c:formatCode>
                <c:ptCount val="95"/>
                <c:pt idx="0">
                  <c:v>1</c:v>
                </c:pt>
                <c:pt idx="1">
                  <c:v>0.9683877219505963</c:v>
                </c:pt>
                <c:pt idx="2">
                  <c:v>0.9567557418161734</c:v>
                </c:pt>
                <c:pt idx="3">
                  <c:v>0.91951618262489121</c:v>
                </c:pt>
                <c:pt idx="4">
                  <c:v>0.98557209896647613</c:v>
                </c:pt>
                <c:pt idx="5">
                  <c:v>1.0146790306603382</c:v>
                </c:pt>
                <c:pt idx="6">
                  <c:v>1.0562875195765602</c:v>
                </c:pt>
                <c:pt idx="7">
                  <c:v>1.1057464863278832</c:v>
                </c:pt>
                <c:pt idx="8">
                  <c:v>1.1614443593912294</c:v>
                </c:pt>
                <c:pt idx="9">
                  <c:v>1.2198524415436589</c:v>
                </c:pt>
                <c:pt idx="10">
                  <c:v>1.2568602562137077</c:v>
                </c:pt>
                <c:pt idx="11">
                  <c:v>1.2904853441923931</c:v>
                </c:pt>
                <c:pt idx="12">
                  <c:v>1.3180724172596763</c:v>
                </c:pt>
                <c:pt idx="13">
                  <c:v>1.3649482290535908</c:v>
                </c:pt>
                <c:pt idx="14">
                  <c:v>1.3649482290535908</c:v>
                </c:pt>
                <c:pt idx="15">
                  <c:v>1.4017582763870065</c:v>
                </c:pt>
                <c:pt idx="16">
                  <c:v>1.4477861940617913</c:v>
                </c:pt>
                <c:pt idx="17">
                  <c:v>1.4603044863072021</c:v>
                </c:pt>
                <c:pt idx="18">
                  <c:v>1.4375536103376245</c:v>
                </c:pt>
                <c:pt idx="19">
                  <c:v>1.4684800855030518</c:v>
                </c:pt>
                <c:pt idx="20">
                  <c:v>1.5108441851358421</c:v>
                </c:pt>
                <c:pt idx="21">
                  <c:v>1.541545334980635</c:v>
                </c:pt>
                <c:pt idx="22">
                  <c:v>1.5464618607317049</c:v>
                </c:pt>
                <c:pt idx="23">
                  <c:v>1.5723684820601322</c:v>
                </c:pt>
                <c:pt idx="24">
                  <c:v>1.6183407823467539</c:v>
                </c:pt>
                <c:pt idx="25">
                  <c:v>1.6545481283773482</c:v>
                </c:pt>
                <c:pt idx="26">
                  <c:v>1.685236503980456</c:v>
                </c:pt>
                <c:pt idx="27">
                  <c:v>1.7106169233415889</c:v>
                </c:pt>
                <c:pt idx="28">
                  <c:v>1.6973546973643523</c:v>
                </c:pt>
                <c:pt idx="29">
                  <c:v>1.7134034245667273</c:v>
                </c:pt>
                <c:pt idx="30">
                  <c:v>1.7562854942881936</c:v>
                </c:pt>
                <c:pt idx="31">
                  <c:v>1.7584261205418015</c:v>
                </c:pt>
                <c:pt idx="32">
                  <c:v>1.8002888513977</c:v>
                </c:pt>
                <c:pt idx="33">
                  <c:v>1.8374312339666683</c:v>
                </c:pt>
                <c:pt idx="34">
                  <c:v>1.857261984885237</c:v>
                </c:pt>
                <c:pt idx="35">
                  <c:v>1.8725117878068784</c:v>
                </c:pt>
                <c:pt idx="36">
                  <c:v>1.8895036692807778</c:v>
                </c:pt>
                <c:pt idx="37">
                  <c:v>1.9539804688202234</c:v>
                </c:pt>
                <c:pt idx="38">
                  <c:v>1.986021296427972</c:v>
                </c:pt>
                <c:pt idx="39">
                  <c:v>1.973103008332644</c:v>
                </c:pt>
                <c:pt idx="40">
                  <c:v>1.9735753190810161</c:v>
                </c:pt>
                <c:pt idx="41">
                  <c:v>1.9918711463723429</c:v>
                </c:pt>
                <c:pt idx="42">
                  <c:v>2.0012259785928403</c:v>
                </c:pt>
                <c:pt idx="43">
                  <c:v>2.0012259785928403</c:v>
                </c:pt>
                <c:pt idx="44">
                  <c:v>2.0252991052204474</c:v>
                </c:pt>
                <c:pt idx="45">
                  <c:v>2.0388957778274195</c:v>
                </c:pt>
                <c:pt idx="46">
                  <c:v>2.0481795323135064</c:v>
                </c:pt>
                <c:pt idx="47">
                  <c:v>2.1211028188939784</c:v>
                </c:pt>
                <c:pt idx="48">
                  <c:v>2.1271591578158064</c:v>
                </c:pt>
                <c:pt idx="49">
                  <c:v>2.1041758914906112</c:v>
                </c:pt>
                <c:pt idx="50">
                  <c:v>2.0850011923440426</c:v>
                </c:pt>
                <c:pt idx="51">
                  <c:v>2.0850011923440426</c:v>
                </c:pt>
                <c:pt idx="52">
                  <c:v>2.0985032412810187</c:v>
                </c:pt>
                <c:pt idx="53">
                  <c:v>2.1071345335736851</c:v>
                </c:pt>
                <c:pt idx="54">
                  <c:v>2.1475510122537651</c:v>
                </c:pt>
                <c:pt idx="55">
                  <c:v>2.1625741282499225</c:v>
                </c:pt>
                <c:pt idx="56">
                  <c:v>2.1521373395524175</c:v>
                </c:pt>
                <c:pt idx="57">
                  <c:v>2.1543016087320668</c:v>
                </c:pt>
                <c:pt idx="58">
                  <c:v>2.165113159910284</c:v>
                </c:pt>
                <c:pt idx="59">
                  <c:v>2.1927590034173798</c:v>
                </c:pt>
                <c:pt idx="60">
                  <c:v>2.2275054806893033</c:v>
                </c:pt>
                <c:pt idx="61">
                  <c:v>2.2412816991915196</c:v>
                </c:pt>
                <c:pt idx="62">
                  <c:v>2.2529443047379343</c:v>
                </c:pt>
                <c:pt idx="63">
                  <c:v>2.2513924181344471</c:v>
                </c:pt>
                <c:pt idx="64">
                  <c:v>2.2461844207945627</c:v>
                </c:pt>
                <c:pt idx="65">
                  <c:v>2.2500847360764791</c:v>
                </c:pt>
                <c:pt idx="66">
                  <c:v>2.286588771870937</c:v>
                </c:pt>
                <c:pt idx="67">
                  <c:v>2.3075063031092071</c:v>
                </c:pt>
                <c:pt idx="68">
                  <c:v>2.2839485293652748</c:v>
                </c:pt>
                <c:pt idx="69">
                  <c:v>2.3374302859105822</c:v>
                </c:pt>
                <c:pt idx="70">
                  <c:v>2.3408014137289932</c:v>
                </c:pt>
                <c:pt idx="71">
                  <c:v>2.3970528961568678</c:v>
                </c:pt>
                <c:pt idx="72">
                  <c:v>2.4424177659824613</c:v>
                </c:pt>
                <c:pt idx="73">
                  <c:v>2.4113252324532763</c:v>
                </c:pt>
                <c:pt idx="74">
                  <c:v>2.4968815820843391</c:v>
                </c:pt>
                <c:pt idx="75">
                  <c:v>2.4933771920462857</c:v>
                </c:pt>
                <c:pt idx="76">
                  <c:v>2.5175473337968493</c:v>
                </c:pt>
                <c:pt idx="77">
                  <c:v>2.5175473337968493</c:v>
                </c:pt>
                <c:pt idx="78">
                  <c:v>2.5298075853097202</c:v>
                </c:pt>
                <c:pt idx="79">
                  <c:v>2.5437882684280737</c:v>
                </c:pt>
                <c:pt idx="80">
                  <c:v>2.5651997121155836</c:v>
                </c:pt>
                <c:pt idx="81">
                  <c:v>2.5754625463104901</c:v>
                </c:pt>
                <c:pt idx="82">
                  <c:v>2.5754625463104901</c:v>
                </c:pt>
                <c:pt idx="83">
                  <c:v>2.5948458538646517</c:v>
                </c:pt>
                <c:pt idx="84">
                  <c:v>2.5948458538646517</c:v>
                </c:pt>
                <c:pt idx="85">
                  <c:v>2.6638281895744798</c:v>
                </c:pt>
                <c:pt idx="86">
                  <c:v>2.655583964366826</c:v>
                </c:pt>
                <c:pt idx="87">
                  <c:v>2.683190164375973</c:v>
                </c:pt>
                <c:pt idx="88">
                  <c:v>2.707092581861271</c:v>
                </c:pt>
                <c:pt idx="89">
                  <c:v>2.7234603743091053</c:v>
                </c:pt>
                <c:pt idx="90">
                  <c:v>2.769567314911392</c:v>
                </c:pt>
                <c:pt idx="91">
                  <c:v>2.8064152437727636</c:v>
                </c:pt>
                <c:pt idx="92">
                  <c:v>2.8496881097155353</c:v>
                </c:pt>
                <c:pt idx="93">
                  <c:v>2.8532577529828433</c:v>
                </c:pt>
                <c:pt idx="94">
                  <c:v>2.8803701989558368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D09-5D4D-8A1F-4780B5AC1037}"/>
            </c:ext>
          </c:extLst>
        </c:ser>
        <c:ser>
          <c:idx val="6"/>
          <c:order val="6"/>
          <c:tx>
            <c:strRef>
              <c:f>'Normalized Data'!$AM$7</c:f>
              <c:strCache>
                <c:ptCount val="1"/>
                <c:pt idx="0">
                  <c:v>4_G_mT8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Data'!$AM$10:$AM$104</c:f>
              <c:numCache>
                <c:formatCode>General</c:formatCode>
                <c:ptCount val="95"/>
                <c:pt idx="0">
                  <c:v>1</c:v>
                </c:pt>
                <c:pt idx="1">
                  <c:v>1.0013039668580912</c:v>
                </c:pt>
                <c:pt idx="2">
                  <c:v>0.98875260203912241</c:v>
                </c:pt>
                <c:pt idx="3">
                  <c:v>0.95959784245173685</c:v>
                </c:pt>
                <c:pt idx="4">
                  <c:v>0.94271307237608526</c:v>
                </c:pt>
                <c:pt idx="5">
                  <c:v>0.91060227728305854</c:v>
                </c:pt>
                <c:pt idx="6">
                  <c:v>0.93373081377880585</c:v>
                </c:pt>
                <c:pt idx="7">
                  <c:v>1.0015684746452431</c:v>
                </c:pt>
                <c:pt idx="8">
                  <c:v>1.1099118199193163</c:v>
                </c:pt>
                <c:pt idx="9">
                  <c:v>1.1710896617175175</c:v>
                </c:pt>
                <c:pt idx="10">
                  <c:v>1.1333271776037819</c:v>
                </c:pt>
                <c:pt idx="11">
                  <c:v>1.1906714158375991</c:v>
                </c:pt>
                <c:pt idx="12">
                  <c:v>1.2106496274158238</c:v>
                </c:pt>
                <c:pt idx="13">
                  <c:v>1.2641662684812969</c:v>
                </c:pt>
                <c:pt idx="14">
                  <c:v>1.3197293170943851</c:v>
                </c:pt>
                <c:pt idx="15">
                  <c:v>1.3089208590866759</c:v>
                </c:pt>
                <c:pt idx="16">
                  <c:v>1.3790275067935143</c:v>
                </c:pt>
                <c:pt idx="17">
                  <c:v>1.4232722559168631</c:v>
                </c:pt>
                <c:pt idx="18">
                  <c:v>1.2805283173373614</c:v>
                </c:pt>
                <c:pt idx="19">
                  <c:v>1.3760291761125156</c:v>
                </c:pt>
                <c:pt idx="20">
                  <c:v>1.4460642228035487</c:v>
                </c:pt>
                <c:pt idx="21">
                  <c:v>1.5130097387466648</c:v>
                </c:pt>
                <c:pt idx="22">
                  <c:v>1.6131571751652618</c:v>
                </c:pt>
                <c:pt idx="23">
                  <c:v>1.6983900017567071</c:v>
                </c:pt>
                <c:pt idx="24">
                  <c:v>1.7175863913762974</c:v>
                </c:pt>
                <c:pt idx="25">
                  <c:v>1.7232660373191813</c:v>
                </c:pt>
                <c:pt idx="26">
                  <c:v>1.7684015910309221</c:v>
                </c:pt>
                <c:pt idx="27">
                  <c:v>1.7774159049302565</c:v>
                </c:pt>
                <c:pt idx="28">
                  <c:v>1.8054606119182079</c:v>
                </c:pt>
                <c:pt idx="29">
                  <c:v>1.8382390833339644</c:v>
                </c:pt>
                <c:pt idx="30">
                  <c:v>1.8985193051051032</c:v>
                </c:pt>
                <c:pt idx="31">
                  <c:v>1.9127336420151593</c:v>
                </c:pt>
                <c:pt idx="32">
                  <c:v>1.816268849078432</c:v>
                </c:pt>
                <c:pt idx="33">
                  <c:v>1.837304873568893</c:v>
                </c:pt>
                <c:pt idx="34">
                  <c:v>1.8785085228908769</c:v>
                </c:pt>
                <c:pt idx="35">
                  <c:v>1.9214640090208635</c:v>
                </c:pt>
                <c:pt idx="36">
                  <c:v>1.96596668770131</c:v>
                </c:pt>
                <c:pt idx="37">
                  <c:v>1.9757382534605803</c:v>
                </c:pt>
                <c:pt idx="38">
                  <c:v>1.9088058267136043</c:v>
                </c:pt>
                <c:pt idx="39">
                  <c:v>1.952647519620953</c:v>
                </c:pt>
                <c:pt idx="40">
                  <c:v>1.9949607858890748</c:v>
                </c:pt>
                <c:pt idx="41">
                  <c:v>2.0420863710396411</c:v>
                </c:pt>
                <c:pt idx="42">
                  <c:v>2.0746634406600482</c:v>
                </c:pt>
                <c:pt idx="43">
                  <c:v>2.1315373297644111</c:v>
                </c:pt>
                <c:pt idx="44">
                  <c:v>2.1978155990103088</c:v>
                </c:pt>
                <c:pt idx="45">
                  <c:v>2.1729859522252886</c:v>
                </c:pt>
                <c:pt idx="46">
                  <c:v>2.2070808162361524</c:v>
                </c:pt>
                <c:pt idx="47">
                  <c:v>2.2086982333007787</c:v>
                </c:pt>
                <c:pt idx="48">
                  <c:v>2.2702742128369016</c:v>
                </c:pt>
                <c:pt idx="49">
                  <c:v>2.3461719271331729</c:v>
                </c:pt>
                <c:pt idx="50">
                  <c:v>2.3679487745751211</c:v>
                </c:pt>
                <c:pt idx="51">
                  <c:v>2.4169599254151333</c:v>
                </c:pt>
                <c:pt idx="52">
                  <c:v>2.4736024170912114</c:v>
                </c:pt>
                <c:pt idx="53">
                  <c:v>2.5053694912333282</c:v>
                </c:pt>
                <c:pt idx="54">
                  <c:v>2.5391470482691769</c:v>
                </c:pt>
                <c:pt idx="55">
                  <c:v>2.5205794783149416</c:v>
                </c:pt>
                <c:pt idx="56">
                  <c:v>2.4685722026437791</c:v>
                </c:pt>
                <c:pt idx="57">
                  <c:v>2.4876699767153996</c:v>
                </c:pt>
                <c:pt idx="58">
                  <c:v>2.5418695394134203</c:v>
                </c:pt>
                <c:pt idx="59">
                  <c:v>2.5915248749093043</c:v>
                </c:pt>
                <c:pt idx="60">
                  <c:v>2.621725111185905</c:v>
                </c:pt>
                <c:pt idx="61">
                  <c:v>2.6545249107381661</c:v>
                </c:pt>
                <c:pt idx="62">
                  <c:v>2.6694988067192389</c:v>
                </c:pt>
                <c:pt idx="63">
                  <c:v>2.6934885929765229</c:v>
                </c:pt>
                <c:pt idx="64">
                  <c:v>2.7270658335238691</c:v>
                </c:pt>
                <c:pt idx="65">
                  <c:v>2.7892380529226681</c:v>
                </c:pt>
                <c:pt idx="66">
                  <c:v>2.842253815141782</c:v>
                </c:pt>
                <c:pt idx="67">
                  <c:v>2.8734995914132289</c:v>
                </c:pt>
                <c:pt idx="68">
                  <c:v>2.9585919628791117</c:v>
                </c:pt>
                <c:pt idx="69">
                  <c:v>2.9960364208086414</c:v>
                </c:pt>
                <c:pt idx="70">
                  <c:v>2.9960364208086414</c:v>
                </c:pt>
                <c:pt idx="71">
                  <c:v>2.9999981832061704</c:v>
                </c:pt>
                <c:pt idx="72">
                  <c:v>3.0062240357993817</c:v>
                </c:pt>
                <c:pt idx="73">
                  <c:v>3.0488485184241565</c:v>
                </c:pt>
                <c:pt idx="74">
                  <c:v>3.0677877200153096</c:v>
                </c:pt>
                <c:pt idx="75">
                  <c:v>3.0630539334624789</c:v>
                </c:pt>
                <c:pt idx="76">
                  <c:v>3.0873226062462558</c:v>
                </c:pt>
                <c:pt idx="77">
                  <c:v>3.0752717606204398</c:v>
                </c:pt>
                <c:pt idx="78">
                  <c:v>3.0710606824399584</c:v>
                </c:pt>
                <c:pt idx="79">
                  <c:v>3.0931415347299733</c:v>
                </c:pt>
                <c:pt idx="80">
                  <c:v>3.1271306873371971</c:v>
                </c:pt>
                <c:pt idx="81">
                  <c:v>3.1387990844243268</c:v>
                </c:pt>
                <c:pt idx="82">
                  <c:v>3.1726674250682643</c:v>
                </c:pt>
                <c:pt idx="83">
                  <c:v>3.2800276824079595</c:v>
                </c:pt>
                <c:pt idx="84">
                  <c:v>3.3091440576024218</c:v>
                </c:pt>
                <c:pt idx="85">
                  <c:v>3.2917475259452318</c:v>
                </c:pt>
                <c:pt idx="86">
                  <c:v>3.332609882569197</c:v>
                </c:pt>
                <c:pt idx="87">
                  <c:v>3.3651912969308881</c:v>
                </c:pt>
                <c:pt idx="88">
                  <c:v>3.3638434951733838</c:v>
                </c:pt>
                <c:pt idx="89">
                  <c:v>3.3780408766604744</c:v>
                </c:pt>
                <c:pt idx="90">
                  <c:v>3.43866414297894</c:v>
                </c:pt>
                <c:pt idx="91">
                  <c:v>3.4721643236150928</c:v>
                </c:pt>
                <c:pt idx="92">
                  <c:v>3.4870011151551474</c:v>
                </c:pt>
                <c:pt idx="93">
                  <c:v>3.5520770671084252</c:v>
                </c:pt>
                <c:pt idx="94">
                  <c:v>3.5956620461267903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09-5D4D-8A1F-4780B5AC1037}"/>
            </c:ext>
          </c:extLst>
        </c:ser>
        <c:ser>
          <c:idx val="7"/>
          <c:order val="7"/>
          <c:tx>
            <c:strRef>
              <c:f>'Normalized Data'!$AN$7</c:f>
              <c:strCache>
                <c:ptCount val="1"/>
                <c:pt idx="0">
                  <c:v>4_H_mT8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Data'!$AN$10:$AN$104</c:f>
              <c:numCache>
                <c:formatCode>General</c:formatCode>
                <c:ptCount val="95"/>
                <c:pt idx="0">
                  <c:v>1</c:v>
                </c:pt>
                <c:pt idx="1">
                  <c:v>0.95698835288996753</c:v>
                </c:pt>
                <c:pt idx="2">
                  <c:v>0.92876902812164852</c:v>
                </c:pt>
                <c:pt idx="3">
                  <c:v>0.91098872497502881</c:v>
                </c:pt>
                <c:pt idx="4">
                  <c:v>0.95605567129853364</c:v>
                </c:pt>
                <c:pt idx="5">
                  <c:v>0.95211856876338596</c:v>
                </c:pt>
                <c:pt idx="6">
                  <c:v>1.0183626775601262</c:v>
                </c:pt>
                <c:pt idx="7">
                  <c:v>1.1010003817445135</c:v>
                </c:pt>
                <c:pt idx="8">
                  <c:v>1.1010003817445135</c:v>
                </c:pt>
                <c:pt idx="9">
                  <c:v>1.1977905952788672</c:v>
                </c:pt>
                <c:pt idx="10">
                  <c:v>1.2650521144138918</c:v>
                </c:pt>
                <c:pt idx="11">
                  <c:v>1.2738674856600407</c:v>
                </c:pt>
                <c:pt idx="12">
                  <c:v>1.2857301854629266</c:v>
                </c:pt>
                <c:pt idx="13">
                  <c:v>1.3163701611978849</c:v>
                </c:pt>
                <c:pt idx="14">
                  <c:v>1.3602839790273769</c:v>
                </c:pt>
                <c:pt idx="15">
                  <c:v>1.313024869491066</c:v>
                </c:pt>
                <c:pt idx="16">
                  <c:v>1.358833451108338</c:v>
                </c:pt>
                <c:pt idx="17">
                  <c:v>1.3535131126848163</c:v>
                </c:pt>
                <c:pt idx="18">
                  <c:v>1.29929260451301</c:v>
                </c:pt>
                <c:pt idx="19">
                  <c:v>1.334472790939961</c:v>
                </c:pt>
                <c:pt idx="20">
                  <c:v>1.3716047875489139</c:v>
                </c:pt>
                <c:pt idx="21">
                  <c:v>1.407791058777013</c:v>
                </c:pt>
                <c:pt idx="22">
                  <c:v>1.4483749585842598</c:v>
                </c:pt>
                <c:pt idx="23">
                  <c:v>1.4978124243323843</c:v>
                </c:pt>
                <c:pt idx="24">
                  <c:v>1.5084644002841396</c:v>
                </c:pt>
                <c:pt idx="25">
                  <c:v>1.5563458753072679</c:v>
                </c:pt>
                <c:pt idx="26">
                  <c:v>1.5636899150404975</c:v>
                </c:pt>
                <c:pt idx="27">
                  <c:v>1.5785630383024385</c:v>
                </c:pt>
                <c:pt idx="28">
                  <c:v>1.6062312143888025</c:v>
                </c:pt>
                <c:pt idx="29">
                  <c:v>1.6062312143888025</c:v>
                </c:pt>
                <c:pt idx="30">
                  <c:v>1.6552752466765457</c:v>
                </c:pt>
                <c:pt idx="31">
                  <c:v>1.6861803453470516</c:v>
                </c:pt>
                <c:pt idx="32">
                  <c:v>1.699816408235322</c:v>
                </c:pt>
                <c:pt idx="33">
                  <c:v>1.7545586848380588</c:v>
                </c:pt>
                <c:pt idx="34">
                  <c:v>1.7715589421686655</c:v>
                </c:pt>
                <c:pt idx="35">
                  <c:v>1.8140312351153385</c:v>
                </c:pt>
                <c:pt idx="36">
                  <c:v>1.8428951253041872</c:v>
                </c:pt>
                <c:pt idx="37">
                  <c:v>1.8703350323982477</c:v>
                </c:pt>
                <c:pt idx="38">
                  <c:v>1.4661287760473682</c:v>
                </c:pt>
                <c:pt idx="39">
                  <c:v>1.4661287760473682</c:v>
                </c:pt>
                <c:pt idx="40">
                  <c:v>1.5556316990522756</c:v>
                </c:pt>
                <c:pt idx="41">
                  <c:v>1.5845502434812431</c:v>
                </c:pt>
                <c:pt idx="42">
                  <c:v>1.5845502434812431</c:v>
                </c:pt>
                <c:pt idx="43">
                  <c:v>1.6796795775905762</c:v>
                </c:pt>
                <c:pt idx="44">
                  <c:v>1.7856211797516985</c:v>
                </c:pt>
                <c:pt idx="45">
                  <c:v>1.8016596757458514</c:v>
                </c:pt>
                <c:pt idx="46">
                  <c:v>1.9045083536557432</c:v>
                </c:pt>
                <c:pt idx="47">
                  <c:v>1.8737461635497015</c:v>
                </c:pt>
                <c:pt idx="48">
                  <c:v>1.8925049955310353</c:v>
                </c:pt>
                <c:pt idx="49">
                  <c:v>1.9431683114105336</c:v>
                </c:pt>
                <c:pt idx="50">
                  <c:v>1.9746880070666157</c:v>
                </c:pt>
                <c:pt idx="51">
                  <c:v>2.0327639356497444</c:v>
                </c:pt>
                <c:pt idx="52">
                  <c:v>2.0327639356497444</c:v>
                </c:pt>
                <c:pt idx="53">
                  <c:v>2.0773633655596244</c:v>
                </c:pt>
                <c:pt idx="54">
                  <c:v>2.088057104201789</c:v>
                </c:pt>
                <c:pt idx="55">
                  <c:v>2.1043491229681792</c:v>
                </c:pt>
                <c:pt idx="56">
                  <c:v>2.1043491229681792</c:v>
                </c:pt>
                <c:pt idx="57">
                  <c:v>2.1605632498645604</c:v>
                </c:pt>
                <c:pt idx="58">
                  <c:v>2.1605632498645604</c:v>
                </c:pt>
                <c:pt idx="59">
                  <c:v>2.2103508286458391</c:v>
                </c:pt>
                <c:pt idx="60">
                  <c:v>2.2229755361155195</c:v>
                </c:pt>
                <c:pt idx="61">
                  <c:v>2.2402218366054907</c:v>
                </c:pt>
                <c:pt idx="62">
                  <c:v>2.2726905627611389</c:v>
                </c:pt>
                <c:pt idx="63">
                  <c:v>2.2611743153572519</c:v>
                </c:pt>
                <c:pt idx="64">
                  <c:v>2.2716986568305853</c:v>
                </c:pt>
                <c:pt idx="65">
                  <c:v>2.2716986568305853</c:v>
                </c:pt>
                <c:pt idx="66">
                  <c:v>2.2999364407854546</c:v>
                </c:pt>
                <c:pt idx="67">
                  <c:v>2.3612833215079241</c:v>
                </c:pt>
                <c:pt idx="68">
                  <c:v>2.4398928393661676</c:v>
                </c:pt>
                <c:pt idx="69">
                  <c:v>2.4960809449818591</c:v>
                </c:pt>
                <c:pt idx="70">
                  <c:v>2.5184537723372218</c:v>
                </c:pt>
                <c:pt idx="71">
                  <c:v>2.5184537723372218</c:v>
                </c:pt>
                <c:pt idx="72">
                  <c:v>2.5237989488977184</c:v>
                </c:pt>
                <c:pt idx="73">
                  <c:v>2.5684457443429936</c:v>
                </c:pt>
                <c:pt idx="74">
                  <c:v>2.5684457443429936</c:v>
                </c:pt>
                <c:pt idx="75">
                  <c:v>2.5569638701816011</c:v>
                </c:pt>
                <c:pt idx="76">
                  <c:v>2.5569210221829697</c:v>
                </c:pt>
                <c:pt idx="77">
                  <c:v>2.6072439767780846</c:v>
                </c:pt>
                <c:pt idx="78">
                  <c:v>2.6412693468514217</c:v>
                </c:pt>
                <c:pt idx="79">
                  <c:v>2.6858340187290253</c:v>
                </c:pt>
                <c:pt idx="80">
                  <c:v>2.6411686077656609</c:v>
                </c:pt>
                <c:pt idx="81">
                  <c:v>2.6972083158194691</c:v>
                </c:pt>
                <c:pt idx="82">
                  <c:v>2.6972083158194691</c:v>
                </c:pt>
                <c:pt idx="83">
                  <c:v>2.7085059548807191</c:v>
                </c:pt>
                <c:pt idx="84">
                  <c:v>2.7194861800670922</c:v>
                </c:pt>
                <c:pt idx="85">
                  <c:v>2.7867114977410865</c:v>
                </c:pt>
                <c:pt idx="86">
                  <c:v>2.7921261068191505</c:v>
                </c:pt>
                <c:pt idx="87">
                  <c:v>2.7808023489838001</c:v>
                </c:pt>
                <c:pt idx="88">
                  <c:v>2.7976477227040757</c:v>
                </c:pt>
                <c:pt idx="89">
                  <c:v>2.7976477227040757</c:v>
                </c:pt>
                <c:pt idx="90">
                  <c:v>2.8870133881178313</c:v>
                </c:pt>
                <c:pt idx="91">
                  <c:v>2.8312865555745961</c:v>
                </c:pt>
                <c:pt idx="92">
                  <c:v>2.8312865555745961</c:v>
                </c:pt>
                <c:pt idx="93">
                  <c:v>2.8814566128724928</c:v>
                </c:pt>
                <c:pt idx="94">
                  <c:v>2.9205553879148987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9-5D4D-8A1F-4780B5AC1037}"/>
            </c:ext>
          </c:extLst>
        </c:ser>
        <c:ser>
          <c:idx val="8"/>
          <c:order val="8"/>
          <c:tx>
            <c:strRef>
              <c:f>'Normalized Data'!$AO$7</c:f>
              <c:strCache>
                <c:ptCount val="1"/>
                <c:pt idx="0">
                  <c:v>17_A_mT8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Data'!$AO$10:$AO$104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0.95614810448743071</c:v>
                </c:pt>
                <c:pt idx="3">
                  <c:v>1.0165183006546006</c:v>
                </c:pt>
                <c:pt idx="4">
                  <c:v>1.0436394880515902</c:v>
                </c:pt>
                <c:pt idx="5">
                  <c:v>1.0191574698699584</c:v>
                </c:pt>
                <c:pt idx="6">
                  <c:v>0.99001099813759208</c:v>
                </c:pt>
                <c:pt idx="7">
                  <c:v>1.1406308263105966</c:v>
                </c:pt>
                <c:pt idx="8">
                  <c:v>1.2154243896394563</c:v>
                </c:pt>
                <c:pt idx="9">
                  <c:v>1.1103995253953083</c:v>
                </c:pt>
                <c:pt idx="10">
                  <c:v>1.1580044093046311</c:v>
                </c:pt>
                <c:pt idx="11">
                  <c:v>1.1946933763704368</c:v>
                </c:pt>
                <c:pt idx="12">
                  <c:v>1.1670162526834653</c:v>
                </c:pt>
                <c:pt idx="13">
                  <c:v>1.2165289529601455</c:v>
                </c:pt>
                <c:pt idx="14">
                  <c:v>1.0978293248105842</c:v>
                </c:pt>
                <c:pt idx="15">
                  <c:v>1.1312505441753473</c:v>
                </c:pt>
                <c:pt idx="16">
                  <c:v>1.0991335477697628</c:v>
                </c:pt>
                <c:pt idx="17">
                  <c:v>1.098318589875654</c:v>
                </c:pt>
                <c:pt idx="18">
                  <c:v>1.0370120456282557</c:v>
                </c:pt>
                <c:pt idx="19">
                  <c:v>1.1180339887718829</c:v>
                </c:pt>
                <c:pt idx="20">
                  <c:v>1.147596217007582</c:v>
                </c:pt>
                <c:pt idx="21">
                  <c:v>1.3799889954394036</c:v>
                </c:pt>
                <c:pt idx="22">
                  <c:v>1.3382193188923976</c:v>
                </c:pt>
                <c:pt idx="23">
                  <c:v>1.3621600283029855</c:v>
                </c:pt>
                <c:pt idx="24">
                  <c:v>1.392327008479344</c:v>
                </c:pt>
                <c:pt idx="25">
                  <c:v>1.3384869360560276</c:v>
                </c:pt>
                <c:pt idx="26">
                  <c:v>1.0840402513181153</c:v>
                </c:pt>
                <c:pt idx="27">
                  <c:v>1.1496230850965743</c:v>
                </c:pt>
                <c:pt idx="28">
                  <c:v>1.1685497832520388</c:v>
                </c:pt>
                <c:pt idx="29">
                  <c:v>1.1889082661756021</c:v>
                </c:pt>
                <c:pt idx="30">
                  <c:v>1.2474185378589808</c:v>
                </c:pt>
                <c:pt idx="31">
                  <c:v>1.137092759063647</c:v>
                </c:pt>
                <c:pt idx="32">
                  <c:v>1.0541397448784529</c:v>
                </c:pt>
                <c:pt idx="33">
                  <c:v>1.2606281692575472</c:v>
                </c:pt>
                <c:pt idx="34">
                  <c:v>1.1931184009026234</c:v>
                </c:pt>
                <c:pt idx="35">
                  <c:v>1.383617823229861</c:v>
                </c:pt>
                <c:pt idx="36">
                  <c:v>1.1788489359095837</c:v>
                </c:pt>
                <c:pt idx="37">
                  <c:v>1.2981417178982264</c:v>
                </c:pt>
                <c:pt idx="38">
                  <c:v>1.3013795853805856</c:v>
                </c:pt>
                <c:pt idx="39">
                  <c:v>1.350209577263749</c:v>
                </c:pt>
                <c:pt idx="40">
                  <c:v>1.4964738880063948</c:v>
                </c:pt>
                <c:pt idx="41">
                  <c:v>1.6346007985919155</c:v>
                </c:pt>
                <c:pt idx="42">
                  <c:v>1.7618306609868095</c:v>
                </c:pt>
                <c:pt idx="43">
                  <c:v>1.7415370479517327</c:v>
                </c:pt>
                <c:pt idx="44">
                  <c:v>1.8207652914046402</c:v>
                </c:pt>
                <c:pt idx="45">
                  <c:v>1.7719661104935867</c:v>
                </c:pt>
                <c:pt idx="46">
                  <c:v>1.8828512792733008</c:v>
                </c:pt>
                <c:pt idx="47">
                  <c:v>1.7741376693889452</c:v>
                </c:pt>
                <c:pt idx="48">
                  <c:v>1.9324183521535945</c:v>
                </c:pt>
                <c:pt idx="49">
                  <c:v>1.8370685661776478</c:v>
                </c:pt>
                <c:pt idx="50">
                  <c:v>1.729981698217361</c:v>
                </c:pt>
                <c:pt idx="51">
                  <c:v>1.9921047601324287</c:v>
                </c:pt>
                <c:pt idx="52">
                  <c:v>1.8832792378483147</c:v>
                </c:pt>
                <c:pt idx="53">
                  <c:v>2.0662383633285328</c:v>
                </c:pt>
                <c:pt idx="54">
                  <c:v>2.3571281272973281</c:v>
                </c:pt>
                <c:pt idx="55">
                  <c:v>2.2974540536895867</c:v>
                </c:pt>
                <c:pt idx="56">
                  <c:v>2.4232118329281249</c:v>
                </c:pt>
                <c:pt idx="57">
                  <c:v>2.7887989732664344</c:v>
                </c:pt>
                <c:pt idx="58">
                  <c:v>2.5099015950964016</c:v>
                </c:pt>
                <c:pt idx="59">
                  <c:v>2.7588098011078714</c:v>
                </c:pt>
                <c:pt idx="60">
                  <c:v>2.9384886009390159</c:v>
                </c:pt>
                <c:pt idx="61">
                  <c:v>2.9155373717321993</c:v>
                </c:pt>
                <c:pt idx="62">
                  <c:v>2.6871980405847848</c:v>
                </c:pt>
                <c:pt idx="63">
                  <c:v>2.0749413116866662</c:v>
                </c:pt>
                <c:pt idx="64">
                  <c:v>2.1572016555592159</c:v>
                </c:pt>
                <c:pt idx="65">
                  <c:v>2.1038684691986544</c:v>
                </c:pt>
                <c:pt idx="66">
                  <c:v>2.3971408022607319</c:v>
                </c:pt>
                <c:pt idx="67">
                  <c:v>2.3079919080329838</c:v>
                </c:pt>
                <c:pt idx="68">
                  <c:v>2.5238919240024735</c:v>
                </c:pt>
                <c:pt idx="69">
                  <c:v>2.7290816806130107</c:v>
                </c:pt>
                <c:pt idx="70">
                  <c:v>2.8160614986049146</c:v>
                </c:pt>
                <c:pt idx="71">
                  <c:v>2.8919473713833463</c:v>
                </c:pt>
                <c:pt idx="72">
                  <c:v>2.7326228780439035</c:v>
                </c:pt>
                <c:pt idx="73">
                  <c:v>2.8484981339141209</c:v>
                </c:pt>
                <c:pt idx="74">
                  <c:v>2.7904760892930054</c:v>
                </c:pt>
                <c:pt idx="75">
                  <c:v>3.0198795137990198</c:v>
                </c:pt>
                <c:pt idx="76">
                  <c:v>3.0976019585786192</c:v>
                </c:pt>
                <c:pt idx="77">
                  <c:v>3.1191851343881924</c:v>
                </c:pt>
                <c:pt idx="78">
                  <c:v>3.1305323521606558</c:v>
                </c:pt>
                <c:pt idx="79">
                  <c:v>3.094478456825597</c:v>
                </c:pt>
                <c:pt idx="80">
                  <c:v>3.0321300564093692</c:v>
                </c:pt>
                <c:pt idx="81">
                  <c:v>2.7919196879831789</c:v>
                </c:pt>
                <c:pt idx="82">
                  <c:v>3.0528563589507587</c:v>
                </c:pt>
                <c:pt idx="83">
                  <c:v>3.1348412375100301</c:v>
                </c:pt>
                <c:pt idx="84">
                  <c:v>3.0723283172994242</c:v>
                </c:pt>
                <c:pt idx="85">
                  <c:v>2.8189217517183685</c:v>
                </c:pt>
                <c:pt idx="86">
                  <c:v>3.0735739931742621</c:v>
                </c:pt>
                <c:pt idx="87">
                  <c:v>3.1840059645912149</c:v>
                </c:pt>
                <c:pt idx="88">
                  <c:v>2.9014758249575845</c:v>
                </c:pt>
                <c:pt idx="89">
                  <c:v>2.959500086002957</c:v>
                </c:pt>
                <c:pt idx="90">
                  <c:v>3.0286729696198162</c:v>
                </c:pt>
                <c:pt idx="91">
                  <c:v>3.1996597240245657</c:v>
                </c:pt>
                <c:pt idx="92">
                  <c:v>3.2385253130502338</c:v>
                </c:pt>
                <c:pt idx="93">
                  <c:v>3.0024837497574968</c:v>
                </c:pt>
                <c:pt idx="94">
                  <c:v>3.1510589705799821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09-5D4D-8A1F-4780B5AC1037}"/>
            </c:ext>
          </c:extLst>
        </c:ser>
        <c:ser>
          <c:idx val="9"/>
          <c:order val="9"/>
          <c:tx>
            <c:strRef>
              <c:f>'Normalized Data'!$AP$7</c:f>
              <c:strCache>
                <c:ptCount val="1"/>
                <c:pt idx="0">
                  <c:v>_B_mT8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Data'!$AP$10:$AP$104</c:f>
            </c:numRef>
          </c:yVal>
          <c:smooth val="0"/>
          <c:extLst>
            <c:ext xmlns:c16="http://schemas.microsoft.com/office/drawing/2014/chart" uri="{C3380CC4-5D6E-409C-BE32-E72D297353CC}">
              <c16:uniqueId val="{00000009-6D09-5D4D-8A1F-4780B5AC1037}"/>
            </c:ext>
          </c:extLst>
        </c:ser>
        <c:ser>
          <c:idx val="10"/>
          <c:order val="10"/>
          <c:tx>
            <c:strRef>
              <c:f>'Normalized Data'!$AQ$7</c:f>
              <c:strCache>
                <c:ptCount val="1"/>
                <c:pt idx="0">
                  <c:v>17_B_mT8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Data'!$AQ$10:$AQ$104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0.88218643247682049</c:v>
                </c:pt>
                <c:pt idx="3">
                  <c:v>0.93090558965261239</c:v>
                </c:pt>
                <c:pt idx="4">
                  <c:v>0.90075648651645257</c:v>
                </c:pt>
                <c:pt idx="5">
                  <c:v>0.87662929729265304</c:v>
                </c:pt>
                <c:pt idx="6">
                  <c:v>0.99755351316926211</c:v>
                </c:pt>
                <c:pt idx="7">
                  <c:v>0.95500482142021659</c:v>
                </c:pt>
                <c:pt idx="8">
                  <c:v>0.93090558965261239</c:v>
                </c:pt>
                <c:pt idx="9">
                  <c:v>0.94257863858680091</c:v>
                </c:pt>
                <c:pt idx="10">
                  <c:v>0.94445622265774476</c:v>
                </c:pt>
                <c:pt idx="11">
                  <c:v>0.9232621244878908</c:v>
                </c:pt>
                <c:pt idx="12">
                  <c:v>1.0625518780705465</c:v>
                </c:pt>
                <c:pt idx="13">
                  <c:v>1.0538349550156645</c:v>
                </c:pt>
                <c:pt idx="14">
                  <c:v>1.0834457125770571</c:v>
                </c:pt>
                <c:pt idx="15">
                  <c:v>1.11725512322897</c:v>
                </c:pt>
                <c:pt idx="16">
                  <c:v>1.2031317309959977</c:v>
                </c:pt>
                <c:pt idx="17">
                  <c:v>1.253900450948769</c:v>
                </c:pt>
                <c:pt idx="18">
                  <c:v>1.3037702013540604</c:v>
                </c:pt>
                <c:pt idx="19">
                  <c:v>1.3570333088483</c:v>
                </c:pt>
                <c:pt idx="20">
                  <c:v>1.3671242485826771</c:v>
                </c:pt>
                <c:pt idx="21">
                  <c:v>1.4330934625340206</c:v>
                </c:pt>
                <c:pt idx="22">
                  <c:v>1.4287389726267881</c:v>
                </c:pt>
                <c:pt idx="23">
                  <c:v>1.4328376823946489</c:v>
                </c:pt>
                <c:pt idx="24">
                  <c:v>1.458235517573226</c:v>
                </c:pt>
                <c:pt idx="25">
                  <c:v>1.5326222532901623</c:v>
                </c:pt>
                <c:pt idx="26">
                  <c:v>1.4411696871543718</c:v>
                </c:pt>
                <c:pt idx="27">
                  <c:v>1.4392185485835898</c:v>
                </c:pt>
                <c:pt idx="28">
                  <c:v>1.5558430274165136</c:v>
                </c:pt>
                <c:pt idx="29">
                  <c:v>1.4975443144476976</c:v>
                </c:pt>
                <c:pt idx="30">
                  <c:v>1.5487989711201136</c:v>
                </c:pt>
                <c:pt idx="31">
                  <c:v>1.5149428782114045</c:v>
                </c:pt>
                <c:pt idx="32">
                  <c:v>1.5849012695605569</c:v>
                </c:pt>
                <c:pt idx="33">
                  <c:v>1.6221210576805367</c:v>
                </c:pt>
                <c:pt idx="34">
                  <c:v>1.6741594960752484</c:v>
                </c:pt>
                <c:pt idx="35">
                  <c:v>1.6540799412637122</c:v>
                </c:pt>
                <c:pt idx="36">
                  <c:v>1.6700677982659642</c:v>
                </c:pt>
                <c:pt idx="37">
                  <c:v>1.6169913312143231</c:v>
                </c:pt>
                <c:pt idx="38">
                  <c:v>1.7131137454948431</c:v>
                </c:pt>
                <c:pt idx="39">
                  <c:v>1.1497523039357196</c:v>
                </c:pt>
                <c:pt idx="40">
                  <c:v>1.3054558695988125</c:v>
                </c:pt>
                <c:pt idx="41">
                  <c:v>1.4347974981738434</c:v>
                </c:pt>
                <c:pt idx="42">
                  <c:v>1.4449795123491316</c:v>
                </c:pt>
                <c:pt idx="43">
                  <c:v>1.5602343072453158</c:v>
                </c:pt>
                <c:pt idx="44">
                  <c:v>1.5918239481838936</c:v>
                </c:pt>
                <c:pt idx="45">
                  <c:v>1.611390426979332</c:v>
                </c:pt>
                <c:pt idx="46">
                  <c:v>1.6781320155681287</c:v>
                </c:pt>
                <c:pt idx="47">
                  <c:v>1.6609717405171831</c:v>
                </c:pt>
                <c:pt idx="48">
                  <c:v>1.7844779732987852</c:v>
                </c:pt>
                <c:pt idx="49">
                  <c:v>1.7270353763566295</c:v>
                </c:pt>
                <c:pt idx="50">
                  <c:v>1.8404602223987763</c:v>
                </c:pt>
                <c:pt idx="51">
                  <c:v>1.9261883574365928</c:v>
                </c:pt>
                <c:pt idx="52">
                  <c:v>1.8945957286397752</c:v>
                </c:pt>
                <c:pt idx="53">
                  <c:v>1.8836336555561646</c:v>
                </c:pt>
                <c:pt idx="54">
                  <c:v>1.89556277032021</c:v>
                </c:pt>
                <c:pt idx="55">
                  <c:v>1.8577710779617969</c:v>
                </c:pt>
                <c:pt idx="56">
                  <c:v>1.9343217128239563</c:v>
                </c:pt>
                <c:pt idx="57">
                  <c:v>1.9244432907322329</c:v>
                </c:pt>
                <c:pt idx="58">
                  <c:v>2.0761613467320492</c:v>
                </c:pt>
                <c:pt idx="59">
                  <c:v>1.9642809145754605</c:v>
                </c:pt>
                <c:pt idx="60">
                  <c:v>2.0609230425815777</c:v>
                </c:pt>
                <c:pt idx="61">
                  <c:v>2.0635001786266955</c:v>
                </c:pt>
                <c:pt idx="62">
                  <c:v>2.1011966802982176</c:v>
                </c:pt>
                <c:pt idx="63">
                  <c:v>2.3090748173149205</c:v>
                </c:pt>
                <c:pt idx="64">
                  <c:v>2.4172309566705521</c:v>
                </c:pt>
                <c:pt idx="65">
                  <c:v>2.2927204126617218</c:v>
                </c:pt>
                <c:pt idx="66">
                  <c:v>2.2442215216544681</c:v>
                </c:pt>
                <c:pt idx="67">
                  <c:v>2.2572492328099845</c:v>
                </c:pt>
                <c:pt idx="68">
                  <c:v>2.3715376009192028</c:v>
                </c:pt>
                <c:pt idx="69">
                  <c:v>2.449140574591786</c:v>
                </c:pt>
                <c:pt idx="70">
                  <c:v>2.3489167495193484</c:v>
                </c:pt>
                <c:pt idx="71">
                  <c:v>2.4668851405950689</c:v>
                </c:pt>
                <c:pt idx="72">
                  <c:v>2.5120357805987887</c:v>
                </c:pt>
                <c:pt idx="73">
                  <c:v>2.5309809138062902</c:v>
                </c:pt>
                <c:pt idx="74">
                  <c:v>2.5190780910666519</c:v>
                </c:pt>
                <c:pt idx="75">
                  <c:v>2.4975981131554503</c:v>
                </c:pt>
                <c:pt idx="76">
                  <c:v>2.4818707350965665</c:v>
                </c:pt>
                <c:pt idx="77">
                  <c:v>2.5107466027904106</c:v>
                </c:pt>
                <c:pt idx="78">
                  <c:v>2.5143692121846524</c:v>
                </c:pt>
                <c:pt idx="79">
                  <c:v>2.5705678713984264</c:v>
                </c:pt>
                <c:pt idx="80">
                  <c:v>2.5236813633469279</c:v>
                </c:pt>
                <c:pt idx="81">
                  <c:v>2.6034374157188291</c:v>
                </c:pt>
                <c:pt idx="82">
                  <c:v>2.5595175553314848</c:v>
                </c:pt>
                <c:pt idx="83">
                  <c:v>2.627285054242368</c:v>
                </c:pt>
                <c:pt idx="84">
                  <c:v>2.6571327228286772</c:v>
                </c:pt>
                <c:pt idx="85">
                  <c:v>2.6458205767214933</c:v>
                </c:pt>
                <c:pt idx="86">
                  <c:v>2.6458205767214933</c:v>
                </c:pt>
                <c:pt idx="87">
                  <c:v>2.7602422140225706</c:v>
                </c:pt>
                <c:pt idx="88">
                  <c:v>2.7299555490851883</c:v>
                </c:pt>
                <c:pt idx="89">
                  <c:v>2.6807305781397179</c:v>
                </c:pt>
                <c:pt idx="90">
                  <c:v>2.7302464304764844</c:v>
                </c:pt>
                <c:pt idx="91">
                  <c:v>2.8077256190963302</c:v>
                </c:pt>
                <c:pt idx="92">
                  <c:v>2.8499857998455305</c:v>
                </c:pt>
                <c:pt idx="93">
                  <c:v>2.7950781420921009</c:v>
                </c:pt>
                <c:pt idx="94">
                  <c:v>2.833648933770478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09-5D4D-8A1F-4780B5AC1037}"/>
            </c:ext>
          </c:extLst>
        </c:ser>
        <c:ser>
          <c:idx val="11"/>
          <c:order val="11"/>
          <c:tx>
            <c:strRef>
              <c:f>'Normalized Data'!$AR$7</c:f>
              <c:strCache>
                <c:ptCount val="1"/>
                <c:pt idx="0">
                  <c:v>17_C_mT8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Data'!$AR$10:$AR$104</c:f>
              <c:numCache>
                <c:formatCode>General</c:formatCode>
                <c:ptCount val="95"/>
                <c:pt idx="0">
                  <c:v>1</c:v>
                </c:pt>
                <c:pt idx="1">
                  <c:v>0.91625599683642567</c:v>
                </c:pt>
                <c:pt idx="2">
                  <c:v>0.77863898715409774</c:v>
                </c:pt>
                <c:pt idx="3">
                  <c:v>0.83386538141179056</c:v>
                </c:pt>
                <c:pt idx="4">
                  <c:v>0.77638298001134765</c:v>
                </c:pt>
                <c:pt idx="5">
                  <c:v>0.88687266964093914</c:v>
                </c:pt>
                <c:pt idx="6">
                  <c:v>0.81944744073098463</c:v>
                </c:pt>
                <c:pt idx="7">
                  <c:v>0.83510501004253213</c:v>
                </c:pt>
                <c:pt idx="8">
                  <c:v>0.83510501004253213</c:v>
                </c:pt>
                <c:pt idx="9">
                  <c:v>0.85805581538334907</c:v>
                </c:pt>
                <c:pt idx="10">
                  <c:v>0.78811217856106197</c:v>
                </c:pt>
                <c:pt idx="11">
                  <c:v>0.76087657700475497</c:v>
                </c:pt>
                <c:pt idx="12">
                  <c:v>0.76087657700475497</c:v>
                </c:pt>
                <c:pt idx="13">
                  <c:v>0.8423443130404662</c:v>
                </c:pt>
                <c:pt idx="14">
                  <c:v>0.86536299196769217</c:v>
                </c:pt>
                <c:pt idx="15">
                  <c:v>0.81034065335882777</c:v>
                </c:pt>
                <c:pt idx="16">
                  <c:v>0.99747815505023463</c:v>
                </c:pt>
                <c:pt idx="17">
                  <c:v>1.0057404723141143</c:v>
                </c:pt>
                <c:pt idx="18">
                  <c:v>0.94805254816667717</c:v>
                </c:pt>
                <c:pt idx="19">
                  <c:v>1.0664695029553746</c:v>
                </c:pt>
                <c:pt idx="20">
                  <c:v>1.1269990385194308</c:v>
                </c:pt>
                <c:pt idx="21">
                  <c:v>1.1327709035642166</c:v>
                </c:pt>
                <c:pt idx="22">
                  <c:v>1.1879655008318535</c:v>
                </c:pt>
                <c:pt idx="23">
                  <c:v>1.2809451062681252</c:v>
                </c:pt>
                <c:pt idx="24">
                  <c:v>1.3116166439970922</c:v>
                </c:pt>
                <c:pt idx="25">
                  <c:v>1.3373227475100204</c:v>
                </c:pt>
                <c:pt idx="26">
                  <c:v>1.3081830866622235</c:v>
                </c:pt>
                <c:pt idx="27">
                  <c:v>1.308973602387228</c:v>
                </c:pt>
                <c:pt idx="28">
                  <c:v>1.4820141450516195</c:v>
                </c:pt>
                <c:pt idx="29">
                  <c:v>1.50908018965322</c:v>
                </c:pt>
                <c:pt idx="30">
                  <c:v>1.5270638756402699</c:v>
                </c:pt>
                <c:pt idx="31">
                  <c:v>1.5940712771099244</c:v>
                </c:pt>
                <c:pt idx="32">
                  <c:v>1.669913780895828</c:v>
                </c:pt>
                <c:pt idx="33">
                  <c:v>1.669913780895828</c:v>
                </c:pt>
                <c:pt idx="34">
                  <c:v>1.6882089544482273</c:v>
                </c:pt>
                <c:pt idx="35">
                  <c:v>1.6791532495642774</c:v>
                </c:pt>
                <c:pt idx="36">
                  <c:v>1.7422517660264429</c:v>
                </c:pt>
                <c:pt idx="37">
                  <c:v>1.7467635424073473</c:v>
                </c:pt>
                <c:pt idx="38">
                  <c:v>1.6220682828087809</c:v>
                </c:pt>
                <c:pt idx="39">
                  <c:v>1.6540012298695168</c:v>
                </c:pt>
                <c:pt idx="40">
                  <c:v>1.7492850542609406</c:v>
                </c:pt>
                <c:pt idx="41">
                  <c:v>2.0307078567798413</c:v>
                </c:pt>
                <c:pt idx="42">
                  <c:v>2.0307078567798413</c:v>
                </c:pt>
                <c:pt idx="43">
                  <c:v>1.8475932430265938</c:v>
                </c:pt>
                <c:pt idx="44">
                  <c:v>1.9373334178285209</c:v>
                </c:pt>
                <c:pt idx="45">
                  <c:v>1.8968639937346541</c:v>
                </c:pt>
                <c:pt idx="46">
                  <c:v>1.9539080298371163</c:v>
                </c:pt>
                <c:pt idx="47">
                  <c:v>2.0714067479153377</c:v>
                </c:pt>
                <c:pt idx="48">
                  <c:v>2.0738371623224787</c:v>
                </c:pt>
                <c:pt idx="49">
                  <c:v>2.0912441631681693</c:v>
                </c:pt>
                <c:pt idx="50">
                  <c:v>2.2152334307678694</c:v>
                </c:pt>
                <c:pt idx="51">
                  <c:v>2.2833783473684592</c:v>
                </c:pt>
                <c:pt idx="52">
                  <c:v>2.2791592484178738</c:v>
                </c:pt>
                <c:pt idx="53">
                  <c:v>2.211148736613421</c:v>
                </c:pt>
                <c:pt idx="54">
                  <c:v>2.1691740784253732</c:v>
                </c:pt>
                <c:pt idx="55">
                  <c:v>2.2496039250615985</c:v>
                </c:pt>
                <c:pt idx="56">
                  <c:v>2.2660380596997736</c:v>
                </c:pt>
                <c:pt idx="57">
                  <c:v>2.2775010174023493</c:v>
                </c:pt>
                <c:pt idx="58">
                  <c:v>2.3776908316508734</c:v>
                </c:pt>
                <c:pt idx="59">
                  <c:v>2.342703827135145</c:v>
                </c:pt>
                <c:pt idx="60">
                  <c:v>2.3451599347033429</c:v>
                </c:pt>
                <c:pt idx="61">
                  <c:v>2.4219395390417149</c:v>
                </c:pt>
                <c:pt idx="62">
                  <c:v>2.4132143481728985</c:v>
                </c:pt>
                <c:pt idx="63">
                  <c:v>2.5472065526141319</c:v>
                </c:pt>
                <c:pt idx="64">
                  <c:v>2.4670902166244626</c:v>
                </c:pt>
                <c:pt idx="65">
                  <c:v>2.7058417475719474</c:v>
                </c:pt>
                <c:pt idx="66">
                  <c:v>2.6948990491853033</c:v>
                </c:pt>
                <c:pt idx="67">
                  <c:v>2.7279581869100493</c:v>
                </c:pt>
                <c:pt idx="68">
                  <c:v>2.7236351371522027</c:v>
                </c:pt>
                <c:pt idx="69">
                  <c:v>2.6557620134377791</c:v>
                </c:pt>
                <c:pt idx="70">
                  <c:v>2.6893524709902334</c:v>
                </c:pt>
                <c:pt idx="71">
                  <c:v>2.7671143510197393</c:v>
                </c:pt>
                <c:pt idx="72">
                  <c:v>2.7163099013489473</c:v>
                </c:pt>
                <c:pt idx="73">
                  <c:v>2.9261548041448702</c:v>
                </c:pt>
                <c:pt idx="74">
                  <c:v>2.8336697527303394</c:v>
                </c:pt>
                <c:pt idx="75">
                  <c:v>2.7619082330064515</c:v>
                </c:pt>
                <c:pt idx="76">
                  <c:v>2.8461810561557175</c:v>
                </c:pt>
                <c:pt idx="77">
                  <c:v>2.9480220247096605</c:v>
                </c:pt>
                <c:pt idx="78">
                  <c:v>2.8282522031336121</c:v>
                </c:pt>
                <c:pt idx="79">
                  <c:v>2.9630721739256458</c:v>
                </c:pt>
                <c:pt idx="80">
                  <c:v>2.9229252384327555</c:v>
                </c:pt>
                <c:pt idx="81">
                  <c:v>2.8408981903280037</c:v>
                </c:pt>
                <c:pt idx="82">
                  <c:v>2.8786434493373032</c:v>
                </c:pt>
                <c:pt idx="83">
                  <c:v>3.0020382270156971</c:v>
                </c:pt>
                <c:pt idx="84">
                  <c:v>3.1663995601491366</c:v>
                </c:pt>
                <c:pt idx="85">
                  <c:v>3.146979687772971</c:v>
                </c:pt>
                <c:pt idx="86">
                  <c:v>3.0115516258754629</c:v>
                </c:pt>
                <c:pt idx="87">
                  <c:v>3.1150468914842726</c:v>
                </c:pt>
                <c:pt idx="88">
                  <c:v>3.0090565227107362</c:v>
                </c:pt>
                <c:pt idx="89">
                  <c:v>3.0797764428534911</c:v>
                </c:pt>
                <c:pt idx="90">
                  <c:v>3.153846575779105</c:v>
                </c:pt>
                <c:pt idx="91">
                  <c:v>3.2551120181141884</c:v>
                </c:pt>
                <c:pt idx="92">
                  <c:v>3.2108730675774146</c:v>
                </c:pt>
                <c:pt idx="93">
                  <c:v>3.1374182064019505</c:v>
                </c:pt>
                <c:pt idx="94">
                  <c:v>3.3564980230044084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D09-5D4D-8A1F-4780B5AC1037}"/>
            </c:ext>
          </c:extLst>
        </c:ser>
        <c:ser>
          <c:idx val="12"/>
          <c:order val="12"/>
          <c:tx>
            <c:strRef>
              <c:f>'Normalized Data'!$AS$7</c:f>
              <c:strCache>
                <c:ptCount val="1"/>
                <c:pt idx="0">
                  <c:v>17_D_mT8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Data'!$AS$10:$AS$104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1.0112954578761504</c:v>
                </c:pt>
                <c:pt idx="3">
                  <c:v>1.0011600769400051</c:v>
                </c:pt>
                <c:pt idx="4">
                  <c:v>1.0180641483517519</c:v>
                </c:pt>
                <c:pt idx="5">
                  <c:v>0.97159601573023502</c:v>
                </c:pt>
                <c:pt idx="6">
                  <c:v>0.97159601573023502</c:v>
                </c:pt>
                <c:pt idx="7">
                  <c:v>0.98360929342333714</c:v>
                </c:pt>
                <c:pt idx="8">
                  <c:v>1.0023531181648961</c:v>
                </c:pt>
                <c:pt idx="9">
                  <c:v>1.013609115918821</c:v>
                </c:pt>
                <c:pt idx="10">
                  <c:v>0.96529398942787714</c:v>
                </c:pt>
                <c:pt idx="11">
                  <c:v>0.96529398942787714</c:v>
                </c:pt>
                <c:pt idx="12">
                  <c:v>1.0064622128220342</c:v>
                </c:pt>
                <c:pt idx="13">
                  <c:v>0.95016965169869227</c:v>
                </c:pt>
                <c:pt idx="14">
                  <c:v>0.93114553101126396</c:v>
                </c:pt>
                <c:pt idx="15">
                  <c:v>0.87903120467547624</c:v>
                </c:pt>
                <c:pt idx="16">
                  <c:v>0.99878567384198969</c:v>
                </c:pt>
                <c:pt idx="17">
                  <c:v>1.0397466303486926</c:v>
                </c:pt>
                <c:pt idx="18">
                  <c:v>1.1010083622242859</c:v>
                </c:pt>
                <c:pt idx="19">
                  <c:v>1.1307824842250946</c:v>
                </c:pt>
                <c:pt idx="20">
                  <c:v>1.2184870258579696</c:v>
                </c:pt>
                <c:pt idx="21">
                  <c:v>1.2123774428832768</c:v>
                </c:pt>
                <c:pt idx="22">
                  <c:v>1.2881491001693526</c:v>
                </c:pt>
                <c:pt idx="23">
                  <c:v>1.29358070648306</c:v>
                </c:pt>
                <c:pt idx="24">
                  <c:v>1.3410006303358768</c:v>
                </c:pt>
                <c:pt idx="25">
                  <c:v>1.3847762133153851</c:v>
                </c:pt>
                <c:pt idx="26">
                  <c:v>1.410814292228489</c:v>
                </c:pt>
                <c:pt idx="27">
                  <c:v>1.4245275550375096</c:v>
                </c:pt>
                <c:pt idx="28">
                  <c:v>1.4635042596692143</c:v>
                </c:pt>
                <c:pt idx="29">
                  <c:v>1.4907652436057477</c:v>
                </c:pt>
                <c:pt idx="30">
                  <c:v>1.5340587172609823</c:v>
                </c:pt>
                <c:pt idx="31">
                  <c:v>1.5921573697410529</c:v>
                </c:pt>
                <c:pt idx="32">
                  <c:v>1.6640949272839414</c:v>
                </c:pt>
                <c:pt idx="33">
                  <c:v>1.6602121696524332</c:v>
                </c:pt>
                <c:pt idx="34">
                  <c:v>1.5053700402555683</c:v>
                </c:pt>
                <c:pt idx="35">
                  <c:v>1.7603812759019795</c:v>
                </c:pt>
                <c:pt idx="36">
                  <c:v>1.7794414010176476</c:v>
                </c:pt>
                <c:pt idx="37">
                  <c:v>1.8635741325324331</c:v>
                </c:pt>
                <c:pt idx="38">
                  <c:v>1.879699691343182</c:v>
                </c:pt>
                <c:pt idx="39">
                  <c:v>1.9148410743259197</c:v>
                </c:pt>
                <c:pt idx="40">
                  <c:v>1.9293659935275096</c:v>
                </c:pt>
                <c:pt idx="41">
                  <c:v>1.6877704283254233</c:v>
                </c:pt>
                <c:pt idx="42">
                  <c:v>1.7978298128413432</c:v>
                </c:pt>
                <c:pt idx="43">
                  <c:v>1.8966545279572153</c:v>
                </c:pt>
                <c:pt idx="44">
                  <c:v>1.9274571573833887</c:v>
                </c:pt>
                <c:pt idx="45">
                  <c:v>1.9831281439934083</c:v>
                </c:pt>
                <c:pt idx="46">
                  <c:v>2.025023935863727</c:v>
                </c:pt>
                <c:pt idx="47">
                  <c:v>2.0372314928762552</c:v>
                </c:pt>
                <c:pt idx="48">
                  <c:v>2.0858591337274075</c:v>
                </c:pt>
                <c:pt idx="49">
                  <c:v>2.1111155826486323</c:v>
                </c:pt>
                <c:pt idx="50">
                  <c:v>2.0315997137559449</c:v>
                </c:pt>
                <c:pt idx="51">
                  <c:v>2.0315997137559449</c:v>
                </c:pt>
                <c:pt idx="52">
                  <c:v>2.2140329117218376</c:v>
                </c:pt>
                <c:pt idx="53">
                  <c:v>2.273098171717852</c:v>
                </c:pt>
                <c:pt idx="54">
                  <c:v>2.2582156020752646</c:v>
                </c:pt>
                <c:pt idx="55">
                  <c:v>2.3041175240740812</c:v>
                </c:pt>
                <c:pt idx="56">
                  <c:v>2.3597756894354518</c:v>
                </c:pt>
                <c:pt idx="57">
                  <c:v>2.4020744605392506</c:v>
                </c:pt>
                <c:pt idx="58">
                  <c:v>2.4066276451427093</c:v>
                </c:pt>
                <c:pt idx="59">
                  <c:v>2.2268288014806212</c:v>
                </c:pt>
                <c:pt idx="60">
                  <c:v>2.2749831677951815</c:v>
                </c:pt>
                <c:pt idx="61">
                  <c:v>2.3973073158793214</c:v>
                </c:pt>
                <c:pt idx="62">
                  <c:v>2.3899576430854044</c:v>
                </c:pt>
                <c:pt idx="63">
                  <c:v>2.364263553041122</c:v>
                </c:pt>
                <c:pt idx="64">
                  <c:v>2.4338973678208462</c:v>
                </c:pt>
                <c:pt idx="65">
                  <c:v>2.466398791628766</c:v>
                </c:pt>
                <c:pt idx="66">
                  <c:v>2.4189413096705259</c:v>
                </c:pt>
                <c:pt idx="67">
                  <c:v>2.409448165067289</c:v>
                </c:pt>
                <c:pt idx="68">
                  <c:v>2.5302502107352778</c:v>
                </c:pt>
                <c:pt idx="69">
                  <c:v>2.6488058804437014</c:v>
                </c:pt>
                <c:pt idx="70">
                  <c:v>2.6163615361862003</c:v>
                </c:pt>
                <c:pt idx="71">
                  <c:v>2.6545749372708887</c:v>
                </c:pt>
                <c:pt idx="72">
                  <c:v>2.6888872225411635</c:v>
                </c:pt>
                <c:pt idx="73">
                  <c:v>2.5829175815926115</c:v>
                </c:pt>
                <c:pt idx="74">
                  <c:v>2.6516599272643977</c:v>
                </c:pt>
                <c:pt idx="75">
                  <c:v>2.6165564274851794</c:v>
                </c:pt>
                <c:pt idx="76">
                  <c:v>2.6320686877824899</c:v>
                </c:pt>
                <c:pt idx="77">
                  <c:v>2.6880547774299424</c:v>
                </c:pt>
                <c:pt idx="78">
                  <c:v>2.7024230685429287</c:v>
                </c:pt>
                <c:pt idx="79">
                  <c:v>2.8091992899214051</c:v>
                </c:pt>
                <c:pt idx="80">
                  <c:v>2.7212372401508551</c:v>
                </c:pt>
                <c:pt idx="81">
                  <c:v>2.9327785014543424</c:v>
                </c:pt>
                <c:pt idx="82">
                  <c:v>2.9807987778147131</c:v>
                </c:pt>
                <c:pt idx="83">
                  <c:v>2.8781475018824296</c:v>
                </c:pt>
                <c:pt idx="84">
                  <c:v>2.9409968797630852</c:v>
                </c:pt>
                <c:pt idx="85">
                  <c:v>2.9449724179412824</c:v>
                </c:pt>
                <c:pt idx="86">
                  <c:v>2.9353468036702166</c:v>
                </c:pt>
                <c:pt idx="87">
                  <c:v>2.9353371525970786</c:v>
                </c:pt>
                <c:pt idx="88">
                  <c:v>2.9353371525970786</c:v>
                </c:pt>
                <c:pt idx="89">
                  <c:v>2.9141926903713826</c:v>
                </c:pt>
                <c:pt idx="90">
                  <c:v>2.8146798732739646</c:v>
                </c:pt>
                <c:pt idx="91">
                  <c:v>3.0299468566945227</c:v>
                </c:pt>
                <c:pt idx="92">
                  <c:v>3.1555650002179343</c:v>
                </c:pt>
                <c:pt idx="93">
                  <c:v>2.9281382709595505</c:v>
                </c:pt>
                <c:pt idx="94">
                  <c:v>3.0166222485704326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D09-5D4D-8A1F-4780B5AC1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02367"/>
        <c:axId val="2041217487"/>
      </c:scatterChart>
      <c:valAx>
        <c:axId val="202870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17487"/>
        <c:crosses val="autoZero"/>
        <c:crossBetween val="midCat"/>
      </c:valAx>
      <c:valAx>
        <c:axId val="20412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/ Organoid Initial Diameter [</a:t>
                </a:r>
                <a:r>
                  <a:rPr lang="el-GR"/>
                  <a:t>μ</a:t>
                </a:r>
                <a:r>
                  <a:rPr lang="en-US"/>
                  <a:t>m/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02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(Normalized to Init Diam) Diameter vs Time | 25%vv |</a:t>
            </a:r>
            <a:r>
              <a:rPr lang="en-US" baseline="0"/>
              <a:t> Both Genotypes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'Normalized Data'!$T$7</c:f>
              <c:strCache>
                <c:ptCount val="1"/>
                <c:pt idx="0">
                  <c:v>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Data'!$T$10:$T$104</c:f>
              <c:numCache>
                <c:formatCode>General</c:formatCode>
                <c:ptCount val="95"/>
                <c:pt idx="0">
                  <c:v>1</c:v>
                </c:pt>
                <c:pt idx="1">
                  <c:v>0.62338901290417403</c:v>
                </c:pt>
                <c:pt idx="2">
                  <c:v>0.6844272014364936</c:v>
                </c:pt>
                <c:pt idx="3">
                  <c:v>0.77913699403411552</c:v>
                </c:pt>
                <c:pt idx="4">
                  <c:v>0.77155494276364378</c:v>
                </c:pt>
                <c:pt idx="5">
                  <c:v>0.77475642932984834</c:v>
                </c:pt>
                <c:pt idx="6">
                  <c:v>0.83584604674633745</c:v>
                </c:pt>
                <c:pt idx="7">
                  <c:v>0.89898182230253043</c:v>
                </c:pt>
                <c:pt idx="8">
                  <c:v>0.86780992124049972</c:v>
                </c:pt>
                <c:pt idx="9">
                  <c:v>0.97302732656245694</c:v>
                </c:pt>
                <c:pt idx="10">
                  <c:v>0.77395729922270895</c:v>
                </c:pt>
                <c:pt idx="11">
                  <c:v>0.79174265747471817</c:v>
                </c:pt>
                <c:pt idx="12">
                  <c:v>0.8635208838489854</c:v>
                </c:pt>
                <c:pt idx="13">
                  <c:v>0.77475642932984834</c:v>
                </c:pt>
                <c:pt idx="14">
                  <c:v>0.77475642932984834</c:v>
                </c:pt>
                <c:pt idx="15">
                  <c:v>0.71146898655595681</c:v>
                </c:pt>
                <c:pt idx="16">
                  <c:v>0.69162242889986769</c:v>
                </c:pt>
                <c:pt idx="17">
                  <c:v>0.86208646280348311</c:v>
                </c:pt>
                <c:pt idx="18">
                  <c:v>0.79641834373779963</c:v>
                </c:pt>
                <c:pt idx="19">
                  <c:v>0.84614735509646932</c:v>
                </c:pt>
                <c:pt idx="20">
                  <c:v>0.9041296893133095</c:v>
                </c:pt>
                <c:pt idx="21">
                  <c:v>0.83027491570447598</c:v>
                </c:pt>
                <c:pt idx="22">
                  <c:v>0.79602975218280225</c:v>
                </c:pt>
                <c:pt idx="23">
                  <c:v>0.88789995868382043</c:v>
                </c:pt>
                <c:pt idx="24">
                  <c:v>0.79952027695734462</c:v>
                </c:pt>
                <c:pt idx="25">
                  <c:v>1.0027807871009808</c:v>
                </c:pt>
                <c:pt idx="26">
                  <c:v>0.9364061275161597</c:v>
                </c:pt>
                <c:pt idx="27">
                  <c:v>0.8833582411589419</c:v>
                </c:pt>
                <c:pt idx="28">
                  <c:v>0.80376588878236999</c:v>
                </c:pt>
                <c:pt idx="29">
                  <c:v>0.96888473193112867</c:v>
                </c:pt>
                <c:pt idx="30">
                  <c:v>0.85596335632317921</c:v>
                </c:pt>
                <c:pt idx="31">
                  <c:v>0.87949693091929904</c:v>
                </c:pt>
                <c:pt idx="32">
                  <c:v>1.0208228092673184</c:v>
                </c:pt>
                <c:pt idx="33">
                  <c:v>1.091143464187982</c:v>
                </c:pt>
                <c:pt idx="34">
                  <c:v>1.109421845702699</c:v>
                </c:pt>
                <c:pt idx="35">
                  <c:v>1.063573278543366</c:v>
                </c:pt>
                <c:pt idx="36">
                  <c:v>1.1904113608078137</c:v>
                </c:pt>
                <c:pt idx="37">
                  <c:v>1.1702267699553035</c:v>
                </c:pt>
                <c:pt idx="38">
                  <c:v>1.0970820885235557</c:v>
                </c:pt>
                <c:pt idx="39">
                  <c:v>1.2841859925306891</c:v>
                </c:pt>
                <c:pt idx="40">
                  <c:v>1.2793582085396764</c:v>
                </c:pt>
                <c:pt idx="41">
                  <c:v>1.4038931019276473</c:v>
                </c:pt>
                <c:pt idx="42">
                  <c:v>1.5041197550958121</c:v>
                </c:pt>
                <c:pt idx="43">
                  <c:v>1.6144459246363754</c:v>
                </c:pt>
                <c:pt idx="44">
                  <c:v>1.7064960336634676</c:v>
                </c:pt>
                <c:pt idx="45">
                  <c:v>1.6627842569647298</c:v>
                </c:pt>
                <c:pt idx="46">
                  <c:v>1.5679730877859357</c:v>
                </c:pt>
                <c:pt idx="47">
                  <c:v>0.98754621398797482</c:v>
                </c:pt>
                <c:pt idx="48">
                  <c:v>1.1794444068762557</c:v>
                </c:pt>
                <c:pt idx="49">
                  <c:v>1.3453716038808035</c:v>
                </c:pt>
                <c:pt idx="50">
                  <c:v>1.3720152122272435</c:v>
                </c:pt>
                <c:pt idx="51">
                  <c:v>1.1940446282742034</c:v>
                </c:pt>
                <c:pt idx="52">
                  <c:v>1.1950806758557333</c:v>
                </c:pt>
                <c:pt idx="53">
                  <c:v>1.1904113608078137</c:v>
                </c:pt>
                <c:pt idx="54">
                  <c:v>1.4505034974349511</c:v>
                </c:pt>
                <c:pt idx="55">
                  <c:v>1.4929703265917516</c:v>
                </c:pt>
                <c:pt idx="56">
                  <c:v>1.5513089331101038</c:v>
                </c:pt>
                <c:pt idx="57">
                  <c:v>1.4710489959687587</c:v>
                </c:pt>
                <c:pt idx="58">
                  <c:v>1.6131038281676739</c:v>
                </c:pt>
                <c:pt idx="59">
                  <c:v>1.7149964639392117</c:v>
                </c:pt>
                <c:pt idx="60">
                  <c:v>1.8959636647065876</c:v>
                </c:pt>
                <c:pt idx="61">
                  <c:v>1.9677159197086436</c:v>
                </c:pt>
                <c:pt idx="62">
                  <c:v>1.9476439181253868</c:v>
                </c:pt>
                <c:pt idx="63">
                  <c:v>2.0467917421608406</c:v>
                </c:pt>
                <c:pt idx="64">
                  <c:v>2.1674915921638931</c:v>
                </c:pt>
                <c:pt idx="65">
                  <c:v>2.172054737403966</c:v>
                </c:pt>
                <c:pt idx="66">
                  <c:v>2.3229377098885</c:v>
                </c:pt>
                <c:pt idx="67">
                  <c:v>2.2697156013313999</c:v>
                </c:pt>
                <c:pt idx="68">
                  <c:v>2.3060939501936657</c:v>
                </c:pt>
                <c:pt idx="69">
                  <c:v>2.4647264022125599</c:v>
                </c:pt>
                <c:pt idx="70">
                  <c:v>2.4742485608177178</c:v>
                </c:pt>
                <c:pt idx="71">
                  <c:v>2.5520570231854531</c:v>
                </c:pt>
                <c:pt idx="72">
                  <c:v>2.3944293848978528</c:v>
                </c:pt>
                <c:pt idx="73">
                  <c:v>2.4955405772032306</c:v>
                </c:pt>
                <c:pt idx="74">
                  <c:v>2.4459503812371786</c:v>
                </c:pt>
                <c:pt idx="75">
                  <c:v>2.3679219699013152</c:v>
                </c:pt>
                <c:pt idx="76">
                  <c:v>2.490700525763772</c:v>
                </c:pt>
                <c:pt idx="77">
                  <c:v>2.5451370832359319</c:v>
                </c:pt>
                <c:pt idx="78">
                  <c:v>2.5495097568310681</c:v>
                </c:pt>
                <c:pt idx="79">
                  <c:v>2.568131038304942</c:v>
                </c:pt>
                <c:pt idx="80">
                  <c:v>2.7059935310774081</c:v>
                </c:pt>
                <c:pt idx="81">
                  <c:v>2.6745962960319991</c:v>
                </c:pt>
                <c:pt idx="82">
                  <c:v>2.4165528595314565</c:v>
                </c:pt>
                <c:pt idx="83">
                  <c:v>2.7334108095140679</c:v>
                </c:pt>
                <c:pt idx="84">
                  <c:v>2.757640152025234</c:v>
                </c:pt>
                <c:pt idx="85">
                  <c:v>2.7468478784613115</c:v>
                </c:pt>
                <c:pt idx="86">
                  <c:v>2.9275492403609866</c:v>
                </c:pt>
                <c:pt idx="87">
                  <c:v>2.9417824798205139</c:v>
                </c:pt>
                <c:pt idx="88">
                  <c:v>3.0431102185327519</c:v>
                </c:pt>
                <c:pt idx="89">
                  <c:v>2.9814816238544188</c:v>
                </c:pt>
                <c:pt idx="90">
                  <c:v>3.0883243879269124</c:v>
                </c:pt>
                <c:pt idx="91">
                  <c:v>3.079495426116865</c:v>
                </c:pt>
                <c:pt idx="92">
                  <c:v>3.0698348715800403</c:v>
                </c:pt>
                <c:pt idx="93">
                  <c:v>3.0847155942089017</c:v>
                </c:pt>
                <c:pt idx="94">
                  <c:v>3.1368340286015775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2E-6540-88E2-3F194366FE44}"/>
            </c:ext>
          </c:extLst>
        </c:ser>
        <c:ser>
          <c:idx val="1"/>
          <c:order val="1"/>
          <c:tx>
            <c:strRef>
              <c:f>'Normalized Data'!$U$7</c:f>
              <c:strCache>
                <c:ptCount val="1"/>
                <c:pt idx="0">
                  <c:v>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Data'!$U$10:$U$104</c:f>
              <c:numCache>
                <c:formatCode>General</c:formatCode>
                <c:ptCount val="95"/>
                <c:pt idx="0">
                  <c:v>1</c:v>
                </c:pt>
                <c:pt idx="1">
                  <c:v>1.051962082989724</c:v>
                </c:pt>
                <c:pt idx="2">
                  <c:v>1.1249634301449636</c:v>
                </c:pt>
                <c:pt idx="3">
                  <c:v>1.0724567766341511</c:v>
                </c:pt>
                <c:pt idx="4">
                  <c:v>1.0536851997428285</c:v>
                </c:pt>
                <c:pt idx="5">
                  <c:v>1.1057707993285844</c:v>
                </c:pt>
                <c:pt idx="6">
                  <c:v>1.0398203166765947</c:v>
                </c:pt>
                <c:pt idx="7">
                  <c:v>1.1074101935436647</c:v>
                </c:pt>
                <c:pt idx="8">
                  <c:v>1.0398203166765947</c:v>
                </c:pt>
                <c:pt idx="9">
                  <c:v>1.1695555166086775</c:v>
                </c:pt>
                <c:pt idx="10">
                  <c:v>1.025768044852182</c:v>
                </c:pt>
                <c:pt idx="11">
                  <c:v>1.0363251124739497</c:v>
                </c:pt>
                <c:pt idx="12">
                  <c:v>1.0995188089572865</c:v>
                </c:pt>
                <c:pt idx="13">
                  <c:v>1.0560928400428065</c:v>
                </c:pt>
                <c:pt idx="14">
                  <c:v>1.0899071564498297</c:v>
                </c:pt>
                <c:pt idx="15">
                  <c:v>1.145418986145148</c:v>
                </c:pt>
                <c:pt idx="16">
                  <c:v>1.1431994870359745</c:v>
                </c:pt>
                <c:pt idx="17">
                  <c:v>1.145418986145148</c:v>
                </c:pt>
                <c:pt idx="18">
                  <c:v>1.1435168220865708</c:v>
                </c:pt>
                <c:pt idx="19">
                  <c:v>1.1529962616025051</c:v>
                </c:pt>
                <c:pt idx="20">
                  <c:v>1.1281840592007424</c:v>
                </c:pt>
                <c:pt idx="21">
                  <c:v>1.3822627165650689</c:v>
                </c:pt>
                <c:pt idx="22">
                  <c:v>1.313347813424387</c:v>
                </c:pt>
                <c:pt idx="23">
                  <c:v>1.3976637206941485</c:v>
                </c:pt>
                <c:pt idx="24">
                  <c:v>1.3885481421602057</c:v>
                </c:pt>
                <c:pt idx="25">
                  <c:v>1.3396064276270454</c:v>
                </c:pt>
                <c:pt idx="26">
                  <c:v>1.320785815419782</c:v>
                </c:pt>
                <c:pt idx="27">
                  <c:v>1.3640307939474303</c:v>
                </c:pt>
                <c:pt idx="28">
                  <c:v>1.3067007130599659</c:v>
                </c:pt>
                <c:pt idx="29">
                  <c:v>1.3030860430383844</c:v>
                </c:pt>
                <c:pt idx="30">
                  <c:v>1.297505349095708</c:v>
                </c:pt>
                <c:pt idx="31">
                  <c:v>1.3536171736724929</c:v>
                </c:pt>
                <c:pt idx="32">
                  <c:v>1.4216011438995582</c:v>
                </c:pt>
                <c:pt idx="33">
                  <c:v>1.3600349915884942</c:v>
                </c:pt>
                <c:pt idx="34">
                  <c:v>1.3374379010440489</c:v>
                </c:pt>
                <c:pt idx="35">
                  <c:v>1.3067007130599659</c:v>
                </c:pt>
                <c:pt idx="36">
                  <c:v>1.3867178359190397</c:v>
                </c:pt>
                <c:pt idx="37">
                  <c:v>1.3468994291036567</c:v>
                </c:pt>
                <c:pt idx="38">
                  <c:v>1.3479765179952159</c:v>
                </c:pt>
                <c:pt idx="39">
                  <c:v>1.324352176769702</c:v>
                </c:pt>
                <c:pt idx="40">
                  <c:v>1.3471687820730569</c:v>
                </c:pt>
                <c:pt idx="41">
                  <c:v>1.2941453814010786</c:v>
                </c:pt>
                <c:pt idx="42">
                  <c:v>1.4556487448166453</c:v>
                </c:pt>
                <c:pt idx="43">
                  <c:v>1.4876990448579372</c:v>
                </c:pt>
                <c:pt idx="44">
                  <c:v>1.4049135996694908</c:v>
                </c:pt>
                <c:pt idx="45">
                  <c:v>1.4608737208009666</c:v>
                </c:pt>
                <c:pt idx="46">
                  <c:v>1.5785753247569911</c:v>
                </c:pt>
                <c:pt idx="47">
                  <c:v>1.5470006285755047</c:v>
                </c:pt>
                <c:pt idx="48">
                  <c:v>1.630805449412104</c:v>
                </c:pt>
                <c:pt idx="49">
                  <c:v>1.5675039409531084</c:v>
                </c:pt>
                <c:pt idx="50">
                  <c:v>1.5078056346903794</c:v>
                </c:pt>
                <c:pt idx="51">
                  <c:v>1.5771956519352248</c:v>
                </c:pt>
                <c:pt idx="52">
                  <c:v>1.5589160854576238</c:v>
                </c:pt>
                <c:pt idx="53">
                  <c:v>1.6385738759022457</c:v>
                </c:pt>
                <c:pt idx="54">
                  <c:v>1.6305829505252427</c:v>
                </c:pt>
                <c:pt idx="55">
                  <c:v>1.6467463648808411</c:v>
                </c:pt>
                <c:pt idx="56">
                  <c:v>1.5644919580941448</c:v>
                </c:pt>
                <c:pt idx="57">
                  <c:v>1.6171769985949698</c:v>
                </c:pt>
                <c:pt idx="58">
                  <c:v>1.5375905617572647</c:v>
                </c:pt>
                <c:pt idx="59">
                  <c:v>1.5688921366006681</c:v>
                </c:pt>
                <c:pt idx="60">
                  <c:v>1.5859133088773383</c:v>
                </c:pt>
                <c:pt idx="61">
                  <c:v>1.5437136300497096</c:v>
                </c:pt>
                <c:pt idx="62">
                  <c:v>1.5902542163236251</c:v>
                </c:pt>
                <c:pt idx="63">
                  <c:v>1.5243188783058532</c:v>
                </c:pt>
                <c:pt idx="64">
                  <c:v>1.4368330195754933</c:v>
                </c:pt>
                <c:pt idx="65">
                  <c:v>1.431520298962802</c:v>
                </c:pt>
                <c:pt idx="66">
                  <c:v>1.5171612919977373</c:v>
                </c:pt>
                <c:pt idx="67">
                  <c:v>1.5250327893093496</c:v>
                </c:pt>
                <c:pt idx="68">
                  <c:v>1.5507486670849262</c:v>
                </c:pt>
                <c:pt idx="69">
                  <c:v>1.6138081101387971</c:v>
                </c:pt>
                <c:pt idx="70">
                  <c:v>1.8349496619403673</c:v>
                </c:pt>
                <c:pt idx="71">
                  <c:v>1.809864001279853</c:v>
                </c:pt>
                <c:pt idx="72">
                  <c:v>1.6467463648808411</c:v>
                </c:pt>
                <c:pt idx="73">
                  <c:v>1.6973070607773955</c:v>
                </c:pt>
                <c:pt idx="74">
                  <c:v>1.6434380918604279</c:v>
                </c:pt>
                <c:pt idx="75">
                  <c:v>1.7240312692824076</c:v>
                </c:pt>
                <c:pt idx="76">
                  <c:v>1.734312810189593</c:v>
                </c:pt>
                <c:pt idx="77">
                  <c:v>1.7509692578347535</c:v>
                </c:pt>
                <c:pt idx="78">
                  <c:v>1.6590389637065972</c:v>
                </c:pt>
                <c:pt idx="79">
                  <c:v>1.6511470845710652</c:v>
                </c:pt>
                <c:pt idx="80">
                  <c:v>1.7797429797376256</c:v>
                </c:pt>
                <c:pt idx="81">
                  <c:v>1.6540012735128613</c:v>
                </c:pt>
                <c:pt idx="82">
                  <c:v>1.7081743690903102</c:v>
                </c:pt>
                <c:pt idx="83">
                  <c:v>1.6596949263988419</c:v>
                </c:pt>
                <c:pt idx="84">
                  <c:v>1.6147071676519906</c:v>
                </c:pt>
                <c:pt idx="85">
                  <c:v>1.6207627613285489</c:v>
                </c:pt>
                <c:pt idx="86">
                  <c:v>1.66602258401693</c:v>
                </c:pt>
                <c:pt idx="87">
                  <c:v>1.6859393617297374</c:v>
                </c:pt>
                <c:pt idx="88">
                  <c:v>1.6432173035138926</c:v>
                </c:pt>
                <c:pt idx="89">
                  <c:v>1.740994512050281</c:v>
                </c:pt>
                <c:pt idx="90">
                  <c:v>1.7242417094786668</c:v>
                </c:pt>
                <c:pt idx="91">
                  <c:v>1.8146689584031106</c:v>
                </c:pt>
                <c:pt idx="92">
                  <c:v>1.6710240335193567</c:v>
                </c:pt>
                <c:pt idx="93">
                  <c:v>1.805046253582296</c:v>
                </c:pt>
                <c:pt idx="94">
                  <c:v>1.7024297295577318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2E-6540-88E2-3F194366FE44}"/>
            </c:ext>
          </c:extLst>
        </c:ser>
        <c:ser>
          <c:idx val="2"/>
          <c:order val="2"/>
          <c:tx>
            <c:strRef>
              <c:f>'Normalized Data'!$V$7</c:f>
              <c:strCache>
                <c:ptCount val="1"/>
                <c:pt idx="0">
                  <c:v>10_A_mN10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Data'!$V$10:$V$104</c:f>
              <c:numCache>
                <c:formatCode>General</c:formatCode>
                <c:ptCount val="95"/>
                <c:pt idx="0">
                  <c:v>1</c:v>
                </c:pt>
                <c:pt idx="1">
                  <c:v>1.0089598604455252</c:v>
                </c:pt>
                <c:pt idx="2">
                  <c:v>6.2648874190796844E-2</c:v>
                </c:pt>
                <c:pt idx="3">
                  <c:v>1.0088378454323861</c:v>
                </c:pt>
                <c:pt idx="4">
                  <c:v>0.96742660641425671</c:v>
                </c:pt>
                <c:pt idx="5">
                  <c:v>1.037602521487623</c:v>
                </c:pt>
                <c:pt idx="6">
                  <c:v>0.92404704098432411</c:v>
                </c:pt>
                <c:pt idx="7">
                  <c:v>0.92126440848931002</c:v>
                </c:pt>
                <c:pt idx="8">
                  <c:v>0.93430188439817718</c:v>
                </c:pt>
                <c:pt idx="9">
                  <c:v>0.86974714406062659</c:v>
                </c:pt>
                <c:pt idx="10">
                  <c:v>0.9904090648160212</c:v>
                </c:pt>
                <c:pt idx="11">
                  <c:v>0.91599168268613673</c:v>
                </c:pt>
                <c:pt idx="12">
                  <c:v>0.91237257850527764</c:v>
                </c:pt>
                <c:pt idx="13">
                  <c:v>0.95256577685865151</c:v>
                </c:pt>
                <c:pt idx="14">
                  <c:v>0.92747792051494271</c:v>
                </c:pt>
                <c:pt idx="15">
                  <c:v>1.0556086663660496</c:v>
                </c:pt>
                <c:pt idx="16">
                  <c:v>1.0670554952894211</c:v>
                </c:pt>
                <c:pt idx="17">
                  <c:v>1.1884418818963081</c:v>
                </c:pt>
                <c:pt idx="18">
                  <c:v>1.2129547810458117</c:v>
                </c:pt>
                <c:pt idx="19">
                  <c:v>1.2180285155864403</c:v>
                </c:pt>
                <c:pt idx="20">
                  <c:v>1.1772535596823719</c:v>
                </c:pt>
                <c:pt idx="21">
                  <c:v>1.268985038733689</c:v>
                </c:pt>
                <c:pt idx="22">
                  <c:v>1.3359645048179714</c:v>
                </c:pt>
                <c:pt idx="23">
                  <c:v>1.3647774752545274</c:v>
                </c:pt>
                <c:pt idx="24">
                  <c:v>1.4159298938008913</c:v>
                </c:pt>
                <c:pt idx="25">
                  <c:v>1.4748940412792355</c:v>
                </c:pt>
                <c:pt idx="26">
                  <c:v>1.39308960135364</c:v>
                </c:pt>
                <c:pt idx="27">
                  <c:v>1.508482978897925</c:v>
                </c:pt>
                <c:pt idx="28">
                  <c:v>1.5002312357920446</c:v>
                </c:pt>
                <c:pt idx="29">
                  <c:v>1.4923950444043204</c:v>
                </c:pt>
                <c:pt idx="30">
                  <c:v>1.5578401242905597</c:v>
                </c:pt>
                <c:pt idx="31">
                  <c:v>1.5356111375481238</c:v>
                </c:pt>
                <c:pt idx="32">
                  <c:v>1.679119306191359</c:v>
                </c:pt>
                <c:pt idx="33">
                  <c:v>1.6986310282055259</c:v>
                </c:pt>
                <c:pt idx="34">
                  <c:v>1.6997837091964696</c:v>
                </c:pt>
                <c:pt idx="35">
                  <c:v>1.7452364623525409</c:v>
                </c:pt>
                <c:pt idx="36">
                  <c:v>1.7200921828152043</c:v>
                </c:pt>
                <c:pt idx="37">
                  <c:v>1.7280445984230361</c:v>
                </c:pt>
                <c:pt idx="38">
                  <c:v>1.7523046463689864</c:v>
                </c:pt>
                <c:pt idx="39">
                  <c:v>1.7132773451597816</c:v>
                </c:pt>
                <c:pt idx="40">
                  <c:v>1.7132773451597816</c:v>
                </c:pt>
                <c:pt idx="41">
                  <c:v>1.7132773451597816</c:v>
                </c:pt>
                <c:pt idx="42">
                  <c:v>1.826963093756969</c:v>
                </c:pt>
                <c:pt idx="43">
                  <c:v>1.8529714036757392</c:v>
                </c:pt>
                <c:pt idx="44">
                  <c:v>1.8782110494637472</c:v>
                </c:pt>
                <c:pt idx="45">
                  <c:v>2.0187379809965726</c:v>
                </c:pt>
                <c:pt idx="46">
                  <c:v>1.9539786316348033</c:v>
                </c:pt>
                <c:pt idx="47">
                  <c:v>1.9414219860516952</c:v>
                </c:pt>
                <c:pt idx="48">
                  <c:v>1.9271361664055737</c:v>
                </c:pt>
                <c:pt idx="49">
                  <c:v>1.4245956814572998</c:v>
                </c:pt>
                <c:pt idx="50">
                  <c:v>1.4545103153940462</c:v>
                </c:pt>
                <c:pt idx="51">
                  <c:v>1.5863772959006353</c:v>
                </c:pt>
                <c:pt idx="52">
                  <c:v>1.6002152618529635</c:v>
                </c:pt>
                <c:pt idx="53">
                  <c:v>1.6080033675475387</c:v>
                </c:pt>
                <c:pt idx="54">
                  <c:v>1.6483194222711142</c:v>
                </c:pt>
                <c:pt idx="55">
                  <c:v>1.6769268007770546</c:v>
                </c:pt>
                <c:pt idx="56">
                  <c:v>1.7002819238268503</c:v>
                </c:pt>
                <c:pt idx="57">
                  <c:v>1.6997837091964696</c:v>
                </c:pt>
                <c:pt idx="58">
                  <c:v>1.7198459629233653</c:v>
                </c:pt>
                <c:pt idx="59">
                  <c:v>1.7910874560665206</c:v>
                </c:pt>
                <c:pt idx="60">
                  <c:v>1.828527076392974</c:v>
                </c:pt>
                <c:pt idx="61">
                  <c:v>1.8053209416060478</c:v>
                </c:pt>
                <c:pt idx="62">
                  <c:v>1.7909101148200455</c:v>
                </c:pt>
                <c:pt idx="63">
                  <c:v>1.986862002830305</c:v>
                </c:pt>
                <c:pt idx="64">
                  <c:v>2.008313852363484</c:v>
                </c:pt>
                <c:pt idx="65">
                  <c:v>0.69847059915309673</c:v>
                </c:pt>
                <c:pt idx="66">
                  <c:v>2.1027001205989744</c:v>
                </c:pt>
                <c:pt idx="67">
                  <c:v>2.0057950272608567</c:v>
                </c:pt>
                <c:pt idx="68">
                  <c:v>1.9968149454158213</c:v>
                </c:pt>
                <c:pt idx="69">
                  <c:v>2.0168359548353454</c:v>
                </c:pt>
                <c:pt idx="70">
                  <c:v>2.1970793500016512</c:v>
                </c:pt>
                <c:pt idx="71">
                  <c:v>2.1481169840435901</c:v>
                </c:pt>
                <c:pt idx="72">
                  <c:v>2.2322757780869451</c:v>
                </c:pt>
                <c:pt idx="73">
                  <c:v>2.2394732495664851</c:v>
                </c:pt>
                <c:pt idx="74">
                  <c:v>2.3006169884648897</c:v>
                </c:pt>
                <c:pt idx="75">
                  <c:v>2.303732682386558</c:v>
                </c:pt>
                <c:pt idx="76">
                  <c:v>2.3366893924772416</c:v>
                </c:pt>
                <c:pt idx="77">
                  <c:v>2.2773168052065986</c:v>
                </c:pt>
                <c:pt idx="78">
                  <c:v>2.3817450747352145</c:v>
                </c:pt>
                <c:pt idx="79">
                  <c:v>2.2649049967592099</c:v>
                </c:pt>
                <c:pt idx="80">
                  <c:v>2.3898548188268522</c:v>
                </c:pt>
                <c:pt idx="81">
                  <c:v>2.5079661526088834</c:v>
                </c:pt>
                <c:pt idx="82">
                  <c:v>2.5028952807251779</c:v>
                </c:pt>
                <c:pt idx="83">
                  <c:v>2.521438621018127</c:v>
                </c:pt>
                <c:pt idx="84">
                  <c:v>2.7582619043779126</c:v>
                </c:pt>
                <c:pt idx="85">
                  <c:v>2.8384694423704602</c:v>
                </c:pt>
                <c:pt idx="86">
                  <c:v>0.5927380482353638</c:v>
                </c:pt>
                <c:pt idx="87">
                  <c:v>2.8378352850628876</c:v>
                </c:pt>
                <c:pt idx="88">
                  <c:v>2.8451474690950307</c:v>
                </c:pt>
                <c:pt idx="89">
                  <c:v>2.868614967875839</c:v>
                </c:pt>
                <c:pt idx="90">
                  <c:v>2.9535184515313486</c:v>
                </c:pt>
                <c:pt idx="91">
                  <c:v>2.9526669796368368</c:v>
                </c:pt>
                <c:pt idx="92">
                  <c:v>3.0108976384645882</c:v>
                </c:pt>
                <c:pt idx="93">
                  <c:v>3.0596608509421372</c:v>
                </c:pt>
                <c:pt idx="94">
                  <c:v>3.0031958484866066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2E-6540-88E2-3F194366FE44}"/>
            </c:ext>
          </c:extLst>
        </c:ser>
        <c:ser>
          <c:idx val="3"/>
          <c:order val="3"/>
          <c:tx>
            <c:strRef>
              <c:f>'Normalized Data'!$W$7</c:f>
              <c:strCache>
                <c:ptCount val="1"/>
                <c:pt idx="0">
                  <c:v>11_A_mN10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Data'!$W$10:$W$104</c:f>
              <c:numCache>
                <c:formatCode>General</c:formatCode>
                <c:ptCount val="95"/>
                <c:pt idx="0">
                  <c:v>1</c:v>
                </c:pt>
                <c:pt idx="1">
                  <c:v>1.092701461731107</c:v>
                </c:pt>
                <c:pt idx="2">
                  <c:v>1.0912525623730462</c:v>
                </c:pt>
                <c:pt idx="3">
                  <c:v>1.1063195165079645</c:v>
                </c:pt>
                <c:pt idx="4">
                  <c:v>1.0743114158101947</c:v>
                </c:pt>
                <c:pt idx="5">
                  <c:v>1.1175251394038814</c:v>
                </c:pt>
                <c:pt idx="6">
                  <c:v>1.0984443250724096</c:v>
                </c:pt>
                <c:pt idx="7">
                  <c:v>1.1230860249655266</c:v>
                </c:pt>
                <c:pt idx="8">
                  <c:v>1.1568374613216155</c:v>
                </c:pt>
                <c:pt idx="9">
                  <c:v>0.81976866542588467</c:v>
                </c:pt>
                <c:pt idx="10">
                  <c:v>0.83268470046584575</c:v>
                </c:pt>
                <c:pt idx="11">
                  <c:v>0.90076946940681923</c:v>
                </c:pt>
                <c:pt idx="12">
                  <c:v>0.83655510173287173</c:v>
                </c:pt>
                <c:pt idx="13">
                  <c:v>0.92409770036692895</c:v>
                </c:pt>
                <c:pt idx="14">
                  <c:v>0.91029292319322552</c:v>
                </c:pt>
                <c:pt idx="15">
                  <c:v>0.90351894073076244</c:v>
                </c:pt>
                <c:pt idx="16">
                  <c:v>0.90351894073076244</c:v>
                </c:pt>
                <c:pt idx="17">
                  <c:v>1.0427591960290175</c:v>
                </c:pt>
                <c:pt idx="18">
                  <c:v>1.0445002843940747</c:v>
                </c:pt>
                <c:pt idx="19">
                  <c:v>1.0372125652337121</c:v>
                </c:pt>
                <c:pt idx="20">
                  <c:v>1.1720948618082092</c:v>
                </c:pt>
                <c:pt idx="21">
                  <c:v>1.1939635974611063</c:v>
                </c:pt>
                <c:pt idx="22">
                  <c:v>1.2975914030865039</c:v>
                </c:pt>
                <c:pt idx="23">
                  <c:v>1.257771267245269</c:v>
                </c:pt>
                <c:pt idx="24">
                  <c:v>1.2095873145187737</c:v>
                </c:pt>
                <c:pt idx="25">
                  <c:v>1.213776703779234</c:v>
                </c:pt>
                <c:pt idx="26">
                  <c:v>1.3235380970536759</c:v>
                </c:pt>
                <c:pt idx="27">
                  <c:v>1.3588277408136058</c:v>
                </c:pt>
                <c:pt idx="28">
                  <c:v>1.3844184601809959</c:v>
                </c:pt>
                <c:pt idx="29">
                  <c:v>1.4311304612007947</c:v>
                </c:pt>
                <c:pt idx="30">
                  <c:v>1.4526933399799662</c:v>
                </c:pt>
                <c:pt idx="31">
                  <c:v>1.514628577802839</c:v>
                </c:pt>
                <c:pt idx="32">
                  <c:v>1.6708504199226659</c:v>
                </c:pt>
                <c:pt idx="33">
                  <c:v>1.6416469658635355</c:v>
                </c:pt>
                <c:pt idx="34">
                  <c:v>1.6980580918683734</c:v>
                </c:pt>
                <c:pt idx="35">
                  <c:v>1.8116606515578315</c:v>
                </c:pt>
                <c:pt idx="36">
                  <c:v>1.772096670266309</c:v>
                </c:pt>
                <c:pt idx="37">
                  <c:v>1.8560439285128087</c:v>
                </c:pt>
                <c:pt idx="38">
                  <c:v>1.8645092183581944</c:v>
                </c:pt>
                <c:pt idx="39">
                  <c:v>1.8143809717781607</c:v>
                </c:pt>
                <c:pt idx="40">
                  <c:v>1.7094678759203754</c:v>
                </c:pt>
                <c:pt idx="41">
                  <c:v>1.6873917708816479</c:v>
                </c:pt>
                <c:pt idx="42">
                  <c:v>1.1849189313759649</c:v>
                </c:pt>
                <c:pt idx="43">
                  <c:v>0.98184416787088458</c:v>
                </c:pt>
                <c:pt idx="44">
                  <c:v>1.2811275872993233</c:v>
                </c:pt>
                <c:pt idx="45">
                  <c:v>1.3446600073995199</c:v>
                </c:pt>
                <c:pt idx="46">
                  <c:v>1.439169228362684</c:v>
                </c:pt>
                <c:pt idx="47">
                  <c:v>1.5041188221819883</c:v>
                </c:pt>
                <c:pt idx="48">
                  <c:v>1.5041188221819883</c:v>
                </c:pt>
                <c:pt idx="49">
                  <c:v>1.5474448505342937</c:v>
                </c:pt>
                <c:pt idx="50">
                  <c:v>1.6665466586988453</c:v>
                </c:pt>
                <c:pt idx="51">
                  <c:v>1.7376645986625734</c:v>
                </c:pt>
                <c:pt idx="52">
                  <c:v>1.7719990134574759</c:v>
                </c:pt>
                <c:pt idx="53">
                  <c:v>1.826090610485501</c:v>
                </c:pt>
                <c:pt idx="54">
                  <c:v>1.7691646211891325</c:v>
                </c:pt>
                <c:pt idx="55">
                  <c:v>1.9071340874084404</c:v>
                </c:pt>
                <c:pt idx="56">
                  <c:v>1.9813079804768232</c:v>
                </c:pt>
                <c:pt idx="57">
                  <c:v>1.9011813552855499</c:v>
                </c:pt>
                <c:pt idx="58">
                  <c:v>1.9308809977263659</c:v>
                </c:pt>
                <c:pt idx="59">
                  <c:v>1.9711940996989628</c:v>
                </c:pt>
                <c:pt idx="60">
                  <c:v>1.9538670716610473</c:v>
                </c:pt>
                <c:pt idx="61">
                  <c:v>2.0075121525541344</c:v>
                </c:pt>
                <c:pt idx="62">
                  <c:v>2.0641247575874093</c:v>
                </c:pt>
                <c:pt idx="63">
                  <c:v>2.1040234071653501</c:v>
                </c:pt>
                <c:pt idx="64">
                  <c:v>2.0656472569607414</c:v>
                </c:pt>
                <c:pt idx="65">
                  <c:v>2.0367375682323723</c:v>
                </c:pt>
                <c:pt idx="66">
                  <c:v>2.3253137503408325</c:v>
                </c:pt>
                <c:pt idx="67">
                  <c:v>2.3611810032118679</c:v>
                </c:pt>
                <c:pt idx="68">
                  <c:v>2.3879271949222125</c:v>
                </c:pt>
                <c:pt idx="69">
                  <c:v>2.4536937352815906</c:v>
                </c:pt>
                <c:pt idx="70">
                  <c:v>2.4456639870842452</c:v>
                </c:pt>
                <c:pt idx="71">
                  <c:v>2.3588712174472923</c:v>
                </c:pt>
                <c:pt idx="72">
                  <c:v>2.37782043061469</c:v>
                </c:pt>
                <c:pt idx="73">
                  <c:v>2.5476362711643272</c:v>
                </c:pt>
                <c:pt idx="74">
                  <c:v>2.5098147020126165</c:v>
                </c:pt>
                <c:pt idx="75">
                  <c:v>1.9193748928390812</c:v>
                </c:pt>
                <c:pt idx="76">
                  <c:v>2.1428833213583709</c:v>
                </c:pt>
                <c:pt idx="77">
                  <c:v>2.1812889939707936</c:v>
                </c:pt>
                <c:pt idx="78">
                  <c:v>2.2123913512533377</c:v>
                </c:pt>
                <c:pt idx="79">
                  <c:v>2.2157262106265709</c:v>
                </c:pt>
                <c:pt idx="80">
                  <c:v>2.3352154888244692</c:v>
                </c:pt>
                <c:pt idx="81">
                  <c:v>2.3515848560147021</c:v>
                </c:pt>
                <c:pt idx="82">
                  <c:v>2.3766435649950663</c:v>
                </c:pt>
                <c:pt idx="83">
                  <c:v>2.4067914488342033</c:v>
                </c:pt>
                <c:pt idx="84">
                  <c:v>2.4211290942042596</c:v>
                </c:pt>
                <c:pt idx="85">
                  <c:v>2.4993238191614378</c:v>
                </c:pt>
                <c:pt idx="86">
                  <c:v>2.5474438049028025</c:v>
                </c:pt>
                <c:pt idx="87">
                  <c:v>2.5701226631822101</c:v>
                </c:pt>
                <c:pt idx="88">
                  <c:v>2.6542142335595278</c:v>
                </c:pt>
                <c:pt idx="89">
                  <c:v>2.6465204484891678</c:v>
                </c:pt>
                <c:pt idx="90">
                  <c:v>2.7153302712442704</c:v>
                </c:pt>
                <c:pt idx="91">
                  <c:v>2.7045061792648442</c:v>
                </c:pt>
                <c:pt idx="92">
                  <c:v>2.730075980001248</c:v>
                </c:pt>
                <c:pt idx="93">
                  <c:v>2.7716896211655095</c:v>
                </c:pt>
                <c:pt idx="94">
                  <c:v>2.8522068907025777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2E-6540-88E2-3F194366FE44}"/>
            </c:ext>
          </c:extLst>
        </c:ser>
        <c:ser>
          <c:idx val="4"/>
          <c:order val="4"/>
          <c:tx>
            <c:strRef>
              <c:f>'Normalized Data'!$X$7</c:f>
              <c:strCache>
                <c:ptCount val="1"/>
                <c:pt idx="0">
                  <c:v>12_A_mN10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Data'!$X$10:$X$104</c:f>
              <c:numCache>
                <c:formatCode>General</c:formatCode>
                <c:ptCount val="95"/>
                <c:pt idx="0">
                  <c:v>1</c:v>
                </c:pt>
                <c:pt idx="1">
                  <c:v>0.97696249641534294</c:v>
                </c:pt>
                <c:pt idx="2">
                  <c:v>1.0187566979659832</c:v>
                </c:pt>
                <c:pt idx="3">
                  <c:v>0.94589184774422819</c:v>
                </c:pt>
                <c:pt idx="4">
                  <c:v>0.89839256538862033</c:v>
                </c:pt>
                <c:pt idx="5">
                  <c:v>0.87104262622798601</c:v>
                </c:pt>
                <c:pt idx="6">
                  <c:v>0.79789526786708231</c:v>
                </c:pt>
                <c:pt idx="7">
                  <c:v>0.78660195190749627</c:v>
                </c:pt>
                <c:pt idx="8">
                  <c:v>0.84499671731738635</c:v>
                </c:pt>
                <c:pt idx="9">
                  <c:v>0.72034216861912992</c:v>
                </c:pt>
                <c:pt idx="10">
                  <c:v>0.71923726395815324</c:v>
                </c:pt>
                <c:pt idx="11">
                  <c:v>1.0517326798073623</c:v>
                </c:pt>
                <c:pt idx="12">
                  <c:v>1.0077090564687363</c:v>
                </c:pt>
                <c:pt idx="13">
                  <c:v>0.93372723054644136</c:v>
                </c:pt>
                <c:pt idx="14">
                  <c:v>0.86765779200978121</c:v>
                </c:pt>
                <c:pt idx="15">
                  <c:v>0.86059409957077582</c:v>
                </c:pt>
                <c:pt idx="16">
                  <c:v>0.8430414944595217</c:v>
                </c:pt>
                <c:pt idx="17">
                  <c:v>0.80439746117629352</c:v>
                </c:pt>
                <c:pt idx="18">
                  <c:v>0.82417527595591322</c:v>
                </c:pt>
                <c:pt idx="19">
                  <c:v>0.87852030451615015</c:v>
                </c:pt>
                <c:pt idx="20">
                  <c:v>0.87852030451615015</c:v>
                </c:pt>
                <c:pt idx="21">
                  <c:v>0.83431736142744994</c:v>
                </c:pt>
                <c:pt idx="22">
                  <c:v>0.83833509781188598</c:v>
                </c:pt>
                <c:pt idx="23">
                  <c:v>0.87452804080655944</c:v>
                </c:pt>
                <c:pt idx="24">
                  <c:v>0.59289304512923635</c:v>
                </c:pt>
                <c:pt idx="25">
                  <c:v>0.6110262848843051</c:v>
                </c:pt>
                <c:pt idx="26">
                  <c:v>0.58621557703467053</c:v>
                </c:pt>
                <c:pt idx="27">
                  <c:v>0.57532899150882544</c:v>
                </c:pt>
                <c:pt idx="28">
                  <c:v>0.55621157428990964</c:v>
                </c:pt>
                <c:pt idx="29">
                  <c:v>0.58468733523697713</c:v>
                </c:pt>
                <c:pt idx="30">
                  <c:v>0.56753510864357104</c:v>
                </c:pt>
                <c:pt idx="31">
                  <c:v>0.57519074111880308</c:v>
                </c:pt>
                <c:pt idx="32">
                  <c:v>0.60697797896483385</c:v>
                </c:pt>
                <c:pt idx="33">
                  <c:v>0.5968037049046705</c:v>
                </c:pt>
                <c:pt idx="34">
                  <c:v>0.58127685737791801</c:v>
                </c:pt>
                <c:pt idx="35">
                  <c:v>0.61206666241501628</c:v>
                </c:pt>
                <c:pt idx="36">
                  <c:v>0.61170923222244578</c:v>
                </c:pt>
                <c:pt idx="37">
                  <c:v>0.54223799613683599</c:v>
                </c:pt>
                <c:pt idx="38">
                  <c:v>0.55125652121776714</c:v>
                </c:pt>
                <c:pt idx="39">
                  <c:v>0.65244447715012432</c:v>
                </c:pt>
                <c:pt idx="40">
                  <c:v>0.62822538497731728</c:v>
                </c:pt>
                <c:pt idx="41">
                  <c:v>0.68293711652665268</c:v>
                </c:pt>
                <c:pt idx="42">
                  <c:v>0.6876083639479037</c:v>
                </c:pt>
                <c:pt idx="43">
                  <c:v>0.695829029310153</c:v>
                </c:pt>
                <c:pt idx="44">
                  <c:v>0.69794028711583034</c:v>
                </c:pt>
                <c:pt idx="45">
                  <c:v>0.74530302186074959</c:v>
                </c:pt>
                <c:pt idx="46">
                  <c:v>0.74455569018284551</c:v>
                </c:pt>
                <c:pt idx="47">
                  <c:v>0.74666231114538251</c:v>
                </c:pt>
                <c:pt idx="48">
                  <c:v>0.71926490725920678</c:v>
                </c:pt>
                <c:pt idx="49">
                  <c:v>0.71212528006492226</c:v>
                </c:pt>
                <c:pt idx="50">
                  <c:v>0.70248347771914654</c:v>
                </c:pt>
                <c:pt idx="51">
                  <c:v>0.69437023666648112</c:v>
                </c:pt>
                <c:pt idx="52">
                  <c:v>0.71312968858063697</c:v>
                </c:pt>
                <c:pt idx="53">
                  <c:v>0.7250466512007897</c:v>
                </c:pt>
                <c:pt idx="54">
                  <c:v>0.70629406396709027</c:v>
                </c:pt>
                <c:pt idx="55">
                  <c:v>0.66092206947131782</c:v>
                </c:pt>
                <c:pt idx="56">
                  <c:v>0.68529122724010938</c:v>
                </c:pt>
                <c:pt idx="57">
                  <c:v>0.68048721463648376</c:v>
                </c:pt>
                <c:pt idx="58">
                  <c:v>0.6946851373256081</c:v>
                </c:pt>
                <c:pt idx="59">
                  <c:v>0.62543410418417034</c:v>
                </c:pt>
                <c:pt idx="60">
                  <c:v>0.62543410418417034</c:v>
                </c:pt>
                <c:pt idx="61">
                  <c:v>0.68203401064300662</c:v>
                </c:pt>
                <c:pt idx="62">
                  <c:v>0.68273329381369929</c:v>
                </c:pt>
                <c:pt idx="63">
                  <c:v>0.63852176008714712</c:v>
                </c:pt>
                <c:pt idx="64">
                  <c:v>0.662634578104213</c:v>
                </c:pt>
                <c:pt idx="65">
                  <c:v>0.67343838704614134</c:v>
                </c:pt>
                <c:pt idx="66">
                  <c:v>0.67175342126120374</c:v>
                </c:pt>
                <c:pt idx="67">
                  <c:v>0.6645222163296276</c:v>
                </c:pt>
                <c:pt idx="68">
                  <c:v>0.69651446278086038</c:v>
                </c:pt>
                <c:pt idx="69">
                  <c:v>0.66976742775450282</c:v>
                </c:pt>
                <c:pt idx="70">
                  <c:v>0.64026312976649613</c:v>
                </c:pt>
                <c:pt idx="71">
                  <c:v>0.68561029790388905</c:v>
                </c:pt>
                <c:pt idx="72">
                  <c:v>0.66691151739087973</c:v>
                </c:pt>
                <c:pt idx="73">
                  <c:v>0.69262137101220356</c:v>
                </c:pt>
                <c:pt idx="74">
                  <c:v>0.690378662352223</c:v>
                </c:pt>
                <c:pt idx="75">
                  <c:v>0.6658373929287531</c:v>
                </c:pt>
                <c:pt idx="76">
                  <c:v>0.66209426443450381</c:v>
                </c:pt>
                <c:pt idx="77">
                  <c:v>0.68456551357563522</c:v>
                </c:pt>
                <c:pt idx="78">
                  <c:v>0.69540029032080075</c:v>
                </c:pt>
                <c:pt idx="79">
                  <c:v>0.68290800273107422</c:v>
                </c:pt>
                <c:pt idx="80">
                  <c:v>0.67429403432871138</c:v>
                </c:pt>
                <c:pt idx="81">
                  <c:v>0.65107171109058148</c:v>
                </c:pt>
                <c:pt idx="82">
                  <c:v>0.59265825591801646</c:v>
                </c:pt>
                <c:pt idx="83">
                  <c:v>0.59265825591801646</c:v>
                </c:pt>
                <c:pt idx="84">
                  <c:v>0.63942413285893762</c:v>
                </c:pt>
                <c:pt idx="85">
                  <c:v>0.64013890331972434</c:v>
                </c:pt>
                <c:pt idx="86">
                  <c:v>0.63493075905763452</c:v>
                </c:pt>
                <c:pt idx="87">
                  <c:v>0.65000199978773054</c:v>
                </c:pt>
                <c:pt idx="88">
                  <c:v>0.65329718686919325</c:v>
                </c:pt>
                <c:pt idx="89">
                  <c:v>0.68398438824795638</c:v>
                </c:pt>
                <c:pt idx="90">
                  <c:v>0.71801990503681656</c:v>
                </c:pt>
                <c:pt idx="91">
                  <c:v>0.75933640973382854</c:v>
                </c:pt>
                <c:pt idx="92">
                  <c:v>0.77796050513459858</c:v>
                </c:pt>
                <c:pt idx="93">
                  <c:v>0.70135043911773964</c:v>
                </c:pt>
                <c:pt idx="94">
                  <c:v>0.67450040725126537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2E-6540-88E2-3F194366FE44}"/>
            </c:ext>
          </c:extLst>
        </c:ser>
        <c:ser>
          <c:idx val="5"/>
          <c:order val="5"/>
          <c:tx>
            <c:strRef>
              <c:f>'Normalized Data'!$Y$7</c:f>
              <c:strCache>
                <c:ptCount val="1"/>
                <c:pt idx="0">
                  <c:v>12_B_mN10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Data'!$Y$10:$Y$104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0.98661194936433316</c:v>
                </c:pt>
                <c:pt idx="4">
                  <c:v>1.0097475381542613</c:v>
                </c:pt>
                <c:pt idx="5">
                  <c:v>0.99397228100132806</c:v>
                </c:pt>
                <c:pt idx="6">
                  <c:v>1.0424831471842191</c:v>
                </c:pt>
                <c:pt idx="7">
                  <c:v>0.91162676003277676</c:v>
                </c:pt>
                <c:pt idx="8">
                  <c:v>0.90338534154447481</c:v>
                </c:pt>
                <c:pt idx="9">
                  <c:v>0.84983658560032582</c:v>
                </c:pt>
                <c:pt idx="10">
                  <c:v>0.9053947611668326</c:v>
                </c:pt>
                <c:pt idx="11">
                  <c:v>0.82495393502755721</c:v>
                </c:pt>
                <c:pt idx="12">
                  <c:v>0.86724421486624903</c:v>
                </c:pt>
                <c:pt idx="13">
                  <c:v>0.89684740914421435</c:v>
                </c:pt>
                <c:pt idx="14">
                  <c:v>0.86963144888079669</c:v>
                </c:pt>
                <c:pt idx="15">
                  <c:v>0.80517698516109848</c:v>
                </c:pt>
                <c:pt idx="16">
                  <c:v>0.88474685108958162</c:v>
                </c:pt>
                <c:pt idx="17">
                  <c:v>0.87694868520765334</c:v>
                </c:pt>
                <c:pt idx="18">
                  <c:v>0.8560515330085483</c:v>
                </c:pt>
                <c:pt idx="19">
                  <c:v>0.84692118563680974</c:v>
                </c:pt>
                <c:pt idx="20">
                  <c:v>0.80746334953037358</c:v>
                </c:pt>
                <c:pt idx="21">
                  <c:v>0.82749489952751254</c:v>
                </c:pt>
                <c:pt idx="22">
                  <c:v>0.81708293402646459</c:v>
                </c:pt>
                <c:pt idx="23">
                  <c:v>0.78984295074785127</c:v>
                </c:pt>
                <c:pt idx="24">
                  <c:v>0.81871928332987565</c:v>
                </c:pt>
                <c:pt idx="25">
                  <c:v>0.78306921580310884</c:v>
                </c:pt>
                <c:pt idx="26">
                  <c:v>0.84494352764031078</c:v>
                </c:pt>
                <c:pt idx="27">
                  <c:v>0.78524450521949829</c:v>
                </c:pt>
                <c:pt idx="28">
                  <c:v>0.826860390449493</c:v>
                </c:pt>
                <c:pt idx="29">
                  <c:v>0.75644330698253714</c:v>
                </c:pt>
                <c:pt idx="30">
                  <c:v>0.81284045147034567</c:v>
                </c:pt>
                <c:pt idx="31">
                  <c:v>0.74761469215169729</c:v>
                </c:pt>
                <c:pt idx="32">
                  <c:v>0.75541051275744697</c:v>
                </c:pt>
                <c:pt idx="33">
                  <c:v>0.82202211588194185</c:v>
                </c:pt>
                <c:pt idx="34">
                  <c:v>0.75488054941648286</c:v>
                </c:pt>
                <c:pt idx="35">
                  <c:v>0.78195413212175779</c:v>
                </c:pt>
                <c:pt idx="36">
                  <c:v>0.75740540017734326</c:v>
                </c:pt>
                <c:pt idx="37">
                  <c:v>0.77718240554094831</c:v>
                </c:pt>
                <c:pt idx="38">
                  <c:v>0.7601376644307557</c:v>
                </c:pt>
                <c:pt idx="39">
                  <c:v>0.75040883554428717</c:v>
                </c:pt>
                <c:pt idx="40">
                  <c:v>0.74249865761268719</c:v>
                </c:pt>
                <c:pt idx="41">
                  <c:v>0.69648705005008504</c:v>
                </c:pt>
                <c:pt idx="42">
                  <c:v>0.63593347040716797</c:v>
                </c:pt>
                <c:pt idx="43">
                  <c:v>0.61968360298841285</c:v>
                </c:pt>
                <c:pt idx="44">
                  <c:v>0.66608579638263898</c:v>
                </c:pt>
                <c:pt idx="45">
                  <c:v>0.65835084753425333</c:v>
                </c:pt>
                <c:pt idx="46">
                  <c:v>0.64179719321761319</c:v>
                </c:pt>
                <c:pt idx="47">
                  <c:v>0.61516230178142917</c:v>
                </c:pt>
                <c:pt idx="48">
                  <c:v>0.64679179923398644</c:v>
                </c:pt>
                <c:pt idx="49">
                  <c:v>0.68057691080146965</c:v>
                </c:pt>
                <c:pt idx="50">
                  <c:v>0.67032729828757276</c:v>
                </c:pt>
                <c:pt idx="51">
                  <c:v>0.70553935522221944</c:v>
                </c:pt>
                <c:pt idx="52">
                  <c:v>0.67316204748968878</c:v>
                </c:pt>
                <c:pt idx="53">
                  <c:v>0.72296168273908812</c:v>
                </c:pt>
                <c:pt idx="54">
                  <c:v>0.67838272208108863</c:v>
                </c:pt>
                <c:pt idx="55">
                  <c:v>0.69082402720450353</c:v>
                </c:pt>
                <c:pt idx="56">
                  <c:v>0.69058894036450824</c:v>
                </c:pt>
                <c:pt idx="57">
                  <c:v>0.71203716870564515</c:v>
                </c:pt>
                <c:pt idx="58">
                  <c:v>0.67973048925656376</c:v>
                </c:pt>
                <c:pt idx="59">
                  <c:v>0.65835084753425333</c:v>
                </c:pt>
                <c:pt idx="60">
                  <c:v>0.67973048925656376</c:v>
                </c:pt>
                <c:pt idx="61">
                  <c:v>0.67552617746726507</c:v>
                </c:pt>
                <c:pt idx="62">
                  <c:v>0.69236080627955376</c:v>
                </c:pt>
                <c:pt idx="63">
                  <c:v>0.67973048925656376</c:v>
                </c:pt>
                <c:pt idx="64">
                  <c:v>0.68936947909010338</c:v>
                </c:pt>
                <c:pt idx="65">
                  <c:v>0.78793227483396089</c:v>
                </c:pt>
                <c:pt idx="66">
                  <c:v>0.80415783014125786</c:v>
                </c:pt>
                <c:pt idx="67">
                  <c:v>0.81685205753305135</c:v>
                </c:pt>
                <c:pt idx="68">
                  <c:v>0.8628834131013603</c:v>
                </c:pt>
                <c:pt idx="69">
                  <c:v>1.0531741168320425</c:v>
                </c:pt>
                <c:pt idx="70">
                  <c:v>1.1885957267393945</c:v>
                </c:pt>
                <c:pt idx="71">
                  <c:v>1.2589898741004213</c:v>
                </c:pt>
                <c:pt idx="72">
                  <c:v>0.94619355261912708</c:v>
                </c:pt>
                <c:pt idx="73">
                  <c:v>1.1938375067208848</c:v>
                </c:pt>
                <c:pt idx="74">
                  <c:v>1.2348754333404592</c:v>
                </c:pt>
                <c:pt idx="75">
                  <c:v>1.3602859601091684</c:v>
                </c:pt>
                <c:pt idx="76">
                  <c:v>0.88732546502391685</c:v>
                </c:pt>
                <c:pt idx="77">
                  <c:v>0.97985435086012751</c:v>
                </c:pt>
                <c:pt idx="78">
                  <c:v>1.1046585127849446</c:v>
                </c:pt>
                <c:pt idx="79">
                  <c:v>1.1637966024553725</c:v>
                </c:pt>
                <c:pt idx="80">
                  <c:v>1.1583679248920629</c:v>
                </c:pt>
                <c:pt idx="81">
                  <c:v>1.2233097619775379</c:v>
                </c:pt>
                <c:pt idx="82">
                  <c:v>1.2574412427600836</c:v>
                </c:pt>
                <c:pt idx="83">
                  <c:v>1.28235177492024</c:v>
                </c:pt>
                <c:pt idx="84">
                  <c:v>1.313974614188925</c:v>
                </c:pt>
                <c:pt idx="85">
                  <c:v>1.3686054986293728</c:v>
                </c:pt>
                <c:pt idx="86">
                  <c:v>1.0371295458451701</c:v>
                </c:pt>
                <c:pt idx="87">
                  <c:v>1.1851755150312169</c:v>
                </c:pt>
                <c:pt idx="88">
                  <c:v>1.2500000000063887</c:v>
                </c:pt>
                <c:pt idx="89">
                  <c:v>1.2968317375474336</c:v>
                </c:pt>
                <c:pt idx="90">
                  <c:v>1.3095521307661084</c:v>
                </c:pt>
                <c:pt idx="91">
                  <c:v>1.3523300803500415</c:v>
                </c:pt>
                <c:pt idx="92">
                  <c:v>1.3755447239857366</c:v>
                </c:pt>
                <c:pt idx="93">
                  <c:v>1.3927256353387265</c:v>
                </c:pt>
                <c:pt idx="94">
                  <c:v>1.4302595633420079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2E-6540-88E2-3F194366FE44}"/>
            </c:ext>
          </c:extLst>
        </c:ser>
        <c:ser>
          <c:idx val="6"/>
          <c:order val="6"/>
          <c:tx>
            <c:strRef>
              <c:f>'Normalized Data'!$Z$7</c:f>
              <c:strCache>
                <c:ptCount val="1"/>
                <c:pt idx="0">
                  <c:v>13_A_mN10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Data'!$Z$10:$Z$104</c:f>
              <c:numCache>
                <c:formatCode>General</c:formatCode>
                <c:ptCount val="95"/>
                <c:pt idx="0">
                  <c:v>1</c:v>
                </c:pt>
                <c:pt idx="1">
                  <c:v>0.98115311654735615</c:v>
                </c:pt>
                <c:pt idx="2">
                  <c:v>0.97539090056099065</c:v>
                </c:pt>
                <c:pt idx="3">
                  <c:v>0.94543381822228911</c:v>
                </c:pt>
                <c:pt idx="4">
                  <c:v>0.92709844664764407</c:v>
                </c:pt>
                <c:pt idx="5">
                  <c:v>0.94462195781986535</c:v>
                </c:pt>
                <c:pt idx="6">
                  <c:v>1.0190316344729906</c:v>
                </c:pt>
                <c:pt idx="7">
                  <c:v>0.99862443219425912</c:v>
                </c:pt>
                <c:pt idx="8">
                  <c:v>0.99758884116169222</c:v>
                </c:pt>
                <c:pt idx="9">
                  <c:v>1.039735255300823</c:v>
                </c:pt>
                <c:pt idx="10">
                  <c:v>1.1398239645367694</c:v>
                </c:pt>
                <c:pt idx="11">
                  <c:v>1.1543990395324604</c:v>
                </c:pt>
                <c:pt idx="12">
                  <c:v>1.2000206013816588</c:v>
                </c:pt>
                <c:pt idx="13">
                  <c:v>1.2116061361974906</c:v>
                </c:pt>
                <c:pt idx="14">
                  <c:v>1.2216173724697088</c:v>
                </c:pt>
                <c:pt idx="15">
                  <c:v>1.2242836541759192</c:v>
                </c:pt>
                <c:pt idx="16">
                  <c:v>1.2660040651476225</c:v>
                </c:pt>
                <c:pt idx="17">
                  <c:v>1.2773748975317678</c:v>
                </c:pt>
                <c:pt idx="18">
                  <c:v>1.3013994428259692</c:v>
                </c:pt>
                <c:pt idx="19">
                  <c:v>1.3613005738424988</c:v>
                </c:pt>
                <c:pt idx="20">
                  <c:v>1.433343427564912</c:v>
                </c:pt>
                <c:pt idx="21">
                  <c:v>1.4729419505967369</c:v>
                </c:pt>
                <c:pt idx="22">
                  <c:v>1.5815364067608759</c:v>
                </c:pt>
                <c:pt idx="23">
                  <c:v>1.6114983135861003</c:v>
                </c:pt>
                <c:pt idx="24">
                  <c:v>1.6535150227328552</c:v>
                </c:pt>
                <c:pt idx="25">
                  <c:v>1.6886001182340258</c:v>
                </c:pt>
                <c:pt idx="26">
                  <c:v>1.7237376458687654</c:v>
                </c:pt>
                <c:pt idx="27">
                  <c:v>1.7074330337952137</c:v>
                </c:pt>
                <c:pt idx="28">
                  <c:v>1.8025894355354848</c:v>
                </c:pt>
                <c:pt idx="29">
                  <c:v>1.8517873543969745</c:v>
                </c:pt>
                <c:pt idx="30">
                  <c:v>1.9083526435105533</c:v>
                </c:pt>
                <c:pt idx="31">
                  <c:v>2.0480773569657007</c:v>
                </c:pt>
                <c:pt idx="32">
                  <c:v>2.083182368104378</c:v>
                </c:pt>
                <c:pt idx="33">
                  <c:v>1.7320261984516434</c:v>
                </c:pt>
                <c:pt idx="34">
                  <c:v>1.6712006583821055</c:v>
                </c:pt>
                <c:pt idx="35">
                  <c:v>1.7506780457928122</c:v>
                </c:pt>
                <c:pt idx="36">
                  <c:v>1.8574869783528647</c:v>
                </c:pt>
                <c:pt idx="37">
                  <c:v>1.8678530869631234</c:v>
                </c:pt>
                <c:pt idx="38">
                  <c:v>1.9321092961261672</c:v>
                </c:pt>
                <c:pt idx="39">
                  <c:v>1.9111202333687216</c:v>
                </c:pt>
                <c:pt idx="40">
                  <c:v>1.6908766893171094</c:v>
                </c:pt>
                <c:pt idx="41">
                  <c:v>1.6949492085474991</c:v>
                </c:pt>
                <c:pt idx="42">
                  <c:v>1.2826861121230593</c:v>
                </c:pt>
                <c:pt idx="43">
                  <c:v>1.3874371642833641</c:v>
                </c:pt>
                <c:pt idx="44">
                  <c:v>1.4330014064738719</c:v>
                </c:pt>
                <c:pt idx="45">
                  <c:v>1.3982549848516728</c:v>
                </c:pt>
                <c:pt idx="46">
                  <c:v>1.2712119064106244</c:v>
                </c:pt>
                <c:pt idx="47">
                  <c:v>1.2562447906072853</c:v>
                </c:pt>
                <c:pt idx="48">
                  <c:v>1.3266280682411669</c:v>
                </c:pt>
                <c:pt idx="49">
                  <c:v>1.3454588732903414</c:v>
                </c:pt>
                <c:pt idx="50">
                  <c:v>1.4660530766432691</c:v>
                </c:pt>
                <c:pt idx="51">
                  <c:v>1.5361811485543826</c:v>
                </c:pt>
                <c:pt idx="52">
                  <c:v>1.6006104713203382</c:v>
                </c:pt>
                <c:pt idx="53">
                  <c:v>1.6478470880415999</c:v>
                </c:pt>
                <c:pt idx="54">
                  <c:v>1.6351755473816345</c:v>
                </c:pt>
                <c:pt idx="55">
                  <c:v>1.6837529754941163</c:v>
                </c:pt>
                <c:pt idx="56">
                  <c:v>1.8217121566724275</c:v>
                </c:pt>
                <c:pt idx="57">
                  <c:v>1.8976013385500961</c:v>
                </c:pt>
                <c:pt idx="58">
                  <c:v>1.9399415603803429</c:v>
                </c:pt>
                <c:pt idx="59">
                  <c:v>1.9706782430643983</c:v>
                </c:pt>
                <c:pt idx="60">
                  <c:v>2.0129394967535013</c:v>
                </c:pt>
                <c:pt idx="61">
                  <c:v>2.1327088013532332</c:v>
                </c:pt>
                <c:pt idx="62">
                  <c:v>2.2400283075077034</c:v>
                </c:pt>
                <c:pt idx="63">
                  <c:v>1.6889590798157477</c:v>
                </c:pt>
                <c:pt idx="64">
                  <c:v>1.7413893332568799</c:v>
                </c:pt>
                <c:pt idx="65">
                  <c:v>1.840779659152622</c:v>
                </c:pt>
                <c:pt idx="66">
                  <c:v>1.9627357860083234</c:v>
                </c:pt>
                <c:pt idx="67">
                  <c:v>1.9623882898087337</c:v>
                </c:pt>
                <c:pt idx="68">
                  <c:v>1.996013056687578</c:v>
                </c:pt>
                <c:pt idx="69">
                  <c:v>2.0644095282551977</c:v>
                </c:pt>
                <c:pt idx="70">
                  <c:v>2.1461943433251229</c:v>
                </c:pt>
                <c:pt idx="71">
                  <c:v>2.1418471687713621</c:v>
                </c:pt>
                <c:pt idx="72">
                  <c:v>2.2235100389076257</c:v>
                </c:pt>
                <c:pt idx="73">
                  <c:v>2.2472389985583514</c:v>
                </c:pt>
                <c:pt idx="74">
                  <c:v>1.9941044724751991</c:v>
                </c:pt>
                <c:pt idx="75">
                  <c:v>2.0948075677617437</c:v>
                </c:pt>
                <c:pt idx="76">
                  <c:v>2.1791998315330496</c:v>
                </c:pt>
                <c:pt idx="77">
                  <c:v>1.934180677917267</c:v>
                </c:pt>
                <c:pt idx="78">
                  <c:v>1.9181001324095175</c:v>
                </c:pt>
                <c:pt idx="79">
                  <c:v>2.0185782570221398</c:v>
                </c:pt>
                <c:pt idx="80">
                  <c:v>2.004517769898555</c:v>
                </c:pt>
                <c:pt idx="81">
                  <c:v>2.0739858925312147</c:v>
                </c:pt>
                <c:pt idx="82">
                  <c:v>2.0963624379250958</c:v>
                </c:pt>
                <c:pt idx="83">
                  <c:v>2.2528294890502969</c:v>
                </c:pt>
                <c:pt idx="84">
                  <c:v>2.3219340328097746</c:v>
                </c:pt>
                <c:pt idx="85">
                  <c:v>2.0130053733482711</c:v>
                </c:pt>
                <c:pt idx="86">
                  <c:v>1.7789826794431374</c:v>
                </c:pt>
                <c:pt idx="87">
                  <c:v>1.9194823336272964</c:v>
                </c:pt>
                <c:pt idx="88">
                  <c:v>2.0125159528296401</c:v>
                </c:pt>
                <c:pt idx="89">
                  <c:v>2.1182880232355346</c:v>
                </c:pt>
                <c:pt idx="90">
                  <c:v>2.1685683347945015</c:v>
                </c:pt>
                <c:pt idx="91">
                  <c:v>2.2471546981189476</c:v>
                </c:pt>
                <c:pt idx="92">
                  <c:v>2.3832846754738508</c:v>
                </c:pt>
                <c:pt idx="93">
                  <c:v>2.4163444548098658</c:v>
                </c:pt>
                <c:pt idx="94">
                  <c:v>2.4578146122002948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2E-6540-88E2-3F194366FE44}"/>
            </c:ext>
          </c:extLst>
        </c:ser>
        <c:ser>
          <c:idx val="7"/>
          <c:order val="7"/>
          <c:tx>
            <c:strRef>
              <c:f>'Normalized Data'!$AA$7</c:f>
              <c:strCache>
                <c:ptCount val="1"/>
                <c:pt idx="0">
                  <c:v>13_B_mN10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Data'!$AA$10:$AA$104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1.0671456209395493</c:v>
                </c:pt>
                <c:pt idx="3">
                  <c:v>1.0842052731185989</c:v>
                </c:pt>
                <c:pt idx="4">
                  <c:v>1.0590061150749908</c:v>
                </c:pt>
                <c:pt idx="5">
                  <c:v>1.0382506948611629</c:v>
                </c:pt>
                <c:pt idx="6">
                  <c:v>1.0154789878609078</c:v>
                </c:pt>
                <c:pt idx="7">
                  <c:v>1.0706150373576633</c:v>
                </c:pt>
                <c:pt idx="8">
                  <c:v>1.1099726666311807</c:v>
                </c:pt>
                <c:pt idx="9">
                  <c:v>1.177258487322012</c:v>
                </c:pt>
                <c:pt idx="10">
                  <c:v>1.2172785538647461</c:v>
                </c:pt>
                <c:pt idx="11">
                  <c:v>1.208899147408083</c:v>
                </c:pt>
                <c:pt idx="12">
                  <c:v>1.1582930872703339</c:v>
                </c:pt>
                <c:pt idx="13">
                  <c:v>1.1136687639444784</c:v>
                </c:pt>
                <c:pt idx="14">
                  <c:v>1.0345376370887671</c:v>
                </c:pt>
                <c:pt idx="15">
                  <c:v>1.1476387871747558</c:v>
                </c:pt>
                <c:pt idx="16">
                  <c:v>1.0594263824987591</c:v>
                </c:pt>
                <c:pt idx="17">
                  <c:v>1.0884385478559138</c:v>
                </c:pt>
                <c:pt idx="18">
                  <c:v>1.0811130229056256</c:v>
                </c:pt>
                <c:pt idx="19">
                  <c:v>1.0143697805719973</c:v>
                </c:pt>
                <c:pt idx="20">
                  <c:v>1.1077962475544645</c:v>
                </c:pt>
                <c:pt idx="21">
                  <c:v>1.1718491458091034</c:v>
                </c:pt>
                <c:pt idx="22">
                  <c:v>1.1384853382391196</c:v>
                </c:pt>
                <c:pt idx="23">
                  <c:v>1.1659856852545372</c:v>
                </c:pt>
                <c:pt idx="24">
                  <c:v>1.2452990156041661</c:v>
                </c:pt>
                <c:pt idx="25">
                  <c:v>1.3045637471255012</c:v>
                </c:pt>
                <c:pt idx="26">
                  <c:v>1.2536464164438947</c:v>
                </c:pt>
                <c:pt idx="27">
                  <c:v>1.2782580138778294</c:v>
                </c:pt>
                <c:pt idx="28">
                  <c:v>1.2833765468341078</c:v>
                </c:pt>
                <c:pt idx="29">
                  <c:v>1.2178496312331555</c:v>
                </c:pt>
                <c:pt idx="30">
                  <c:v>1.3126856429043745</c:v>
                </c:pt>
                <c:pt idx="31">
                  <c:v>1.2866746609568174</c:v>
                </c:pt>
                <c:pt idx="32">
                  <c:v>1.2432500153476707</c:v>
                </c:pt>
                <c:pt idx="33">
                  <c:v>1.2120721165056882</c:v>
                </c:pt>
                <c:pt idx="34">
                  <c:v>1.2869319701636122</c:v>
                </c:pt>
                <c:pt idx="35">
                  <c:v>1.1719339078410143</c:v>
                </c:pt>
                <c:pt idx="36">
                  <c:v>1.2820342643699045</c:v>
                </c:pt>
                <c:pt idx="37">
                  <c:v>1.2096384264955427</c:v>
                </c:pt>
                <c:pt idx="38">
                  <c:v>1.2651355782281335</c:v>
                </c:pt>
                <c:pt idx="39">
                  <c:v>1.204948665355833</c:v>
                </c:pt>
                <c:pt idx="40">
                  <c:v>1.1784141784040598</c:v>
                </c:pt>
                <c:pt idx="41">
                  <c:v>1.3118530006371365</c:v>
                </c:pt>
                <c:pt idx="42">
                  <c:v>1.3118530006371365</c:v>
                </c:pt>
                <c:pt idx="43">
                  <c:v>1.4000533964323969</c:v>
                </c:pt>
                <c:pt idx="44">
                  <c:v>1.3953629283836302</c:v>
                </c:pt>
                <c:pt idx="45">
                  <c:v>1.4212019120218775</c:v>
                </c:pt>
                <c:pt idx="46">
                  <c:v>1.4081888545568728</c:v>
                </c:pt>
                <c:pt idx="47">
                  <c:v>1.4005263075688383</c:v>
                </c:pt>
                <c:pt idx="48">
                  <c:v>1.3846675965358015</c:v>
                </c:pt>
                <c:pt idx="49">
                  <c:v>1.3799728202073966</c:v>
                </c:pt>
                <c:pt idx="50">
                  <c:v>1.3852652758833077</c:v>
                </c:pt>
                <c:pt idx="51">
                  <c:v>1.390228005828255</c:v>
                </c:pt>
                <c:pt idx="52">
                  <c:v>1.4091995474792847</c:v>
                </c:pt>
                <c:pt idx="53">
                  <c:v>1.3469461982300068</c:v>
                </c:pt>
                <c:pt idx="54">
                  <c:v>1.4050581559162283</c:v>
                </c:pt>
                <c:pt idx="55">
                  <c:v>1.3845480297005961</c:v>
                </c:pt>
                <c:pt idx="56">
                  <c:v>1.4593636210535665</c:v>
                </c:pt>
                <c:pt idx="57">
                  <c:v>1.4372334506715039</c:v>
                </c:pt>
                <c:pt idx="58">
                  <c:v>1.4762370021219813</c:v>
                </c:pt>
                <c:pt idx="59">
                  <c:v>1.4381316424812247</c:v>
                </c:pt>
                <c:pt idx="60">
                  <c:v>1.4684109388657918</c:v>
                </c:pt>
                <c:pt idx="61">
                  <c:v>1.4072480234114964</c:v>
                </c:pt>
                <c:pt idx="62">
                  <c:v>1.4874315249256753</c:v>
                </c:pt>
                <c:pt idx="63">
                  <c:v>1.456161041843445</c:v>
                </c:pt>
                <c:pt idx="64">
                  <c:v>1.3637537508196524</c:v>
                </c:pt>
                <c:pt idx="65">
                  <c:v>1.5321696794912436</c:v>
                </c:pt>
                <c:pt idx="66">
                  <c:v>1.4718343378389664</c:v>
                </c:pt>
                <c:pt idx="67">
                  <c:v>1.5893635403600443</c:v>
                </c:pt>
                <c:pt idx="68">
                  <c:v>1.618716499442002</c:v>
                </c:pt>
                <c:pt idx="69">
                  <c:v>1.5519024684014624</c:v>
                </c:pt>
                <c:pt idx="70">
                  <c:v>1.5519024684014624</c:v>
                </c:pt>
                <c:pt idx="71">
                  <c:v>1.4073186075600284</c:v>
                </c:pt>
                <c:pt idx="72">
                  <c:v>1.6948978071221874</c:v>
                </c:pt>
                <c:pt idx="73">
                  <c:v>1.7362004748121029</c:v>
                </c:pt>
                <c:pt idx="74">
                  <c:v>1.7685482459875681</c:v>
                </c:pt>
                <c:pt idx="75">
                  <c:v>1.5963064764327346</c:v>
                </c:pt>
                <c:pt idx="76">
                  <c:v>1.6573648266800869</c:v>
                </c:pt>
                <c:pt idx="77">
                  <c:v>1.6421920991753944</c:v>
                </c:pt>
                <c:pt idx="78">
                  <c:v>1.6441265560269112</c:v>
                </c:pt>
                <c:pt idx="79">
                  <c:v>1.6441265560269112</c:v>
                </c:pt>
                <c:pt idx="80">
                  <c:v>1.7678158589125754</c:v>
                </c:pt>
                <c:pt idx="81">
                  <c:v>1.7678158589125754</c:v>
                </c:pt>
                <c:pt idx="82">
                  <c:v>1.7841311268730617</c:v>
                </c:pt>
                <c:pt idx="83">
                  <c:v>1.6344313763360196</c:v>
                </c:pt>
                <c:pt idx="84">
                  <c:v>1.7337577012055618</c:v>
                </c:pt>
                <c:pt idx="85">
                  <c:v>1.697630570541528</c:v>
                </c:pt>
                <c:pt idx="86">
                  <c:v>1.680379373462777</c:v>
                </c:pt>
                <c:pt idx="87">
                  <c:v>1.6275290144957713</c:v>
                </c:pt>
                <c:pt idx="88">
                  <c:v>1.5079036557171881</c:v>
                </c:pt>
                <c:pt idx="89">
                  <c:v>1.635646416547794</c:v>
                </c:pt>
                <c:pt idx="90">
                  <c:v>1.570881696900694</c:v>
                </c:pt>
                <c:pt idx="91">
                  <c:v>1.5559722148783006</c:v>
                </c:pt>
                <c:pt idx="92">
                  <c:v>1.5909876562256846</c:v>
                </c:pt>
                <c:pt idx="93">
                  <c:v>1.5505150399258163</c:v>
                </c:pt>
                <c:pt idx="94">
                  <c:v>1.5631058439110963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E-6540-88E2-3F194366FE44}"/>
            </c:ext>
          </c:extLst>
        </c:ser>
        <c:ser>
          <c:idx val="8"/>
          <c:order val="8"/>
          <c:tx>
            <c:strRef>
              <c:f>'Normalized Data'!$AT$7</c:f>
              <c:strCache>
                <c:ptCount val="1"/>
                <c:pt idx="0">
                  <c:v>5_A_mT8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Data'!$AT$10:$AT$104</c:f>
              <c:numCache>
                <c:formatCode>General</c:formatCode>
                <c:ptCount val="95"/>
                <c:pt idx="0">
                  <c:v>1</c:v>
                </c:pt>
                <c:pt idx="1">
                  <c:v>0.88882136467905482</c:v>
                </c:pt>
                <c:pt idx="2">
                  <c:v>0.86975068492813112</c:v>
                </c:pt>
                <c:pt idx="3">
                  <c:v>0.91312399744684669</c:v>
                </c:pt>
                <c:pt idx="4">
                  <c:v>1.0106538707829742</c:v>
                </c:pt>
                <c:pt idx="5">
                  <c:v>1.0242233082924674</c:v>
                </c:pt>
                <c:pt idx="6">
                  <c:v>1.0231102234223921</c:v>
                </c:pt>
                <c:pt idx="7">
                  <c:v>0.97754810043049256</c:v>
                </c:pt>
                <c:pt idx="8">
                  <c:v>1.0052277044065121</c:v>
                </c:pt>
                <c:pt idx="9">
                  <c:v>1.0047174988473677</c:v>
                </c:pt>
                <c:pt idx="10">
                  <c:v>0.94958166786445564</c:v>
                </c:pt>
                <c:pt idx="11">
                  <c:v>0.96788414933872768</c:v>
                </c:pt>
                <c:pt idx="12">
                  <c:v>0.97997342074486016</c:v>
                </c:pt>
                <c:pt idx="13">
                  <c:v>1.0847346781803553</c:v>
                </c:pt>
                <c:pt idx="14">
                  <c:v>1.1233336712606286</c:v>
                </c:pt>
                <c:pt idx="15">
                  <c:v>1.1377294041513772</c:v>
                </c:pt>
                <c:pt idx="16">
                  <c:v>1.1628074798448782</c:v>
                </c:pt>
                <c:pt idx="17">
                  <c:v>1.2119400410325882</c:v>
                </c:pt>
                <c:pt idx="18">
                  <c:v>1.2543971049804747</c:v>
                </c:pt>
                <c:pt idx="19">
                  <c:v>1.2942755020350394</c:v>
                </c:pt>
                <c:pt idx="20">
                  <c:v>1.4265939662337634</c:v>
                </c:pt>
                <c:pt idx="21">
                  <c:v>1.4866951430207165</c:v>
                </c:pt>
                <c:pt idx="22">
                  <c:v>1.5071959517475439</c:v>
                </c:pt>
                <c:pt idx="23">
                  <c:v>1.5671142794206534</c:v>
                </c:pt>
                <c:pt idx="24">
                  <c:v>1.5915120103014502</c:v>
                </c:pt>
                <c:pt idx="25">
                  <c:v>1.4473687754302151</c:v>
                </c:pt>
                <c:pt idx="26">
                  <c:v>1.5718332382586309</c:v>
                </c:pt>
                <c:pt idx="27">
                  <c:v>1.5596438345399872</c:v>
                </c:pt>
                <c:pt idx="28">
                  <c:v>1.6271837146436394</c:v>
                </c:pt>
                <c:pt idx="29">
                  <c:v>1.6146829983185362</c:v>
                </c:pt>
                <c:pt idx="30">
                  <c:v>1.7087153965837871</c:v>
                </c:pt>
                <c:pt idx="31">
                  <c:v>1.6849441544272921</c:v>
                </c:pt>
                <c:pt idx="32">
                  <c:v>1.6578571283212116</c:v>
                </c:pt>
                <c:pt idx="33">
                  <c:v>1.7039185790581592</c:v>
                </c:pt>
                <c:pt idx="34">
                  <c:v>1.7608984686156175</c:v>
                </c:pt>
                <c:pt idx="35">
                  <c:v>1.7566334131191874</c:v>
                </c:pt>
                <c:pt idx="36">
                  <c:v>1.8890972760639251</c:v>
                </c:pt>
                <c:pt idx="37">
                  <c:v>1.8122812280845884</c:v>
                </c:pt>
                <c:pt idx="38">
                  <c:v>1.7613297970878645</c:v>
                </c:pt>
                <c:pt idx="39">
                  <c:v>1.8139361171801438</c:v>
                </c:pt>
                <c:pt idx="40">
                  <c:v>1.757973430906534</c:v>
                </c:pt>
                <c:pt idx="41">
                  <c:v>1.8164992611877955</c:v>
                </c:pt>
                <c:pt idx="42">
                  <c:v>1.7961031581643547</c:v>
                </c:pt>
                <c:pt idx="43">
                  <c:v>1.8208013923877986</c:v>
                </c:pt>
                <c:pt idx="44">
                  <c:v>1.9900050301096772</c:v>
                </c:pt>
                <c:pt idx="45">
                  <c:v>1.9900050301096772</c:v>
                </c:pt>
                <c:pt idx="46">
                  <c:v>1.8873372393547814</c:v>
                </c:pt>
                <c:pt idx="47">
                  <c:v>1.9951039620110689</c:v>
                </c:pt>
                <c:pt idx="48">
                  <c:v>2.003017208333671</c:v>
                </c:pt>
                <c:pt idx="49">
                  <c:v>2.0235331644123522</c:v>
                </c:pt>
                <c:pt idx="50">
                  <c:v>2.0285197371813197</c:v>
                </c:pt>
                <c:pt idx="51">
                  <c:v>2.1582709785870309</c:v>
                </c:pt>
                <c:pt idx="52">
                  <c:v>2.1113555298354054</c:v>
                </c:pt>
                <c:pt idx="53">
                  <c:v>2.1547309070364942</c:v>
                </c:pt>
                <c:pt idx="54">
                  <c:v>2.1014925724293656</c:v>
                </c:pt>
                <c:pt idx="55">
                  <c:v>2.2168254360464927</c:v>
                </c:pt>
                <c:pt idx="56">
                  <c:v>2.1771937060141617</c:v>
                </c:pt>
                <c:pt idx="57">
                  <c:v>2.3058102667176787</c:v>
                </c:pt>
                <c:pt idx="58">
                  <c:v>2.3372141087409104</c:v>
                </c:pt>
                <c:pt idx="59">
                  <c:v>2.4755479342222864</c:v>
                </c:pt>
                <c:pt idx="60">
                  <c:v>1.7154482601213208</c:v>
                </c:pt>
                <c:pt idx="61">
                  <c:v>1.6454971146563835</c:v>
                </c:pt>
                <c:pt idx="62">
                  <c:v>1.6332644882302234</c:v>
                </c:pt>
                <c:pt idx="63">
                  <c:v>1.7099596986678975</c:v>
                </c:pt>
                <c:pt idx="64">
                  <c:v>1.6547843870693435</c:v>
                </c:pt>
                <c:pt idx="65">
                  <c:v>1.6896824484452613</c:v>
                </c:pt>
                <c:pt idx="66">
                  <c:v>1.731316053602344</c:v>
                </c:pt>
                <c:pt idx="67">
                  <c:v>1.7012751226105229</c:v>
                </c:pt>
                <c:pt idx="68">
                  <c:v>1.6905701021565227</c:v>
                </c:pt>
                <c:pt idx="69">
                  <c:v>1.7625800527858575</c:v>
                </c:pt>
                <c:pt idx="70">
                  <c:v>1.822646519709094</c:v>
                </c:pt>
                <c:pt idx="71">
                  <c:v>1.8391796932005182</c:v>
                </c:pt>
                <c:pt idx="72">
                  <c:v>1.8845580695191291</c:v>
                </c:pt>
                <c:pt idx="73">
                  <c:v>1.8857669074835042</c:v>
                </c:pt>
                <c:pt idx="74">
                  <c:v>1.9211151129207999</c:v>
                </c:pt>
                <c:pt idx="75">
                  <c:v>1.9211151129207999</c:v>
                </c:pt>
                <c:pt idx="76">
                  <c:v>2.0705216482884481</c:v>
                </c:pt>
                <c:pt idx="77">
                  <c:v>2.1160813179917781</c:v>
                </c:pt>
                <c:pt idx="78">
                  <c:v>2.1459702224251407</c:v>
                </c:pt>
                <c:pt idx="79">
                  <c:v>2.1818987459561523</c:v>
                </c:pt>
                <c:pt idx="80">
                  <c:v>2.2311707649425787</c:v>
                </c:pt>
                <c:pt idx="81">
                  <c:v>2.3789945088958961</c:v>
                </c:pt>
                <c:pt idx="82">
                  <c:v>2.3542475813334542</c:v>
                </c:pt>
                <c:pt idx="83">
                  <c:v>2.2506619314093927</c:v>
                </c:pt>
                <c:pt idx="84">
                  <c:v>2.4840101662893974</c:v>
                </c:pt>
                <c:pt idx="85">
                  <c:v>2.4840101662893974</c:v>
                </c:pt>
                <c:pt idx="86">
                  <c:v>2.397482125904089</c:v>
                </c:pt>
                <c:pt idx="87">
                  <c:v>2.4777485955178009</c:v>
                </c:pt>
                <c:pt idx="88">
                  <c:v>2.4777485955178009</c:v>
                </c:pt>
                <c:pt idx="89">
                  <c:v>2.5333058136745801</c:v>
                </c:pt>
                <c:pt idx="90">
                  <c:v>2.5593713502635098</c:v>
                </c:pt>
                <c:pt idx="91">
                  <c:v>2.5640564850581602</c:v>
                </c:pt>
                <c:pt idx="92">
                  <c:v>2.685822546516961</c:v>
                </c:pt>
                <c:pt idx="93">
                  <c:v>2.7376244660436879</c:v>
                </c:pt>
                <c:pt idx="94">
                  <c:v>2.7196964595812343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E-6540-88E2-3F194366FE44}"/>
            </c:ext>
          </c:extLst>
        </c:ser>
        <c:ser>
          <c:idx val="9"/>
          <c:order val="9"/>
          <c:tx>
            <c:strRef>
              <c:f>'Normalized Data'!$AU$7</c:f>
              <c:strCache>
                <c:ptCount val="1"/>
                <c:pt idx="0">
                  <c:v>18_A_mT8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Data'!$AU$10:$AU$104</c:f>
              <c:numCache>
                <c:formatCode>General</c:formatCode>
                <c:ptCount val="95"/>
                <c:pt idx="0">
                  <c:v>1</c:v>
                </c:pt>
                <c:pt idx="1">
                  <c:v>0.75018323405838483</c:v>
                </c:pt>
                <c:pt idx="2">
                  <c:v>0.73460931515870631</c:v>
                </c:pt>
                <c:pt idx="3">
                  <c:v>0.68669273270967068</c:v>
                </c:pt>
                <c:pt idx="4">
                  <c:v>0.68291014126106186</c:v>
                </c:pt>
                <c:pt idx="5">
                  <c:v>0.68444934021918913</c:v>
                </c:pt>
                <c:pt idx="6">
                  <c:v>0.63050281175915113</c:v>
                </c:pt>
                <c:pt idx="7">
                  <c:v>0.7167995329136938</c:v>
                </c:pt>
                <c:pt idx="8">
                  <c:v>0.51278150772898945</c:v>
                </c:pt>
                <c:pt idx="9">
                  <c:v>0.54025009024178983</c:v>
                </c:pt>
                <c:pt idx="10">
                  <c:v>0.50706670719026903</c:v>
                </c:pt>
                <c:pt idx="11">
                  <c:v>0.49891277060600653</c:v>
                </c:pt>
                <c:pt idx="12">
                  <c:v>0.50621458313556633</c:v>
                </c:pt>
                <c:pt idx="13">
                  <c:v>0.53442512123008423</c:v>
                </c:pt>
                <c:pt idx="14">
                  <c:v>0.58254565010191783</c:v>
                </c:pt>
                <c:pt idx="15">
                  <c:v>0.52474455131027464</c:v>
                </c:pt>
                <c:pt idx="16">
                  <c:v>0.52384392250284562</c:v>
                </c:pt>
                <c:pt idx="17">
                  <c:v>0.54094886190751956</c:v>
                </c:pt>
                <c:pt idx="18">
                  <c:v>0.48731237901973307</c:v>
                </c:pt>
                <c:pt idx="19">
                  <c:v>0.4727255179181275</c:v>
                </c:pt>
                <c:pt idx="20">
                  <c:v>0.45191908858983426</c:v>
                </c:pt>
                <c:pt idx="21">
                  <c:v>0.43235986518794595</c:v>
                </c:pt>
                <c:pt idx="22">
                  <c:v>0.51317600566977672</c:v>
                </c:pt>
                <c:pt idx="23">
                  <c:v>0.47927276425797194</c:v>
                </c:pt>
                <c:pt idx="24">
                  <c:v>0.45239648905217378</c:v>
                </c:pt>
                <c:pt idx="25">
                  <c:v>0.45599064785784715</c:v>
                </c:pt>
                <c:pt idx="26">
                  <c:v>0.48126722624375551</c:v>
                </c:pt>
                <c:pt idx="27">
                  <c:v>0.45382567726316037</c:v>
                </c:pt>
                <c:pt idx="28">
                  <c:v>0.52937763862487275</c:v>
                </c:pt>
                <c:pt idx="29">
                  <c:v>0.54254267472601492</c:v>
                </c:pt>
                <c:pt idx="30">
                  <c:v>0.50908478542897018</c:v>
                </c:pt>
                <c:pt idx="31">
                  <c:v>0.57929429353280959</c:v>
                </c:pt>
                <c:pt idx="32">
                  <c:v>0.5747114930417021</c:v>
                </c:pt>
                <c:pt idx="33">
                  <c:v>0.57247703773016223</c:v>
                </c:pt>
                <c:pt idx="34">
                  <c:v>0.58411835044312321</c:v>
                </c:pt>
                <c:pt idx="35">
                  <c:v>0.62698377866577748</c:v>
                </c:pt>
                <c:pt idx="36">
                  <c:v>0.63959543755026993</c:v>
                </c:pt>
                <c:pt idx="37">
                  <c:v>0.65977977754761752</c:v>
                </c:pt>
                <c:pt idx="38">
                  <c:v>0.68332488205336261</c:v>
                </c:pt>
                <c:pt idx="39">
                  <c:v>0.68460701111051414</c:v>
                </c:pt>
                <c:pt idx="40">
                  <c:v>0.68079301480775756</c:v>
                </c:pt>
                <c:pt idx="41">
                  <c:v>0.70713539991946595</c:v>
                </c:pt>
                <c:pt idx="42">
                  <c:v>0.72944892492137248</c:v>
                </c:pt>
                <c:pt idx="43">
                  <c:v>0.72813458479060744</c:v>
                </c:pt>
                <c:pt idx="44">
                  <c:v>0.77689927829216565</c:v>
                </c:pt>
                <c:pt idx="45">
                  <c:v>0.77221382060609445</c:v>
                </c:pt>
                <c:pt idx="46">
                  <c:v>0.79477123447220421</c:v>
                </c:pt>
                <c:pt idx="47">
                  <c:v>0.87891023625137021</c:v>
                </c:pt>
                <c:pt idx="48">
                  <c:v>0.83093698605308808</c:v>
                </c:pt>
                <c:pt idx="49">
                  <c:v>0.81995366111563839</c:v>
                </c:pt>
                <c:pt idx="50">
                  <c:v>0.88315195045039341</c:v>
                </c:pt>
                <c:pt idx="51">
                  <c:v>0.90117731773498422</c:v>
                </c:pt>
                <c:pt idx="52">
                  <c:v>0.89720130645126184</c:v>
                </c:pt>
                <c:pt idx="53">
                  <c:v>0.90845365244273668</c:v>
                </c:pt>
                <c:pt idx="54">
                  <c:v>0.90845365244273668</c:v>
                </c:pt>
                <c:pt idx="55">
                  <c:v>0.96125811356826352</c:v>
                </c:pt>
                <c:pt idx="56">
                  <c:v>0.95421480273658865</c:v>
                </c:pt>
                <c:pt idx="57">
                  <c:v>1.0154097233149364</c:v>
                </c:pt>
                <c:pt idx="58">
                  <c:v>0.9270787020205431</c:v>
                </c:pt>
                <c:pt idx="59">
                  <c:v>1.0115893023062636</c:v>
                </c:pt>
                <c:pt idx="60">
                  <c:v>1.0115893023062636</c:v>
                </c:pt>
                <c:pt idx="61">
                  <c:v>0.98718209064777462</c:v>
                </c:pt>
                <c:pt idx="62">
                  <c:v>1.0609447367362697</c:v>
                </c:pt>
                <c:pt idx="63">
                  <c:v>1.0555137002367661</c:v>
                </c:pt>
                <c:pt idx="64">
                  <c:v>1.0148382417316903</c:v>
                </c:pt>
                <c:pt idx="65">
                  <c:v>1.0259970382836372</c:v>
                </c:pt>
                <c:pt idx="66">
                  <c:v>1.0189245702725358</c:v>
                </c:pt>
                <c:pt idx="67">
                  <c:v>1.0054893720317974</c:v>
                </c:pt>
                <c:pt idx="68">
                  <c:v>1.0085840790674891</c:v>
                </c:pt>
                <c:pt idx="69">
                  <c:v>1.0085840790674891</c:v>
                </c:pt>
                <c:pt idx="70">
                  <c:v>1.1617283677957257</c:v>
                </c:pt>
                <c:pt idx="71">
                  <c:v>1.0645753808328433</c:v>
                </c:pt>
                <c:pt idx="72">
                  <c:v>0.8944905402952058</c:v>
                </c:pt>
                <c:pt idx="73">
                  <c:v>0.84714501558599886</c:v>
                </c:pt>
                <c:pt idx="74">
                  <c:v>0.88045922116652031</c:v>
                </c:pt>
                <c:pt idx="75">
                  <c:v>0.91824695163286307</c:v>
                </c:pt>
                <c:pt idx="76">
                  <c:v>0.89009067339507508</c:v>
                </c:pt>
                <c:pt idx="77">
                  <c:v>0.90837939537897772</c:v>
                </c:pt>
                <c:pt idx="78">
                  <c:v>0.96614391690555224</c:v>
                </c:pt>
                <c:pt idx="79">
                  <c:v>1.0003776842745498</c:v>
                </c:pt>
                <c:pt idx="80">
                  <c:v>1.0258523844163572</c:v>
                </c:pt>
                <c:pt idx="81">
                  <c:v>1.0278888114283071</c:v>
                </c:pt>
                <c:pt idx="82">
                  <c:v>1.0121892762554787</c:v>
                </c:pt>
                <c:pt idx="83">
                  <c:v>1.0648668179477416</c:v>
                </c:pt>
                <c:pt idx="84">
                  <c:v>1.084948573733346</c:v>
                </c:pt>
                <c:pt idx="85">
                  <c:v>1.0874823429728249</c:v>
                </c:pt>
                <c:pt idx="86">
                  <c:v>1.074138495977595</c:v>
                </c:pt>
                <c:pt idx="87">
                  <c:v>1.1309405244640003</c:v>
                </c:pt>
                <c:pt idx="88">
                  <c:v>1.1643615579512228</c:v>
                </c:pt>
                <c:pt idx="89">
                  <c:v>1.1579130047962458</c:v>
                </c:pt>
                <c:pt idx="90">
                  <c:v>0.73094549728104075</c:v>
                </c:pt>
                <c:pt idx="91">
                  <c:v>1.212461491906089</c:v>
                </c:pt>
                <c:pt idx="92">
                  <c:v>1.2784101794193803</c:v>
                </c:pt>
                <c:pt idx="93">
                  <c:v>1.2406092032069735</c:v>
                </c:pt>
                <c:pt idx="94">
                  <c:v>1.2335422601934389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2E-6540-88E2-3F194366FE44}"/>
            </c:ext>
          </c:extLst>
        </c:ser>
        <c:ser>
          <c:idx val="10"/>
          <c:order val="10"/>
          <c:tx>
            <c:strRef>
              <c:f>'Normalized Data'!$AV$7</c:f>
              <c:strCache>
                <c:ptCount val="1"/>
                <c:pt idx="0">
                  <c:v>19_A_mT8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Data'!$AV$10:$AV$104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1.0073776159156791</c:v>
                </c:pt>
                <c:pt idx="3">
                  <c:v>1.0807750663593179</c:v>
                </c:pt>
                <c:pt idx="4">
                  <c:v>1.1008666427066744</c:v>
                </c:pt>
                <c:pt idx="5">
                  <c:v>1.1102615223460841</c:v>
                </c:pt>
                <c:pt idx="6">
                  <c:v>0.961695567196723</c:v>
                </c:pt>
                <c:pt idx="7">
                  <c:v>0.92158513071573256</c:v>
                </c:pt>
                <c:pt idx="8">
                  <c:v>0.8077868718093415</c:v>
                </c:pt>
                <c:pt idx="9">
                  <c:v>0.78399657597777539</c:v>
                </c:pt>
                <c:pt idx="10">
                  <c:v>0.97233371819194148</c:v>
                </c:pt>
                <c:pt idx="11">
                  <c:v>0.95916008712566203</c:v>
                </c:pt>
                <c:pt idx="12">
                  <c:v>0.9414316804719417</c:v>
                </c:pt>
                <c:pt idx="13">
                  <c:v>0.94053384634546933</c:v>
                </c:pt>
                <c:pt idx="14">
                  <c:v>0.87653481899487318</c:v>
                </c:pt>
                <c:pt idx="15">
                  <c:v>0.9820979837181526</c:v>
                </c:pt>
                <c:pt idx="16">
                  <c:v>1.0645595096552489</c:v>
                </c:pt>
                <c:pt idx="17">
                  <c:v>1.060443446919249</c:v>
                </c:pt>
                <c:pt idx="18">
                  <c:v>0.89003807590053474</c:v>
                </c:pt>
                <c:pt idx="19">
                  <c:v>0.89003807590053474</c:v>
                </c:pt>
                <c:pt idx="20">
                  <c:v>0.86322335300584452</c:v>
                </c:pt>
                <c:pt idx="21">
                  <c:v>1.009496701375834</c:v>
                </c:pt>
                <c:pt idx="22">
                  <c:v>1.1531213716250415</c:v>
                </c:pt>
                <c:pt idx="23">
                  <c:v>1.1970211179025014</c:v>
                </c:pt>
                <c:pt idx="24">
                  <c:v>1.1051919109701733</c:v>
                </c:pt>
                <c:pt idx="25">
                  <c:v>0.91073619313529497</c:v>
                </c:pt>
                <c:pt idx="26">
                  <c:v>0.93337332661630679</c:v>
                </c:pt>
                <c:pt idx="27">
                  <c:v>0.85744690060770312</c:v>
                </c:pt>
                <c:pt idx="28">
                  <c:v>0.89754438656357116</c:v>
                </c:pt>
                <c:pt idx="29">
                  <c:v>0.99201663707057464</c:v>
                </c:pt>
                <c:pt idx="30">
                  <c:v>1.2126130358325049</c:v>
                </c:pt>
                <c:pt idx="31">
                  <c:v>0.98512946942969126</c:v>
                </c:pt>
                <c:pt idx="32">
                  <c:v>1.1146395069651862</c:v>
                </c:pt>
                <c:pt idx="33">
                  <c:v>0.93783518672569777</c:v>
                </c:pt>
                <c:pt idx="34">
                  <c:v>1.1127653369676211</c:v>
                </c:pt>
                <c:pt idx="35">
                  <c:v>1.0316529081268948</c:v>
                </c:pt>
                <c:pt idx="36">
                  <c:v>1.1146395069651862</c:v>
                </c:pt>
                <c:pt idx="37">
                  <c:v>1.0705182590588336</c:v>
                </c:pt>
                <c:pt idx="38">
                  <c:v>1.1747687018291904</c:v>
                </c:pt>
                <c:pt idx="39">
                  <c:v>1.1226804932246806</c:v>
                </c:pt>
                <c:pt idx="40">
                  <c:v>1.1646996163270569</c:v>
                </c:pt>
                <c:pt idx="41">
                  <c:v>1.2528865389205801</c:v>
                </c:pt>
                <c:pt idx="42">
                  <c:v>1.223019119952077</c:v>
                </c:pt>
                <c:pt idx="43">
                  <c:v>1.168278334536885</c:v>
                </c:pt>
                <c:pt idx="44">
                  <c:v>1.1684484762975542</c:v>
                </c:pt>
                <c:pt idx="45">
                  <c:v>1.2046360434609702</c:v>
                </c:pt>
                <c:pt idx="46">
                  <c:v>1.2046360434609702</c:v>
                </c:pt>
                <c:pt idx="47">
                  <c:v>1.2250085955032268</c:v>
                </c:pt>
                <c:pt idx="48">
                  <c:v>1.1562202402548039</c:v>
                </c:pt>
                <c:pt idx="49">
                  <c:v>1.2533624391386236</c:v>
                </c:pt>
                <c:pt idx="50">
                  <c:v>1.3259994439574609</c:v>
                </c:pt>
                <c:pt idx="51">
                  <c:v>1.3169738181634947</c:v>
                </c:pt>
                <c:pt idx="52">
                  <c:v>1.3073918433282492</c:v>
                </c:pt>
                <c:pt idx="53">
                  <c:v>1.2666150506307063</c:v>
                </c:pt>
                <c:pt idx="54">
                  <c:v>1.3620511669466711</c:v>
                </c:pt>
                <c:pt idx="55">
                  <c:v>1.369038703400143</c:v>
                </c:pt>
                <c:pt idx="56">
                  <c:v>1.3888962881752482</c:v>
                </c:pt>
                <c:pt idx="57">
                  <c:v>1.3355223391940041</c:v>
                </c:pt>
                <c:pt idx="58">
                  <c:v>1.4345544695747163</c:v>
                </c:pt>
                <c:pt idx="59">
                  <c:v>1.4340000791469154</c:v>
                </c:pt>
                <c:pt idx="60">
                  <c:v>1.2762695365841843</c:v>
                </c:pt>
                <c:pt idx="61">
                  <c:v>1.3182939039541735</c:v>
                </c:pt>
                <c:pt idx="62">
                  <c:v>1.4078033764851976</c:v>
                </c:pt>
                <c:pt idx="63">
                  <c:v>1.3827641074493855</c:v>
                </c:pt>
                <c:pt idx="64">
                  <c:v>1.5811859759396991</c:v>
                </c:pt>
                <c:pt idx="65">
                  <c:v>1.4984005652739554</c:v>
                </c:pt>
                <c:pt idx="66">
                  <c:v>1.4621419423856665</c:v>
                </c:pt>
                <c:pt idx="67">
                  <c:v>1.4981352090026316</c:v>
                </c:pt>
                <c:pt idx="68">
                  <c:v>1.4782322077834065</c:v>
                </c:pt>
                <c:pt idx="69">
                  <c:v>1.4000511158167812</c:v>
                </c:pt>
                <c:pt idx="70">
                  <c:v>1.4340000791469154</c:v>
                </c:pt>
                <c:pt idx="71">
                  <c:v>1.4810535205706874</c:v>
                </c:pt>
                <c:pt idx="72">
                  <c:v>1.4220284085595234</c:v>
                </c:pt>
                <c:pt idx="73">
                  <c:v>1.4576484800965692</c:v>
                </c:pt>
                <c:pt idx="74">
                  <c:v>1.4574098035881491</c:v>
                </c:pt>
                <c:pt idx="75">
                  <c:v>1.4295572159252425</c:v>
                </c:pt>
                <c:pt idx="76">
                  <c:v>1.441466359584157</c:v>
                </c:pt>
                <c:pt idx="77">
                  <c:v>1.4418800193697092</c:v>
                </c:pt>
                <c:pt idx="78">
                  <c:v>1.4690593501233737</c:v>
                </c:pt>
                <c:pt idx="79">
                  <c:v>1.4711890351535333</c:v>
                </c:pt>
                <c:pt idx="80">
                  <c:v>1.5598582428399748</c:v>
                </c:pt>
                <c:pt idx="81">
                  <c:v>1.5407850230254516</c:v>
                </c:pt>
                <c:pt idx="82">
                  <c:v>1.5063395173867442</c:v>
                </c:pt>
                <c:pt idx="83">
                  <c:v>1.4321968281751565</c:v>
                </c:pt>
                <c:pt idx="84">
                  <c:v>1.5256153631679121</c:v>
                </c:pt>
                <c:pt idx="85">
                  <c:v>1.509371710976255</c:v>
                </c:pt>
                <c:pt idx="86">
                  <c:v>1.5136131437619982</c:v>
                </c:pt>
                <c:pt idx="87">
                  <c:v>1.4969737222009372</c:v>
                </c:pt>
                <c:pt idx="88">
                  <c:v>1.5106881577208593</c:v>
                </c:pt>
                <c:pt idx="89">
                  <c:v>1.5365215647783783</c:v>
                </c:pt>
                <c:pt idx="90">
                  <c:v>1.5385578708728231</c:v>
                </c:pt>
                <c:pt idx="91">
                  <c:v>1.5721712670026182</c:v>
                </c:pt>
                <c:pt idx="92">
                  <c:v>1.5917739037352225</c:v>
                </c:pt>
                <c:pt idx="93">
                  <c:v>1.5904620791571262</c:v>
                </c:pt>
                <c:pt idx="94">
                  <c:v>1.5476078157215207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2E-6540-88E2-3F194366FE44}"/>
            </c:ext>
          </c:extLst>
        </c:ser>
        <c:ser>
          <c:idx val="11"/>
          <c:order val="11"/>
          <c:tx>
            <c:strRef>
              <c:f>'Normalized Data'!$AW$7</c:f>
              <c:strCache>
                <c:ptCount val="1"/>
                <c:pt idx="0">
                  <c:v>20_A_mT8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Data'!$AW$10:$AW$104</c:f>
              <c:numCache>
                <c:formatCode>General</c:formatCode>
                <c:ptCount val="95"/>
                <c:pt idx="0">
                  <c:v>1</c:v>
                </c:pt>
                <c:pt idx="1">
                  <c:v>1.0818962997692254</c:v>
                </c:pt>
                <c:pt idx="2">
                  <c:v>0.97245978493346985</c:v>
                </c:pt>
                <c:pt idx="3">
                  <c:v>0.84190411429723089</c:v>
                </c:pt>
                <c:pt idx="4">
                  <c:v>0.79435957675669078</c:v>
                </c:pt>
                <c:pt idx="5">
                  <c:v>0.82101656488470809</c:v>
                </c:pt>
                <c:pt idx="6">
                  <c:v>0.8173864075563021</c:v>
                </c:pt>
                <c:pt idx="7">
                  <c:v>0.81408107314746148</c:v>
                </c:pt>
                <c:pt idx="8">
                  <c:v>0.81971156026846481</c:v>
                </c:pt>
                <c:pt idx="9">
                  <c:v>1.0277667635286387</c:v>
                </c:pt>
                <c:pt idx="10">
                  <c:v>1.0155414052394447</c:v>
                </c:pt>
                <c:pt idx="11">
                  <c:v>1.2548399558592462</c:v>
                </c:pt>
                <c:pt idx="12">
                  <c:v>1.2570183620645135</c:v>
                </c:pt>
                <c:pt idx="13">
                  <c:v>1.3016490486362078</c:v>
                </c:pt>
                <c:pt idx="14">
                  <c:v>1.4710799196534881</c:v>
                </c:pt>
                <c:pt idx="15">
                  <c:v>1.4495753979012933</c:v>
                </c:pt>
                <c:pt idx="16">
                  <c:v>1.2050975524858429</c:v>
                </c:pt>
                <c:pt idx="17">
                  <c:v>1.1398971808335014</c:v>
                </c:pt>
                <c:pt idx="18">
                  <c:v>1.1448952315235372</c:v>
                </c:pt>
                <c:pt idx="19">
                  <c:v>1.1448952315235372</c:v>
                </c:pt>
                <c:pt idx="20">
                  <c:v>1.3025017104570724</c:v>
                </c:pt>
                <c:pt idx="21">
                  <c:v>1.366008558319179</c:v>
                </c:pt>
                <c:pt idx="22">
                  <c:v>1.3728129459587581</c:v>
                </c:pt>
                <c:pt idx="23">
                  <c:v>1.4403552738199181</c:v>
                </c:pt>
                <c:pt idx="24">
                  <c:v>1.4317405654427462</c:v>
                </c:pt>
                <c:pt idx="25">
                  <c:v>1.3785774598533658</c:v>
                </c:pt>
                <c:pt idx="26">
                  <c:v>1.3981408296396673</c:v>
                </c:pt>
                <c:pt idx="27">
                  <c:v>1.375554102177359</c:v>
                </c:pt>
                <c:pt idx="28">
                  <c:v>1.4131196752042032</c:v>
                </c:pt>
                <c:pt idx="29">
                  <c:v>1.3489209127396464</c:v>
                </c:pt>
                <c:pt idx="30">
                  <c:v>1.435750625011154</c:v>
                </c:pt>
                <c:pt idx="31">
                  <c:v>1.4798943314662341</c:v>
                </c:pt>
                <c:pt idx="32">
                  <c:v>1.5165489434304225</c:v>
                </c:pt>
                <c:pt idx="33">
                  <c:v>1.5167319515328312</c:v>
                </c:pt>
                <c:pt idx="34">
                  <c:v>1.4923808610262268</c:v>
                </c:pt>
                <c:pt idx="35">
                  <c:v>1.5353358414025073</c:v>
                </c:pt>
                <c:pt idx="36">
                  <c:v>1.6208396997439749</c:v>
                </c:pt>
                <c:pt idx="37">
                  <c:v>1.5715552437519671</c:v>
                </c:pt>
                <c:pt idx="38">
                  <c:v>0.63751350843753762</c:v>
                </c:pt>
                <c:pt idx="39">
                  <c:v>1.6124515496505336</c:v>
                </c:pt>
                <c:pt idx="40">
                  <c:v>1.6189304386680923</c:v>
                </c:pt>
                <c:pt idx="41">
                  <c:v>1.738129560629454</c:v>
                </c:pt>
                <c:pt idx="42">
                  <c:v>1.6737228373839665</c:v>
                </c:pt>
                <c:pt idx="43">
                  <c:v>1.761199576765405</c:v>
                </c:pt>
                <c:pt idx="44">
                  <c:v>1.7757731670913239</c:v>
                </c:pt>
                <c:pt idx="45">
                  <c:v>1.8209504189209333</c:v>
                </c:pt>
                <c:pt idx="46">
                  <c:v>1.8642681240440881</c:v>
                </c:pt>
                <c:pt idx="47">
                  <c:v>1.5784281322619349</c:v>
                </c:pt>
                <c:pt idx="48">
                  <c:v>1.6968039181947432</c:v>
                </c:pt>
                <c:pt idx="49">
                  <c:v>1.6310089898872129</c:v>
                </c:pt>
                <c:pt idx="50">
                  <c:v>1.7507220669554442</c:v>
                </c:pt>
                <c:pt idx="51">
                  <c:v>1.735664062615808</c:v>
                </c:pt>
                <c:pt idx="52">
                  <c:v>1.735664062615808</c:v>
                </c:pt>
                <c:pt idx="53">
                  <c:v>1.8245180128739718</c:v>
                </c:pt>
                <c:pt idx="54">
                  <c:v>1.8634810058430531</c:v>
                </c:pt>
                <c:pt idx="55">
                  <c:v>1.8463157475876135</c:v>
                </c:pt>
                <c:pt idx="56">
                  <c:v>1.8634810058430531</c:v>
                </c:pt>
                <c:pt idx="57">
                  <c:v>1.8634810058430531</c:v>
                </c:pt>
                <c:pt idx="58">
                  <c:v>1.9694937497818885</c:v>
                </c:pt>
                <c:pt idx="59">
                  <c:v>1.8939571671351154</c:v>
                </c:pt>
                <c:pt idx="60">
                  <c:v>2.1545739112567328</c:v>
                </c:pt>
                <c:pt idx="61">
                  <c:v>2.0150504290211058</c:v>
                </c:pt>
                <c:pt idx="62">
                  <c:v>2.1746502904470848</c:v>
                </c:pt>
                <c:pt idx="63">
                  <c:v>2.1467567703857866</c:v>
                </c:pt>
                <c:pt idx="64">
                  <c:v>2.1459993577324812</c:v>
                </c:pt>
                <c:pt idx="65">
                  <c:v>2.1150493570256312</c:v>
                </c:pt>
                <c:pt idx="66">
                  <c:v>2.1550707405753466</c:v>
                </c:pt>
                <c:pt idx="67">
                  <c:v>2.1697217120256309</c:v>
                </c:pt>
                <c:pt idx="68">
                  <c:v>2.1432445554278305</c:v>
                </c:pt>
                <c:pt idx="69">
                  <c:v>2.2311506687890375</c:v>
                </c:pt>
                <c:pt idx="70">
                  <c:v>2.1599226055751903</c:v>
                </c:pt>
                <c:pt idx="71">
                  <c:v>2.1888985276533903</c:v>
                </c:pt>
                <c:pt idx="72">
                  <c:v>2.3280689073369327</c:v>
                </c:pt>
                <c:pt idx="73">
                  <c:v>2.2426370848330075</c:v>
                </c:pt>
                <c:pt idx="74">
                  <c:v>2.25329083510342</c:v>
                </c:pt>
                <c:pt idx="75">
                  <c:v>2.274099938719389</c:v>
                </c:pt>
                <c:pt idx="76">
                  <c:v>2.3503758114727109</c:v>
                </c:pt>
                <c:pt idx="77">
                  <c:v>2.3615509896802132</c:v>
                </c:pt>
                <c:pt idx="78">
                  <c:v>2.3120036385447631</c:v>
                </c:pt>
                <c:pt idx="79">
                  <c:v>2.4486802349069605</c:v>
                </c:pt>
                <c:pt idx="80">
                  <c:v>2.3714532764358851</c:v>
                </c:pt>
                <c:pt idx="81">
                  <c:v>2.4331995299084364</c:v>
                </c:pt>
                <c:pt idx="82">
                  <c:v>2.4299381728900569</c:v>
                </c:pt>
                <c:pt idx="83">
                  <c:v>2.4487935821195763</c:v>
                </c:pt>
                <c:pt idx="84">
                  <c:v>2.4651094240452291</c:v>
                </c:pt>
                <c:pt idx="85">
                  <c:v>2.5466465019521651</c:v>
                </c:pt>
                <c:pt idx="86">
                  <c:v>2.6039834061744904</c:v>
                </c:pt>
                <c:pt idx="87">
                  <c:v>2.6039834061744904</c:v>
                </c:pt>
                <c:pt idx="88">
                  <c:v>2.4811581803455569</c:v>
                </c:pt>
                <c:pt idx="89">
                  <c:v>2.4586186588648968</c:v>
                </c:pt>
                <c:pt idx="90">
                  <c:v>2.5825007398345572</c:v>
                </c:pt>
                <c:pt idx="91">
                  <c:v>2.6763717791067521</c:v>
                </c:pt>
                <c:pt idx="92">
                  <c:v>2.6178791107969048</c:v>
                </c:pt>
                <c:pt idx="93">
                  <c:v>2.7207313472826122</c:v>
                </c:pt>
                <c:pt idx="94">
                  <c:v>2.6747712553954912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D2E-6540-88E2-3F194366FE44}"/>
            </c:ext>
          </c:extLst>
        </c:ser>
        <c:ser>
          <c:idx val="12"/>
          <c:order val="12"/>
          <c:tx>
            <c:strRef>
              <c:f>'Normalized Data'!$AX$7</c:f>
              <c:strCache>
                <c:ptCount val="1"/>
                <c:pt idx="0">
                  <c:v>21_A_mT8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Data'!$AX$10:$AX$104</c:f>
              <c:numCache>
                <c:formatCode>General</c:formatCode>
                <c:ptCount val="95"/>
                <c:pt idx="0">
                  <c:v>1</c:v>
                </c:pt>
                <c:pt idx="1">
                  <c:v>0.91190522631597604</c:v>
                </c:pt>
                <c:pt idx="2">
                  <c:v>0.94590277931263067</c:v>
                </c:pt>
                <c:pt idx="3">
                  <c:v>0.98155361073656466</c:v>
                </c:pt>
                <c:pt idx="4">
                  <c:v>1.0766218728858836</c:v>
                </c:pt>
                <c:pt idx="5">
                  <c:v>1.0126798223874673</c:v>
                </c:pt>
                <c:pt idx="6">
                  <c:v>1.0446604424388721</c:v>
                </c:pt>
                <c:pt idx="7">
                  <c:v>1.0243738425147564</c:v>
                </c:pt>
                <c:pt idx="8">
                  <c:v>1.1376029461148371</c:v>
                </c:pt>
                <c:pt idx="9">
                  <c:v>1.2094779146647505</c:v>
                </c:pt>
                <c:pt idx="10">
                  <c:v>1.2287127825893618</c:v>
                </c:pt>
                <c:pt idx="11">
                  <c:v>1.2896509397429377</c:v>
                </c:pt>
                <c:pt idx="12">
                  <c:v>1.25396886939999</c:v>
                </c:pt>
                <c:pt idx="13">
                  <c:v>1.3398044242939171</c:v>
                </c:pt>
                <c:pt idx="14">
                  <c:v>1.4287428601515797</c:v>
                </c:pt>
                <c:pt idx="15">
                  <c:v>1.5530329490425803</c:v>
                </c:pt>
                <c:pt idx="16">
                  <c:v>1.5877828369799574</c:v>
                </c:pt>
                <c:pt idx="17">
                  <c:v>1.5297771895635635</c:v>
                </c:pt>
                <c:pt idx="18">
                  <c:v>1.6429413665551302</c:v>
                </c:pt>
                <c:pt idx="19">
                  <c:v>1.5531804285620514</c:v>
                </c:pt>
                <c:pt idx="20">
                  <c:v>1.6502791453512631</c:v>
                </c:pt>
                <c:pt idx="21">
                  <c:v>1.6851984747483173</c:v>
                </c:pt>
                <c:pt idx="22">
                  <c:v>1.770794678805637</c:v>
                </c:pt>
                <c:pt idx="23">
                  <c:v>1.7452580445324708</c:v>
                </c:pt>
                <c:pt idx="24">
                  <c:v>1.8172680651260427</c:v>
                </c:pt>
                <c:pt idx="25">
                  <c:v>1.8549575560159726</c:v>
                </c:pt>
                <c:pt idx="26">
                  <c:v>1.8984681165424973</c:v>
                </c:pt>
                <c:pt idx="27">
                  <c:v>1.9490261924739996</c:v>
                </c:pt>
                <c:pt idx="28">
                  <c:v>1.965497664901819</c:v>
                </c:pt>
                <c:pt idx="29">
                  <c:v>1.9680015958614907</c:v>
                </c:pt>
                <c:pt idx="30">
                  <c:v>1.9757552086341987</c:v>
                </c:pt>
                <c:pt idx="31">
                  <c:v>1.931006254837299</c:v>
                </c:pt>
                <c:pt idx="32">
                  <c:v>2.0140329370886008</c:v>
                </c:pt>
                <c:pt idx="33">
                  <c:v>2.0041713444249751</c:v>
                </c:pt>
                <c:pt idx="34">
                  <c:v>2.035596846505447</c:v>
                </c:pt>
                <c:pt idx="35">
                  <c:v>2.0557929899307057</c:v>
                </c:pt>
                <c:pt idx="36">
                  <c:v>1.9666190048739605</c:v>
                </c:pt>
                <c:pt idx="37">
                  <c:v>1.9296565074269225</c:v>
                </c:pt>
                <c:pt idx="38">
                  <c:v>1.8955249756544834</c:v>
                </c:pt>
                <c:pt idx="39">
                  <c:v>1.9950074065819958</c:v>
                </c:pt>
                <c:pt idx="40">
                  <c:v>2.08071092456664</c:v>
                </c:pt>
                <c:pt idx="41">
                  <c:v>2.0652279036865031</c:v>
                </c:pt>
                <c:pt idx="42">
                  <c:v>2.0152409320169826</c:v>
                </c:pt>
                <c:pt idx="43">
                  <c:v>2.0888960269947212</c:v>
                </c:pt>
                <c:pt idx="44">
                  <c:v>2.1733873768958314</c:v>
                </c:pt>
                <c:pt idx="45">
                  <c:v>2.2427719930781014</c:v>
                </c:pt>
                <c:pt idx="46">
                  <c:v>2.1976234816110001</c:v>
                </c:pt>
                <c:pt idx="47">
                  <c:v>2.2054785715835581</c:v>
                </c:pt>
                <c:pt idx="48">
                  <c:v>2.3075933708966825</c:v>
                </c:pt>
                <c:pt idx="49">
                  <c:v>2.3537467369438367</c:v>
                </c:pt>
                <c:pt idx="50">
                  <c:v>2.2473503458361561</c:v>
                </c:pt>
                <c:pt idx="51">
                  <c:v>2.3579639334489637</c:v>
                </c:pt>
                <c:pt idx="52">
                  <c:v>2.3400831837833844</c:v>
                </c:pt>
                <c:pt idx="53">
                  <c:v>1.8411846346668168</c:v>
                </c:pt>
                <c:pt idx="54">
                  <c:v>1.9166595332913423</c:v>
                </c:pt>
                <c:pt idx="55">
                  <c:v>1.9532377063586255</c:v>
                </c:pt>
                <c:pt idx="56">
                  <c:v>1.9323698762647894</c:v>
                </c:pt>
                <c:pt idx="57">
                  <c:v>1.7560032277866231</c:v>
                </c:pt>
                <c:pt idx="58">
                  <c:v>1.5880713280578727</c:v>
                </c:pt>
                <c:pt idx="59">
                  <c:v>1.55194485486798</c:v>
                </c:pt>
                <c:pt idx="60">
                  <c:v>1.5503943862684433</c:v>
                </c:pt>
                <c:pt idx="61">
                  <c:v>1.6847906667673209</c:v>
                </c:pt>
                <c:pt idx="62">
                  <c:v>1.7149736505881092</c:v>
                </c:pt>
                <c:pt idx="63">
                  <c:v>1.7160251111030886</c:v>
                </c:pt>
                <c:pt idx="64">
                  <c:v>1.8494545031433385</c:v>
                </c:pt>
                <c:pt idx="65">
                  <c:v>2.0092079446255879</c:v>
                </c:pt>
                <c:pt idx="66">
                  <c:v>1.9748130440828842</c:v>
                </c:pt>
                <c:pt idx="67">
                  <c:v>1.8812120562808823</c:v>
                </c:pt>
                <c:pt idx="68">
                  <c:v>2.0328099952392042</c:v>
                </c:pt>
                <c:pt idx="69">
                  <c:v>2.1605314010078387</c:v>
                </c:pt>
                <c:pt idx="70">
                  <c:v>2.1576007147630722</c:v>
                </c:pt>
                <c:pt idx="71">
                  <c:v>2.3689756951455658</c:v>
                </c:pt>
                <c:pt idx="72">
                  <c:v>2.3689756951455658</c:v>
                </c:pt>
                <c:pt idx="73">
                  <c:v>2.4469640154178105</c:v>
                </c:pt>
                <c:pt idx="74">
                  <c:v>2.4891445566467225</c:v>
                </c:pt>
                <c:pt idx="75">
                  <c:v>2.5536656302040388</c:v>
                </c:pt>
                <c:pt idx="76">
                  <c:v>2.6377821485014183</c:v>
                </c:pt>
                <c:pt idx="77">
                  <c:v>2.6635117377552713</c:v>
                </c:pt>
                <c:pt idx="78">
                  <c:v>2.6965762190577691</c:v>
                </c:pt>
                <c:pt idx="79">
                  <c:v>2.7475790937214906</c:v>
                </c:pt>
                <c:pt idx="80">
                  <c:v>2.8301411157107936</c:v>
                </c:pt>
                <c:pt idx="81">
                  <c:v>2.9158953306425852</c:v>
                </c:pt>
                <c:pt idx="82">
                  <c:v>2.9328233923978542</c:v>
                </c:pt>
                <c:pt idx="83">
                  <c:v>3.0041872271001422</c:v>
                </c:pt>
                <c:pt idx="84">
                  <c:v>3.0352202903984153</c:v>
                </c:pt>
                <c:pt idx="85">
                  <c:v>3.1108739241889731</c:v>
                </c:pt>
                <c:pt idx="86">
                  <c:v>3.182995319304053</c:v>
                </c:pt>
                <c:pt idx="87">
                  <c:v>3.1549509202361294</c:v>
                </c:pt>
                <c:pt idx="88">
                  <c:v>3.1689318631266716</c:v>
                </c:pt>
                <c:pt idx="89">
                  <c:v>3.2084040662147073</c:v>
                </c:pt>
                <c:pt idx="90">
                  <c:v>3.4741132937277128</c:v>
                </c:pt>
                <c:pt idx="91">
                  <c:v>3.3044769388879858</c:v>
                </c:pt>
                <c:pt idx="92">
                  <c:v>3.4295883406214167</c:v>
                </c:pt>
                <c:pt idx="93">
                  <c:v>3.424834831514441</c:v>
                </c:pt>
                <c:pt idx="94">
                  <c:v>3.430089205439939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D2E-6540-88E2-3F194366FE44}"/>
            </c:ext>
          </c:extLst>
        </c:ser>
        <c:ser>
          <c:idx val="13"/>
          <c:order val="13"/>
          <c:tx>
            <c:strRef>
              <c:f>'Normalized Data'!$AY$7</c:f>
              <c:strCache>
                <c:ptCount val="1"/>
                <c:pt idx="0">
                  <c:v>21_B_mT8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Data'!$AY$10:$AY$104</c:f>
              <c:numCache>
                <c:formatCode>General</c:formatCode>
                <c:ptCount val="95"/>
                <c:pt idx="0">
                  <c:v>1</c:v>
                </c:pt>
                <c:pt idx="1">
                  <c:v>1.0405413795806449</c:v>
                </c:pt>
                <c:pt idx="2">
                  <c:v>1.0916002894584855</c:v>
                </c:pt>
                <c:pt idx="3">
                  <c:v>1.2104480156508692</c:v>
                </c:pt>
                <c:pt idx="4">
                  <c:v>1.2901767598122762</c:v>
                </c:pt>
                <c:pt idx="5">
                  <c:v>1.4711787919518893</c:v>
                </c:pt>
                <c:pt idx="6">
                  <c:v>1.5608911118293776</c:v>
                </c:pt>
                <c:pt idx="7">
                  <c:v>1.5384723182258604</c:v>
                </c:pt>
                <c:pt idx="8">
                  <c:v>1.1907178303753909</c:v>
                </c:pt>
                <c:pt idx="9">
                  <c:v>1.3981168351397677</c:v>
                </c:pt>
                <c:pt idx="10">
                  <c:v>1.4686272248088208</c:v>
                </c:pt>
                <c:pt idx="11">
                  <c:v>1.5515044969148268</c:v>
                </c:pt>
                <c:pt idx="12">
                  <c:v>1.6056809482241765</c:v>
                </c:pt>
                <c:pt idx="13">
                  <c:v>1.6191170747708665</c:v>
                </c:pt>
                <c:pt idx="14">
                  <c:v>1.7286714612654426</c:v>
                </c:pt>
                <c:pt idx="15">
                  <c:v>1.7286714612654426</c:v>
                </c:pt>
                <c:pt idx="16">
                  <c:v>1.8821003306942057</c:v>
                </c:pt>
                <c:pt idx="17">
                  <c:v>1.9062775731316695</c:v>
                </c:pt>
                <c:pt idx="18">
                  <c:v>2.0445518603131787</c:v>
                </c:pt>
                <c:pt idx="19">
                  <c:v>2.1842401229600572</c:v>
                </c:pt>
                <c:pt idx="20">
                  <c:v>2.1686401516361813</c:v>
                </c:pt>
                <c:pt idx="21">
                  <c:v>2.3405514007672727</c:v>
                </c:pt>
                <c:pt idx="22">
                  <c:v>2.2620661077674598</c:v>
                </c:pt>
                <c:pt idx="23">
                  <c:v>2.2515919540904825</c:v>
                </c:pt>
                <c:pt idx="24">
                  <c:v>2.2885700924695787</c:v>
                </c:pt>
                <c:pt idx="25">
                  <c:v>1.3610579260973787</c:v>
                </c:pt>
                <c:pt idx="26">
                  <c:v>1.5651534772670779</c:v>
                </c:pt>
                <c:pt idx="27">
                  <c:v>1.6801445627567619</c:v>
                </c:pt>
                <c:pt idx="28">
                  <c:v>1.6928149198650202</c:v>
                </c:pt>
                <c:pt idx="29">
                  <c:v>1.7576330511536524</c:v>
                </c:pt>
                <c:pt idx="30">
                  <c:v>1.8672270364807</c:v>
                </c:pt>
                <c:pt idx="31">
                  <c:v>1.905941001387633</c:v>
                </c:pt>
                <c:pt idx="32">
                  <c:v>1.7572118426162324</c:v>
                </c:pt>
                <c:pt idx="33">
                  <c:v>2.0438759115195948</c:v>
                </c:pt>
                <c:pt idx="34">
                  <c:v>2.0832158665657459</c:v>
                </c:pt>
                <c:pt idx="35">
                  <c:v>2.1605923757155314</c:v>
                </c:pt>
                <c:pt idx="36">
                  <c:v>2.3355701512536831</c:v>
                </c:pt>
                <c:pt idx="37">
                  <c:v>2.3767892763791019</c:v>
                </c:pt>
                <c:pt idx="38">
                  <c:v>2.2312260964047779</c:v>
                </c:pt>
                <c:pt idx="39">
                  <c:v>2.3631944234679403</c:v>
                </c:pt>
                <c:pt idx="40">
                  <c:v>2.0420373803512568</c:v>
                </c:pt>
                <c:pt idx="41">
                  <c:v>1.9069620399837279</c:v>
                </c:pt>
                <c:pt idx="42">
                  <c:v>2.0609821660585501</c:v>
                </c:pt>
                <c:pt idx="43">
                  <c:v>2.1148506164598042</c:v>
                </c:pt>
                <c:pt idx="44">
                  <c:v>2.2489481170453582</c:v>
                </c:pt>
                <c:pt idx="45">
                  <c:v>2.2000435236809395</c:v>
                </c:pt>
                <c:pt idx="46">
                  <c:v>2.3173464683670257</c:v>
                </c:pt>
                <c:pt idx="47">
                  <c:v>2.4086796416979208</c:v>
                </c:pt>
                <c:pt idx="48">
                  <c:v>2.6541577779932157</c:v>
                </c:pt>
                <c:pt idx="49">
                  <c:v>2.7356107154349649</c:v>
                </c:pt>
                <c:pt idx="50">
                  <c:v>2.7856637917548026</c:v>
                </c:pt>
                <c:pt idx="51">
                  <c:v>2.7856637917548026</c:v>
                </c:pt>
                <c:pt idx="52">
                  <c:v>2.1539813014215694</c:v>
                </c:pt>
                <c:pt idx="53">
                  <c:v>2.3325255191071568</c:v>
                </c:pt>
                <c:pt idx="54">
                  <c:v>2.2523589383918896</c:v>
                </c:pt>
                <c:pt idx="55">
                  <c:v>1.9605427658202901</c:v>
                </c:pt>
                <c:pt idx="56">
                  <c:v>2.3355701512536831</c:v>
                </c:pt>
                <c:pt idx="57">
                  <c:v>2.4504770785436953</c:v>
                </c:pt>
                <c:pt idx="58">
                  <c:v>2.5430772727796636</c:v>
                </c:pt>
                <c:pt idx="59">
                  <c:v>2.4842386294262062</c:v>
                </c:pt>
                <c:pt idx="60">
                  <c:v>2.6857232191134957</c:v>
                </c:pt>
                <c:pt idx="61">
                  <c:v>2.6628410839359211</c:v>
                </c:pt>
                <c:pt idx="62">
                  <c:v>2.8076114750158911</c:v>
                </c:pt>
                <c:pt idx="63">
                  <c:v>3.0440017328219851</c:v>
                </c:pt>
                <c:pt idx="64">
                  <c:v>2.9155003323122166</c:v>
                </c:pt>
                <c:pt idx="65">
                  <c:v>3.0789648180439122</c:v>
                </c:pt>
                <c:pt idx="66">
                  <c:v>3.0801666779977559</c:v>
                </c:pt>
                <c:pt idx="67">
                  <c:v>3.1690540987506983</c:v>
                </c:pt>
                <c:pt idx="68">
                  <c:v>3.1822475081039827</c:v>
                </c:pt>
                <c:pt idx="69">
                  <c:v>3.1476791222683036</c:v>
                </c:pt>
                <c:pt idx="70">
                  <c:v>3.1289350951907924</c:v>
                </c:pt>
                <c:pt idx="71">
                  <c:v>3.0985686755748914</c:v>
                </c:pt>
                <c:pt idx="72">
                  <c:v>3.3082798030051839</c:v>
                </c:pt>
                <c:pt idx="73">
                  <c:v>3.359716320144027</c:v>
                </c:pt>
                <c:pt idx="74">
                  <c:v>3.1177010679300019</c:v>
                </c:pt>
                <c:pt idx="75">
                  <c:v>3.1469735315968901</c:v>
                </c:pt>
                <c:pt idx="76">
                  <c:v>3.2117921473666469</c:v>
                </c:pt>
                <c:pt idx="77">
                  <c:v>3.2995418513733039</c:v>
                </c:pt>
                <c:pt idx="78">
                  <c:v>3.3652200254672224</c:v>
                </c:pt>
                <c:pt idx="79">
                  <c:v>3.3975322028300075</c:v>
                </c:pt>
                <c:pt idx="80">
                  <c:v>3.5086617550522887</c:v>
                </c:pt>
                <c:pt idx="81">
                  <c:v>3.3916444442140152</c:v>
                </c:pt>
                <c:pt idx="82">
                  <c:v>3.1281621739474783</c:v>
                </c:pt>
                <c:pt idx="83">
                  <c:v>3.3345930658704654</c:v>
                </c:pt>
                <c:pt idx="84">
                  <c:v>3.3556010004747976</c:v>
                </c:pt>
                <c:pt idx="85">
                  <c:v>3.3046231308975291</c:v>
                </c:pt>
                <c:pt idx="86">
                  <c:v>3.2787015309463667</c:v>
                </c:pt>
                <c:pt idx="87">
                  <c:v>3.2792583897129512</c:v>
                </c:pt>
                <c:pt idx="88">
                  <c:v>3.476701096920682</c:v>
                </c:pt>
                <c:pt idx="89">
                  <c:v>3.4556010800638979</c:v>
                </c:pt>
                <c:pt idx="90">
                  <c:v>3.5203303899169036</c:v>
                </c:pt>
                <c:pt idx="91">
                  <c:v>3.5666231963773978</c:v>
                </c:pt>
                <c:pt idx="92">
                  <c:v>3.6234533604775963</c:v>
                </c:pt>
                <c:pt idx="93">
                  <c:v>3.6178377976739462</c:v>
                </c:pt>
                <c:pt idx="94">
                  <c:v>3.6330287976505469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D2E-6540-88E2-3F194366F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433679"/>
        <c:axId val="2046537823"/>
      </c:scatterChart>
      <c:valAx>
        <c:axId val="2062433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537823"/>
        <c:crosses val="autoZero"/>
        <c:crossBetween val="midCat"/>
      </c:valAx>
      <c:valAx>
        <c:axId val="2046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/ Organoid Initial Diameter [</a:t>
                </a:r>
                <a:r>
                  <a:rPr lang="el-GR"/>
                  <a:t>μ</a:t>
                </a:r>
                <a:r>
                  <a:rPr lang="en-US"/>
                  <a:t>m/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33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(Normalized to Init Diam) Diameter vs Time | 25%vv |</a:t>
            </a:r>
            <a:r>
              <a:rPr lang="en-US" baseline="0"/>
              <a:t> mN10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'Normalized Data'!$T$7</c:f>
              <c:strCache>
                <c:ptCount val="1"/>
                <c:pt idx="0">
                  <c:v>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Data'!$T$10:$T$104</c:f>
              <c:numCache>
                <c:formatCode>General</c:formatCode>
                <c:ptCount val="95"/>
                <c:pt idx="0">
                  <c:v>1</c:v>
                </c:pt>
                <c:pt idx="1">
                  <c:v>0.62338901290417403</c:v>
                </c:pt>
                <c:pt idx="2">
                  <c:v>0.6844272014364936</c:v>
                </c:pt>
                <c:pt idx="3">
                  <c:v>0.77913699403411552</c:v>
                </c:pt>
                <c:pt idx="4">
                  <c:v>0.77155494276364378</c:v>
                </c:pt>
                <c:pt idx="5">
                  <c:v>0.77475642932984834</c:v>
                </c:pt>
                <c:pt idx="6">
                  <c:v>0.83584604674633745</c:v>
                </c:pt>
                <c:pt idx="7">
                  <c:v>0.89898182230253043</c:v>
                </c:pt>
                <c:pt idx="8">
                  <c:v>0.86780992124049972</c:v>
                </c:pt>
                <c:pt idx="9">
                  <c:v>0.97302732656245694</c:v>
                </c:pt>
                <c:pt idx="10">
                  <c:v>0.77395729922270895</c:v>
                </c:pt>
                <c:pt idx="11">
                  <c:v>0.79174265747471817</c:v>
                </c:pt>
                <c:pt idx="12">
                  <c:v>0.8635208838489854</c:v>
                </c:pt>
                <c:pt idx="13">
                  <c:v>0.77475642932984834</c:v>
                </c:pt>
                <c:pt idx="14">
                  <c:v>0.77475642932984834</c:v>
                </c:pt>
                <c:pt idx="15">
                  <c:v>0.71146898655595681</c:v>
                </c:pt>
                <c:pt idx="16">
                  <c:v>0.69162242889986769</c:v>
                </c:pt>
                <c:pt idx="17">
                  <c:v>0.86208646280348311</c:v>
                </c:pt>
                <c:pt idx="18">
                  <c:v>0.79641834373779963</c:v>
                </c:pt>
                <c:pt idx="19">
                  <c:v>0.84614735509646932</c:v>
                </c:pt>
                <c:pt idx="20">
                  <c:v>0.9041296893133095</c:v>
                </c:pt>
                <c:pt idx="21">
                  <c:v>0.83027491570447598</c:v>
                </c:pt>
                <c:pt idx="22">
                  <c:v>0.79602975218280225</c:v>
                </c:pt>
                <c:pt idx="23">
                  <c:v>0.88789995868382043</c:v>
                </c:pt>
                <c:pt idx="24">
                  <c:v>0.79952027695734462</c:v>
                </c:pt>
                <c:pt idx="25">
                  <c:v>1.0027807871009808</c:v>
                </c:pt>
                <c:pt idx="26">
                  <c:v>0.9364061275161597</c:v>
                </c:pt>
                <c:pt idx="27">
                  <c:v>0.8833582411589419</c:v>
                </c:pt>
                <c:pt idx="28">
                  <c:v>0.80376588878236999</c:v>
                </c:pt>
                <c:pt idx="29">
                  <c:v>0.96888473193112867</c:v>
                </c:pt>
                <c:pt idx="30">
                  <c:v>0.85596335632317921</c:v>
                </c:pt>
                <c:pt idx="31">
                  <c:v>0.87949693091929904</c:v>
                </c:pt>
                <c:pt idx="32">
                  <c:v>1.0208228092673184</c:v>
                </c:pt>
                <c:pt idx="33">
                  <c:v>1.091143464187982</c:v>
                </c:pt>
                <c:pt idx="34">
                  <c:v>1.109421845702699</c:v>
                </c:pt>
                <c:pt idx="35">
                  <c:v>1.063573278543366</c:v>
                </c:pt>
                <c:pt idx="36">
                  <c:v>1.1904113608078137</c:v>
                </c:pt>
                <c:pt idx="37">
                  <c:v>1.1702267699553035</c:v>
                </c:pt>
                <c:pt idx="38">
                  <c:v>1.0970820885235557</c:v>
                </c:pt>
                <c:pt idx="39">
                  <c:v>1.2841859925306891</c:v>
                </c:pt>
                <c:pt idx="40">
                  <c:v>1.2793582085396764</c:v>
                </c:pt>
                <c:pt idx="41">
                  <c:v>1.4038931019276473</c:v>
                </c:pt>
                <c:pt idx="42">
                  <c:v>1.5041197550958121</c:v>
                </c:pt>
                <c:pt idx="43">
                  <c:v>1.6144459246363754</c:v>
                </c:pt>
                <c:pt idx="44">
                  <c:v>1.7064960336634676</c:v>
                </c:pt>
                <c:pt idx="45">
                  <c:v>1.6627842569647298</c:v>
                </c:pt>
                <c:pt idx="46">
                  <c:v>1.5679730877859357</c:v>
                </c:pt>
                <c:pt idx="47">
                  <c:v>0.98754621398797482</c:v>
                </c:pt>
                <c:pt idx="48">
                  <c:v>1.1794444068762557</c:v>
                </c:pt>
                <c:pt idx="49">
                  <c:v>1.3453716038808035</c:v>
                </c:pt>
                <c:pt idx="50">
                  <c:v>1.3720152122272435</c:v>
                </c:pt>
                <c:pt idx="51">
                  <c:v>1.1940446282742034</c:v>
                </c:pt>
                <c:pt idx="52">
                  <c:v>1.1950806758557333</c:v>
                </c:pt>
                <c:pt idx="53">
                  <c:v>1.1904113608078137</c:v>
                </c:pt>
                <c:pt idx="54">
                  <c:v>1.4505034974349511</c:v>
                </c:pt>
                <c:pt idx="55">
                  <c:v>1.4929703265917516</c:v>
                </c:pt>
                <c:pt idx="56">
                  <c:v>1.5513089331101038</c:v>
                </c:pt>
                <c:pt idx="57">
                  <c:v>1.4710489959687587</c:v>
                </c:pt>
                <c:pt idx="58">
                  <c:v>1.6131038281676739</c:v>
                </c:pt>
                <c:pt idx="59">
                  <c:v>1.7149964639392117</c:v>
                </c:pt>
                <c:pt idx="60">
                  <c:v>1.8959636647065876</c:v>
                </c:pt>
                <c:pt idx="61">
                  <c:v>1.9677159197086436</c:v>
                </c:pt>
                <c:pt idx="62">
                  <c:v>1.9476439181253868</c:v>
                </c:pt>
                <c:pt idx="63">
                  <c:v>2.0467917421608406</c:v>
                </c:pt>
                <c:pt idx="64">
                  <c:v>2.1674915921638931</c:v>
                </c:pt>
                <c:pt idx="65">
                  <c:v>2.172054737403966</c:v>
                </c:pt>
                <c:pt idx="66">
                  <c:v>2.3229377098885</c:v>
                </c:pt>
                <c:pt idx="67">
                  <c:v>2.2697156013313999</c:v>
                </c:pt>
                <c:pt idx="68">
                  <c:v>2.3060939501936657</c:v>
                </c:pt>
                <c:pt idx="69">
                  <c:v>2.4647264022125599</c:v>
                </c:pt>
                <c:pt idx="70">
                  <c:v>2.4742485608177178</c:v>
                </c:pt>
                <c:pt idx="71">
                  <c:v>2.5520570231854531</c:v>
                </c:pt>
                <c:pt idx="72">
                  <c:v>2.3944293848978528</c:v>
                </c:pt>
                <c:pt idx="73">
                  <c:v>2.4955405772032306</c:v>
                </c:pt>
                <c:pt idx="74">
                  <c:v>2.4459503812371786</c:v>
                </c:pt>
                <c:pt idx="75">
                  <c:v>2.3679219699013152</c:v>
                </c:pt>
                <c:pt idx="76">
                  <c:v>2.490700525763772</c:v>
                </c:pt>
                <c:pt idx="77">
                  <c:v>2.5451370832359319</c:v>
                </c:pt>
                <c:pt idx="78">
                  <c:v>2.5495097568310681</c:v>
                </c:pt>
                <c:pt idx="79">
                  <c:v>2.568131038304942</c:v>
                </c:pt>
                <c:pt idx="80">
                  <c:v>2.7059935310774081</c:v>
                </c:pt>
                <c:pt idx="81">
                  <c:v>2.6745962960319991</c:v>
                </c:pt>
                <c:pt idx="82">
                  <c:v>2.4165528595314565</c:v>
                </c:pt>
                <c:pt idx="83">
                  <c:v>2.7334108095140679</c:v>
                </c:pt>
                <c:pt idx="84">
                  <c:v>2.757640152025234</c:v>
                </c:pt>
                <c:pt idx="85">
                  <c:v>2.7468478784613115</c:v>
                </c:pt>
                <c:pt idx="86">
                  <c:v>2.9275492403609866</c:v>
                </c:pt>
                <c:pt idx="87">
                  <c:v>2.9417824798205139</c:v>
                </c:pt>
                <c:pt idx="88">
                  <c:v>3.0431102185327519</c:v>
                </c:pt>
                <c:pt idx="89">
                  <c:v>2.9814816238544188</c:v>
                </c:pt>
                <c:pt idx="90">
                  <c:v>3.0883243879269124</c:v>
                </c:pt>
                <c:pt idx="91">
                  <c:v>3.079495426116865</c:v>
                </c:pt>
                <c:pt idx="92">
                  <c:v>3.0698348715800403</c:v>
                </c:pt>
                <c:pt idx="93">
                  <c:v>3.0847155942089017</c:v>
                </c:pt>
                <c:pt idx="94">
                  <c:v>3.1368340286015775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F-CC41-B108-7F9C9D8111EA}"/>
            </c:ext>
          </c:extLst>
        </c:ser>
        <c:ser>
          <c:idx val="1"/>
          <c:order val="1"/>
          <c:tx>
            <c:strRef>
              <c:f>'Normalized Data'!$U$7</c:f>
              <c:strCache>
                <c:ptCount val="1"/>
                <c:pt idx="0">
                  <c:v>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Data'!$U$10:$U$104</c:f>
              <c:numCache>
                <c:formatCode>General</c:formatCode>
                <c:ptCount val="95"/>
                <c:pt idx="0">
                  <c:v>1</c:v>
                </c:pt>
                <c:pt idx="1">
                  <c:v>1.051962082989724</c:v>
                </c:pt>
                <c:pt idx="2">
                  <c:v>1.1249634301449636</c:v>
                </c:pt>
                <c:pt idx="3">
                  <c:v>1.0724567766341511</c:v>
                </c:pt>
                <c:pt idx="4">
                  <c:v>1.0536851997428285</c:v>
                </c:pt>
                <c:pt idx="5">
                  <c:v>1.1057707993285844</c:v>
                </c:pt>
                <c:pt idx="6">
                  <c:v>1.0398203166765947</c:v>
                </c:pt>
                <c:pt idx="7">
                  <c:v>1.1074101935436647</c:v>
                </c:pt>
                <c:pt idx="8">
                  <c:v>1.0398203166765947</c:v>
                </c:pt>
                <c:pt idx="9">
                  <c:v>1.1695555166086775</c:v>
                </c:pt>
                <c:pt idx="10">
                  <c:v>1.025768044852182</c:v>
                </c:pt>
                <c:pt idx="11">
                  <c:v>1.0363251124739497</c:v>
                </c:pt>
                <c:pt idx="12">
                  <c:v>1.0995188089572865</c:v>
                </c:pt>
                <c:pt idx="13">
                  <c:v>1.0560928400428065</c:v>
                </c:pt>
                <c:pt idx="14">
                  <c:v>1.0899071564498297</c:v>
                </c:pt>
                <c:pt idx="15">
                  <c:v>1.145418986145148</c:v>
                </c:pt>
                <c:pt idx="16">
                  <c:v>1.1431994870359745</c:v>
                </c:pt>
                <c:pt idx="17">
                  <c:v>1.145418986145148</c:v>
                </c:pt>
                <c:pt idx="18">
                  <c:v>1.1435168220865708</c:v>
                </c:pt>
                <c:pt idx="19">
                  <c:v>1.1529962616025051</c:v>
                </c:pt>
                <c:pt idx="20">
                  <c:v>1.1281840592007424</c:v>
                </c:pt>
                <c:pt idx="21">
                  <c:v>1.3822627165650689</c:v>
                </c:pt>
                <c:pt idx="22">
                  <c:v>1.313347813424387</c:v>
                </c:pt>
                <c:pt idx="23">
                  <c:v>1.3976637206941485</c:v>
                </c:pt>
                <c:pt idx="24">
                  <c:v>1.3885481421602057</c:v>
                </c:pt>
                <c:pt idx="25">
                  <c:v>1.3396064276270454</c:v>
                </c:pt>
                <c:pt idx="26">
                  <c:v>1.320785815419782</c:v>
                </c:pt>
                <c:pt idx="27">
                  <c:v>1.3640307939474303</c:v>
                </c:pt>
                <c:pt idx="28">
                  <c:v>1.3067007130599659</c:v>
                </c:pt>
                <c:pt idx="29">
                  <c:v>1.3030860430383844</c:v>
                </c:pt>
                <c:pt idx="30">
                  <c:v>1.297505349095708</c:v>
                </c:pt>
                <c:pt idx="31">
                  <c:v>1.3536171736724929</c:v>
                </c:pt>
                <c:pt idx="32">
                  <c:v>1.4216011438995582</c:v>
                </c:pt>
                <c:pt idx="33">
                  <c:v>1.3600349915884942</c:v>
                </c:pt>
                <c:pt idx="34">
                  <c:v>1.3374379010440489</c:v>
                </c:pt>
                <c:pt idx="35">
                  <c:v>1.3067007130599659</c:v>
                </c:pt>
                <c:pt idx="36">
                  <c:v>1.3867178359190397</c:v>
                </c:pt>
                <c:pt idx="37">
                  <c:v>1.3468994291036567</c:v>
                </c:pt>
                <c:pt idx="38">
                  <c:v>1.3479765179952159</c:v>
                </c:pt>
                <c:pt idx="39">
                  <c:v>1.324352176769702</c:v>
                </c:pt>
                <c:pt idx="40">
                  <c:v>1.3471687820730569</c:v>
                </c:pt>
                <c:pt idx="41">
                  <c:v>1.2941453814010786</c:v>
                </c:pt>
                <c:pt idx="42">
                  <c:v>1.4556487448166453</c:v>
                </c:pt>
                <c:pt idx="43">
                  <c:v>1.4876990448579372</c:v>
                </c:pt>
                <c:pt idx="44">
                  <c:v>1.4049135996694908</c:v>
                </c:pt>
                <c:pt idx="45">
                  <c:v>1.4608737208009666</c:v>
                </c:pt>
                <c:pt idx="46">
                  <c:v>1.5785753247569911</c:v>
                </c:pt>
                <c:pt idx="47">
                  <c:v>1.5470006285755047</c:v>
                </c:pt>
                <c:pt idx="48">
                  <c:v>1.630805449412104</c:v>
                </c:pt>
                <c:pt idx="49">
                  <c:v>1.5675039409531084</c:v>
                </c:pt>
                <c:pt idx="50">
                  <c:v>1.5078056346903794</c:v>
                </c:pt>
                <c:pt idx="51">
                  <c:v>1.5771956519352248</c:v>
                </c:pt>
                <c:pt idx="52">
                  <c:v>1.5589160854576238</c:v>
                </c:pt>
                <c:pt idx="53">
                  <c:v>1.6385738759022457</c:v>
                </c:pt>
                <c:pt idx="54">
                  <c:v>1.6305829505252427</c:v>
                </c:pt>
                <c:pt idx="55">
                  <c:v>1.6467463648808411</c:v>
                </c:pt>
                <c:pt idx="56">
                  <c:v>1.5644919580941448</c:v>
                </c:pt>
                <c:pt idx="57">
                  <c:v>1.6171769985949698</c:v>
                </c:pt>
                <c:pt idx="58">
                  <c:v>1.5375905617572647</c:v>
                </c:pt>
                <c:pt idx="59">
                  <c:v>1.5688921366006681</c:v>
                </c:pt>
                <c:pt idx="60">
                  <c:v>1.5859133088773383</c:v>
                </c:pt>
                <c:pt idx="61">
                  <c:v>1.5437136300497096</c:v>
                </c:pt>
                <c:pt idx="62">
                  <c:v>1.5902542163236251</c:v>
                </c:pt>
                <c:pt idx="63">
                  <c:v>1.5243188783058532</c:v>
                </c:pt>
                <c:pt idx="64">
                  <c:v>1.4368330195754933</c:v>
                </c:pt>
                <c:pt idx="65">
                  <c:v>1.431520298962802</c:v>
                </c:pt>
                <c:pt idx="66">
                  <c:v>1.5171612919977373</c:v>
                </c:pt>
                <c:pt idx="67">
                  <c:v>1.5250327893093496</c:v>
                </c:pt>
                <c:pt idx="68">
                  <c:v>1.5507486670849262</c:v>
                </c:pt>
                <c:pt idx="69">
                  <c:v>1.6138081101387971</c:v>
                </c:pt>
                <c:pt idx="70">
                  <c:v>1.8349496619403673</c:v>
                </c:pt>
                <c:pt idx="71">
                  <c:v>1.809864001279853</c:v>
                </c:pt>
                <c:pt idx="72">
                  <c:v>1.6467463648808411</c:v>
                </c:pt>
                <c:pt idx="73">
                  <c:v>1.6973070607773955</c:v>
                </c:pt>
                <c:pt idx="74">
                  <c:v>1.6434380918604279</c:v>
                </c:pt>
                <c:pt idx="75">
                  <c:v>1.7240312692824076</c:v>
                </c:pt>
                <c:pt idx="76">
                  <c:v>1.734312810189593</c:v>
                </c:pt>
                <c:pt idx="77">
                  <c:v>1.7509692578347535</c:v>
                </c:pt>
                <c:pt idx="78">
                  <c:v>1.6590389637065972</c:v>
                </c:pt>
                <c:pt idx="79">
                  <c:v>1.6511470845710652</c:v>
                </c:pt>
                <c:pt idx="80">
                  <c:v>1.7797429797376256</c:v>
                </c:pt>
                <c:pt idx="81">
                  <c:v>1.6540012735128613</c:v>
                </c:pt>
                <c:pt idx="82">
                  <c:v>1.7081743690903102</c:v>
                </c:pt>
                <c:pt idx="83">
                  <c:v>1.6596949263988419</c:v>
                </c:pt>
                <c:pt idx="84">
                  <c:v>1.6147071676519906</c:v>
                </c:pt>
                <c:pt idx="85">
                  <c:v>1.6207627613285489</c:v>
                </c:pt>
                <c:pt idx="86">
                  <c:v>1.66602258401693</c:v>
                </c:pt>
                <c:pt idx="87">
                  <c:v>1.6859393617297374</c:v>
                </c:pt>
                <c:pt idx="88">
                  <c:v>1.6432173035138926</c:v>
                </c:pt>
                <c:pt idx="89">
                  <c:v>1.740994512050281</c:v>
                </c:pt>
                <c:pt idx="90">
                  <c:v>1.7242417094786668</c:v>
                </c:pt>
                <c:pt idx="91">
                  <c:v>1.8146689584031106</c:v>
                </c:pt>
                <c:pt idx="92">
                  <c:v>1.6710240335193567</c:v>
                </c:pt>
                <c:pt idx="93">
                  <c:v>1.805046253582296</c:v>
                </c:pt>
                <c:pt idx="94">
                  <c:v>1.7024297295577318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EF-CC41-B108-7F9C9D8111EA}"/>
            </c:ext>
          </c:extLst>
        </c:ser>
        <c:ser>
          <c:idx val="2"/>
          <c:order val="2"/>
          <c:tx>
            <c:strRef>
              <c:f>'Normalized Data'!$V$7</c:f>
              <c:strCache>
                <c:ptCount val="1"/>
                <c:pt idx="0">
                  <c:v>10_A_mN10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Data'!$V$10:$V$104</c:f>
              <c:numCache>
                <c:formatCode>General</c:formatCode>
                <c:ptCount val="95"/>
                <c:pt idx="0">
                  <c:v>1</c:v>
                </c:pt>
                <c:pt idx="1">
                  <c:v>1.0089598604455252</c:v>
                </c:pt>
                <c:pt idx="2">
                  <c:v>6.2648874190796844E-2</c:v>
                </c:pt>
                <c:pt idx="3">
                  <c:v>1.0088378454323861</c:v>
                </c:pt>
                <c:pt idx="4">
                  <c:v>0.96742660641425671</c:v>
                </c:pt>
                <c:pt idx="5">
                  <c:v>1.037602521487623</c:v>
                </c:pt>
                <c:pt idx="6">
                  <c:v>0.92404704098432411</c:v>
                </c:pt>
                <c:pt idx="7">
                  <c:v>0.92126440848931002</c:v>
                </c:pt>
                <c:pt idx="8">
                  <c:v>0.93430188439817718</c:v>
                </c:pt>
                <c:pt idx="9">
                  <c:v>0.86974714406062659</c:v>
                </c:pt>
                <c:pt idx="10">
                  <c:v>0.9904090648160212</c:v>
                </c:pt>
                <c:pt idx="11">
                  <c:v>0.91599168268613673</c:v>
                </c:pt>
                <c:pt idx="12">
                  <c:v>0.91237257850527764</c:v>
                </c:pt>
                <c:pt idx="13">
                  <c:v>0.95256577685865151</c:v>
                </c:pt>
                <c:pt idx="14">
                  <c:v>0.92747792051494271</c:v>
                </c:pt>
                <c:pt idx="15">
                  <c:v>1.0556086663660496</c:v>
                </c:pt>
                <c:pt idx="16">
                  <c:v>1.0670554952894211</c:v>
                </c:pt>
                <c:pt idx="17">
                  <c:v>1.1884418818963081</c:v>
                </c:pt>
                <c:pt idx="18">
                  <c:v>1.2129547810458117</c:v>
                </c:pt>
                <c:pt idx="19">
                  <c:v>1.2180285155864403</c:v>
                </c:pt>
                <c:pt idx="20">
                  <c:v>1.1772535596823719</c:v>
                </c:pt>
                <c:pt idx="21">
                  <c:v>1.268985038733689</c:v>
                </c:pt>
                <c:pt idx="22">
                  <c:v>1.3359645048179714</c:v>
                </c:pt>
                <c:pt idx="23">
                  <c:v>1.3647774752545274</c:v>
                </c:pt>
                <c:pt idx="24">
                  <c:v>1.4159298938008913</c:v>
                </c:pt>
                <c:pt idx="25">
                  <c:v>1.4748940412792355</c:v>
                </c:pt>
                <c:pt idx="26">
                  <c:v>1.39308960135364</c:v>
                </c:pt>
                <c:pt idx="27">
                  <c:v>1.508482978897925</c:v>
                </c:pt>
                <c:pt idx="28">
                  <c:v>1.5002312357920446</c:v>
                </c:pt>
                <c:pt idx="29">
                  <c:v>1.4923950444043204</c:v>
                </c:pt>
                <c:pt idx="30">
                  <c:v>1.5578401242905597</c:v>
                </c:pt>
                <c:pt idx="31">
                  <c:v>1.5356111375481238</c:v>
                </c:pt>
                <c:pt idx="32">
                  <c:v>1.679119306191359</c:v>
                </c:pt>
                <c:pt idx="33">
                  <c:v>1.6986310282055259</c:v>
                </c:pt>
                <c:pt idx="34">
                  <c:v>1.6997837091964696</c:v>
                </c:pt>
                <c:pt idx="35">
                  <c:v>1.7452364623525409</c:v>
                </c:pt>
                <c:pt idx="36">
                  <c:v>1.7200921828152043</c:v>
                </c:pt>
                <c:pt idx="37">
                  <c:v>1.7280445984230361</c:v>
                </c:pt>
                <c:pt idx="38">
                  <c:v>1.7523046463689864</c:v>
                </c:pt>
                <c:pt idx="39">
                  <c:v>1.7132773451597816</c:v>
                </c:pt>
                <c:pt idx="40">
                  <c:v>1.7132773451597816</c:v>
                </c:pt>
                <c:pt idx="41">
                  <c:v>1.7132773451597816</c:v>
                </c:pt>
                <c:pt idx="42">
                  <c:v>1.826963093756969</c:v>
                </c:pt>
                <c:pt idx="43">
                  <c:v>1.8529714036757392</c:v>
                </c:pt>
                <c:pt idx="44">
                  <c:v>1.8782110494637472</c:v>
                </c:pt>
                <c:pt idx="45">
                  <c:v>2.0187379809965726</c:v>
                </c:pt>
                <c:pt idx="46">
                  <c:v>1.9539786316348033</c:v>
                </c:pt>
                <c:pt idx="47">
                  <c:v>1.9414219860516952</c:v>
                </c:pt>
                <c:pt idx="48">
                  <c:v>1.9271361664055737</c:v>
                </c:pt>
                <c:pt idx="49">
                  <c:v>1.4245956814572998</c:v>
                </c:pt>
                <c:pt idx="50">
                  <c:v>1.4545103153940462</c:v>
                </c:pt>
                <c:pt idx="51">
                  <c:v>1.5863772959006353</c:v>
                </c:pt>
                <c:pt idx="52">
                  <c:v>1.6002152618529635</c:v>
                </c:pt>
                <c:pt idx="53">
                  <c:v>1.6080033675475387</c:v>
                </c:pt>
                <c:pt idx="54">
                  <c:v>1.6483194222711142</c:v>
                </c:pt>
                <c:pt idx="55">
                  <c:v>1.6769268007770546</c:v>
                </c:pt>
                <c:pt idx="56">
                  <c:v>1.7002819238268503</c:v>
                </c:pt>
                <c:pt idx="57">
                  <c:v>1.6997837091964696</c:v>
                </c:pt>
                <c:pt idx="58">
                  <c:v>1.7198459629233653</c:v>
                </c:pt>
                <c:pt idx="59">
                  <c:v>1.7910874560665206</c:v>
                </c:pt>
                <c:pt idx="60">
                  <c:v>1.828527076392974</c:v>
                </c:pt>
                <c:pt idx="61">
                  <c:v>1.8053209416060478</c:v>
                </c:pt>
                <c:pt idx="62">
                  <c:v>1.7909101148200455</c:v>
                </c:pt>
                <c:pt idx="63">
                  <c:v>1.986862002830305</c:v>
                </c:pt>
                <c:pt idx="64">
                  <c:v>2.008313852363484</c:v>
                </c:pt>
                <c:pt idx="65">
                  <c:v>0.69847059915309673</c:v>
                </c:pt>
                <c:pt idx="66">
                  <c:v>2.1027001205989744</c:v>
                </c:pt>
                <c:pt idx="67">
                  <c:v>2.0057950272608567</c:v>
                </c:pt>
                <c:pt idx="68">
                  <c:v>1.9968149454158213</c:v>
                </c:pt>
                <c:pt idx="69">
                  <c:v>2.0168359548353454</c:v>
                </c:pt>
                <c:pt idx="70">
                  <c:v>2.1970793500016512</c:v>
                </c:pt>
                <c:pt idx="71">
                  <c:v>2.1481169840435901</c:v>
                </c:pt>
                <c:pt idx="72">
                  <c:v>2.2322757780869451</c:v>
                </c:pt>
                <c:pt idx="73">
                  <c:v>2.2394732495664851</c:v>
                </c:pt>
                <c:pt idx="74">
                  <c:v>2.3006169884648897</c:v>
                </c:pt>
                <c:pt idx="75">
                  <c:v>2.303732682386558</c:v>
                </c:pt>
                <c:pt idx="76">
                  <c:v>2.3366893924772416</c:v>
                </c:pt>
                <c:pt idx="77">
                  <c:v>2.2773168052065986</c:v>
                </c:pt>
                <c:pt idx="78">
                  <c:v>2.3817450747352145</c:v>
                </c:pt>
                <c:pt idx="79">
                  <c:v>2.2649049967592099</c:v>
                </c:pt>
                <c:pt idx="80">
                  <c:v>2.3898548188268522</c:v>
                </c:pt>
                <c:pt idx="81">
                  <c:v>2.5079661526088834</c:v>
                </c:pt>
                <c:pt idx="82">
                  <c:v>2.5028952807251779</c:v>
                </c:pt>
                <c:pt idx="83">
                  <c:v>2.521438621018127</c:v>
                </c:pt>
                <c:pt idx="84">
                  <c:v>2.7582619043779126</c:v>
                </c:pt>
                <c:pt idx="85">
                  <c:v>2.8384694423704602</c:v>
                </c:pt>
                <c:pt idx="86">
                  <c:v>0.5927380482353638</c:v>
                </c:pt>
                <c:pt idx="87">
                  <c:v>2.8378352850628876</c:v>
                </c:pt>
                <c:pt idx="88">
                  <c:v>2.8451474690950307</c:v>
                </c:pt>
                <c:pt idx="89">
                  <c:v>2.868614967875839</c:v>
                </c:pt>
                <c:pt idx="90">
                  <c:v>2.9535184515313486</c:v>
                </c:pt>
                <c:pt idx="91">
                  <c:v>2.9526669796368368</c:v>
                </c:pt>
                <c:pt idx="92">
                  <c:v>3.0108976384645882</c:v>
                </c:pt>
                <c:pt idx="93">
                  <c:v>3.0596608509421372</c:v>
                </c:pt>
                <c:pt idx="94">
                  <c:v>3.0031958484866066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EF-CC41-B108-7F9C9D8111EA}"/>
            </c:ext>
          </c:extLst>
        </c:ser>
        <c:ser>
          <c:idx val="3"/>
          <c:order val="3"/>
          <c:tx>
            <c:strRef>
              <c:f>'Normalized Data'!$W$7</c:f>
              <c:strCache>
                <c:ptCount val="1"/>
                <c:pt idx="0">
                  <c:v>11_A_mN10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Data'!$W$10:$W$104</c:f>
              <c:numCache>
                <c:formatCode>General</c:formatCode>
                <c:ptCount val="95"/>
                <c:pt idx="0">
                  <c:v>1</c:v>
                </c:pt>
                <c:pt idx="1">
                  <c:v>1.092701461731107</c:v>
                </c:pt>
                <c:pt idx="2">
                  <c:v>1.0912525623730462</c:v>
                </c:pt>
                <c:pt idx="3">
                  <c:v>1.1063195165079645</c:v>
                </c:pt>
                <c:pt idx="4">
                  <c:v>1.0743114158101947</c:v>
                </c:pt>
                <c:pt idx="5">
                  <c:v>1.1175251394038814</c:v>
                </c:pt>
                <c:pt idx="6">
                  <c:v>1.0984443250724096</c:v>
                </c:pt>
                <c:pt idx="7">
                  <c:v>1.1230860249655266</c:v>
                </c:pt>
                <c:pt idx="8">
                  <c:v>1.1568374613216155</c:v>
                </c:pt>
                <c:pt idx="9">
                  <c:v>0.81976866542588467</c:v>
                </c:pt>
                <c:pt idx="10">
                  <c:v>0.83268470046584575</c:v>
                </c:pt>
                <c:pt idx="11">
                  <c:v>0.90076946940681923</c:v>
                </c:pt>
                <c:pt idx="12">
                  <c:v>0.83655510173287173</c:v>
                </c:pt>
                <c:pt idx="13">
                  <c:v>0.92409770036692895</c:v>
                </c:pt>
                <c:pt idx="14">
                  <c:v>0.91029292319322552</c:v>
                </c:pt>
                <c:pt idx="15">
                  <c:v>0.90351894073076244</c:v>
                </c:pt>
                <c:pt idx="16">
                  <c:v>0.90351894073076244</c:v>
                </c:pt>
                <c:pt idx="17">
                  <c:v>1.0427591960290175</c:v>
                </c:pt>
                <c:pt idx="18">
                  <c:v>1.0445002843940747</c:v>
                </c:pt>
                <c:pt idx="19">
                  <c:v>1.0372125652337121</c:v>
                </c:pt>
                <c:pt idx="20">
                  <c:v>1.1720948618082092</c:v>
                </c:pt>
                <c:pt idx="21">
                  <c:v>1.1939635974611063</c:v>
                </c:pt>
                <c:pt idx="22">
                  <c:v>1.2975914030865039</c:v>
                </c:pt>
                <c:pt idx="23">
                  <c:v>1.257771267245269</c:v>
                </c:pt>
                <c:pt idx="24">
                  <c:v>1.2095873145187737</c:v>
                </c:pt>
                <c:pt idx="25">
                  <c:v>1.213776703779234</c:v>
                </c:pt>
                <c:pt idx="26">
                  <c:v>1.3235380970536759</c:v>
                </c:pt>
                <c:pt idx="27">
                  <c:v>1.3588277408136058</c:v>
                </c:pt>
                <c:pt idx="28">
                  <c:v>1.3844184601809959</c:v>
                </c:pt>
                <c:pt idx="29">
                  <c:v>1.4311304612007947</c:v>
                </c:pt>
                <c:pt idx="30">
                  <c:v>1.4526933399799662</c:v>
                </c:pt>
                <c:pt idx="31">
                  <c:v>1.514628577802839</c:v>
                </c:pt>
                <c:pt idx="32">
                  <c:v>1.6708504199226659</c:v>
                </c:pt>
                <c:pt idx="33">
                  <c:v>1.6416469658635355</c:v>
                </c:pt>
                <c:pt idx="34">
                  <c:v>1.6980580918683734</c:v>
                </c:pt>
                <c:pt idx="35">
                  <c:v>1.8116606515578315</c:v>
                </c:pt>
                <c:pt idx="36">
                  <c:v>1.772096670266309</c:v>
                </c:pt>
                <c:pt idx="37">
                  <c:v>1.8560439285128087</c:v>
                </c:pt>
                <c:pt idx="38">
                  <c:v>1.8645092183581944</c:v>
                </c:pt>
                <c:pt idx="39">
                  <c:v>1.8143809717781607</c:v>
                </c:pt>
                <c:pt idx="40">
                  <c:v>1.7094678759203754</c:v>
                </c:pt>
                <c:pt idx="41">
                  <c:v>1.6873917708816479</c:v>
                </c:pt>
                <c:pt idx="42">
                  <c:v>1.1849189313759649</c:v>
                </c:pt>
                <c:pt idx="43">
                  <c:v>0.98184416787088458</c:v>
                </c:pt>
                <c:pt idx="44">
                  <c:v>1.2811275872993233</c:v>
                </c:pt>
                <c:pt idx="45">
                  <c:v>1.3446600073995199</c:v>
                </c:pt>
                <c:pt idx="46">
                  <c:v>1.439169228362684</c:v>
                </c:pt>
                <c:pt idx="47">
                  <c:v>1.5041188221819883</c:v>
                </c:pt>
                <c:pt idx="48">
                  <c:v>1.5041188221819883</c:v>
                </c:pt>
                <c:pt idx="49">
                  <c:v>1.5474448505342937</c:v>
                </c:pt>
                <c:pt idx="50">
                  <c:v>1.6665466586988453</c:v>
                </c:pt>
                <c:pt idx="51">
                  <c:v>1.7376645986625734</c:v>
                </c:pt>
                <c:pt idx="52">
                  <c:v>1.7719990134574759</c:v>
                </c:pt>
                <c:pt idx="53">
                  <c:v>1.826090610485501</c:v>
                </c:pt>
                <c:pt idx="54">
                  <c:v>1.7691646211891325</c:v>
                </c:pt>
                <c:pt idx="55">
                  <c:v>1.9071340874084404</c:v>
                </c:pt>
                <c:pt idx="56">
                  <c:v>1.9813079804768232</c:v>
                </c:pt>
                <c:pt idx="57">
                  <c:v>1.9011813552855499</c:v>
                </c:pt>
                <c:pt idx="58">
                  <c:v>1.9308809977263659</c:v>
                </c:pt>
                <c:pt idx="59">
                  <c:v>1.9711940996989628</c:v>
                </c:pt>
                <c:pt idx="60">
                  <c:v>1.9538670716610473</c:v>
                </c:pt>
                <c:pt idx="61">
                  <c:v>2.0075121525541344</c:v>
                </c:pt>
                <c:pt idx="62">
                  <c:v>2.0641247575874093</c:v>
                </c:pt>
                <c:pt idx="63">
                  <c:v>2.1040234071653501</c:v>
                </c:pt>
                <c:pt idx="64">
                  <c:v>2.0656472569607414</c:v>
                </c:pt>
                <c:pt idx="65">
                  <c:v>2.0367375682323723</c:v>
                </c:pt>
                <c:pt idx="66">
                  <c:v>2.3253137503408325</c:v>
                </c:pt>
                <c:pt idx="67">
                  <c:v>2.3611810032118679</c:v>
                </c:pt>
                <c:pt idx="68">
                  <c:v>2.3879271949222125</c:v>
                </c:pt>
                <c:pt idx="69">
                  <c:v>2.4536937352815906</c:v>
                </c:pt>
                <c:pt idx="70">
                  <c:v>2.4456639870842452</c:v>
                </c:pt>
                <c:pt idx="71">
                  <c:v>2.3588712174472923</c:v>
                </c:pt>
                <c:pt idx="72">
                  <c:v>2.37782043061469</c:v>
                </c:pt>
                <c:pt idx="73">
                  <c:v>2.5476362711643272</c:v>
                </c:pt>
                <c:pt idx="74">
                  <c:v>2.5098147020126165</c:v>
                </c:pt>
                <c:pt idx="75">
                  <c:v>1.9193748928390812</c:v>
                </c:pt>
                <c:pt idx="76">
                  <c:v>2.1428833213583709</c:v>
                </c:pt>
                <c:pt idx="77">
                  <c:v>2.1812889939707936</c:v>
                </c:pt>
                <c:pt idx="78">
                  <c:v>2.2123913512533377</c:v>
                </c:pt>
                <c:pt idx="79">
                  <c:v>2.2157262106265709</c:v>
                </c:pt>
                <c:pt idx="80">
                  <c:v>2.3352154888244692</c:v>
                </c:pt>
                <c:pt idx="81">
                  <c:v>2.3515848560147021</c:v>
                </c:pt>
                <c:pt idx="82">
                  <c:v>2.3766435649950663</c:v>
                </c:pt>
                <c:pt idx="83">
                  <c:v>2.4067914488342033</c:v>
                </c:pt>
                <c:pt idx="84">
                  <c:v>2.4211290942042596</c:v>
                </c:pt>
                <c:pt idx="85">
                  <c:v>2.4993238191614378</c:v>
                </c:pt>
                <c:pt idx="86">
                  <c:v>2.5474438049028025</c:v>
                </c:pt>
                <c:pt idx="87">
                  <c:v>2.5701226631822101</c:v>
                </c:pt>
                <c:pt idx="88">
                  <c:v>2.6542142335595278</c:v>
                </c:pt>
                <c:pt idx="89">
                  <c:v>2.6465204484891678</c:v>
                </c:pt>
                <c:pt idx="90">
                  <c:v>2.7153302712442704</c:v>
                </c:pt>
                <c:pt idx="91">
                  <c:v>2.7045061792648442</c:v>
                </c:pt>
                <c:pt idx="92">
                  <c:v>2.730075980001248</c:v>
                </c:pt>
                <c:pt idx="93">
                  <c:v>2.7716896211655095</c:v>
                </c:pt>
                <c:pt idx="94">
                  <c:v>2.8522068907025777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EF-CC41-B108-7F9C9D8111EA}"/>
            </c:ext>
          </c:extLst>
        </c:ser>
        <c:ser>
          <c:idx val="4"/>
          <c:order val="4"/>
          <c:tx>
            <c:strRef>
              <c:f>'Normalized Data'!$X$7</c:f>
              <c:strCache>
                <c:ptCount val="1"/>
                <c:pt idx="0">
                  <c:v>12_A_mN10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Data'!$X$10:$X$104</c:f>
              <c:numCache>
                <c:formatCode>General</c:formatCode>
                <c:ptCount val="95"/>
                <c:pt idx="0">
                  <c:v>1</c:v>
                </c:pt>
                <c:pt idx="1">
                  <c:v>0.97696249641534294</c:v>
                </c:pt>
                <c:pt idx="2">
                  <c:v>1.0187566979659832</c:v>
                </c:pt>
                <c:pt idx="3">
                  <c:v>0.94589184774422819</c:v>
                </c:pt>
                <c:pt idx="4">
                  <c:v>0.89839256538862033</c:v>
                </c:pt>
                <c:pt idx="5">
                  <c:v>0.87104262622798601</c:v>
                </c:pt>
                <c:pt idx="6">
                  <c:v>0.79789526786708231</c:v>
                </c:pt>
                <c:pt idx="7">
                  <c:v>0.78660195190749627</c:v>
                </c:pt>
                <c:pt idx="8">
                  <c:v>0.84499671731738635</c:v>
                </c:pt>
                <c:pt idx="9">
                  <c:v>0.72034216861912992</c:v>
                </c:pt>
                <c:pt idx="10">
                  <c:v>0.71923726395815324</c:v>
                </c:pt>
                <c:pt idx="11">
                  <c:v>1.0517326798073623</c:v>
                </c:pt>
                <c:pt idx="12">
                  <c:v>1.0077090564687363</c:v>
                </c:pt>
                <c:pt idx="13">
                  <c:v>0.93372723054644136</c:v>
                </c:pt>
                <c:pt idx="14">
                  <c:v>0.86765779200978121</c:v>
                </c:pt>
                <c:pt idx="15">
                  <c:v>0.86059409957077582</c:v>
                </c:pt>
                <c:pt idx="16">
                  <c:v>0.8430414944595217</c:v>
                </c:pt>
                <c:pt idx="17">
                  <c:v>0.80439746117629352</c:v>
                </c:pt>
                <c:pt idx="18">
                  <c:v>0.82417527595591322</c:v>
                </c:pt>
                <c:pt idx="19">
                  <c:v>0.87852030451615015</c:v>
                </c:pt>
                <c:pt idx="20">
                  <c:v>0.87852030451615015</c:v>
                </c:pt>
                <c:pt idx="21">
                  <c:v>0.83431736142744994</c:v>
                </c:pt>
                <c:pt idx="22">
                  <c:v>0.83833509781188598</c:v>
                </c:pt>
                <c:pt idx="23">
                  <c:v>0.87452804080655944</c:v>
                </c:pt>
                <c:pt idx="24">
                  <c:v>0.59289304512923635</c:v>
                </c:pt>
                <c:pt idx="25">
                  <c:v>0.6110262848843051</c:v>
                </c:pt>
                <c:pt idx="26">
                  <c:v>0.58621557703467053</c:v>
                </c:pt>
                <c:pt idx="27">
                  <c:v>0.57532899150882544</c:v>
                </c:pt>
                <c:pt idx="28">
                  <c:v>0.55621157428990964</c:v>
                </c:pt>
                <c:pt idx="29">
                  <c:v>0.58468733523697713</c:v>
                </c:pt>
                <c:pt idx="30">
                  <c:v>0.56753510864357104</c:v>
                </c:pt>
                <c:pt idx="31">
                  <c:v>0.57519074111880308</c:v>
                </c:pt>
                <c:pt idx="32">
                  <c:v>0.60697797896483385</c:v>
                </c:pt>
                <c:pt idx="33">
                  <c:v>0.5968037049046705</c:v>
                </c:pt>
                <c:pt idx="34">
                  <c:v>0.58127685737791801</c:v>
                </c:pt>
                <c:pt idx="35">
                  <c:v>0.61206666241501628</c:v>
                </c:pt>
                <c:pt idx="36">
                  <c:v>0.61170923222244578</c:v>
                </c:pt>
                <c:pt idx="37">
                  <c:v>0.54223799613683599</c:v>
                </c:pt>
                <c:pt idx="38">
                  <c:v>0.55125652121776714</c:v>
                </c:pt>
                <c:pt idx="39">
                  <c:v>0.65244447715012432</c:v>
                </c:pt>
                <c:pt idx="40">
                  <c:v>0.62822538497731728</c:v>
                </c:pt>
                <c:pt idx="41">
                  <c:v>0.68293711652665268</c:v>
                </c:pt>
                <c:pt idx="42">
                  <c:v>0.6876083639479037</c:v>
                </c:pt>
                <c:pt idx="43">
                  <c:v>0.695829029310153</c:v>
                </c:pt>
                <c:pt idx="44">
                  <c:v>0.69794028711583034</c:v>
                </c:pt>
                <c:pt idx="45">
                  <c:v>0.74530302186074959</c:v>
                </c:pt>
                <c:pt idx="46">
                  <c:v>0.74455569018284551</c:v>
                </c:pt>
                <c:pt idx="47">
                  <c:v>0.74666231114538251</c:v>
                </c:pt>
                <c:pt idx="48">
                  <c:v>0.71926490725920678</c:v>
                </c:pt>
                <c:pt idx="49">
                  <c:v>0.71212528006492226</c:v>
                </c:pt>
                <c:pt idx="50">
                  <c:v>0.70248347771914654</c:v>
                </c:pt>
                <c:pt idx="51">
                  <c:v>0.69437023666648112</c:v>
                </c:pt>
                <c:pt idx="52">
                  <c:v>0.71312968858063697</c:v>
                </c:pt>
                <c:pt idx="53">
                  <c:v>0.7250466512007897</c:v>
                </c:pt>
                <c:pt idx="54">
                  <c:v>0.70629406396709027</c:v>
                </c:pt>
                <c:pt idx="55">
                  <c:v>0.66092206947131782</c:v>
                </c:pt>
                <c:pt idx="56">
                  <c:v>0.68529122724010938</c:v>
                </c:pt>
                <c:pt idx="57">
                  <c:v>0.68048721463648376</c:v>
                </c:pt>
                <c:pt idx="58">
                  <c:v>0.6946851373256081</c:v>
                </c:pt>
                <c:pt idx="59">
                  <c:v>0.62543410418417034</c:v>
                </c:pt>
                <c:pt idx="60">
                  <c:v>0.62543410418417034</c:v>
                </c:pt>
                <c:pt idx="61">
                  <c:v>0.68203401064300662</c:v>
                </c:pt>
                <c:pt idx="62">
                  <c:v>0.68273329381369929</c:v>
                </c:pt>
                <c:pt idx="63">
                  <c:v>0.63852176008714712</c:v>
                </c:pt>
                <c:pt idx="64">
                  <c:v>0.662634578104213</c:v>
                </c:pt>
                <c:pt idx="65">
                  <c:v>0.67343838704614134</c:v>
                </c:pt>
                <c:pt idx="66">
                  <c:v>0.67175342126120374</c:v>
                </c:pt>
                <c:pt idx="67">
                  <c:v>0.6645222163296276</c:v>
                </c:pt>
                <c:pt idx="68">
                  <c:v>0.69651446278086038</c:v>
                </c:pt>
                <c:pt idx="69">
                  <c:v>0.66976742775450282</c:v>
                </c:pt>
                <c:pt idx="70">
                  <c:v>0.64026312976649613</c:v>
                </c:pt>
                <c:pt idx="71">
                  <c:v>0.68561029790388905</c:v>
                </c:pt>
                <c:pt idx="72">
                  <c:v>0.66691151739087973</c:v>
                </c:pt>
                <c:pt idx="73">
                  <c:v>0.69262137101220356</c:v>
                </c:pt>
                <c:pt idx="74">
                  <c:v>0.690378662352223</c:v>
                </c:pt>
                <c:pt idx="75">
                  <c:v>0.6658373929287531</c:v>
                </c:pt>
                <c:pt idx="76">
                  <c:v>0.66209426443450381</c:v>
                </c:pt>
                <c:pt idx="77">
                  <c:v>0.68456551357563522</c:v>
                </c:pt>
                <c:pt idx="78">
                  <c:v>0.69540029032080075</c:v>
                </c:pt>
                <c:pt idx="79">
                  <c:v>0.68290800273107422</c:v>
                </c:pt>
                <c:pt idx="80">
                  <c:v>0.67429403432871138</c:v>
                </c:pt>
                <c:pt idx="81">
                  <c:v>0.65107171109058148</c:v>
                </c:pt>
                <c:pt idx="82">
                  <c:v>0.59265825591801646</c:v>
                </c:pt>
                <c:pt idx="83">
                  <c:v>0.59265825591801646</c:v>
                </c:pt>
                <c:pt idx="84">
                  <c:v>0.63942413285893762</c:v>
                </c:pt>
                <c:pt idx="85">
                  <c:v>0.64013890331972434</c:v>
                </c:pt>
                <c:pt idx="86">
                  <c:v>0.63493075905763452</c:v>
                </c:pt>
                <c:pt idx="87">
                  <c:v>0.65000199978773054</c:v>
                </c:pt>
                <c:pt idx="88">
                  <c:v>0.65329718686919325</c:v>
                </c:pt>
                <c:pt idx="89">
                  <c:v>0.68398438824795638</c:v>
                </c:pt>
                <c:pt idx="90">
                  <c:v>0.71801990503681656</c:v>
                </c:pt>
                <c:pt idx="91">
                  <c:v>0.75933640973382854</c:v>
                </c:pt>
                <c:pt idx="92">
                  <c:v>0.77796050513459858</c:v>
                </c:pt>
                <c:pt idx="93">
                  <c:v>0.70135043911773964</c:v>
                </c:pt>
                <c:pt idx="94">
                  <c:v>0.67450040725126537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EF-CC41-B108-7F9C9D8111EA}"/>
            </c:ext>
          </c:extLst>
        </c:ser>
        <c:ser>
          <c:idx val="5"/>
          <c:order val="5"/>
          <c:tx>
            <c:strRef>
              <c:f>'Normalized Data'!$Y$7</c:f>
              <c:strCache>
                <c:ptCount val="1"/>
                <c:pt idx="0">
                  <c:v>12_B_mN10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Data'!$Y$10:$Y$104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0.98661194936433316</c:v>
                </c:pt>
                <c:pt idx="4">
                  <c:v>1.0097475381542613</c:v>
                </c:pt>
                <c:pt idx="5">
                  <c:v>0.99397228100132806</c:v>
                </c:pt>
                <c:pt idx="6">
                  <c:v>1.0424831471842191</c:v>
                </c:pt>
                <c:pt idx="7">
                  <c:v>0.91162676003277676</c:v>
                </c:pt>
                <c:pt idx="8">
                  <c:v>0.90338534154447481</c:v>
                </c:pt>
                <c:pt idx="9">
                  <c:v>0.84983658560032582</c:v>
                </c:pt>
                <c:pt idx="10">
                  <c:v>0.9053947611668326</c:v>
                </c:pt>
                <c:pt idx="11">
                  <c:v>0.82495393502755721</c:v>
                </c:pt>
                <c:pt idx="12">
                  <c:v>0.86724421486624903</c:v>
                </c:pt>
                <c:pt idx="13">
                  <c:v>0.89684740914421435</c:v>
                </c:pt>
                <c:pt idx="14">
                  <c:v>0.86963144888079669</c:v>
                </c:pt>
                <c:pt idx="15">
                  <c:v>0.80517698516109848</c:v>
                </c:pt>
                <c:pt idx="16">
                  <c:v>0.88474685108958162</c:v>
                </c:pt>
                <c:pt idx="17">
                  <c:v>0.87694868520765334</c:v>
                </c:pt>
                <c:pt idx="18">
                  <c:v>0.8560515330085483</c:v>
                </c:pt>
                <c:pt idx="19">
                  <c:v>0.84692118563680974</c:v>
                </c:pt>
                <c:pt idx="20">
                  <c:v>0.80746334953037358</c:v>
                </c:pt>
                <c:pt idx="21">
                  <c:v>0.82749489952751254</c:v>
                </c:pt>
                <c:pt idx="22">
                  <c:v>0.81708293402646459</c:v>
                </c:pt>
                <c:pt idx="23">
                  <c:v>0.78984295074785127</c:v>
                </c:pt>
                <c:pt idx="24">
                  <c:v>0.81871928332987565</c:v>
                </c:pt>
                <c:pt idx="25">
                  <c:v>0.78306921580310884</c:v>
                </c:pt>
                <c:pt idx="26">
                  <c:v>0.84494352764031078</c:v>
                </c:pt>
                <c:pt idx="27">
                  <c:v>0.78524450521949829</c:v>
                </c:pt>
                <c:pt idx="28">
                  <c:v>0.826860390449493</c:v>
                </c:pt>
                <c:pt idx="29">
                  <c:v>0.75644330698253714</c:v>
                </c:pt>
                <c:pt idx="30">
                  <c:v>0.81284045147034567</c:v>
                </c:pt>
                <c:pt idx="31">
                  <c:v>0.74761469215169729</c:v>
                </c:pt>
                <c:pt idx="32">
                  <c:v>0.75541051275744697</c:v>
                </c:pt>
                <c:pt idx="33">
                  <c:v>0.82202211588194185</c:v>
                </c:pt>
                <c:pt idx="34">
                  <c:v>0.75488054941648286</c:v>
                </c:pt>
                <c:pt idx="35">
                  <c:v>0.78195413212175779</c:v>
                </c:pt>
                <c:pt idx="36">
                  <c:v>0.75740540017734326</c:v>
                </c:pt>
                <c:pt idx="37">
                  <c:v>0.77718240554094831</c:v>
                </c:pt>
                <c:pt idx="38">
                  <c:v>0.7601376644307557</c:v>
                </c:pt>
                <c:pt idx="39">
                  <c:v>0.75040883554428717</c:v>
                </c:pt>
                <c:pt idx="40">
                  <c:v>0.74249865761268719</c:v>
                </c:pt>
                <c:pt idx="41">
                  <c:v>0.69648705005008504</c:v>
                </c:pt>
                <c:pt idx="42">
                  <c:v>0.63593347040716797</c:v>
                </c:pt>
                <c:pt idx="43">
                  <c:v>0.61968360298841285</c:v>
                </c:pt>
                <c:pt idx="44">
                  <c:v>0.66608579638263898</c:v>
                </c:pt>
                <c:pt idx="45">
                  <c:v>0.65835084753425333</c:v>
                </c:pt>
                <c:pt idx="46">
                  <c:v>0.64179719321761319</c:v>
                </c:pt>
                <c:pt idx="47">
                  <c:v>0.61516230178142917</c:v>
                </c:pt>
                <c:pt idx="48">
                  <c:v>0.64679179923398644</c:v>
                </c:pt>
                <c:pt idx="49">
                  <c:v>0.68057691080146965</c:v>
                </c:pt>
                <c:pt idx="50">
                  <c:v>0.67032729828757276</c:v>
                </c:pt>
                <c:pt idx="51">
                  <c:v>0.70553935522221944</c:v>
                </c:pt>
                <c:pt idx="52">
                  <c:v>0.67316204748968878</c:v>
                </c:pt>
                <c:pt idx="53">
                  <c:v>0.72296168273908812</c:v>
                </c:pt>
                <c:pt idx="54">
                  <c:v>0.67838272208108863</c:v>
                </c:pt>
                <c:pt idx="55">
                  <c:v>0.69082402720450353</c:v>
                </c:pt>
                <c:pt idx="56">
                  <c:v>0.69058894036450824</c:v>
                </c:pt>
                <c:pt idx="57">
                  <c:v>0.71203716870564515</c:v>
                </c:pt>
                <c:pt idx="58">
                  <c:v>0.67973048925656376</c:v>
                </c:pt>
                <c:pt idx="59">
                  <c:v>0.65835084753425333</c:v>
                </c:pt>
                <c:pt idx="60">
                  <c:v>0.67973048925656376</c:v>
                </c:pt>
                <c:pt idx="61">
                  <c:v>0.67552617746726507</c:v>
                </c:pt>
                <c:pt idx="62">
                  <c:v>0.69236080627955376</c:v>
                </c:pt>
                <c:pt idx="63">
                  <c:v>0.67973048925656376</c:v>
                </c:pt>
                <c:pt idx="64">
                  <c:v>0.68936947909010338</c:v>
                </c:pt>
                <c:pt idx="65">
                  <c:v>0.78793227483396089</c:v>
                </c:pt>
                <c:pt idx="66">
                  <c:v>0.80415783014125786</c:v>
                </c:pt>
                <c:pt idx="67">
                  <c:v>0.81685205753305135</c:v>
                </c:pt>
                <c:pt idx="68">
                  <c:v>0.8628834131013603</c:v>
                </c:pt>
                <c:pt idx="69">
                  <c:v>1.0531741168320425</c:v>
                </c:pt>
                <c:pt idx="70">
                  <c:v>1.1885957267393945</c:v>
                </c:pt>
                <c:pt idx="71">
                  <c:v>1.2589898741004213</c:v>
                </c:pt>
                <c:pt idx="72">
                  <c:v>0.94619355261912708</c:v>
                </c:pt>
                <c:pt idx="73">
                  <c:v>1.1938375067208848</c:v>
                </c:pt>
                <c:pt idx="74">
                  <c:v>1.2348754333404592</c:v>
                </c:pt>
                <c:pt idx="75">
                  <c:v>1.3602859601091684</c:v>
                </c:pt>
                <c:pt idx="76">
                  <c:v>0.88732546502391685</c:v>
                </c:pt>
                <c:pt idx="77">
                  <c:v>0.97985435086012751</c:v>
                </c:pt>
                <c:pt idx="78">
                  <c:v>1.1046585127849446</c:v>
                </c:pt>
                <c:pt idx="79">
                  <c:v>1.1637966024553725</c:v>
                </c:pt>
                <c:pt idx="80">
                  <c:v>1.1583679248920629</c:v>
                </c:pt>
                <c:pt idx="81">
                  <c:v>1.2233097619775379</c:v>
                </c:pt>
                <c:pt idx="82">
                  <c:v>1.2574412427600836</c:v>
                </c:pt>
                <c:pt idx="83">
                  <c:v>1.28235177492024</c:v>
                </c:pt>
                <c:pt idx="84">
                  <c:v>1.313974614188925</c:v>
                </c:pt>
                <c:pt idx="85">
                  <c:v>1.3686054986293728</c:v>
                </c:pt>
                <c:pt idx="86">
                  <c:v>1.0371295458451701</c:v>
                </c:pt>
                <c:pt idx="87">
                  <c:v>1.1851755150312169</c:v>
                </c:pt>
                <c:pt idx="88">
                  <c:v>1.2500000000063887</c:v>
                </c:pt>
                <c:pt idx="89">
                  <c:v>1.2968317375474336</c:v>
                </c:pt>
                <c:pt idx="90">
                  <c:v>1.3095521307661084</c:v>
                </c:pt>
                <c:pt idx="91">
                  <c:v>1.3523300803500415</c:v>
                </c:pt>
                <c:pt idx="92">
                  <c:v>1.3755447239857366</c:v>
                </c:pt>
                <c:pt idx="93">
                  <c:v>1.3927256353387265</c:v>
                </c:pt>
                <c:pt idx="94">
                  <c:v>1.4302595633420079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EF-CC41-B108-7F9C9D8111EA}"/>
            </c:ext>
          </c:extLst>
        </c:ser>
        <c:ser>
          <c:idx val="6"/>
          <c:order val="6"/>
          <c:tx>
            <c:strRef>
              <c:f>'Normalized Data'!$Z$7</c:f>
              <c:strCache>
                <c:ptCount val="1"/>
                <c:pt idx="0">
                  <c:v>13_A_mN10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Data'!$Z$10:$Z$104</c:f>
              <c:numCache>
                <c:formatCode>General</c:formatCode>
                <c:ptCount val="95"/>
                <c:pt idx="0">
                  <c:v>1</c:v>
                </c:pt>
                <c:pt idx="1">
                  <c:v>0.98115311654735615</c:v>
                </c:pt>
                <c:pt idx="2">
                  <c:v>0.97539090056099065</c:v>
                </c:pt>
                <c:pt idx="3">
                  <c:v>0.94543381822228911</c:v>
                </c:pt>
                <c:pt idx="4">
                  <c:v>0.92709844664764407</c:v>
                </c:pt>
                <c:pt idx="5">
                  <c:v>0.94462195781986535</c:v>
                </c:pt>
                <c:pt idx="6">
                  <c:v>1.0190316344729906</c:v>
                </c:pt>
                <c:pt idx="7">
                  <c:v>0.99862443219425912</c:v>
                </c:pt>
                <c:pt idx="8">
                  <c:v>0.99758884116169222</c:v>
                </c:pt>
                <c:pt idx="9">
                  <c:v>1.039735255300823</c:v>
                </c:pt>
                <c:pt idx="10">
                  <c:v>1.1398239645367694</c:v>
                </c:pt>
                <c:pt idx="11">
                  <c:v>1.1543990395324604</c:v>
                </c:pt>
                <c:pt idx="12">
                  <c:v>1.2000206013816588</c:v>
                </c:pt>
                <c:pt idx="13">
                  <c:v>1.2116061361974906</c:v>
                </c:pt>
                <c:pt idx="14">
                  <c:v>1.2216173724697088</c:v>
                </c:pt>
                <c:pt idx="15">
                  <c:v>1.2242836541759192</c:v>
                </c:pt>
                <c:pt idx="16">
                  <c:v>1.2660040651476225</c:v>
                </c:pt>
                <c:pt idx="17">
                  <c:v>1.2773748975317678</c:v>
                </c:pt>
                <c:pt idx="18">
                  <c:v>1.3013994428259692</c:v>
                </c:pt>
                <c:pt idx="19">
                  <c:v>1.3613005738424988</c:v>
                </c:pt>
                <c:pt idx="20">
                  <c:v>1.433343427564912</c:v>
                </c:pt>
                <c:pt idx="21">
                  <c:v>1.4729419505967369</c:v>
                </c:pt>
                <c:pt idx="22">
                  <c:v>1.5815364067608759</c:v>
                </c:pt>
                <c:pt idx="23">
                  <c:v>1.6114983135861003</c:v>
                </c:pt>
                <c:pt idx="24">
                  <c:v>1.6535150227328552</c:v>
                </c:pt>
                <c:pt idx="25">
                  <c:v>1.6886001182340258</c:v>
                </c:pt>
                <c:pt idx="26">
                  <c:v>1.7237376458687654</c:v>
                </c:pt>
                <c:pt idx="27">
                  <c:v>1.7074330337952137</c:v>
                </c:pt>
                <c:pt idx="28">
                  <c:v>1.8025894355354848</c:v>
                </c:pt>
                <c:pt idx="29">
                  <c:v>1.8517873543969745</c:v>
                </c:pt>
                <c:pt idx="30">
                  <c:v>1.9083526435105533</c:v>
                </c:pt>
                <c:pt idx="31">
                  <c:v>2.0480773569657007</c:v>
                </c:pt>
                <c:pt idx="32">
                  <c:v>2.083182368104378</c:v>
                </c:pt>
                <c:pt idx="33">
                  <c:v>1.7320261984516434</c:v>
                </c:pt>
                <c:pt idx="34">
                  <c:v>1.6712006583821055</c:v>
                </c:pt>
                <c:pt idx="35">
                  <c:v>1.7506780457928122</c:v>
                </c:pt>
                <c:pt idx="36">
                  <c:v>1.8574869783528647</c:v>
                </c:pt>
                <c:pt idx="37">
                  <c:v>1.8678530869631234</c:v>
                </c:pt>
                <c:pt idx="38">
                  <c:v>1.9321092961261672</c:v>
                </c:pt>
                <c:pt idx="39">
                  <c:v>1.9111202333687216</c:v>
                </c:pt>
                <c:pt idx="40">
                  <c:v>1.6908766893171094</c:v>
                </c:pt>
                <c:pt idx="41">
                  <c:v>1.6949492085474991</c:v>
                </c:pt>
                <c:pt idx="42">
                  <c:v>1.2826861121230593</c:v>
                </c:pt>
                <c:pt idx="43">
                  <c:v>1.3874371642833641</c:v>
                </c:pt>
                <c:pt idx="44">
                  <c:v>1.4330014064738719</c:v>
                </c:pt>
                <c:pt idx="45">
                  <c:v>1.3982549848516728</c:v>
                </c:pt>
                <c:pt idx="46">
                  <c:v>1.2712119064106244</c:v>
                </c:pt>
                <c:pt idx="47">
                  <c:v>1.2562447906072853</c:v>
                </c:pt>
                <c:pt idx="48">
                  <c:v>1.3266280682411669</c:v>
                </c:pt>
                <c:pt idx="49">
                  <c:v>1.3454588732903414</c:v>
                </c:pt>
                <c:pt idx="50">
                  <c:v>1.4660530766432691</c:v>
                </c:pt>
                <c:pt idx="51">
                  <c:v>1.5361811485543826</c:v>
                </c:pt>
                <c:pt idx="52">
                  <c:v>1.6006104713203382</c:v>
                </c:pt>
                <c:pt idx="53">
                  <c:v>1.6478470880415999</c:v>
                </c:pt>
                <c:pt idx="54">
                  <c:v>1.6351755473816345</c:v>
                </c:pt>
                <c:pt idx="55">
                  <c:v>1.6837529754941163</c:v>
                </c:pt>
                <c:pt idx="56">
                  <c:v>1.8217121566724275</c:v>
                </c:pt>
                <c:pt idx="57">
                  <c:v>1.8976013385500961</c:v>
                </c:pt>
                <c:pt idx="58">
                  <c:v>1.9399415603803429</c:v>
                </c:pt>
                <c:pt idx="59">
                  <c:v>1.9706782430643983</c:v>
                </c:pt>
                <c:pt idx="60">
                  <c:v>2.0129394967535013</c:v>
                </c:pt>
                <c:pt idx="61">
                  <c:v>2.1327088013532332</c:v>
                </c:pt>
                <c:pt idx="62">
                  <c:v>2.2400283075077034</c:v>
                </c:pt>
                <c:pt idx="63">
                  <c:v>1.6889590798157477</c:v>
                </c:pt>
                <c:pt idx="64">
                  <c:v>1.7413893332568799</c:v>
                </c:pt>
                <c:pt idx="65">
                  <c:v>1.840779659152622</c:v>
                </c:pt>
                <c:pt idx="66">
                  <c:v>1.9627357860083234</c:v>
                </c:pt>
                <c:pt idx="67">
                  <c:v>1.9623882898087337</c:v>
                </c:pt>
                <c:pt idx="68">
                  <c:v>1.996013056687578</c:v>
                </c:pt>
                <c:pt idx="69">
                  <c:v>2.0644095282551977</c:v>
                </c:pt>
                <c:pt idx="70">
                  <c:v>2.1461943433251229</c:v>
                </c:pt>
                <c:pt idx="71">
                  <c:v>2.1418471687713621</c:v>
                </c:pt>
                <c:pt idx="72">
                  <c:v>2.2235100389076257</c:v>
                </c:pt>
                <c:pt idx="73">
                  <c:v>2.2472389985583514</c:v>
                </c:pt>
                <c:pt idx="74">
                  <c:v>1.9941044724751991</c:v>
                </c:pt>
                <c:pt idx="75">
                  <c:v>2.0948075677617437</c:v>
                </c:pt>
                <c:pt idx="76">
                  <c:v>2.1791998315330496</c:v>
                </c:pt>
                <c:pt idx="77">
                  <c:v>1.934180677917267</c:v>
                </c:pt>
                <c:pt idx="78">
                  <c:v>1.9181001324095175</c:v>
                </c:pt>
                <c:pt idx="79">
                  <c:v>2.0185782570221398</c:v>
                </c:pt>
                <c:pt idx="80">
                  <c:v>2.004517769898555</c:v>
                </c:pt>
                <c:pt idx="81">
                  <c:v>2.0739858925312147</c:v>
                </c:pt>
                <c:pt idx="82">
                  <c:v>2.0963624379250958</c:v>
                </c:pt>
                <c:pt idx="83">
                  <c:v>2.2528294890502969</c:v>
                </c:pt>
                <c:pt idx="84">
                  <c:v>2.3219340328097746</c:v>
                </c:pt>
                <c:pt idx="85">
                  <c:v>2.0130053733482711</c:v>
                </c:pt>
                <c:pt idx="86">
                  <c:v>1.7789826794431374</c:v>
                </c:pt>
                <c:pt idx="87">
                  <c:v>1.9194823336272964</c:v>
                </c:pt>
                <c:pt idx="88">
                  <c:v>2.0125159528296401</c:v>
                </c:pt>
                <c:pt idx="89">
                  <c:v>2.1182880232355346</c:v>
                </c:pt>
                <c:pt idx="90">
                  <c:v>2.1685683347945015</c:v>
                </c:pt>
                <c:pt idx="91">
                  <c:v>2.2471546981189476</c:v>
                </c:pt>
                <c:pt idx="92">
                  <c:v>2.3832846754738508</c:v>
                </c:pt>
                <c:pt idx="93">
                  <c:v>2.4163444548098658</c:v>
                </c:pt>
                <c:pt idx="94">
                  <c:v>2.4578146122002948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EF-CC41-B108-7F9C9D8111EA}"/>
            </c:ext>
          </c:extLst>
        </c:ser>
        <c:ser>
          <c:idx val="7"/>
          <c:order val="7"/>
          <c:tx>
            <c:strRef>
              <c:f>'Normalized Data'!$AA$7</c:f>
              <c:strCache>
                <c:ptCount val="1"/>
                <c:pt idx="0">
                  <c:v>13_B_mN10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Data'!$AA$10:$AA$104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1.0671456209395493</c:v>
                </c:pt>
                <c:pt idx="3">
                  <c:v>1.0842052731185989</c:v>
                </c:pt>
                <c:pt idx="4">
                  <c:v>1.0590061150749908</c:v>
                </c:pt>
                <c:pt idx="5">
                  <c:v>1.0382506948611629</c:v>
                </c:pt>
                <c:pt idx="6">
                  <c:v>1.0154789878609078</c:v>
                </c:pt>
                <c:pt idx="7">
                  <c:v>1.0706150373576633</c:v>
                </c:pt>
                <c:pt idx="8">
                  <c:v>1.1099726666311807</c:v>
                </c:pt>
                <c:pt idx="9">
                  <c:v>1.177258487322012</c:v>
                </c:pt>
                <c:pt idx="10">
                  <c:v>1.2172785538647461</c:v>
                </c:pt>
                <c:pt idx="11">
                  <c:v>1.208899147408083</c:v>
                </c:pt>
                <c:pt idx="12">
                  <c:v>1.1582930872703339</c:v>
                </c:pt>
                <c:pt idx="13">
                  <c:v>1.1136687639444784</c:v>
                </c:pt>
                <c:pt idx="14">
                  <c:v>1.0345376370887671</c:v>
                </c:pt>
                <c:pt idx="15">
                  <c:v>1.1476387871747558</c:v>
                </c:pt>
                <c:pt idx="16">
                  <c:v>1.0594263824987591</c:v>
                </c:pt>
                <c:pt idx="17">
                  <c:v>1.0884385478559138</c:v>
                </c:pt>
                <c:pt idx="18">
                  <c:v>1.0811130229056256</c:v>
                </c:pt>
                <c:pt idx="19">
                  <c:v>1.0143697805719973</c:v>
                </c:pt>
                <c:pt idx="20">
                  <c:v>1.1077962475544645</c:v>
                </c:pt>
                <c:pt idx="21">
                  <c:v>1.1718491458091034</c:v>
                </c:pt>
                <c:pt idx="22">
                  <c:v>1.1384853382391196</c:v>
                </c:pt>
                <c:pt idx="23">
                  <c:v>1.1659856852545372</c:v>
                </c:pt>
                <c:pt idx="24">
                  <c:v>1.2452990156041661</c:v>
                </c:pt>
                <c:pt idx="25">
                  <c:v>1.3045637471255012</c:v>
                </c:pt>
                <c:pt idx="26">
                  <c:v>1.2536464164438947</c:v>
                </c:pt>
                <c:pt idx="27">
                  <c:v>1.2782580138778294</c:v>
                </c:pt>
                <c:pt idx="28">
                  <c:v>1.2833765468341078</c:v>
                </c:pt>
                <c:pt idx="29">
                  <c:v>1.2178496312331555</c:v>
                </c:pt>
                <c:pt idx="30">
                  <c:v>1.3126856429043745</c:v>
                </c:pt>
                <c:pt idx="31">
                  <c:v>1.2866746609568174</c:v>
                </c:pt>
                <c:pt idx="32">
                  <c:v>1.2432500153476707</c:v>
                </c:pt>
                <c:pt idx="33">
                  <c:v>1.2120721165056882</c:v>
                </c:pt>
                <c:pt idx="34">
                  <c:v>1.2869319701636122</c:v>
                </c:pt>
                <c:pt idx="35">
                  <c:v>1.1719339078410143</c:v>
                </c:pt>
                <c:pt idx="36">
                  <c:v>1.2820342643699045</c:v>
                </c:pt>
                <c:pt idx="37">
                  <c:v>1.2096384264955427</c:v>
                </c:pt>
                <c:pt idx="38">
                  <c:v>1.2651355782281335</c:v>
                </c:pt>
                <c:pt idx="39">
                  <c:v>1.204948665355833</c:v>
                </c:pt>
                <c:pt idx="40">
                  <c:v>1.1784141784040598</c:v>
                </c:pt>
                <c:pt idx="41">
                  <c:v>1.3118530006371365</c:v>
                </c:pt>
                <c:pt idx="42">
                  <c:v>1.3118530006371365</c:v>
                </c:pt>
                <c:pt idx="43">
                  <c:v>1.4000533964323969</c:v>
                </c:pt>
                <c:pt idx="44">
                  <c:v>1.3953629283836302</c:v>
                </c:pt>
                <c:pt idx="45">
                  <c:v>1.4212019120218775</c:v>
                </c:pt>
                <c:pt idx="46">
                  <c:v>1.4081888545568728</c:v>
                </c:pt>
                <c:pt idx="47">
                  <c:v>1.4005263075688383</c:v>
                </c:pt>
                <c:pt idx="48">
                  <c:v>1.3846675965358015</c:v>
                </c:pt>
                <c:pt idx="49">
                  <c:v>1.3799728202073966</c:v>
                </c:pt>
                <c:pt idx="50">
                  <c:v>1.3852652758833077</c:v>
                </c:pt>
                <c:pt idx="51">
                  <c:v>1.390228005828255</c:v>
                </c:pt>
                <c:pt idx="52">
                  <c:v>1.4091995474792847</c:v>
                </c:pt>
                <c:pt idx="53">
                  <c:v>1.3469461982300068</c:v>
                </c:pt>
                <c:pt idx="54">
                  <c:v>1.4050581559162283</c:v>
                </c:pt>
                <c:pt idx="55">
                  <c:v>1.3845480297005961</c:v>
                </c:pt>
                <c:pt idx="56">
                  <c:v>1.4593636210535665</c:v>
                </c:pt>
                <c:pt idx="57">
                  <c:v>1.4372334506715039</c:v>
                </c:pt>
                <c:pt idx="58">
                  <c:v>1.4762370021219813</c:v>
                </c:pt>
                <c:pt idx="59">
                  <c:v>1.4381316424812247</c:v>
                </c:pt>
                <c:pt idx="60">
                  <c:v>1.4684109388657918</c:v>
                </c:pt>
                <c:pt idx="61">
                  <c:v>1.4072480234114964</c:v>
                </c:pt>
                <c:pt idx="62">
                  <c:v>1.4874315249256753</c:v>
                </c:pt>
                <c:pt idx="63">
                  <c:v>1.456161041843445</c:v>
                </c:pt>
                <c:pt idx="64">
                  <c:v>1.3637537508196524</c:v>
                </c:pt>
                <c:pt idx="65">
                  <c:v>1.5321696794912436</c:v>
                </c:pt>
                <c:pt idx="66">
                  <c:v>1.4718343378389664</c:v>
                </c:pt>
                <c:pt idx="67">
                  <c:v>1.5893635403600443</c:v>
                </c:pt>
                <c:pt idx="68">
                  <c:v>1.618716499442002</c:v>
                </c:pt>
                <c:pt idx="69">
                  <c:v>1.5519024684014624</c:v>
                </c:pt>
                <c:pt idx="70">
                  <c:v>1.5519024684014624</c:v>
                </c:pt>
                <c:pt idx="71">
                  <c:v>1.4073186075600284</c:v>
                </c:pt>
                <c:pt idx="72">
                  <c:v>1.6948978071221874</c:v>
                </c:pt>
                <c:pt idx="73">
                  <c:v>1.7362004748121029</c:v>
                </c:pt>
                <c:pt idx="74">
                  <c:v>1.7685482459875681</c:v>
                </c:pt>
                <c:pt idx="75">
                  <c:v>1.5963064764327346</c:v>
                </c:pt>
                <c:pt idx="76">
                  <c:v>1.6573648266800869</c:v>
                </c:pt>
                <c:pt idx="77">
                  <c:v>1.6421920991753944</c:v>
                </c:pt>
                <c:pt idx="78">
                  <c:v>1.6441265560269112</c:v>
                </c:pt>
                <c:pt idx="79">
                  <c:v>1.6441265560269112</c:v>
                </c:pt>
                <c:pt idx="80">
                  <c:v>1.7678158589125754</c:v>
                </c:pt>
                <c:pt idx="81">
                  <c:v>1.7678158589125754</c:v>
                </c:pt>
                <c:pt idx="82">
                  <c:v>1.7841311268730617</c:v>
                </c:pt>
                <c:pt idx="83">
                  <c:v>1.6344313763360196</c:v>
                </c:pt>
                <c:pt idx="84">
                  <c:v>1.7337577012055618</c:v>
                </c:pt>
                <c:pt idx="85">
                  <c:v>1.697630570541528</c:v>
                </c:pt>
                <c:pt idx="86">
                  <c:v>1.680379373462777</c:v>
                </c:pt>
                <c:pt idx="87">
                  <c:v>1.6275290144957713</c:v>
                </c:pt>
                <c:pt idx="88">
                  <c:v>1.5079036557171881</c:v>
                </c:pt>
                <c:pt idx="89">
                  <c:v>1.635646416547794</c:v>
                </c:pt>
                <c:pt idx="90">
                  <c:v>1.570881696900694</c:v>
                </c:pt>
                <c:pt idx="91">
                  <c:v>1.5559722148783006</c:v>
                </c:pt>
                <c:pt idx="92">
                  <c:v>1.5909876562256846</c:v>
                </c:pt>
                <c:pt idx="93">
                  <c:v>1.5505150399258163</c:v>
                </c:pt>
                <c:pt idx="94">
                  <c:v>1.5631058439110963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F-CC41-B108-7F9C9D811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433679"/>
        <c:axId val="2046537823"/>
      </c:scatterChart>
      <c:valAx>
        <c:axId val="2062433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537823"/>
        <c:crosses val="autoZero"/>
        <c:crossBetween val="midCat"/>
      </c:valAx>
      <c:valAx>
        <c:axId val="2046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/ Organoid Initial Diameter [</a:t>
                </a:r>
                <a:r>
                  <a:rPr lang="el-GR"/>
                  <a:t>μ</a:t>
                </a:r>
                <a:r>
                  <a:rPr lang="en-US"/>
                  <a:t>m/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33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Organoid (Normalized to Init Diam) Diameter vs Time | 25%vv |</a:t>
            </a:r>
            <a:r>
              <a:rPr lang="en-US" baseline="0"/>
              <a:t> mT8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8"/>
          <c:order val="0"/>
          <c:tx>
            <c:strRef>
              <c:f>'Normalized Data'!$AT$7</c:f>
              <c:strCache>
                <c:ptCount val="1"/>
                <c:pt idx="0">
                  <c:v>5_A_mT8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Data'!$AT$10:$AT$104</c:f>
              <c:numCache>
                <c:formatCode>General</c:formatCode>
                <c:ptCount val="95"/>
                <c:pt idx="0">
                  <c:v>1</c:v>
                </c:pt>
                <c:pt idx="1">
                  <c:v>0.88882136467905482</c:v>
                </c:pt>
                <c:pt idx="2">
                  <c:v>0.86975068492813112</c:v>
                </c:pt>
                <c:pt idx="3">
                  <c:v>0.91312399744684669</c:v>
                </c:pt>
                <c:pt idx="4">
                  <c:v>1.0106538707829742</c:v>
                </c:pt>
                <c:pt idx="5">
                  <c:v>1.0242233082924674</c:v>
                </c:pt>
                <c:pt idx="6">
                  <c:v>1.0231102234223921</c:v>
                </c:pt>
                <c:pt idx="7">
                  <c:v>0.97754810043049256</c:v>
                </c:pt>
                <c:pt idx="8">
                  <c:v>1.0052277044065121</c:v>
                </c:pt>
                <c:pt idx="9">
                  <c:v>1.0047174988473677</c:v>
                </c:pt>
                <c:pt idx="10">
                  <c:v>0.94958166786445564</c:v>
                </c:pt>
                <c:pt idx="11">
                  <c:v>0.96788414933872768</c:v>
                </c:pt>
                <c:pt idx="12">
                  <c:v>0.97997342074486016</c:v>
                </c:pt>
                <c:pt idx="13">
                  <c:v>1.0847346781803553</c:v>
                </c:pt>
                <c:pt idx="14">
                  <c:v>1.1233336712606286</c:v>
                </c:pt>
                <c:pt idx="15">
                  <c:v>1.1377294041513772</c:v>
                </c:pt>
                <c:pt idx="16">
                  <c:v>1.1628074798448782</c:v>
                </c:pt>
                <c:pt idx="17">
                  <c:v>1.2119400410325882</c:v>
                </c:pt>
                <c:pt idx="18">
                  <c:v>1.2543971049804747</c:v>
                </c:pt>
                <c:pt idx="19">
                  <c:v>1.2942755020350394</c:v>
                </c:pt>
                <c:pt idx="20">
                  <c:v>1.4265939662337634</c:v>
                </c:pt>
                <c:pt idx="21">
                  <c:v>1.4866951430207165</c:v>
                </c:pt>
                <c:pt idx="22">
                  <c:v>1.5071959517475439</c:v>
                </c:pt>
                <c:pt idx="23">
                  <c:v>1.5671142794206534</c:v>
                </c:pt>
                <c:pt idx="24">
                  <c:v>1.5915120103014502</c:v>
                </c:pt>
                <c:pt idx="25">
                  <c:v>1.4473687754302151</c:v>
                </c:pt>
                <c:pt idx="26">
                  <c:v>1.5718332382586309</c:v>
                </c:pt>
                <c:pt idx="27">
                  <c:v>1.5596438345399872</c:v>
                </c:pt>
                <c:pt idx="28">
                  <c:v>1.6271837146436394</c:v>
                </c:pt>
                <c:pt idx="29">
                  <c:v>1.6146829983185362</c:v>
                </c:pt>
                <c:pt idx="30">
                  <c:v>1.7087153965837871</c:v>
                </c:pt>
                <c:pt idx="31">
                  <c:v>1.6849441544272921</c:v>
                </c:pt>
                <c:pt idx="32">
                  <c:v>1.6578571283212116</c:v>
                </c:pt>
                <c:pt idx="33">
                  <c:v>1.7039185790581592</c:v>
                </c:pt>
                <c:pt idx="34">
                  <c:v>1.7608984686156175</c:v>
                </c:pt>
                <c:pt idx="35">
                  <c:v>1.7566334131191874</c:v>
                </c:pt>
                <c:pt idx="36">
                  <c:v>1.8890972760639251</c:v>
                </c:pt>
                <c:pt idx="37">
                  <c:v>1.8122812280845884</c:v>
                </c:pt>
                <c:pt idx="38">
                  <c:v>1.7613297970878645</c:v>
                </c:pt>
                <c:pt idx="39">
                  <c:v>1.8139361171801438</c:v>
                </c:pt>
                <c:pt idx="40">
                  <c:v>1.757973430906534</c:v>
                </c:pt>
                <c:pt idx="41">
                  <c:v>1.8164992611877955</c:v>
                </c:pt>
                <c:pt idx="42">
                  <c:v>1.7961031581643547</c:v>
                </c:pt>
                <c:pt idx="43">
                  <c:v>1.8208013923877986</c:v>
                </c:pt>
                <c:pt idx="44">
                  <c:v>1.9900050301096772</c:v>
                </c:pt>
                <c:pt idx="45">
                  <c:v>1.9900050301096772</c:v>
                </c:pt>
                <c:pt idx="46">
                  <c:v>1.8873372393547814</c:v>
                </c:pt>
                <c:pt idx="47">
                  <c:v>1.9951039620110689</c:v>
                </c:pt>
                <c:pt idx="48">
                  <c:v>2.003017208333671</c:v>
                </c:pt>
                <c:pt idx="49">
                  <c:v>2.0235331644123522</c:v>
                </c:pt>
                <c:pt idx="50">
                  <c:v>2.0285197371813197</c:v>
                </c:pt>
                <c:pt idx="51">
                  <c:v>2.1582709785870309</c:v>
                </c:pt>
                <c:pt idx="52">
                  <c:v>2.1113555298354054</c:v>
                </c:pt>
                <c:pt idx="53">
                  <c:v>2.1547309070364942</c:v>
                </c:pt>
                <c:pt idx="54">
                  <c:v>2.1014925724293656</c:v>
                </c:pt>
                <c:pt idx="55">
                  <c:v>2.2168254360464927</c:v>
                </c:pt>
                <c:pt idx="56">
                  <c:v>2.1771937060141617</c:v>
                </c:pt>
                <c:pt idx="57">
                  <c:v>2.3058102667176787</c:v>
                </c:pt>
                <c:pt idx="58">
                  <c:v>2.3372141087409104</c:v>
                </c:pt>
                <c:pt idx="59">
                  <c:v>2.4755479342222864</c:v>
                </c:pt>
                <c:pt idx="60">
                  <c:v>1.7154482601213208</c:v>
                </c:pt>
                <c:pt idx="61">
                  <c:v>1.6454971146563835</c:v>
                </c:pt>
                <c:pt idx="62">
                  <c:v>1.6332644882302234</c:v>
                </c:pt>
                <c:pt idx="63">
                  <c:v>1.7099596986678975</c:v>
                </c:pt>
                <c:pt idx="64">
                  <c:v>1.6547843870693435</c:v>
                </c:pt>
                <c:pt idx="65">
                  <c:v>1.6896824484452613</c:v>
                </c:pt>
                <c:pt idx="66">
                  <c:v>1.731316053602344</c:v>
                </c:pt>
                <c:pt idx="67">
                  <c:v>1.7012751226105229</c:v>
                </c:pt>
                <c:pt idx="68">
                  <c:v>1.6905701021565227</c:v>
                </c:pt>
                <c:pt idx="69">
                  <c:v>1.7625800527858575</c:v>
                </c:pt>
                <c:pt idx="70">
                  <c:v>1.822646519709094</c:v>
                </c:pt>
                <c:pt idx="71">
                  <c:v>1.8391796932005182</c:v>
                </c:pt>
                <c:pt idx="72">
                  <c:v>1.8845580695191291</c:v>
                </c:pt>
                <c:pt idx="73">
                  <c:v>1.8857669074835042</c:v>
                </c:pt>
                <c:pt idx="74">
                  <c:v>1.9211151129207999</c:v>
                </c:pt>
                <c:pt idx="75">
                  <c:v>1.9211151129207999</c:v>
                </c:pt>
                <c:pt idx="76">
                  <c:v>2.0705216482884481</c:v>
                </c:pt>
                <c:pt idx="77">
                  <c:v>2.1160813179917781</c:v>
                </c:pt>
                <c:pt idx="78">
                  <c:v>2.1459702224251407</c:v>
                </c:pt>
                <c:pt idx="79">
                  <c:v>2.1818987459561523</c:v>
                </c:pt>
                <c:pt idx="80">
                  <c:v>2.2311707649425787</c:v>
                </c:pt>
                <c:pt idx="81">
                  <c:v>2.3789945088958961</c:v>
                </c:pt>
                <c:pt idx="82">
                  <c:v>2.3542475813334542</c:v>
                </c:pt>
                <c:pt idx="83">
                  <c:v>2.2506619314093927</c:v>
                </c:pt>
                <c:pt idx="84">
                  <c:v>2.4840101662893974</c:v>
                </c:pt>
                <c:pt idx="85">
                  <c:v>2.4840101662893974</c:v>
                </c:pt>
                <c:pt idx="86">
                  <c:v>2.397482125904089</c:v>
                </c:pt>
                <c:pt idx="87">
                  <c:v>2.4777485955178009</c:v>
                </c:pt>
                <c:pt idx="88">
                  <c:v>2.4777485955178009</c:v>
                </c:pt>
                <c:pt idx="89">
                  <c:v>2.5333058136745801</c:v>
                </c:pt>
                <c:pt idx="90">
                  <c:v>2.5593713502635098</c:v>
                </c:pt>
                <c:pt idx="91">
                  <c:v>2.5640564850581602</c:v>
                </c:pt>
                <c:pt idx="92">
                  <c:v>2.685822546516961</c:v>
                </c:pt>
                <c:pt idx="93">
                  <c:v>2.7376244660436879</c:v>
                </c:pt>
                <c:pt idx="94">
                  <c:v>2.7196964595812343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0A-9940-B65B-A6ADF5CA6EE8}"/>
            </c:ext>
          </c:extLst>
        </c:ser>
        <c:ser>
          <c:idx val="9"/>
          <c:order val="1"/>
          <c:tx>
            <c:strRef>
              <c:f>'Normalized Data'!$AU$7</c:f>
              <c:strCache>
                <c:ptCount val="1"/>
                <c:pt idx="0">
                  <c:v>18_A_mT8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Data'!$AU$10:$AU$104</c:f>
              <c:numCache>
                <c:formatCode>General</c:formatCode>
                <c:ptCount val="95"/>
                <c:pt idx="0">
                  <c:v>1</c:v>
                </c:pt>
                <c:pt idx="1">
                  <c:v>0.75018323405838483</c:v>
                </c:pt>
                <c:pt idx="2">
                  <c:v>0.73460931515870631</c:v>
                </c:pt>
                <c:pt idx="3">
                  <c:v>0.68669273270967068</c:v>
                </c:pt>
                <c:pt idx="4">
                  <c:v>0.68291014126106186</c:v>
                </c:pt>
                <c:pt idx="5">
                  <c:v>0.68444934021918913</c:v>
                </c:pt>
                <c:pt idx="6">
                  <c:v>0.63050281175915113</c:v>
                </c:pt>
                <c:pt idx="7">
                  <c:v>0.7167995329136938</c:v>
                </c:pt>
                <c:pt idx="8">
                  <c:v>0.51278150772898945</c:v>
                </c:pt>
                <c:pt idx="9">
                  <c:v>0.54025009024178983</c:v>
                </c:pt>
                <c:pt idx="10">
                  <c:v>0.50706670719026903</c:v>
                </c:pt>
                <c:pt idx="11">
                  <c:v>0.49891277060600653</c:v>
                </c:pt>
                <c:pt idx="12">
                  <c:v>0.50621458313556633</c:v>
                </c:pt>
                <c:pt idx="13">
                  <c:v>0.53442512123008423</c:v>
                </c:pt>
                <c:pt idx="14">
                  <c:v>0.58254565010191783</c:v>
                </c:pt>
                <c:pt idx="15">
                  <c:v>0.52474455131027464</c:v>
                </c:pt>
                <c:pt idx="16">
                  <c:v>0.52384392250284562</c:v>
                </c:pt>
                <c:pt idx="17">
                  <c:v>0.54094886190751956</c:v>
                </c:pt>
                <c:pt idx="18">
                  <c:v>0.48731237901973307</c:v>
                </c:pt>
                <c:pt idx="19">
                  <c:v>0.4727255179181275</c:v>
                </c:pt>
                <c:pt idx="20">
                  <c:v>0.45191908858983426</c:v>
                </c:pt>
                <c:pt idx="21">
                  <c:v>0.43235986518794595</c:v>
                </c:pt>
                <c:pt idx="22">
                  <c:v>0.51317600566977672</c:v>
                </c:pt>
                <c:pt idx="23">
                  <c:v>0.47927276425797194</c:v>
                </c:pt>
                <c:pt idx="24">
                  <c:v>0.45239648905217378</c:v>
                </c:pt>
                <c:pt idx="25">
                  <c:v>0.45599064785784715</c:v>
                </c:pt>
                <c:pt idx="26">
                  <c:v>0.48126722624375551</c:v>
                </c:pt>
                <c:pt idx="27">
                  <c:v>0.45382567726316037</c:v>
                </c:pt>
                <c:pt idx="28">
                  <c:v>0.52937763862487275</c:v>
                </c:pt>
                <c:pt idx="29">
                  <c:v>0.54254267472601492</c:v>
                </c:pt>
                <c:pt idx="30">
                  <c:v>0.50908478542897018</c:v>
                </c:pt>
                <c:pt idx="31">
                  <c:v>0.57929429353280959</c:v>
                </c:pt>
                <c:pt idx="32">
                  <c:v>0.5747114930417021</c:v>
                </c:pt>
                <c:pt idx="33">
                  <c:v>0.57247703773016223</c:v>
                </c:pt>
                <c:pt idx="34">
                  <c:v>0.58411835044312321</c:v>
                </c:pt>
                <c:pt idx="35">
                  <c:v>0.62698377866577748</c:v>
                </c:pt>
                <c:pt idx="36">
                  <c:v>0.63959543755026993</c:v>
                </c:pt>
                <c:pt idx="37">
                  <c:v>0.65977977754761752</c:v>
                </c:pt>
                <c:pt idx="38">
                  <c:v>0.68332488205336261</c:v>
                </c:pt>
                <c:pt idx="39">
                  <c:v>0.68460701111051414</c:v>
                </c:pt>
                <c:pt idx="40">
                  <c:v>0.68079301480775756</c:v>
                </c:pt>
                <c:pt idx="41">
                  <c:v>0.70713539991946595</c:v>
                </c:pt>
                <c:pt idx="42">
                  <c:v>0.72944892492137248</c:v>
                </c:pt>
                <c:pt idx="43">
                  <c:v>0.72813458479060744</c:v>
                </c:pt>
                <c:pt idx="44">
                  <c:v>0.77689927829216565</c:v>
                </c:pt>
                <c:pt idx="45">
                  <c:v>0.77221382060609445</c:v>
                </c:pt>
                <c:pt idx="46">
                  <c:v>0.79477123447220421</c:v>
                </c:pt>
                <c:pt idx="47">
                  <c:v>0.87891023625137021</c:v>
                </c:pt>
                <c:pt idx="48">
                  <c:v>0.83093698605308808</c:v>
                </c:pt>
                <c:pt idx="49">
                  <c:v>0.81995366111563839</c:v>
                </c:pt>
                <c:pt idx="50">
                  <c:v>0.88315195045039341</c:v>
                </c:pt>
                <c:pt idx="51">
                  <c:v>0.90117731773498422</c:v>
                </c:pt>
                <c:pt idx="52">
                  <c:v>0.89720130645126184</c:v>
                </c:pt>
                <c:pt idx="53">
                  <c:v>0.90845365244273668</c:v>
                </c:pt>
                <c:pt idx="54">
                  <c:v>0.90845365244273668</c:v>
                </c:pt>
                <c:pt idx="55">
                  <c:v>0.96125811356826352</c:v>
                </c:pt>
                <c:pt idx="56">
                  <c:v>0.95421480273658865</c:v>
                </c:pt>
                <c:pt idx="57">
                  <c:v>1.0154097233149364</c:v>
                </c:pt>
                <c:pt idx="58">
                  <c:v>0.9270787020205431</c:v>
                </c:pt>
                <c:pt idx="59">
                  <c:v>1.0115893023062636</c:v>
                </c:pt>
                <c:pt idx="60">
                  <c:v>1.0115893023062636</c:v>
                </c:pt>
                <c:pt idx="61">
                  <c:v>0.98718209064777462</c:v>
                </c:pt>
                <c:pt idx="62">
                  <c:v>1.0609447367362697</c:v>
                </c:pt>
                <c:pt idx="63">
                  <c:v>1.0555137002367661</c:v>
                </c:pt>
                <c:pt idx="64">
                  <c:v>1.0148382417316903</c:v>
                </c:pt>
                <c:pt idx="65">
                  <c:v>1.0259970382836372</c:v>
                </c:pt>
                <c:pt idx="66">
                  <c:v>1.0189245702725358</c:v>
                </c:pt>
                <c:pt idx="67">
                  <c:v>1.0054893720317974</c:v>
                </c:pt>
                <c:pt idx="68">
                  <c:v>1.0085840790674891</c:v>
                </c:pt>
                <c:pt idx="69">
                  <c:v>1.0085840790674891</c:v>
                </c:pt>
                <c:pt idx="70">
                  <c:v>1.1617283677957257</c:v>
                </c:pt>
                <c:pt idx="71">
                  <c:v>1.0645753808328433</c:v>
                </c:pt>
                <c:pt idx="72">
                  <c:v>0.8944905402952058</c:v>
                </c:pt>
                <c:pt idx="73">
                  <c:v>0.84714501558599886</c:v>
                </c:pt>
                <c:pt idx="74">
                  <c:v>0.88045922116652031</c:v>
                </c:pt>
                <c:pt idx="75">
                  <c:v>0.91824695163286307</c:v>
                </c:pt>
                <c:pt idx="76">
                  <c:v>0.89009067339507508</c:v>
                </c:pt>
                <c:pt idx="77">
                  <c:v>0.90837939537897772</c:v>
                </c:pt>
                <c:pt idx="78">
                  <c:v>0.96614391690555224</c:v>
                </c:pt>
                <c:pt idx="79">
                  <c:v>1.0003776842745498</c:v>
                </c:pt>
                <c:pt idx="80">
                  <c:v>1.0258523844163572</c:v>
                </c:pt>
                <c:pt idx="81">
                  <c:v>1.0278888114283071</c:v>
                </c:pt>
                <c:pt idx="82">
                  <c:v>1.0121892762554787</c:v>
                </c:pt>
                <c:pt idx="83">
                  <c:v>1.0648668179477416</c:v>
                </c:pt>
                <c:pt idx="84">
                  <c:v>1.084948573733346</c:v>
                </c:pt>
                <c:pt idx="85">
                  <c:v>1.0874823429728249</c:v>
                </c:pt>
                <c:pt idx="86">
                  <c:v>1.074138495977595</c:v>
                </c:pt>
                <c:pt idx="87">
                  <c:v>1.1309405244640003</c:v>
                </c:pt>
                <c:pt idx="88">
                  <c:v>1.1643615579512228</c:v>
                </c:pt>
                <c:pt idx="89">
                  <c:v>1.1579130047962458</c:v>
                </c:pt>
                <c:pt idx="90">
                  <c:v>0.73094549728104075</c:v>
                </c:pt>
                <c:pt idx="91">
                  <c:v>1.212461491906089</c:v>
                </c:pt>
                <c:pt idx="92">
                  <c:v>1.2784101794193803</c:v>
                </c:pt>
                <c:pt idx="93">
                  <c:v>1.2406092032069735</c:v>
                </c:pt>
                <c:pt idx="94">
                  <c:v>1.2335422601934389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0A-9940-B65B-A6ADF5CA6EE8}"/>
            </c:ext>
          </c:extLst>
        </c:ser>
        <c:ser>
          <c:idx val="10"/>
          <c:order val="2"/>
          <c:tx>
            <c:strRef>
              <c:f>'Normalized Data'!$AV$7</c:f>
              <c:strCache>
                <c:ptCount val="1"/>
                <c:pt idx="0">
                  <c:v>19_A_mT8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Data'!$AV$10:$AV$104</c:f>
              <c:numCache>
                <c:formatCode>General</c:formatCode>
                <c:ptCount val="95"/>
                <c:pt idx="0">
                  <c:v>1</c:v>
                </c:pt>
                <c:pt idx="1">
                  <c:v>1</c:v>
                </c:pt>
                <c:pt idx="2">
                  <c:v>1.0073776159156791</c:v>
                </c:pt>
                <c:pt idx="3">
                  <c:v>1.0807750663593179</c:v>
                </c:pt>
                <c:pt idx="4">
                  <c:v>1.1008666427066744</c:v>
                </c:pt>
                <c:pt idx="5">
                  <c:v>1.1102615223460841</c:v>
                </c:pt>
                <c:pt idx="6">
                  <c:v>0.961695567196723</c:v>
                </c:pt>
                <c:pt idx="7">
                  <c:v>0.92158513071573256</c:v>
                </c:pt>
                <c:pt idx="8">
                  <c:v>0.8077868718093415</c:v>
                </c:pt>
                <c:pt idx="9">
                  <c:v>0.78399657597777539</c:v>
                </c:pt>
                <c:pt idx="10">
                  <c:v>0.97233371819194148</c:v>
                </c:pt>
                <c:pt idx="11">
                  <c:v>0.95916008712566203</c:v>
                </c:pt>
                <c:pt idx="12">
                  <c:v>0.9414316804719417</c:v>
                </c:pt>
                <c:pt idx="13">
                  <c:v>0.94053384634546933</c:v>
                </c:pt>
                <c:pt idx="14">
                  <c:v>0.87653481899487318</c:v>
                </c:pt>
                <c:pt idx="15">
                  <c:v>0.9820979837181526</c:v>
                </c:pt>
                <c:pt idx="16">
                  <c:v>1.0645595096552489</c:v>
                </c:pt>
                <c:pt idx="17">
                  <c:v>1.060443446919249</c:v>
                </c:pt>
                <c:pt idx="18">
                  <c:v>0.89003807590053474</c:v>
                </c:pt>
                <c:pt idx="19">
                  <c:v>0.89003807590053474</c:v>
                </c:pt>
                <c:pt idx="20">
                  <c:v>0.86322335300584452</c:v>
                </c:pt>
                <c:pt idx="21">
                  <c:v>1.009496701375834</c:v>
                </c:pt>
                <c:pt idx="22">
                  <c:v>1.1531213716250415</c:v>
                </c:pt>
                <c:pt idx="23">
                  <c:v>1.1970211179025014</c:v>
                </c:pt>
                <c:pt idx="24">
                  <c:v>1.1051919109701733</c:v>
                </c:pt>
                <c:pt idx="25">
                  <c:v>0.91073619313529497</c:v>
                </c:pt>
                <c:pt idx="26">
                  <c:v>0.93337332661630679</c:v>
                </c:pt>
                <c:pt idx="27">
                  <c:v>0.85744690060770312</c:v>
                </c:pt>
                <c:pt idx="28">
                  <c:v>0.89754438656357116</c:v>
                </c:pt>
                <c:pt idx="29">
                  <c:v>0.99201663707057464</c:v>
                </c:pt>
                <c:pt idx="30">
                  <c:v>1.2126130358325049</c:v>
                </c:pt>
                <c:pt idx="31">
                  <c:v>0.98512946942969126</c:v>
                </c:pt>
                <c:pt idx="32">
                  <c:v>1.1146395069651862</c:v>
                </c:pt>
                <c:pt idx="33">
                  <c:v>0.93783518672569777</c:v>
                </c:pt>
                <c:pt idx="34">
                  <c:v>1.1127653369676211</c:v>
                </c:pt>
                <c:pt idx="35">
                  <c:v>1.0316529081268948</c:v>
                </c:pt>
                <c:pt idx="36">
                  <c:v>1.1146395069651862</c:v>
                </c:pt>
                <c:pt idx="37">
                  <c:v>1.0705182590588336</c:v>
                </c:pt>
                <c:pt idx="38">
                  <c:v>1.1747687018291904</c:v>
                </c:pt>
                <c:pt idx="39">
                  <c:v>1.1226804932246806</c:v>
                </c:pt>
                <c:pt idx="40">
                  <c:v>1.1646996163270569</c:v>
                </c:pt>
                <c:pt idx="41">
                  <c:v>1.2528865389205801</c:v>
                </c:pt>
                <c:pt idx="42">
                  <c:v>1.223019119952077</c:v>
                </c:pt>
                <c:pt idx="43">
                  <c:v>1.168278334536885</c:v>
                </c:pt>
                <c:pt idx="44">
                  <c:v>1.1684484762975542</c:v>
                </c:pt>
                <c:pt idx="45">
                  <c:v>1.2046360434609702</c:v>
                </c:pt>
                <c:pt idx="46">
                  <c:v>1.2046360434609702</c:v>
                </c:pt>
                <c:pt idx="47">
                  <c:v>1.2250085955032268</c:v>
                </c:pt>
                <c:pt idx="48">
                  <c:v>1.1562202402548039</c:v>
                </c:pt>
                <c:pt idx="49">
                  <c:v>1.2533624391386236</c:v>
                </c:pt>
                <c:pt idx="50">
                  <c:v>1.3259994439574609</c:v>
                </c:pt>
                <c:pt idx="51">
                  <c:v>1.3169738181634947</c:v>
                </c:pt>
                <c:pt idx="52">
                  <c:v>1.3073918433282492</c:v>
                </c:pt>
                <c:pt idx="53">
                  <c:v>1.2666150506307063</c:v>
                </c:pt>
                <c:pt idx="54">
                  <c:v>1.3620511669466711</c:v>
                </c:pt>
                <c:pt idx="55">
                  <c:v>1.369038703400143</c:v>
                </c:pt>
                <c:pt idx="56">
                  <c:v>1.3888962881752482</c:v>
                </c:pt>
                <c:pt idx="57">
                  <c:v>1.3355223391940041</c:v>
                </c:pt>
                <c:pt idx="58">
                  <c:v>1.4345544695747163</c:v>
                </c:pt>
                <c:pt idx="59">
                  <c:v>1.4340000791469154</c:v>
                </c:pt>
                <c:pt idx="60">
                  <c:v>1.2762695365841843</c:v>
                </c:pt>
                <c:pt idx="61">
                  <c:v>1.3182939039541735</c:v>
                </c:pt>
                <c:pt idx="62">
                  <c:v>1.4078033764851976</c:v>
                </c:pt>
                <c:pt idx="63">
                  <c:v>1.3827641074493855</c:v>
                </c:pt>
                <c:pt idx="64">
                  <c:v>1.5811859759396991</c:v>
                </c:pt>
                <c:pt idx="65">
                  <c:v>1.4984005652739554</c:v>
                </c:pt>
                <c:pt idx="66">
                  <c:v>1.4621419423856665</c:v>
                </c:pt>
                <c:pt idx="67">
                  <c:v>1.4981352090026316</c:v>
                </c:pt>
                <c:pt idx="68">
                  <c:v>1.4782322077834065</c:v>
                </c:pt>
                <c:pt idx="69">
                  <c:v>1.4000511158167812</c:v>
                </c:pt>
                <c:pt idx="70">
                  <c:v>1.4340000791469154</c:v>
                </c:pt>
                <c:pt idx="71">
                  <c:v>1.4810535205706874</c:v>
                </c:pt>
                <c:pt idx="72">
                  <c:v>1.4220284085595234</c:v>
                </c:pt>
                <c:pt idx="73">
                  <c:v>1.4576484800965692</c:v>
                </c:pt>
                <c:pt idx="74">
                  <c:v>1.4574098035881491</c:v>
                </c:pt>
                <c:pt idx="75">
                  <c:v>1.4295572159252425</c:v>
                </c:pt>
                <c:pt idx="76">
                  <c:v>1.441466359584157</c:v>
                </c:pt>
                <c:pt idx="77">
                  <c:v>1.4418800193697092</c:v>
                </c:pt>
                <c:pt idx="78">
                  <c:v>1.4690593501233737</c:v>
                </c:pt>
                <c:pt idx="79">
                  <c:v>1.4711890351535333</c:v>
                </c:pt>
                <c:pt idx="80">
                  <c:v>1.5598582428399748</c:v>
                </c:pt>
                <c:pt idx="81">
                  <c:v>1.5407850230254516</c:v>
                </c:pt>
                <c:pt idx="82">
                  <c:v>1.5063395173867442</c:v>
                </c:pt>
                <c:pt idx="83">
                  <c:v>1.4321968281751565</c:v>
                </c:pt>
                <c:pt idx="84">
                  <c:v>1.5256153631679121</c:v>
                </c:pt>
                <c:pt idx="85">
                  <c:v>1.509371710976255</c:v>
                </c:pt>
                <c:pt idx="86">
                  <c:v>1.5136131437619982</c:v>
                </c:pt>
                <c:pt idx="87">
                  <c:v>1.4969737222009372</c:v>
                </c:pt>
                <c:pt idx="88">
                  <c:v>1.5106881577208593</c:v>
                </c:pt>
                <c:pt idx="89">
                  <c:v>1.5365215647783783</c:v>
                </c:pt>
                <c:pt idx="90">
                  <c:v>1.5385578708728231</c:v>
                </c:pt>
                <c:pt idx="91">
                  <c:v>1.5721712670026182</c:v>
                </c:pt>
                <c:pt idx="92">
                  <c:v>1.5917739037352225</c:v>
                </c:pt>
                <c:pt idx="93">
                  <c:v>1.5904620791571262</c:v>
                </c:pt>
                <c:pt idx="94">
                  <c:v>1.5476078157215207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0A-9940-B65B-A6ADF5CA6EE8}"/>
            </c:ext>
          </c:extLst>
        </c:ser>
        <c:ser>
          <c:idx val="11"/>
          <c:order val="3"/>
          <c:tx>
            <c:strRef>
              <c:f>'Normalized Data'!$AW$7</c:f>
              <c:strCache>
                <c:ptCount val="1"/>
                <c:pt idx="0">
                  <c:v>20_A_mT8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Data'!$AW$10:$AW$104</c:f>
              <c:numCache>
                <c:formatCode>General</c:formatCode>
                <c:ptCount val="95"/>
                <c:pt idx="0">
                  <c:v>1</c:v>
                </c:pt>
                <c:pt idx="1">
                  <c:v>1.0818962997692254</c:v>
                </c:pt>
                <c:pt idx="2">
                  <c:v>0.97245978493346985</c:v>
                </c:pt>
                <c:pt idx="3">
                  <c:v>0.84190411429723089</c:v>
                </c:pt>
                <c:pt idx="4">
                  <c:v>0.79435957675669078</c:v>
                </c:pt>
                <c:pt idx="5">
                  <c:v>0.82101656488470809</c:v>
                </c:pt>
                <c:pt idx="6">
                  <c:v>0.8173864075563021</c:v>
                </c:pt>
                <c:pt idx="7">
                  <c:v>0.81408107314746148</c:v>
                </c:pt>
                <c:pt idx="8">
                  <c:v>0.81971156026846481</c:v>
                </c:pt>
                <c:pt idx="9">
                  <c:v>1.0277667635286387</c:v>
                </c:pt>
                <c:pt idx="10">
                  <c:v>1.0155414052394447</c:v>
                </c:pt>
                <c:pt idx="11">
                  <c:v>1.2548399558592462</c:v>
                </c:pt>
                <c:pt idx="12">
                  <c:v>1.2570183620645135</c:v>
                </c:pt>
                <c:pt idx="13">
                  <c:v>1.3016490486362078</c:v>
                </c:pt>
                <c:pt idx="14">
                  <c:v>1.4710799196534881</c:v>
                </c:pt>
                <c:pt idx="15">
                  <c:v>1.4495753979012933</c:v>
                </c:pt>
                <c:pt idx="16">
                  <c:v>1.2050975524858429</c:v>
                </c:pt>
                <c:pt idx="17">
                  <c:v>1.1398971808335014</c:v>
                </c:pt>
                <c:pt idx="18">
                  <c:v>1.1448952315235372</c:v>
                </c:pt>
                <c:pt idx="19">
                  <c:v>1.1448952315235372</c:v>
                </c:pt>
                <c:pt idx="20">
                  <c:v>1.3025017104570724</c:v>
                </c:pt>
                <c:pt idx="21">
                  <c:v>1.366008558319179</c:v>
                </c:pt>
                <c:pt idx="22">
                  <c:v>1.3728129459587581</c:v>
                </c:pt>
                <c:pt idx="23">
                  <c:v>1.4403552738199181</c:v>
                </c:pt>
                <c:pt idx="24">
                  <c:v>1.4317405654427462</c:v>
                </c:pt>
                <c:pt idx="25">
                  <c:v>1.3785774598533658</c:v>
                </c:pt>
                <c:pt idx="26">
                  <c:v>1.3981408296396673</c:v>
                </c:pt>
                <c:pt idx="27">
                  <c:v>1.375554102177359</c:v>
                </c:pt>
                <c:pt idx="28">
                  <c:v>1.4131196752042032</c:v>
                </c:pt>
                <c:pt idx="29">
                  <c:v>1.3489209127396464</c:v>
                </c:pt>
                <c:pt idx="30">
                  <c:v>1.435750625011154</c:v>
                </c:pt>
                <c:pt idx="31">
                  <c:v>1.4798943314662341</c:v>
                </c:pt>
                <c:pt idx="32">
                  <c:v>1.5165489434304225</c:v>
                </c:pt>
                <c:pt idx="33">
                  <c:v>1.5167319515328312</c:v>
                </c:pt>
                <c:pt idx="34">
                  <c:v>1.4923808610262268</c:v>
                </c:pt>
                <c:pt idx="35">
                  <c:v>1.5353358414025073</c:v>
                </c:pt>
                <c:pt idx="36">
                  <c:v>1.6208396997439749</c:v>
                </c:pt>
                <c:pt idx="37">
                  <c:v>1.5715552437519671</c:v>
                </c:pt>
                <c:pt idx="38">
                  <c:v>0.63751350843753762</c:v>
                </c:pt>
                <c:pt idx="39">
                  <c:v>1.6124515496505336</c:v>
                </c:pt>
                <c:pt idx="40">
                  <c:v>1.6189304386680923</c:v>
                </c:pt>
                <c:pt idx="41">
                  <c:v>1.738129560629454</c:v>
                </c:pt>
                <c:pt idx="42">
                  <c:v>1.6737228373839665</c:v>
                </c:pt>
                <c:pt idx="43">
                  <c:v>1.761199576765405</c:v>
                </c:pt>
                <c:pt idx="44">
                  <c:v>1.7757731670913239</c:v>
                </c:pt>
                <c:pt idx="45">
                  <c:v>1.8209504189209333</c:v>
                </c:pt>
                <c:pt idx="46">
                  <c:v>1.8642681240440881</c:v>
                </c:pt>
                <c:pt idx="47">
                  <c:v>1.5784281322619349</c:v>
                </c:pt>
                <c:pt idx="48">
                  <c:v>1.6968039181947432</c:v>
                </c:pt>
                <c:pt idx="49">
                  <c:v>1.6310089898872129</c:v>
                </c:pt>
                <c:pt idx="50">
                  <c:v>1.7507220669554442</c:v>
                </c:pt>
                <c:pt idx="51">
                  <c:v>1.735664062615808</c:v>
                </c:pt>
                <c:pt idx="52">
                  <c:v>1.735664062615808</c:v>
                </c:pt>
                <c:pt idx="53">
                  <c:v>1.8245180128739718</c:v>
                </c:pt>
                <c:pt idx="54">
                  <c:v>1.8634810058430531</c:v>
                </c:pt>
                <c:pt idx="55">
                  <c:v>1.8463157475876135</c:v>
                </c:pt>
                <c:pt idx="56">
                  <c:v>1.8634810058430531</c:v>
                </c:pt>
                <c:pt idx="57">
                  <c:v>1.8634810058430531</c:v>
                </c:pt>
                <c:pt idx="58">
                  <c:v>1.9694937497818885</c:v>
                </c:pt>
                <c:pt idx="59">
                  <c:v>1.8939571671351154</c:v>
                </c:pt>
                <c:pt idx="60">
                  <c:v>2.1545739112567328</c:v>
                </c:pt>
                <c:pt idx="61">
                  <c:v>2.0150504290211058</c:v>
                </c:pt>
                <c:pt idx="62">
                  <c:v>2.1746502904470848</c:v>
                </c:pt>
                <c:pt idx="63">
                  <c:v>2.1467567703857866</c:v>
                </c:pt>
                <c:pt idx="64">
                  <c:v>2.1459993577324812</c:v>
                </c:pt>
                <c:pt idx="65">
                  <c:v>2.1150493570256312</c:v>
                </c:pt>
                <c:pt idx="66">
                  <c:v>2.1550707405753466</c:v>
                </c:pt>
                <c:pt idx="67">
                  <c:v>2.1697217120256309</c:v>
                </c:pt>
                <c:pt idx="68">
                  <c:v>2.1432445554278305</c:v>
                </c:pt>
                <c:pt idx="69">
                  <c:v>2.2311506687890375</c:v>
                </c:pt>
                <c:pt idx="70">
                  <c:v>2.1599226055751903</c:v>
                </c:pt>
                <c:pt idx="71">
                  <c:v>2.1888985276533903</c:v>
                </c:pt>
                <c:pt idx="72">
                  <c:v>2.3280689073369327</c:v>
                </c:pt>
                <c:pt idx="73">
                  <c:v>2.2426370848330075</c:v>
                </c:pt>
                <c:pt idx="74">
                  <c:v>2.25329083510342</c:v>
                </c:pt>
                <c:pt idx="75">
                  <c:v>2.274099938719389</c:v>
                </c:pt>
                <c:pt idx="76">
                  <c:v>2.3503758114727109</c:v>
                </c:pt>
                <c:pt idx="77">
                  <c:v>2.3615509896802132</c:v>
                </c:pt>
                <c:pt idx="78">
                  <c:v>2.3120036385447631</c:v>
                </c:pt>
                <c:pt idx="79">
                  <c:v>2.4486802349069605</c:v>
                </c:pt>
                <c:pt idx="80">
                  <c:v>2.3714532764358851</c:v>
                </c:pt>
                <c:pt idx="81">
                  <c:v>2.4331995299084364</c:v>
                </c:pt>
                <c:pt idx="82">
                  <c:v>2.4299381728900569</c:v>
                </c:pt>
                <c:pt idx="83">
                  <c:v>2.4487935821195763</c:v>
                </c:pt>
                <c:pt idx="84">
                  <c:v>2.4651094240452291</c:v>
                </c:pt>
                <c:pt idx="85">
                  <c:v>2.5466465019521651</c:v>
                </c:pt>
                <c:pt idx="86">
                  <c:v>2.6039834061744904</c:v>
                </c:pt>
                <c:pt idx="87">
                  <c:v>2.6039834061744904</c:v>
                </c:pt>
                <c:pt idx="88">
                  <c:v>2.4811581803455569</c:v>
                </c:pt>
                <c:pt idx="89">
                  <c:v>2.4586186588648968</c:v>
                </c:pt>
                <c:pt idx="90">
                  <c:v>2.5825007398345572</c:v>
                </c:pt>
                <c:pt idx="91">
                  <c:v>2.6763717791067521</c:v>
                </c:pt>
                <c:pt idx="92">
                  <c:v>2.6178791107969048</c:v>
                </c:pt>
                <c:pt idx="93">
                  <c:v>2.7207313472826122</c:v>
                </c:pt>
                <c:pt idx="94">
                  <c:v>2.6747712553954912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0A-9940-B65B-A6ADF5CA6EE8}"/>
            </c:ext>
          </c:extLst>
        </c:ser>
        <c:ser>
          <c:idx val="12"/>
          <c:order val="4"/>
          <c:tx>
            <c:strRef>
              <c:f>'Normalized Data'!$AX$7</c:f>
              <c:strCache>
                <c:ptCount val="1"/>
                <c:pt idx="0">
                  <c:v>21_A_mT8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Data'!$AX$10:$AX$104</c:f>
              <c:numCache>
                <c:formatCode>General</c:formatCode>
                <c:ptCount val="95"/>
                <c:pt idx="0">
                  <c:v>1</c:v>
                </c:pt>
                <c:pt idx="1">
                  <c:v>0.91190522631597604</c:v>
                </c:pt>
                <c:pt idx="2">
                  <c:v>0.94590277931263067</c:v>
                </c:pt>
                <c:pt idx="3">
                  <c:v>0.98155361073656466</c:v>
                </c:pt>
                <c:pt idx="4">
                  <c:v>1.0766218728858836</c:v>
                </c:pt>
                <c:pt idx="5">
                  <c:v>1.0126798223874673</c:v>
                </c:pt>
                <c:pt idx="6">
                  <c:v>1.0446604424388721</c:v>
                </c:pt>
                <c:pt idx="7">
                  <c:v>1.0243738425147564</c:v>
                </c:pt>
                <c:pt idx="8">
                  <c:v>1.1376029461148371</c:v>
                </c:pt>
                <c:pt idx="9">
                  <c:v>1.2094779146647505</c:v>
                </c:pt>
                <c:pt idx="10">
                  <c:v>1.2287127825893618</c:v>
                </c:pt>
                <c:pt idx="11">
                  <c:v>1.2896509397429377</c:v>
                </c:pt>
                <c:pt idx="12">
                  <c:v>1.25396886939999</c:v>
                </c:pt>
                <c:pt idx="13">
                  <c:v>1.3398044242939171</c:v>
                </c:pt>
                <c:pt idx="14">
                  <c:v>1.4287428601515797</c:v>
                </c:pt>
                <c:pt idx="15">
                  <c:v>1.5530329490425803</c:v>
                </c:pt>
                <c:pt idx="16">
                  <c:v>1.5877828369799574</c:v>
                </c:pt>
                <c:pt idx="17">
                  <c:v>1.5297771895635635</c:v>
                </c:pt>
                <c:pt idx="18">
                  <c:v>1.6429413665551302</c:v>
                </c:pt>
                <c:pt idx="19">
                  <c:v>1.5531804285620514</c:v>
                </c:pt>
                <c:pt idx="20">
                  <c:v>1.6502791453512631</c:v>
                </c:pt>
                <c:pt idx="21">
                  <c:v>1.6851984747483173</c:v>
                </c:pt>
                <c:pt idx="22">
                  <c:v>1.770794678805637</c:v>
                </c:pt>
                <c:pt idx="23">
                  <c:v>1.7452580445324708</c:v>
                </c:pt>
                <c:pt idx="24">
                  <c:v>1.8172680651260427</c:v>
                </c:pt>
                <c:pt idx="25">
                  <c:v>1.8549575560159726</c:v>
                </c:pt>
                <c:pt idx="26">
                  <c:v>1.8984681165424973</c:v>
                </c:pt>
                <c:pt idx="27">
                  <c:v>1.9490261924739996</c:v>
                </c:pt>
                <c:pt idx="28">
                  <c:v>1.965497664901819</c:v>
                </c:pt>
                <c:pt idx="29">
                  <c:v>1.9680015958614907</c:v>
                </c:pt>
                <c:pt idx="30">
                  <c:v>1.9757552086341987</c:v>
                </c:pt>
                <c:pt idx="31">
                  <c:v>1.931006254837299</c:v>
                </c:pt>
                <c:pt idx="32">
                  <c:v>2.0140329370886008</c:v>
                </c:pt>
                <c:pt idx="33">
                  <c:v>2.0041713444249751</c:v>
                </c:pt>
                <c:pt idx="34">
                  <c:v>2.035596846505447</c:v>
                </c:pt>
                <c:pt idx="35">
                  <c:v>2.0557929899307057</c:v>
                </c:pt>
                <c:pt idx="36">
                  <c:v>1.9666190048739605</c:v>
                </c:pt>
                <c:pt idx="37">
                  <c:v>1.9296565074269225</c:v>
                </c:pt>
                <c:pt idx="38">
                  <c:v>1.8955249756544834</c:v>
                </c:pt>
                <c:pt idx="39">
                  <c:v>1.9950074065819958</c:v>
                </c:pt>
                <c:pt idx="40">
                  <c:v>2.08071092456664</c:v>
                </c:pt>
                <c:pt idx="41">
                  <c:v>2.0652279036865031</c:v>
                </c:pt>
                <c:pt idx="42">
                  <c:v>2.0152409320169826</c:v>
                </c:pt>
                <c:pt idx="43">
                  <c:v>2.0888960269947212</c:v>
                </c:pt>
                <c:pt idx="44">
                  <c:v>2.1733873768958314</c:v>
                </c:pt>
                <c:pt idx="45">
                  <c:v>2.2427719930781014</c:v>
                </c:pt>
                <c:pt idx="46">
                  <c:v>2.1976234816110001</c:v>
                </c:pt>
                <c:pt idx="47">
                  <c:v>2.2054785715835581</c:v>
                </c:pt>
                <c:pt idx="48">
                  <c:v>2.3075933708966825</c:v>
                </c:pt>
                <c:pt idx="49">
                  <c:v>2.3537467369438367</c:v>
                </c:pt>
                <c:pt idx="50">
                  <c:v>2.2473503458361561</c:v>
                </c:pt>
                <c:pt idx="51">
                  <c:v>2.3579639334489637</c:v>
                </c:pt>
                <c:pt idx="52">
                  <c:v>2.3400831837833844</c:v>
                </c:pt>
                <c:pt idx="53">
                  <c:v>1.8411846346668168</c:v>
                </c:pt>
                <c:pt idx="54">
                  <c:v>1.9166595332913423</c:v>
                </c:pt>
                <c:pt idx="55">
                  <c:v>1.9532377063586255</c:v>
                </c:pt>
                <c:pt idx="56">
                  <c:v>1.9323698762647894</c:v>
                </c:pt>
                <c:pt idx="57">
                  <c:v>1.7560032277866231</c:v>
                </c:pt>
                <c:pt idx="58">
                  <c:v>1.5880713280578727</c:v>
                </c:pt>
                <c:pt idx="59">
                  <c:v>1.55194485486798</c:v>
                </c:pt>
                <c:pt idx="60">
                  <c:v>1.5503943862684433</c:v>
                </c:pt>
                <c:pt idx="61">
                  <c:v>1.6847906667673209</c:v>
                </c:pt>
                <c:pt idx="62">
                  <c:v>1.7149736505881092</c:v>
                </c:pt>
                <c:pt idx="63">
                  <c:v>1.7160251111030886</c:v>
                </c:pt>
                <c:pt idx="64">
                  <c:v>1.8494545031433385</c:v>
                </c:pt>
                <c:pt idx="65">
                  <c:v>2.0092079446255879</c:v>
                </c:pt>
                <c:pt idx="66">
                  <c:v>1.9748130440828842</c:v>
                </c:pt>
                <c:pt idx="67">
                  <c:v>1.8812120562808823</c:v>
                </c:pt>
                <c:pt idx="68">
                  <c:v>2.0328099952392042</c:v>
                </c:pt>
                <c:pt idx="69">
                  <c:v>2.1605314010078387</c:v>
                </c:pt>
                <c:pt idx="70">
                  <c:v>2.1576007147630722</c:v>
                </c:pt>
                <c:pt idx="71">
                  <c:v>2.3689756951455658</c:v>
                </c:pt>
                <c:pt idx="72">
                  <c:v>2.3689756951455658</c:v>
                </c:pt>
                <c:pt idx="73">
                  <c:v>2.4469640154178105</c:v>
                </c:pt>
                <c:pt idx="74">
                  <c:v>2.4891445566467225</c:v>
                </c:pt>
                <c:pt idx="75">
                  <c:v>2.5536656302040388</c:v>
                </c:pt>
                <c:pt idx="76">
                  <c:v>2.6377821485014183</c:v>
                </c:pt>
                <c:pt idx="77">
                  <c:v>2.6635117377552713</c:v>
                </c:pt>
                <c:pt idx="78">
                  <c:v>2.6965762190577691</c:v>
                </c:pt>
                <c:pt idx="79">
                  <c:v>2.7475790937214906</c:v>
                </c:pt>
                <c:pt idx="80">
                  <c:v>2.8301411157107936</c:v>
                </c:pt>
                <c:pt idx="81">
                  <c:v>2.9158953306425852</c:v>
                </c:pt>
                <c:pt idx="82">
                  <c:v>2.9328233923978542</c:v>
                </c:pt>
                <c:pt idx="83">
                  <c:v>3.0041872271001422</c:v>
                </c:pt>
                <c:pt idx="84">
                  <c:v>3.0352202903984153</c:v>
                </c:pt>
                <c:pt idx="85">
                  <c:v>3.1108739241889731</c:v>
                </c:pt>
                <c:pt idx="86">
                  <c:v>3.182995319304053</c:v>
                </c:pt>
                <c:pt idx="87">
                  <c:v>3.1549509202361294</c:v>
                </c:pt>
                <c:pt idx="88">
                  <c:v>3.1689318631266716</c:v>
                </c:pt>
                <c:pt idx="89">
                  <c:v>3.2084040662147073</c:v>
                </c:pt>
                <c:pt idx="90">
                  <c:v>3.4741132937277128</c:v>
                </c:pt>
                <c:pt idx="91">
                  <c:v>3.3044769388879858</c:v>
                </c:pt>
                <c:pt idx="92">
                  <c:v>3.4295883406214167</c:v>
                </c:pt>
                <c:pt idx="93">
                  <c:v>3.424834831514441</c:v>
                </c:pt>
                <c:pt idx="94">
                  <c:v>3.430089205439939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0A-9940-B65B-A6ADF5CA6EE8}"/>
            </c:ext>
          </c:extLst>
        </c:ser>
        <c:ser>
          <c:idx val="13"/>
          <c:order val="5"/>
          <c:tx>
            <c:strRef>
              <c:f>'Normalized Data'!$AY$7</c:f>
              <c:strCache>
                <c:ptCount val="1"/>
                <c:pt idx="0">
                  <c:v>21_B_mT8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'Normalized Data'!$B$10:$B$104</c:f>
              <c:numCache>
                <c:formatCode>General</c:formatCode>
                <c:ptCount val="95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  <c:pt idx="9">
                  <c:v>16200</c:v>
                </c:pt>
                <c:pt idx="10">
                  <c:v>18000</c:v>
                </c:pt>
                <c:pt idx="11">
                  <c:v>19800</c:v>
                </c:pt>
                <c:pt idx="12">
                  <c:v>21600</c:v>
                </c:pt>
                <c:pt idx="13">
                  <c:v>23400</c:v>
                </c:pt>
                <c:pt idx="14">
                  <c:v>25200</c:v>
                </c:pt>
                <c:pt idx="15">
                  <c:v>27000</c:v>
                </c:pt>
                <c:pt idx="16">
                  <c:v>28800</c:v>
                </c:pt>
                <c:pt idx="17">
                  <c:v>30600</c:v>
                </c:pt>
                <c:pt idx="18">
                  <c:v>32400</c:v>
                </c:pt>
                <c:pt idx="19">
                  <c:v>34200</c:v>
                </c:pt>
                <c:pt idx="20">
                  <c:v>36000</c:v>
                </c:pt>
                <c:pt idx="21">
                  <c:v>37800</c:v>
                </c:pt>
                <c:pt idx="22">
                  <c:v>39600</c:v>
                </c:pt>
                <c:pt idx="23">
                  <c:v>41400</c:v>
                </c:pt>
                <c:pt idx="24">
                  <c:v>43200</c:v>
                </c:pt>
                <c:pt idx="25">
                  <c:v>45000</c:v>
                </c:pt>
                <c:pt idx="26">
                  <c:v>46800</c:v>
                </c:pt>
                <c:pt idx="27">
                  <c:v>48600</c:v>
                </c:pt>
                <c:pt idx="28">
                  <c:v>50400</c:v>
                </c:pt>
                <c:pt idx="29">
                  <c:v>52200</c:v>
                </c:pt>
                <c:pt idx="30">
                  <c:v>54000</c:v>
                </c:pt>
                <c:pt idx="31">
                  <c:v>55800</c:v>
                </c:pt>
                <c:pt idx="32">
                  <c:v>57600</c:v>
                </c:pt>
                <c:pt idx="33">
                  <c:v>59400</c:v>
                </c:pt>
                <c:pt idx="34">
                  <c:v>61200</c:v>
                </c:pt>
                <c:pt idx="35">
                  <c:v>63000</c:v>
                </c:pt>
                <c:pt idx="36">
                  <c:v>64800</c:v>
                </c:pt>
                <c:pt idx="37">
                  <c:v>66600</c:v>
                </c:pt>
                <c:pt idx="38">
                  <c:v>68400</c:v>
                </c:pt>
                <c:pt idx="39">
                  <c:v>70200</c:v>
                </c:pt>
                <c:pt idx="40">
                  <c:v>72000</c:v>
                </c:pt>
                <c:pt idx="41">
                  <c:v>73800</c:v>
                </c:pt>
                <c:pt idx="42">
                  <c:v>75600</c:v>
                </c:pt>
                <c:pt idx="43">
                  <c:v>77400</c:v>
                </c:pt>
                <c:pt idx="44">
                  <c:v>79200</c:v>
                </c:pt>
                <c:pt idx="45">
                  <c:v>81000</c:v>
                </c:pt>
                <c:pt idx="46">
                  <c:v>82800</c:v>
                </c:pt>
                <c:pt idx="47">
                  <c:v>84600</c:v>
                </c:pt>
                <c:pt idx="48">
                  <c:v>86400</c:v>
                </c:pt>
                <c:pt idx="49">
                  <c:v>88200</c:v>
                </c:pt>
                <c:pt idx="50">
                  <c:v>90000</c:v>
                </c:pt>
                <c:pt idx="51">
                  <c:v>91800</c:v>
                </c:pt>
                <c:pt idx="52">
                  <c:v>93600</c:v>
                </c:pt>
                <c:pt idx="53">
                  <c:v>95400</c:v>
                </c:pt>
                <c:pt idx="54">
                  <c:v>97200</c:v>
                </c:pt>
                <c:pt idx="55">
                  <c:v>99000</c:v>
                </c:pt>
                <c:pt idx="56">
                  <c:v>100800</c:v>
                </c:pt>
                <c:pt idx="57">
                  <c:v>102600</c:v>
                </c:pt>
                <c:pt idx="58">
                  <c:v>104400</c:v>
                </c:pt>
                <c:pt idx="59">
                  <c:v>106200</c:v>
                </c:pt>
                <c:pt idx="60">
                  <c:v>108000</c:v>
                </c:pt>
                <c:pt idx="61">
                  <c:v>109800</c:v>
                </c:pt>
                <c:pt idx="62">
                  <c:v>111600</c:v>
                </c:pt>
                <c:pt idx="63">
                  <c:v>113400</c:v>
                </c:pt>
                <c:pt idx="64">
                  <c:v>115200</c:v>
                </c:pt>
                <c:pt idx="65">
                  <c:v>117000</c:v>
                </c:pt>
                <c:pt idx="66">
                  <c:v>118800</c:v>
                </c:pt>
                <c:pt idx="67">
                  <c:v>120600</c:v>
                </c:pt>
                <c:pt idx="68">
                  <c:v>122400</c:v>
                </c:pt>
                <c:pt idx="69">
                  <c:v>124200</c:v>
                </c:pt>
                <c:pt idx="70">
                  <c:v>126000</c:v>
                </c:pt>
                <c:pt idx="71">
                  <c:v>127800</c:v>
                </c:pt>
                <c:pt idx="72">
                  <c:v>129600</c:v>
                </c:pt>
                <c:pt idx="73">
                  <c:v>131400</c:v>
                </c:pt>
                <c:pt idx="74">
                  <c:v>133200</c:v>
                </c:pt>
                <c:pt idx="75">
                  <c:v>135000</c:v>
                </c:pt>
                <c:pt idx="76">
                  <c:v>136800</c:v>
                </c:pt>
                <c:pt idx="77">
                  <c:v>138600</c:v>
                </c:pt>
                <c:pt idx="78">
                  <c:v>140400</c:v>
                </c:pt>
                <c:pt idx="79">
                  <c:v>142200</c:v>
                </c:pt>
                <c:pt idx="80">
                  <c:v>144000</c:v>
                </c:pt>
                <c:pt idx="81">
                  <c:v>145800</c:v>
                </c:pt>
                <c:pt idx="82">
                  <c:v>147600</c:v>
                </c:pt>
                <c:pt idx="83">
                  <c:v>149400</c:v>
                </c:pt>
                <c:pt idx="84">
                  <c:v>151200</c:v>
                </c:pt>
                <c:pt idx="85">
                  <c:v>153000</c:v>
                </c:pt>
                <c:pt idx="86">
                  <c:v>154800</c:v>
                </c:pt>
                <c:pt idx="87">
                  <c:v>156600</c:v>
                </c:pt>
                <c:pt idx="88">
                  <c:v>158400</c:v>
                </c:pt>
                <c:pt idx="89">
                  <c:v>160200</c:v>
                </c:pt>
                <c:pt idx="90">
                  <c:v>162000</c:v>
                </c:pt>
                <c:pt idx="91">
                  <c:v>163800</c:v>
                </c:pt>
                <c:pt idx="92">
                  <c:v>165600</c:v>
                </c:pt>
                <c:pt idx="93">
                  <c:v>167400</c:v>
                </c:pt>
                <c:pt idx="94">
                  <c:v>169200</c:v>
                </c:pt>
              </c:numCache>
            </c:numRef>
          </c:xVal>
          <c:yVal>
            <c:numRef>
              <c:f>'Normalized Data'!$AY$10:$AY$104</c:f>
              <c:numCache>
                <c:formatCode>General</c:formatCode>
                <c:ptCount val="95"/>
                <c:pt idx="0">
                  <c:v>1</c:v>
                </c:pt>
                <c:pt idx="1">
                  <c:v>1.0405413795806449</c:v>
                </c:pt>
                <c:pt idx="2">
                  <c:v>1.0916002894584855</c:v>
                </c:pt>
                <c:pt idx="3">
                  <c:v>1.2104480156508692</c:v>
                </c:pt>
                <c:pt idx="4">
                  <c:v>1.2901767598122762</c:v>
                </c:pt>
                <c:pt idx="5">
                  <c:v>1.4711787919518893</c:v>
                </c:pt>
                <c:pt idx="6">
                  <c:v>1.5608911118293776</c:v>
                </c:pt>
                <c:pt idx="7">
                  <c:v>1.5384723182258604</c:v>
                </c:pt>
                <c:pt idx="8">
                  <c:v>1.1907178303753909</c:v>
                </c:pt>
                <c:pt idx="9">
                  <c:v>1.3981168351397677</c:v>
                </c:pt>
                <c:pt idx="10">
                  <c:v>1.4686272248088208</c:v>
                </c:pt>
                <c:pt idx="11">
                  <c:v>1.5515044969148268</c:v>
                </c:pt>
                <c:pt idx="12">
                  <c:v>1.6056809482241765</c:v>
                </c:pt>
                <c:pt idx="13">
                  <c:v>1.6191170747708665</c:v>
                </c:pt>
                <c:pt idx="14">
                  <c:v>1.7286714612654426</c:v>
                </c:pt>
                <c:pt idx="15">
                  <c:v>1.7286714612654426</c:v>
                </c:pt>
                <c:pt idx="16">
                  <c:v>1.8821003306942057</c:v>
                </c:pt>
                <c:pt idx="17">
                  <c:v>1.9062775731316695</c:v>
                </c:pt>
                <c:pt idx="18">
                  <c:v>2.0445518603131787</c:v>
                </c:pt>
                <c:pt idx="19">
                  <c:v>2.1842401229600572</c:v>
                </c:pt>
                <c:pt idx="20">
                  <c:v>2.1686401516361813</c:v>
                </c:pt>
                <c:pt idx="21">
                  <c:v>2.3405514007672727</c:v>
                </c:pt>
                <c:pt idx="22">
                  <c:v>2.2620661077674598</c:v>
                </c:pt>
                <c:pt idx="23">
                  <c:v>2.2515919540904825</c:v>
                </c:pt>
                <c:pt idx="24">
                  <c:v>2.2885700924695787</c:v>
                </c:pt>
                <c:pt idx="25">
                  <c:v>1.3610579260973787</c:v>
                </c:pt>
                <c:pt idx="26">
                  <c:v>1.5651534772670779</c:v>
                </c:pt>
                <c:pt idx="27">
                  <c:v>1.6801445627567619</c:v>
                </c:pt>
                <c:pt idx="28">
                  <c:v>1.6928149198650202</c:v>
                </c:pt>
                <c:pt idx="29">
                  <c:v>1.7576330511536524</c:v>
                </c:pt>
                <c:pt idx="30">
                  <c:v>1.8672270364807</c:v>
                </c:pt>
                <c:pt idx="31">
                  <c:v>1.905941001387633</c:v>
                </c:pt>
                <c:pt idx="32">
                  <c:v>1.7572118426162324</c:v>
                </c:pt>
                <c:pt idx="33">
                  <c:v>2.0438759115195948</c:v>
                </c:pt>
                <c:pt idx="34">
                  <c:v>2.0832158665657459</c:v>
                </c:pt>
                <c:pt idx="35">
                  <c:v>2.1605923757155314</c:v>
                </c:pt>
                <c:pt idx="36">
                  <c:v>2.3355701512536831</c:v>
                </c:pt>
                <c:pt idx="37">
                  <c:v>2.3767892763791019</c:v>
                </c:pt>
                <c:pt idx="38">
                  <c:v>2.2312260964047779</c:v>
                </c:pt>
                <c:pt idx="39">
                  <c:v>2.3631944234679403</c:v>
                </c:pt>
                <c:pt idx="40">
                  <c:v>2.0420373803512568</c:v>
                </c:pt>
                <c:pt idx="41">
                  <c:v>1.9069620399837279</c:v>
                </c:pt>
                <c:pt idx="42">
                  <c:v>2.0609821660585501</c:v>
                </c:pt>
                <c:pt idx="43">
                  <c:v>2.1148506164598042</c:v>
                </c:pt>
                <c:pt idx="44">
                  <c:v>2.2489481170453582</c:v>
                </c:pt>
                <c:pt idx="45">
                  <c:v>2.2000435236809395</c:v>
                </c:pt>
                <c:pt idx="46">
                  <c:v>2.3173464683670257</c:v>
                </c:pt>
                <c:pt idx="47">
                  <c:v>2.4086796416979208</c:v>
                </c:pt>
                <c:pt idx="48">
                  <c:v>2.6541577779932157</c:v>
                </c:pt>
                <c:pt idx="49">
                  <c:v>2.7356107154349649</c:v>
                </c:pt>
                <c:pt idx="50">
                  <c:v>2.7856637917548026</c:v>
                </c:pt>
                <c:pt idx="51">
                  <c:v>2.7856637917548026</c:v>
                </c:pt>
                <c:pt idx="52">
                  <c:v>2.1539813014215694</c:v>
                </c:pt>
                <c:pt idx="53">
                  <c:v>2.3325255191071568</c:v>
                </c:pt>
                <c:pt idx="54">
                  <c:v>2.2523589383918896</c:v>
                </c:pt>
                <c:pt idx="55">
                  <c:v>1.9605427658202901</c:v>
                </c:pt>
                <c:pt idx="56">
                  <c:v>2.3355701512536831</c:v>
                </c:pt>
                <c:pt idx="57">
                  <c:v>2.4504770785436953</c:v>
                </c:pt>
                <c:pt idx="58">
                  <c:v>2.5430772727796636</c:v>
                </c:pt>
                <c:pt idx="59">
                  <c:v>2.4842386294262062</c:v>
                </c:pt>
                <c:pt idx="60">
                  <c:v>2.6857232191134957</c:v>
                </c:pt>
                <c:pt idx="61">
                  <c:v>2.6628410839359211</c:v>
                </c:pt>
                <c:pt idx="62">
                  <c:v>2.8076114750158911</c:v>
                </c:pt>
                <c:pt idx="63">
                  <c:v>3.0440017328219851</c:v>
                </c:pt>
                <c:pt idx="64">
                  <c:v>2.9155003323122166</c:v>
                </c:pt>
                <c:pt idx="65">
                  <c:v>3.0789648180439122</c:v>
                </c:pt>
                <c:pt idx="66">
                  <c:v>3.0801666779977559</c:v>
                </c:pt>
                <c:pt idx="67">
                  <c:v>3.1690540987506983</c:v>
                </c:pt>
                <c:pt idx="68">
                  <c:v>3.1822475081039827</c:v>
                </c:pt>
                <c:pt idx="69">
                  <c:v>3.1476791222683036</c:v>
                </c:pt>
                <c:pt idx="70">
                  <c:v>3.1289350951907924</c:v>
                </c:pt>
                <c:pt idx="71">
                  <c:v>3.0985686755748914</c:v>
                </c:pt>
                <c:pt idx="72">
                  <c:v>3.3082798030051839</c:v>
                </c:pt>
                <c:pt idx="73">
                  <c:v>3.359716320144027</c:v>
                </c:pt>
                <c:pt idx="74">
                  <c:v>3.1177010679300019</c:v>
                </c:pt>
                <c:pt idx="75">
                  <c:v>3.1469735315968901</c:v>
                </c:pt>
                <c:pt idx="76">
                  <c:v>3.2117921473666469</c:v>
                </c:pt>
                <c:pt idx="77">
                  <c:v>3.2995418513733039</c:v>
                </c:pt>
                <c:pt idx="78">
                  <c:v>3.3652200254672224</c:v>
                </c:pt>
                <c:pt idx="79">
                  <c:v>3.3975322028300075</c:v>
                </c:pt>
                <c:pt idx="80">
                  <c:v>3.5086617550522887</c:v>
                </c:pt>
                <c:pt idx="81">
                  <c:v>3.3916444442140152</c:v>
                </c:pt>
                <c:pt idx="82">
                  <c:v>3.1281621739474783</c:v>
                </c:pt>
                <c:pt idx="83">
                  <c:v>3.3345930658704654</c:v>
                </c:pt>
                <c:pt idx="84">
                  <c:v>3.3556010004747976</c:v>
                </c:pt>
                <c:pt idx="85">
                  <c:v>3.3046231308975291</c:v>
                </c:pt>
                <c:pt idx="86">
                  <c:v>3.2787015309463667</c:v>
                </c:pt>
                <c:pt idx="87">
                  <c:v>3.2792583897129512</c:v>
                </c:pt>
                <c:pt idx="88">
                  <c:v>3.476701096920682</c:v>
                </c:pt>
                <c:pt idx="89">
                  <c:v>3.4556010800638979</c:v>
                </c:pt>
                <c:pt idx="90">
                  <c:v>3.5203303899169036</c:v>
                </c:pt>
                <c:pt idx="91">
                  <c:v>3.5666231963773978</c:v>
                </c:pt>
                <c:pt idx="92">
                  <c:v>3.6234533604775963</c:v>
                </c:pt>
                <c:pt idx="93">
                  <c:v>3.6178377976739462</c:v>
                </c:pt>
                <c:pt idx="94">
                  <c:v>3.6330287976505469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0A-9940-B65B-A6ADF5CA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433679"/>
        <c:axId val="2046537823"/>
      </c:scatterChart>
      <c:valAx>
        <c:axId val="2062433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537823"/>
        <c:crosses val="autoZero"/>
        <c:crossBetween val="midCat"/>
      </c:valAx>
      <c:valAx>
        <c:axId val="2046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Organoid Diameter / Organoid Initial Diameter [</a:t>
                </a:r>
                <a:r>
                  <a:rPr lang="el-GR"/>
                  <a:t>μ</a:t>
                </a:r>
                <a:r>
                  <a:rPr lang="en-US"/>
                  <a:t>m/</a:t>
                </a:r>
                <a:r>
                  <a:rPr lang="el-GR"/>
                  <a:t>μ</a:t>
                </a:r>
                <a:r>
                  <a:rPr lang="en-US"/>
                  <a:t>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33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479668</xdr:colOff>
      <xdr:row>0</xdr:row>
      <xdr:rowOff>0</xdr:rowOff>
    </xdr:from>
    <xdr:to>
      <xdr:col>25</xdr:col>
      <xdr:colOff>350165</xdr:colOff>
      <xdr:row>28</xdr:row>
      <xdr:rowOff>85171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9EBAA-E257-D94E-92B0-9095CB98E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542014</xdr:colOff>
      <xdr:row>1</xdr:row>
      <xdr:rowOff>82063</xdr:rowOff>
    </xdr:from>
    <xdr:to>
      <xdr:col>38</xdr:col>
      <xdr:colOff>396080</xdr:colOff>
      <xdr:row>28</xdr:row>
      <xdr:rowOff>14716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53E263-6678-EC40-B469-4FBADC249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519545</xdr:colOff>
      <xdr:row>30</xdr:row>
      <xdr:rowOff>98492</xdr:rowOff>
    </xdr:from>
    <xdr:to>
      <xdr:col>13</xdr:col>
      <xdr:colOff>203763</xdr:colOff>
      <xdr:row>59</xdr:row>
      <xdr:rowOff>46307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E959E4-B3FA-EF4C-8489-D9790F8CB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519545</xdr:colOff>
      <xdr:row>60</xdr:row>
      <xdr:rowOff>98492</xdr:rowOff>
    </xdr:from>
    <xdr:to>
      <xdr:col>12</xdr:col>
      <xdr:colOff>528435</xdr:colOff>
      <xdr:row>87</xdr:row>
      <xdr:rowOff>20906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339781-F466-634C-9DBB-1B4D06104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557645</xdr:colOff>
      <xdr:row>88</xdr:row>
      <xdr:rowOff>36146</xdr:rowOff>
    </xdr:from>
    <xdr:to>
      <xdr:col>12</xdr:col>
      <xdr:colOff>495300</xdr:colOff>
      <xdr:row>115</xdr:row>
      <xdr:rowOff>61547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F7884BD-4463-5B4C-A6BA-BF30EC6B9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710339</xdr:colOff>
      <xdr:row>118</xdr:row>
      <xdr:rowOff>21524</xdr:rowOff>
    </xdr:from>
    <xdr:to>
      <xdr:col>11</xdr:col>
      <xdr:colOff>427290</xdr:colOff>
      <xdr:row>145</xdr:row>
      <xdr:rowOff>107627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CDE4C0-C5A6-3D44-97AF-6CA6D100A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19364</xdr:colOff>
      <xdr:row>118</xdr:row>
      <xdr:rowOff>16534</xdr:rowOff>
    </xdr:from>
    <xdr:to>
      <xdr:col>33</xdr:col>
      <xdr:colOff>664534</xdr:colOff>
      <xdr:row>144</xdr:row>
      <xdr:rowOff>147674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72E0640-C517-0C41-ABEC-ADC2FE5F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229170</xdr:colOff>
      <xdr:row>117</xdr:row>
      <xdr:rowOff>194978</xdr:rowOff>
    </xdr:from>
    <xdr:to>
      <xdr:col>22</xdr:col>
      <xdr:colOff>535118</xdr:colOff>
      <xdr:row>145</xdr:row>
      <xdr:rowOff>184072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170CEAA-4661-2145-811E-7F0A1615E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762000</xdr:colOff>
      <xdr:row>118</xdr:row>
      <xdr:rowOff>84666</xdr:rowOff>
    </xdr:from>
    <xdr:to>
      <xdr:col>43</xdr:col>
      <xdr:colOff>310116</xdr:colOff>
      <xdr:row>143</xdr:row>
      <xdr:rowOff>162442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0D7DE3-251A-7F40-BE10-48CB8D543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156633</xdr:colOff>
      <xdr:row>60</xdr:row>
      <xdr:rowOff>65780</xdr:rowOff>
    </xdr:from>
    <xdr:to>
      <xdr:col>25</xdr:col>
      <xdr:colOff>165524</xdr:colOff>
      <xdr:row>86</xdr:row>
      <xdr:rowOff>189085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3500C1-63BE-7844-86C4-8024C3CE5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519545</xdr:colOff>
      <xdr:row>88</xdr:row>
      <xdr:rowOff>98492</xdr:rowOff>
    </xdr:from>
    <xdr:to>
      <xdr:col>25</xdr:col>
      <xdr:colOff>457200</xdr:colOff>
      <xdr:row>115</xdr:row>
      <xdr:rowOff>123892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CF16F8C-242A-3649-B5FF-339DCC817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519545</xdr:colOff>
      <xdr:row>60</xdr:row>
      <xdr:rowOff>98492</xdr:rowOff>
    </xdr:from>
    <xdr:to>
      <xdr:col>37</xdr:col>
      <xdr:colOff>528435</xdr:colOff>
      <xdr:row>87</xdr:row>
      <xdr:rowOff>20906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A0F80AF-6B8C-4040-B00A-84338EAD7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608150</xdr:colOff>
      <xdr:row>87</xdr:row>
      <xdr:rowOff>201863</xdr:rowOff>
    </xdr:from>
    <xdr:to>
      <xdr:col>37</xdr:col>
      <xdr:colOff>555873</xdr:colOff>
      <xdr:row>115</xdr:row>
      <xdr:rowOff>25219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27BF44F-3ABD-7444-8665-247D6FF48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288191</xdr:colOff>
      <xdr:row>29</xdr:row>
      <xdr:rowOff>176646</xdr:rowOff>
    </xdr:from>
    <xdr:to>
      <xdr:col>25</xdr:col>
      <xdr:colOff>825886</xdr:colOff>
      <xdr:row>58</xdr:row>
      <xdr:rowOff>131122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56BFB49-025D-3647-98A0-858E143D6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288191</xdr:colOff>
      <xdr:row>29</xdr:row>
      <xdr:rowOff>98492</xdr:rowOff>
    </xdr:from>
    <xdr:to>
      <xdr:col>38</xdr:col>
      <xdr:colOff>825886</xdr:colOff>
      <xdr:row>58</xdr:row>
      <xdr:rowOff>46308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059A080-2FBF-304B-95C9-A4DA1BEDC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822376</xdr:colOff>
      <xdr:row>147</xdr:row>
      <xdr:rowOff>1</xdr:rowOff>
    </xdr:from>
    <xdr:to>
      <xdr:col>11</xdr:col>
      <xdr:colOff>385163</xdr:colOff>
      <xdr:row>174</xdr:row>
      <xdr:rowOff>104099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889E29-9278-324F-9424-A2FD0E629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0</xdr:colOff>
      <xdr:row>147</xdr:row>
      <xdr:rowOff>0</xdr:rowOff>
    </xdr:from>
    <xdr:to>
      <xdr:col>24</xdr:col>
      <xdr:colOff>364344</xdr:colOff>
      <xdr:row>174</xdr:row>
      <xdr:rowOff>104098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B03384-E10A-5940-BAEC-F81AEEB03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25</xdr:col>
      <xdr:colOff>0</xdr:colOff>
      <xdr:row>147</xdr:row>
      <xdr:rowOff>0</xdr:rowOff>
    </xdr:from>
    <xdr:to>
      <xdr:col>37</xdr:col>
      <xdr:colOff>364345</xdr:colOff>
      <xdr:row>174</xdr:row>
      <xdr:rowOff>104098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A87F80-89A3-F540-96CE-FD348E435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458546</xdr:colOff>
      <xdr:row>1</xdr:row>
      <xdr:rowOff>31750</xdr:rowOff>
    </xdr:from>
    <xdr:to>
      <xdr:col>24</xdr:col>
      <xdr:colOff>211546</xdr:colOff>
      <xdr:row>30</xdr:row>
      <xdr:rowOff>46348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7EFA3-6085-4448-95B2-F2639DACB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364384</xdr:colOff>
      <xdr:row>31</xdr:row>
      <xdr:rowOff>134448</xdr:rowOff>
    </xdr:from>
    <xdr:to>
      <xdr:col>24</xdr:col>
      <xdr:colOff>178614</xdr:colOff>
      <xdr:row>61</xdr:row>
      <xdr:rowOff>98006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64D52-D56C-1548-AFDB-4BE4D2F75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241437</xdr:colOff>
      <xdr:row>31</xdr:row>
      <xdr:rowOff>61383</xdr:rowOff>
    </xdr:from>
    <xdr:to>
      <xdr:col>35</xdr:col>
      <xdr:colOff>185798</xdr:colOff>
      <xdr:row>61</xdr:row>
      <xdr:rowOff>23282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7FFF72-CC88-6647-B4D4-BCF289E5F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423470</xdr:colOff>
      <xdr:row>1</xdr:row>
      <xdr:rowOff>32433</xdr:rowOff>
    </xdr:from>
    <xdr:to>
      <xdr:col>34</xdr:col>
      <xdr:colOff>605503</xdr:colOff>
      <xdr:row>26</xdr:row>
      <xdr:rowOff>54634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880EEC-B65A-584A-82E3-B1F3769FD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317500</xdr:colOff>
      <xdr:row>63</xdr:row>
      <xdr:rowOff>115266</xdr:rowOff>
    </xdr:from>
    <xdr:to>
      <xdr:col>12</xdr:col>
      <xdr:colOff>177381</xdr:colOff>
      <xdr:row>93</xdr:row>
      <xdr:rowOff>78824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778521-FE7D-6544-9F07-38DF5E868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424680</xdr:colOff>
      <xdr:row>63</xdr:row>
      <xdr:rowOff>141211</xdr:rowOff>
    </xdr:from>
    <xdr:to>
      <xdr:col>24</xdr:col>
      <xdr:colOff>270045</xdr:colOff>
      <xdr:row>93</xdr:row>
      <xdr:rowOff>104769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DFE38D-2907-1248-A302-B2ADAECD9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809279</xdr:colOff>
      <xdr:row>62</xdr:row>
      <xdr:rowOff>64049</xdr:rowOff>
    </xdr:from>
    <xdr:to>
      <xdr:col>36</xdr:col>
      <xdr:colOff>657340</xdr:colOff>
      <xdr:row>92</xdr:row>
      <xdr:rowOff>27606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1C58D9-12A7-1044-8516-B14DE1F18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F46F-0EF4-4441-AE44-56BB3B04B6F3}">
  <dimension ref="A1:DN16501"/>
  <sheetViews>
    <sheetView tabSelected="1" topLeftCell="DA2" zoomScale="84" zoomScaleNormal="100" workbookViewId="0">
      <selection activeCell="DQ30" sqref="DQ30"/>
    </sheetView>
  </sheetViews>
  <sheetFormatPr baseColWidth="10" defaultColWidth="15.83203125" defaultRowHeight="16" x14ac:dyDescent="0.2"/>
  <cols>
    <col min="1" max="1" width="20.5" style="1" customWidth="1"/>
    <col min="2" max="2" width="26.1640625" style="1" customWidth="1"/>
    <col min="3" max="3" width="29.5" style="1" customWidth="1"/>
    <col min="4" max="6" width="15.83203125" style="1"/>
    <col min="7" max="7" width="17" style="1" customWidth="1"/>
    <col min="8" max="18" width="15.83203125" style="1"/>
    <col min="19" max="19" width="15.83203125" style="8"/>
    <col min="20" max="20" width="15.83203125" style="1"/>
    <col min="21" max="21" width="18.1640625" style="1" customWidth="1"/>
    <col min="22" max="26" width="15.83203125" style="1"/>
    <col min="27" max="27" width="15.83203125" style="8"/>
    <col min="28" max="31" width="15.83203125" style="1"/>
    <col min="32" max="32" width="15.83203125" style="8"/>
    <col min="33" max="41" width="15.83203125" style="1"/>
    <col min="42" max="42" width="0" style="1" hidden="1" customWidth="1"/>
    <col min="43" max="44" width="15.83203125" style="1"/>
    <col min="45" max="45" width="15.83203125" style="8"/>
    <col min="46" max="50" width="15.83203125" style="1"/>
    <col min="51" max="51" width="15.83203125" style="8"/>
    <col min="52" max="57" width="15.83203125" style="1"/>
    <col min="58" max="58" width="15.83203125" style="8"/>
    <col min="59" max="59" width="9.1640625" style="1" customWidth="1"/>
    <col min="60" max="60" width="36.33203125" style="73" customWidth="1"/>
    <col min="61" max="61" width="18.83203125" style="1" bestFit="1" customWidth="1"/>
    <col min="62" max="63" width="9.1640625" style="1" customWidth="1"/>
    <col min="64" max="16384" width="15.83203125" style="1"/>
  </cols>
  <sheetData>
    <row r="1" spans="1:118" x14ac:dyDescent="0.2">
      <c r="B1" s="2" t="s">
        <v>76</v>
      </c>
      <c r="C1" s="3" t="s">
        <v>7</v>
      </c>
      <c r="D1" s="5" t="s">
        <v>7</v>
      </c>
      <c r="E1" s="5" t="s">
        <v>7</v>
      </c>
      <c r="F1" s="5" t="s">
        <v>7</v>
      </c>
      <c r="G1" s="5" t="s">
        <v>7</v>
      </c>
      <c r="H1" s="3" t="s">
        <v>19</v>
      </c>
      <c r="I1" s="5" t="s">
        <v>19</v>
      </c>
      <c r="J1" s="5" t="s">
        <v>19</v>
      </c>
      <c r="K1" s="4" t="s">
        <v>19</v>
      </c>
      <c r="L1" s="3" t="s">
        <v>20</v>
      </c>
      <c r="M1" s="5" t="s">
        <v>20</v>
      </c>
      <c r="N1" s="5" t="s">
        <v>20</v>
      </c>
      <c r="O1" s="5" t="s">
        <v>20</v>
      </c>
      <c r="P1" s="5" t="s">
        <v>20</v>
      </c>
      <c r="Q1" s="3" t="s">
        <v>21</v>
      </c>
      <c r="R1" s="5" t="s">
        <v>21</v>
      </c>
      <c r="S1" s="4" t="s">
        <v>21</v>
      </c>
      <c r="T1" s="5" t="s">
        <v>10</v>
      </c>
      <c r="U1" s="4" t="s">
        <v>10</v>
      </c>
      <c r="V1" s="6" t="s">
        <v>22</v>
      </c>
      <c r="W1" s="5" t="s">
        <v>23</v>
      </c>
      <c r="X1" s="3" t="s">
        <v>24</v>
      </c>
      <c r="Y1" s="4" t="s">
        <v>24</v>
      </c>
      <c r="Z1" s="5" t="s">
        <v>25</v>
      </c>
      <c r="AA1" s="4" t="s">
        <v>25</v>
      </c>
      <c r="AB1" s="4" t="s">
        <v>11</v>
      </c>
      <c r="AC1" s="6" t="s">
        <v>26</v>
      </c>
      <c r="AD1" s="5" t="s">
        <v>27</v>
      </c>
      <c r="AE1" s="3" t="s">
        <v>28</v>
      </c>
      <c r="AF1" s="4" t="s">
        <v>28</v>
      </c>
      <c r="AG1" s="5" t="s">
        <v>12</v>
      </c>
      <c r="AH1" s="5" t="s">
        <v>12</v>
      </c>
      <c r="AI1" s="5" t="s">
        <v>12</v>
      </c>
      <c r="AJ1" s="5" t="s">
        <v>12</v>
      </c>
      <c r="AK1" s="5" t="s">
        <v>12</v>
      </c>
      <c r="AL1" s="5" t="s">
        <v>12</v>
      </c>
      <c r="AM1" s="5" t="s">
        <v>12</v>
      </c>
      <c r="AN1" s="4" t="s">
        <v>12</v>
      </c>
      <c r="AO1" s="5" t="s">
        <v>29</v>
      </c>
      <c r="AP1" s="5" t="s">
        <v>29</v>
      </c>
      <c r="AQ1" s="5" t="s">
        <v>29</v>
      </c>
      <c r="AR1" s="5" t="s">
        <v>29</v>
      </c>
      <c r="AS1" s="4" t="s">
        <v>29</v>
      </c>
      <c r="AT1" s="4" t="s">
        <v>17</v>
      </c>
      <c r="AU1" s="6" t="s">
        <v>30</v>
      </c>
      <c r="AV1" s="6" t="s">
        <v>31</v>
      </c>
      <c r="AW1" s="6" t="s">
        <v>32</v>
      </c>
      <c r="AX1" s="5" t="s">
        <v>33</v>
      </c>
      <c r="AY1" s="4" t="s">
        <v>33</v>
      </c>
      <c r="AZ1" s="4" t="s">
        <v>18</v>
      </c>
      <c r="BA1" s="6" t="s">
        <v>34</v>
      </c>
      <c r="BB1" s="6" t="s">
        <v>35</v>
      </c>
      <c r="BC1" s="3" t="s">
        <v>36</v>
      </c>
      <c r="BD1" s="5" t="s">
        <v>36</v>
      </c>
      <c r="BE1" s="4" t="s">
        <v>36</v>
      </c>
      <c r="BF1" s="6" t="s">
        <v>37</v>
      </c>
      <c r="BG1" s="9"/>
      <c r="BH1" s="69"/>
      <c r="BI1" s="158" t="s">
        <v>76</v>
      </c>
      <c r="BJ1" s="151" t="s">
        <v>7</v>
      </c>
      <c r="BK1" s="151" t="s">
        <v>7</v>
      </c>
      <c r="BL1" s="151" t="s">
        <v>7</v>
      </c>
      <c r="BM1" s="152" t="s">
        <v>7</v>
      </c>
      <c r="BN1" s="152" t="s">
        <v>7</v>
      </c>
      <c r="BO1" s="152" t="s">
        <v>19</v>
      </c>
      <c r="BP1" s="152" t="s">
        <v>19</v>
      </c>
      <c r="BQ1" s="152" t="s">
        <v>19</v>
      </c>
      <c r="BR1" s="152" t="s">
        <v>19</v>
      </c>
      <c r="BS1" s="152" t="s">
        <v>20</v>
      </c>
      <c r="BT1" s="152" t="s">
        <v>20</v>
      </c>
      <c r="BU1" s="152" t="s">
        <v>20</v>
      </c>
      <c r="BV1" s="152" t="s">
        <v>20</v>
      </c>
      <c r="BW1" s="152" t="s">
        <v>20</v>
      </c>
      <c r="BX1" s="152" t="s">
        <v>21</v>
      </c>
      <c r="BY1" s="152" t="s">
        <v>21</v>
      </c>
      <c r="BZ1" s="152" t="s">
        <v>21</v>
      </c>
      <c r="CA1" s="152" t="s">
        <v>10</v>
      </c>
      <c r="CB1" s="152" t="s">
        <v>10</v>
      </c>
      <c r="CC1" s="152" t="s">
        <v>22</v>
      </c>
      <c r="CD1" s="152" t="s">
        <v>23</v>
      </c>
      <c r="CE1" s="152" t="s">
        <v>24</v>
      </c>
      <c r="CF1" s="152" t="s">
        <v>24</v>
      </c>
      <c r="CG1" s="152" t="s">
        <v>25</v>
      </c>
      <c r="CH1" s="152" t="s">
        <v>25</v>
      </c>
      <c r="CI1" s="152" t="s">
        <v>11</v>
      </c>
      <c r="CJ1" s="152" t="s">
        <v>26</v>
      </c>
      <c r="CK1" s="152" t="s">
        <v>27</v>
      </c>
      <c r="CL1" s="152" t="s">
        <v>28</v>
      </c>
      <c r="CM1" s="152" t="s">
        <v>28</v>
      </c>
      <c r="CN1" s="152" t="s">
        <v>12</v>
      </c>
      <c r="CO1" s="152" t="s">
        <v>12</v>
      </c>
      <c r="CP1" s="152" t="s">
        <v>12</v>
      </c>
      <c r="CQ1" s="152" t="s">
        <v>12</v>
      </c>
      <c r="CR1" s="152" t="s">
        <v>12</v>
      </c>
      <c r="CS1" s="152" t="s">
        <v>12</v>
      </c>
      <c r="CT1" s="152" t="s">
        <v>12</v>
      </c>
      <c r="CU1" s="152" t="s">
        <v>12</v>
      </c>
      <c r="CV1" s="152" t="s">
        <v>29</v>
      </c>
      <c r="CW1" s="152" t="s">
        <v>29</v>
      </c>
      <c r="CX1" s="152" t="s">
        <v>29</v>
      </c>
      <c r="CY1" s="152" t="s">
        <v>29</v>
      </c>
      <c r="CZ1" s="152" t="s">
        <v>29</v>
      </c>
      <c r="DA1" s="152" t="s">
        <v>17</v>
      </c>
      <c r="DB1" s="152" t="s">
        <v>30</v>
      </c>
      <c r="DC1" s="152" t="s">
        <v>31</v>
      </c>
      <c r="DD1" s="152" t="s">
        <v>32</v>
      </c>
      <c r="DE1" s="152" t="s">
        <v>33</v>
      </c>
      <c r="DF1" s="152" t="s">
        <v>33</v>
      </c>
      <c r="DG1" s="152" t="s">
        <v>18</v>
      </c>
      <c r="DH1" s="152" t="s">
        <v>34</v>
      </c>
      <c r="DI1" s="152" t="s">
        <v>35</v>
      </c>
      <c r="DJ1" s="152" t="s">
        <v>36</v>
      </c>
      <c r="DK1" s="152" t="s">
        <v>36</v>
      </c>
      <c r="DL1" s="152" t="s">
        <v>36</v>
      </c>
      <c r="DM1" s="152" t="s">
        <v>37</v>
      </c>
    </row>
    <row r="2" spans="1:118" x14ac:dyDescent="0.2">
      <c r="B2" s="2" t="s">
        <v>77</v>
      </c>
      <c r="C2" s="7">
        <v>1</v>
      </c>
      <c r="D2" s="9">
        <v>1</v>
      </c>
      <c r="E2" s="9">
        <v>1</v>
      </c>
      <c r="F2" s="9">
        <v>1</v>
      </c>
      <c r="G2" s="9">
        <v>1</v>
      </c>
      <c r="H2" s="7">
        <v>7</v>
      </c>
      <c r="I2" s="9">
        <v>7</v>
      </c>
      <c r="J2" s="9">
        <v>7</v>
      </c>
      <c r="K2" s="8">
        <v>7</v>
      </c>
      <c r="L2" s="7">
        <v>8</v>
      </c>
      <c r="M2" s="9">
        <v>8</v>
      </c>
      <c r="N2" s="9">
        <v>8</v>
      </c>
      <c r="O2" s="9">
        <v>8</v>
      </c>
      <c r="P2" s="9">
        <v>8</v>
      </c>
      <c r="Q2" s="7">
        <v>9</v>
      </c>
      <c r="R2" s="9">
        <v>9</v>
      </c>
      <c r="S2" s="8">
        <v>9</v>
      </c>
      <c r="T2" s="9">
        <v>2</v>
      </c>
      <c r="U2" s="8">
        <v>2</v>
      </c>
      <c r="V2" s="10">
        <v>10</v>
      </c>
      <c r="W2" s="9">
        <v>11</v>
      </c>
      <c r="X2" s="7">
        <v>12</v>
      </c>
      <c r="Y2" s="8">
        <v>12</v>
      </c>
      <c r="Z2" s="9">
        <v>13</v>
      </c>
      <c r="AA2" s="8">
        <v>13</v>
      </c>
      <c r="AB2" s="8">
        <v>3</v>
      </c>
      <c r="AC2" s="10">
        <v>14</v>
      </c>
      <c r="AD2" s="9">
        <v>15</v>
      </c>
      <c r="AE2" s="7">
        <v>16</v>
      </c>
      <c r="AF2" s="8">
        <v>16</v>
      </c>
      <c r="AG2" s="9">
        <v>4</v>
      </c>
      <c r="AH2" s="9">
        <v>4</v>
      </c>
      <c r="AI2" s="9">
        <v>4</v>
      </c>
      <c r="AJ2" s="9">
        <v>4</v>
      </c>
      <c r="AK2" s="9">
        <v>4</v>
      </c>
      <c r="AL2" s="9">
        <v>4</v>
      </c>
      <c r="AM2" s="9">
        <v>4</v>
      </c>
      <c r="AN2" s="8">
        <v>4</v>
      </c>
      <c r="AO2" s="9">
        <v>17</v>
      </c>
      <c r="AP2" s="9"/>
      <c r="AQ2" s="9">
        <v>17</v>
      </c>
      <c r="AR2" s="9">
        <v>17</v>
      </c>
      <c r="AS2" s="8">
        <v>17</v>
      </c>
      <c r="AT2" s="8">
        <v>5</v>
      </c>
      <c r="AU2" s="10">
        <v>18</v>
      </c>
      <c r="AV2" s="10">
        <v>19</v>
      </c>
      <c r="AW2" s="10">
        <v>20</v>
      </c>
      <c r="AX2" s="9">
        <v>21</v>
      </c>
      <c r="AY2" s="8">
        <v>21</v>
      </c>
      <c r="AZ2" s="8">
        <v>6</v>
      </c>
      <c r="BA2" s="10">
        <v>22</v>
      </c>
      <c r="BB2" s="10">
        <v>23</v>
      </c>
      <c r="BC2" s="7">
        <v>24</v>
      </c>
      <c r="BD2" s="9">
        <v>24</v>
      </c>
      <c r="BE2" s="8">
        <v>24</v>
      </c>
      <c r="BF2" s="10">
        <v>25</v>
      </c>
      <c r="BG2" s="9"/>
      <c r="BH2" s="69"/>
      <c r="BI2" s="158" t="s">
        <v>77</v>
      </c>
      <c r="BJ2" s="151">
        <v>1</v>
      </c>
      <c r="BK2" s="151">
        <v>1</v>
      </c>
      <c r="BL2" s="152">
        <v>1</v>
      </c>
      <c r="BM2" s="152">
        <v>1</v>
      </c>
      <c r="BN2" s="152">
        <v>1</v>
      </c>
      <c r="BO2" s="152">
        <v>7</v>
      </c>
      <c r="BP2" s="152">
        <v>7</v>
      </c>
      <c r="BQ2" s="152">
        <v>7</v>
      </c>
      <c r="BR2" s="152">
        <v>7</v>
      </c>
      <c r="BS2" s="152">
        <v>8</v>
      </c>
      <c r="BT2" s="152">
        <v>8</v>
      </c>
      <c r="BU2" s="152">
        <v>8</v>
      </c>
      <c r="BV2" s="152">
        <v>8</v>
      </c>
      <c r="BW2" s="152">
        <v>8</v>
      </c>
      <c r="BX2" s="152">
        <v>9</v>
      </c>
      <c r="BY2" s="152">
        <v>9</v>
      </c>
      <c r="BZ2" s="152">
        <v>9</v>
      </c>
      <c r="CA2" s="152">
        <v>2</v>
      </c>
      <c r="CB2" s="152">
        <v>2</v>
      </c>
      <c r="CC2" s="152">
        <v>10</v>
      </c>
      <c r="CD2" s="152">
        <v>11</v>
      </c>
      <c r="CE2" s="152">
        <v>12</v>
      </c>
      <c r="CF2" s="152">
        <v>12</v>
      </c>
      <c r="CG2" s="152">
        <v>13</v>
      </c>
      <c r="CH2" s="152">
        <v>13</v>
      </c>
      <c r="CI2" s="152">
        <v>3</v>
      </c>
      <c r="CJ2" s="152">
        <v>14</v>
      </c>
      <c r="CK2" s="152">
        <v>15</v>
      </c>
      <c r="CL2" s="152">
        <v>16</v>
      </c>
      <c r="CM2" s="152">
        <v>16</v>
      </c>
      <c r="CN2" s="152">
        <v>4</v>
      </c>
      <c r="CO2" s="152">
        <v>4</v>
      </c>
      <c r="CP2" s="152">
        <v>4</v>
      </c>
      <c r="CQ2" s="152">
        <v>4</v>
      </c>
      <c r="CR2" s="152">
        <v>4</v>
      </c>
      <c r="CS2" s="152">
        <v>4</v>
      </c>
      <c r="CT2" s="152">
        <v>4</v>
      </c>
      <c r="CU2" s="152">
        <v>4</v>
      </c>
      <c r="CV2" s="152">
        <v>17</v>
      </c>
      <c r="CW2" s="152"/>
      <c r="CX2" s="152">
        <v>17</v>
      </c>
      <c r="CY2" s="152">
        <v>17</v>
      </c>
      <c r="CZ2" s="152">
        <v>17</v>
      </c>
      <c r="DA2" s="152">
        <v>5</v>
      </c>
      <c r="DB2" s="152">
        <v>18</v>
      </c>
      <c r="DC2" s="152">
        <v>19</v>
      </c>
      <c r="DD2" s="152">
        <v>20</v>
      </c>
      <c r="DE2" s="152">
        <v>21</v>
      </c>
      <c r="DF2" s="152">
        <v>21</v>
      </c>
      <c r="DG2" s="152">
        <v>6</v>
      </c>
      <c r="DH2" s="152">
        <v>22</v>
      </c>
      <c r="DI2" s="152">
        <v>23</v>
      </c>
      <c r="DJ2" s="152">
        <v>24</v>
      </c>
      <c r="DK2" s="152">
        <v>24</v>
      </c>
      <c r="DL2" s="152">
        <v>24</v>
      </c>
      <c r="DM2" s="152">
        <v>25</v>
      </c>
    </row>
    <row r="3" spans="1:118" x14ac:dyDescent="0.2">
      <c r="B3" s="2" t="s">
        <v>0</v>
      </c>
      <c r="C3" s="7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7" t="s">
        <v>2</v>
      </c>
      <c r="I3" s="9" t="s">
        <v>3</v>
      </c>
      <c r="J3" s="9" t="s">
        <v>4</v>
      </c>
      <c r="K3" s="8" t="s">
        <v>5</v>
      </c>
      <c r="L3" s="7" t="s">
        <v>2</v>
      </c>
      <c r="M3" s="9" t="s">
        <v>3</v>
      </c>
      <c r="N3" s="9" t="s">
        <v>4</v>
      </c>
      <c r="O3" s="9" t="s">
        <v>5</v>
      </c>
      <c r="P3" s="9" t="s">
        <v>6</v>
      </c>
      <c r="Q3" s="7" t="s">
        <v>2</v>
      </c>
      <c r="R3" s="9" t="s">
        <v>3</v>
      </c>
      <c r="S3" s="8" t="s">
        <v>4</v>
      </c>
      <c r="T3" s="9" t="s">
        <v>2</v>
      </c>
      <c r="U3" s="8" t="s">
        <v>3</v>
      </c>
      <c r="V3" s="10" t="s">
        <v>2</v>
      </c>
      <c r="W3" s="9" t="s">
        <v>2</v>
      </c>
      <c r="X3" s="7" t="s">
        <v>2</v>
      </c>
      <c r="Y3" s="8" t="s">
        <v>3</v>
      </c>
      <c r="Z3" s="9" t="s">
        <v>2</v>
      </c>
      <c r="AA3" s="8" t="s">
        <v>3</v>
      </c>
      <c r="AB3" s="8" t="s">
        <v>2</v>
      </c>
      <c r="AC3" s="10" t="s">
        <v>2</v>
      </c>
      <c r="AD3" s="9" t="s">
        <v>2</v>
      </c>
      <c r="AE3" s="7" t="s">
        <v>2</v>
      </c>
      <c r="AF3" s="8" t="s">
        <v>3</v>
      </c>
      <c r="AG3" s="9" t="s">
        <v>2</v>
      </c>
      <c r="AH3" s="11" t="s">
        <v>3</v>
      </c>
      <c r="AI3" s="9" t="s">
        <v>4</v>
      </c>
      <c r="AJ3" s="9" t="s">
        <v>5</v>
      </c>
      <c r="AK3" s="9" t="s">
        <v>6</v>
      </c>
      <c r="AL3" s="9" t="s">
        <v>13</v>
      </c>
      <c r="AM3" s="9" t="s">
        <v>14</v>
      </c>
      <c r="AN3" s="8" t="s">
        <v>15</v>
      </c>
      <c r="AO3" s="9" t="s">
        <v>2</v>
      </c>
      <c r="AP3" s="9" t="s">
        <v>3</v>
      </c>
      <c r="AQ3" s="9" t="s">
        <v>3</v>
      </c>
      <c r="AR3" s="9" t="s">
        <v>4</v>
      </c>
      <c r="AS3" s="8" t="s">
        <v>5</v>
      </c>
      <c r="AT3" s="8" t="s">
        <v>2</v>
      </c>
      <c r="AU3" s="10" t="s">
        <v>2</v>
      </c>
      <c r="AV3" s="10" t="s">
        <v>2</v>
      </c>
      <c r="AW3" s="10" t="s">
        <v>2</v>
      </c>
      <c r="AX3" s="9" t="s">
        <v>2</v>
      </c>
      <c r="AY3" s="8" t="s">
        <v>3</v>
      </c>
      <c r="AZ3" s="8" t="s">
        <v>2</v>
      </c>
      <c r="BA3" s="10" t="s">
        <v>2</v>
      </c>
      <c r="BB3" s="10" t="s">
        <v>2</v>
      </c>
      <c r="BC3" s="7" t="s">
        <v>2</v>
      </c>
      <c r="BD3" s="9" t="s">
        <v>3</v>
      </c>
      <c r="BE3" s="8" t="s">
        <v>4</v>
      </c>
      <c r="BF3" s="10" t="s">
        <v>2</v>
      </c>
      <c r="BG3" s="9"/>
      <c r="BH3" s="71" t="s">
        <v>161</v>
      </c>
      <c r="BI3" s="158" t="s">
        <v>0</v>
      </c>
      <c r="BJ3" s="151" t="s">
        <v>2</v>
      </c>
      <c r="BK3" s="151" t="s">
        <v>3</v>
      </c>
      <c r="BL3" s="152" t="s">
        <v>4</v>
      </c>
      <c r="BM3" s="152" t="s">
        <v>5</v>
      </c>
      <c r="BN3" s="152" t="s">
        <v>6</v>
      </c>
      <c r="BO3" s="152" t="s">
        <v>2</v>
      </c>
      <c r="BP3" s="152" t="s">
        <v>3</v>
      </c>
      <c r="BQ3" s="152" t="s">
        <v>4</v>
      </c>
      <c r="BR3" s="152" t="s">
        <v>5</v>
      </c>
      <c r="BS3" s="152" t="s">
        <v>2</v>
      </c>
      <c r="BT3" s="152" t="s">
        <v>3</v>
      </c>
      <c r="BU3" s="152" t="s">
        <v>4</v>
      </c>
      <c r="BV3" s="152" t="s">
        <v>5</v>
      </c>
      <c r="BW3" s="152" t="s">
        <v>6</v>
      </c>
      <c r="BX3" s="152" t="s">
        <v>2</v>
      </c>
      <c r="BY3" s="152" t="s">
        <v>3</v>
      </c>
      <c r="BZ3" s="152" t="s">
        <v>4</v>
      </c>
      <c r="CA3" s="152" t="s">
        <v>2</v>
      </c>
      <c r="CB3" s="152" t="s">
        <v>3</v>
      </c>
      <c r="CC3" s="152" t="s">
        <v>2</v>
      </c>
      <c r="CD3" s="152" t="s">
        <v>2</v>
      </c>
      <c r="CE3" s="152" t="s">
        <v>2</v>
      </c>
      <c r="CF3" s="152" t="s">
        <v>3</v>
      </c>
      <c r="CG3" s="152" t="s">
        <v>2</v>
      </c>
      <c r="CH3" s="152" t="s">
        <v>3</v>
      </c>
      <c r="CI3" s="152" t="s">
        <v>2</v>
      </c>
      <c r="CJ3" s="152" t="s">
        <v>2</v>
      </c>
      <c r="CK3" s="152" t="s">
        <v>2</v>
      </c>
      <c r="CL3" s="152" t="s">
        <v>2</v>
      </c>
      <c r="CM3" s="152" t="s">
        <v>3</v>
      </c>
      <c r="CN3" s="152" t="s">
        <v>2</v>
      </c>
      <c r="CO3" s="152" t="s">
        <v>3</v>
      </c>
      <c r="CP3" s="152" t="s">
        <v>4</v>
      </c>
      <c r="CQ3" s="152" t="s">
        <v>5</v>
      </c>
      <c r="CR3" s="152" t="s">
        <v>6</v>
      </c>
      <c r="CS3" s="152" t="s">
        <v>13</v>
      </c>
      <c r="CT3" s="152" t="s">
        <v>14</v>
      </c>
      <c r="CU3" s="152" t="s">
        <v>15</v>
      </c>
      <c r="CV3" s="152" t="s">
        <v>2</v>
      </c>
      <c r="CW3" s="152" t="s">
        <v>3</v>
      </c>
      <c r="CX3" s="152" t="s">
        <v>3</v>
      </c>
      <c r="CY3" s="152" t="s">
        <v>4</v>
      </c>
      <c r="CZ3" s="152" t="s">
        <v>5</v>
      </c>
      <c r="DA3" s="152" t="s">
        <v>2</v>
      </c>
      <c r="DB3" s="152" t="s">
        <v>2</v>
      </c>
      <c r="DC3" s="152" t="s">
        <v>2</v>
      </c>
      <c r="DD3" s="152" t="s">
        <v>2</v>
      </c>
      <c r="DE3" s="152" t="s">
        <v>2</v>
      </c>
      <c r="DF3" s="152" t="s">
        <v>3</v>
      </c>
      <c r="DG3" s="152" t="s">
        <v>2</v>
      </c>
      <c r="DH3" s="152" t="s">
        <v>2</v>
      </c>
      <c r="DI3" s="152" t="s">
        <v>2</v>
      </c>
      <c r="DJ3" s="152" t="s">
        <v>2</v>
      </c>
      <c r="DK3" s="152" t="s">
        <v>3</v>
      </c>
      <c r="DL3" s="152" t="s">
        <v>4</v>
      </c>
      <c r="DM3" s="152" t="s">
        <v>2</v>
      </c>
    </row>
    <row r="4" spans="1:118" s="12" customFormat="1" x14ac:dyDescent="0.2">
      <c r="B4" s="13" t="s">
        <v>41</v>
      </c>
      <c r="C4" s="14" t="s">
        <v>44</v>
      </c>
      <c r="D4" s="16" t="s">
        <v>43</v>
      </c>
      <c r="E4" s="16" t="s">
        <v>42</v>
      </c>
      <c r="F4" s="16" t="s">
        <v>47</v>
      </c>
      <c r="G4" s="16" t="s">
        <v>50</v>
      </c>
      <c r="H4" s="14"/>
      <c r="I4" s="16"/>
      <c r="J4" s="16"/>
      <c r="K4" s="15"/>
      <c r="L4" s="14"/>
      <c r="M4" s="16"/>
      <c r="N4" s="16"/>
      <c r="O4" s="16"/>
      <c r="P4" s="16"/>
      <c r="Q4" s="14"/>
      <c r="R4" s="16"/>
      <c r="S4" s="15"/>
      <c r="T4" s="16" t="s">
        <v>49</v>
      </c>
      <c r="U4" s="15" t="s">
        <v>53</v>
      </c>
      <c r="V4" s="17"/>
      <c r="W4" s="16"/>
      <c r="X4" s="14"/>
      <c r="Y4" s="15"/>
      <c r="Z4" s="16"/>
      <c r="AA4" s="15"/>
      <c r="AB4" s="15" t="s">
        <v>47</v>
      </c>
      <c r="AC4" s="17"/>
      <c r="AD4" s="16"/>
      <c r="AE4" s="14"/>
      <c r="AF4" s="15"/>
      <c r="AG4" s="16" t="s">
        <v>55</v>
      </c>
      <c r="AH4" s="16" t="s">
        <v>58</v>
      </c>
      <c r="AI4" s="16" t="s">
        <v>57</v>
      </c>
      <c r="AJ4" s="16" t="s">
        <v>59</v>
      </c>
      <c r="AK4" s="16" t="s">
        <v>61</v>
      </c>
      <c r="AL4" s="16" t="s">
        <v>60</v>
      </c>
      <c r="AM4" s="16" t="s">
        <v>62</v>
      </c>
      <c r="AN4" s="15"/>
      <c r="AO4" s="16"/>
      <c r="AP4" s="16"/>
      <c r="AQ4" s="16"/>
      <c r="AR4" s="16"/>
      <c r="AS4" s="15"/>
      <c r="AT4" s="15"/>
      <c r="AU4" s="17"/>
      <c r="AV4" s="17"/>
      <c r="AW4" s="17"/>
      <c r="AX4" s="16"/>
      <c r="AY4" s="15"/>
      <c r="AZ4" s="15"/>
      <c r="BA4" s="17"/>
      <c r="BB4" s="17"/>
      <c r="BC4" s="14"/>
      <c r="BD4" s="16"/>
      <c r="BE4" s="15"/>
      <c r="BF4" s="17"/>
      <c r="BG4" s="16"/>
      <c r="BH4" s="70" t="s">
        <v>162</v>
      </c>
      <c r="BI4" s="159" t="s">
        <v>41</v>
      </c>
      <c r="BJ4" s="153" t="s">
        <v>44</v>
      </c>
      <c r="BK4" s="154" t="s">
        <v>43</v>
      </c>
      <c r="BL4" s="155" t="s">
        <v>42</v>
      </c>
      <c r="BM4" s="155" t="s">
        <v>47</v>
      </c>
      <c r="BN4" s="155" t="s">
        <v>50</v>
      </c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55"/>
      <c r="BZ4" s="155"/>
      <c r="CA4" s="155" t="s">
        <v>49</v>
      </c>
      <c r="CB4" s="155" t="s">
        <v>53</v>
      </c>
      <c r="CC4" s="155"/>
      <c r="CD4" s="155"/>
      <c r="CE4" s="155"/>
      <c r="CF4" s="155"/>
      <c r="CG4" s="155"/>
      <c r="CH4" s="155"/>
      <c r="CI4" s="155" t="s">
        <v>47</v>
      </c>
      <c r="CJ4" s="155"/>
      <c r="CK4" s="155"/>
      <c r="CL4" s="155"/>
      <c r="CM4" s="155"/>
      <c r="CN4" s="155" t="s">
        <v>55</v>
      </c>
      <c r="CO4" s="155" t="s">
        <v>58</v>
      </c>
      <c r="CP4" s="155" t="s">
        <v>57</v>
      </c>
      <c r="CQ4" s="155" t="s">
        <v>59</v>
      </c>
      <c r="CR4" s="155" t="s">
        <v>61</v>
      </c>
      <c r="CS4" s="155" t="s">
        <v>60</v>
      </c>
      <c r="CT4" s="155" t="s">
        <v>62</v>
      </c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55"/>
      <c r="DL4" s="155"/>
      <c r="DM4" s="155"/>
    </row>
    <row r="5" spans="1:118" x14ac:dyDescent="0.2">
      <c r="B5" s="2" t="s">
        <v>8</v>
      </c>
      <c r="C5" s="7" t="s">
        <v>9</v>
      </c>
      <c r="D5" s="9" t="s">
        <v>9</v>
      </c>
      <c r="E5" s="9" t="s">
        <v>9</v>
      </c>
      <c r="F5" s="9" t="s">
        <v>9</v>
      </c>
      <c r="G5" s="9" t="s">
        <v>9</v>
      </c>
      <c r="H5" s="7" t="s">
        <v>9</v>
      </c>
      <c r="I5" s="9" t="s">
        <v>9</v>
      </c>
      <c r="J5" s="9" t="s">
        <v>9</v>
      </c>
      <c r="K5" s="8" t="s">
        <v>9</v>
      </c>
      <c r="L5" s="7" t="s">
        <v>9</v>
      </c>
      <c r="M5" s="9" t="s">
        <v>9</v>
      </c>
      <c r="N5" s="9" t="s">
        <v>9</v>
      </c>
      <c r="O5" s="9" t="s">
        <v>9</v>
      </c>
      <c r="P5" s="9" t="s">
        <v>9</v>
      </c>
      <c r="Q5" s="7" t="s">
        <v>9</v>
      </c>
      <c r="R5" s="9" t="s">
        <v>9</v>
      </c>
      <c r="S5" s="8" t="s">
        <v>9</v>
      </c>
      <c r="T5" s="9" t="s">
        <v>9</v>
      </c>
      <c r="U5" s="8" t="s">
        <v>9</v>
      </c>
      <c r="V5" s="10" t="s">
        <v>9</v>
      </c>
      <c r="W5" s="9" t="s">
        <v>9</v>
      </c>
      <c r="X5" s="7" t="s">
        <v>9</v>
      </c>
      <c r="Y5" s="8" t="s">
        <v>9</v>
      </c>
      <c r="Z5" s="9" t="s">
        <v>9</v>
      </c>
      <c r="AA5" s="8" t="s">
        <v>9</v>
      </c>
      <c r="AB5" s="8" t="s">
        <v>9</v>
      </c>
      <c r="AC5" s="10" t="s">
        <v>9</v>
      </c>
      <c r="AD5" s="9" t="s">
        <v>9</v>
      </c>
      <c r="AE5" s="7" t="s">
        <v>9</v>
      </c>
      <c r="AF5" s="8" t="s">
        <v>9</v>
      </c>
      <c r="AG5" s="9" t="s">
        <v>16</v>
      </c>
      <c r="AH5" s="9" t="s">
        <v>16</v>
      </c>
      <c r="AI5" s="9" t="s">
        <v>16</v>
      </c>
      <c r="AJ5" s="9" t="s">
        <v>16</v>
      </c>
      <c r="AK5" s="9" t="s">
        <v>16</v>
      </c>
      <c r="AL5" s="9" t="s">
        <v>16</v>
      </c>
      <c r="AM5" s="9" t="s">
        <v>16</v>
      </c>
      <c r="AN5" s="8" t="s">
        <v>16</v>
      </c>
      <c r="AO5" s="9" t="s">
        <v>16</v>
      </c>
      <c r="AP5" s="9" t="s">
        <v>16</v>
      </c>
      <c r="AQ5" s="9" t="s">
        <v>16</v>
      </c>
      <c r="AR5" s="9" t="s">
        <v>16</v>
      </c>
      <c r="AS5" s="8" t="s">
        <v>16</v>
      </c>
      <c r="AT5" s="8" t="s">
        <v>16</v>
      </c>
      <c r="AU5" s="10" t="s">
        <v>16</v>
      </c>
      <c r="AV5" s="10" t="s">
        <v>16</v>
      </c>
      <c r="AW5" s="10" t="s">
        <v>16</v>
      </c>
      <c r="AX5" s="9" t="s">
        <v>16</v>
      </c>
      <c r="AY5" s="8" t="s">
        <v>16</v>
      </c>
      <c r="AZ5" s="8" t="s">
        <v>16</v>
      </c>
      <c r="BA5" s="10" t="s">
        <v>16</v>
      </c>
      <c r="BB5" s="10" t="s">
        <v>16</v>
      </c>
      <c r="BC5" s="7" t="s">
        <v>16</v>
      </c>
      <c r="BD5" s="9" t="s">
        <v>16</v>
      </c>
      <c r="BE5" s="8" t="s">
        <v>16</v>
      </c>
      <c r="BF5" s="10" t="s">
        <v>16</v>
      </c>
      <c r="BG5" s="9"/>
      <c r="BH5" s="69" t="s">
        <v>163</v>
      </c>
      <c r="BI5" s="159" t="s">
        <v>8</v>
      </c>
      <c r="BJ5" s="151" t="s">
        <v>9</v>
      </c>
      <c r="BK5" s="156" t="s">
        <v>9</v>
      </c>
      <c r="BL5" s="152" t="s">
        <v>9</v>
      </c>
      <c r="BM5" s="152" t="s">
        <v>9</v>
      </c>
      <c r="BN5" s="152" t="s">
        <v>9</v>
      </c>
      <c r="BO5" s="152" t="s">
        <v>9</v>
      </c>
      <c r="BP5" s="152" t="s">
        <v>9</v>
      </c>
      <c r="BQ5" s="152" t="s">
        <v>9</v>
      </c>
      <c r="BR5" s="152" t="s">
        <v>9</v>
      </c>
      <c r="BS5" s="152" t="s">
        <v>9</v>
      </c>
      <c r="BT5" s="152" t="s">
        <v>9</v>
      </c>
      <c r="BU5" s="152" t="s">
        <v>9</v>
      </c>
      <c r="BV5" s="152" t="s">
        <v>9</v>
      </c>
      <c r="BW5" s="152" t="s">
        <v>9</v>
      </c>
      <c r="BX5" s="152" t="s">
        <v>9</v>
      </c>
      <c r="BY5" s="152" t="s">
        <v>9</v>
      </c>
      <c r="BZ5" s="152" t="s">
        <v>9</v>
      </c>
      <c r="CA5" s="152" t="s">
        <v>9</v>
      </c>
      <c r="CB5" s="152" t="s">
        <v>9</v>
      </c>
      <c r="CC5" s="152" t="s">
        <v>9</v>
      </c>
      <c r="CD5" s="152" t="s">
        <v>9</v>
      </c>
      <c r="CE5" s="152" t="s">
        <v>9</v>
      </c>
      <c r="CF5" s="152" t="s">
        <v>9</v>
      </c>
      <c r="CG5" s="152" t="s">
        <v>9</v>
      </c>
      <c r="CH5" s="152" t="s">
        <v>9</v>
      </c>
      <c r="CI5" s="152" t="s">
        <v>9</v>
      </c>
      <c r="CJ5" s="152" t="s">
        <v>9</v>
      </c>
      <c r="CK5" s="152" t="s">
        <v>9</v>
      </c>
      <c r="CL5" s="152" t="s">
        <v>9</v>
      </c>
      <c r="CM5" s="152" t="s">
        <v>9</v>
      </c>
      <c r="CN5" s="152" t="s">
        <v>16</v>
      </c>
      <c r="CO5" s="152" t="s">
        <v>16</v>
      </c>
      <c r="CP5" s="152" t="s">
        <v>16</v>
      </c>
      <c r="CQ5" s="152" t="s">
        <v>16</v>
      </c>
      <c r="CR5" s="152" t="s">
        <v>16</v>
      </c>
      <c r="CS5" s="152" t="s">
        <v>16</v>
      </c>
      <c r="CT5" s="152" t="s">
        <v>16</v>
      </c>
      <c r="CU5" s="152" t="s">
        <v>16</v>
      </c>
      <c r="CV5" s="152" t="s">
        <v>16</v>
      </c>
      <c r="CW5" s="152" t="s">
        <v>16</v>
      </c>
      <c r="CX5" s="152" t="s">
        <v>16</v>
      </c>
      <c r="CY5" s="152" t="s">
        <v>16</v>
      </c>
      <c r="CZ5" s="152" t="s">
        <v>16</v>
      </c>
      <c r="DA5" s="152" t="s">
        <v>16</v>
      </c>
      <c r="DB5" s="152" t="s">
        <v>16</v>
      </c>
      <c r="DC5" s="152" t="s">
        <v>16</v>
      </c>
      <c r="DD5" s="152" t="s">
        <v>16</v>
      </c>
      <c r="DE5" s="152" t="s">
        <v>16</v>
      </c>
      <c r="DF5" s="152" t="s">
        <v>16</v>
      </c>
      <c r="DG5" s="152" t="s">
        <v>16</v>
      </c>
      <c r="DH5" s="152" t="s">
        <v>16</v>
      </c>
      <c r="DI5" s="152" t="s">
        <v>16</v>
      </c>
      <c r="DJ5" s="152" t="s">
        <v>16</v>
      </c>
      <c r="DK5" s="152" t="s">
        <v>16</v>
      </c>
      <c r="DL5" s="152" t="s">
        <v>16</v>
      </c>
      <c r="DM5" s="152" t="s">
        <v>16</v>
      </c>
    </row>
    <row r="6" spans="1:118" x14ac:dyDescent="0.2">
      <c r="B6" s="2" t="s">
        <v>1</v>
      </c>
      <c r="C6" s="36" t="s">
        <v>66</v>
      </c>
      <c r="D6" s="37" t="s">
        <v>66</v>
      </c>
      <c r="E6" s="37" t="s">
        <v>66</v>
      </c>
      <c r="F6" s="37" t="s">
        <v>66</v>
      </c>
      <c r="G6" s="37" t="s">
        <v>66</v>
      </c>
      <c r="H6" s="36" t="s">
        <v>66</v>
      </c>
      <c r="I6" s="37" t="s">
        <v>66</v>
      </c>
      <c r="J6" s="37" t="s">
        <v>66</v>
      </c>
      <c r="K6" s="38" t="s">
        <v>66</v>
      </c>
      <c r="L6" s="36" t="s">
        <v>66</v>
      </c>
      <c r="M6" s="37" t="s">
        <v>66</v>
      </c>
      <c r="N6" s="37" t="s">
        <v>66</v>
      </c>
      <c r="O6" s="37" t="s">
        <v>66</v>
      </c>
      <c r="P6" s="37" t="s">
        <v>66</v>
      </c>
      <c r="Q6" s="36" t="s">
        <v>66</v>
      </c>
      <c r="R6" s="37" t="s">
        <v>66</v>
      </c>
      <c r="S6" s="38" t="s">
        <v>66</v>
      </c>
      <c r="T6" s="64" t="s">
        <v>74</v>
      </c>
      <c r="U6" s="63" t="s">
        <v>74</v>
      </c>
      <c r="V6" s="39" t="s">
        <v>74</v>
      </c>
      <c r="W6" s="64" t="s">
        <v>74</v>
      </c>
      <c r="X6" s="62" t="s">
        <v>74</v>
      </c>
      <c r="Y6" s="63" t="s">
        <v>74</v>
      </c>
      <c r="Z6" s="64" t="s">
        <v>74</v>
      </c>
      <c r="AA6" s="63" t="s">
        <v>74</v>
      </c>
      <c r="AB6" s="35" t="s">
        <v>75</v>
      </c>
      <c r="AC6" s="65" t="s">
        <v>75</v>
      </c>
      <c r="AD6" s="34" t="s">
        <v>75</v>
      </c>
      <c r="AE6" s="66" t="s">
        <v>75</v>
      </c>
      <c r="AF6" s="35" t="s">
        <v>75</v>
      </c>
      <c r="AG6" s="37" t="s">
        <v>66</v>
      </c>
      <c r="AH6" s="37" t="s">
        <v>66</v>
      </c>
      <c r="AI6" s="37" t="s">
        <v>66</v>
      </c>
      <c r="AJ6" s="37" t="s">
        <v>66</v>
      </c>
      <c r="AK6" s="37" t="s">
        <v>66</v>
      </c>
      <c r="AL6" s="37" t="s">
        <v>66</v>
      </c>
      <c r="AM6" s="37" t="s">
        <v>66</v>
      </c>
      <c r="AN6" s="38" t="s">
        <v>66</v>
      </c>
      <c r="AO6" s="37" t="s">
        <v>66</v>
      </c>
      <c r="AP6" s="37" t="s">
        <v>66</v>
      </c>
      <c r="AQ6" s="37" t="s">
        <v>66</v>
      </c>
      <c r="AR6" s="37" t="s">
        <v>66</v>
      </c>
      <c r="AS6" s="38" t="s">
        <v>66</v>
      </c>
      <c r="AT6" s="63" t="s">
        <v>74</v>
      </c>
      <c r="AU6" s="39" t="s">
        <v>74</v>
      </c>
      <c r="AV6" s="39" t="s">
        <v>74</v>
      </c>
      <c r="AW6" s="39" t="s">
        <v>74</v>
      </c>
      <c r="AX6" s="40" t="s">
        <v>74</v>
      </c>
      <c r="AY6" s="78" t="s">
        <v>74</v>
      </c>
      <c r="AZ6" s="35" t="s">
        <v>75</v>
      </c>
      <c r="BA6" s="65" t="s">
        <v>75</v>
      </c>
      <c r="BB6" s="65" t="s">
        <v>75</v>
      </c>
      <c r="BC6" s="66" t="s">
        <v>75</v>
      </c>
      <c r="BD6" s="34" t="s">
        <v>75</v>
      </c>
      <c r="BE6" s="35" t="s">
        <v>75</v>
      </c>
      <c r="BF6" s="65" t="s">
        <v>75</v>
      </c>
      <c r="BG6" s="9"/>
      <c r="BH6" s="69"/>
      <c r="BI6" s="158" t="s">
        <v>1</v>
      </c>
      <c r="BJ6" s="151" t="s">
        <v>66</v>
      </c>
      <c r="BK6" s="151" t="s">
        <v>66</v>
      </c>
      <c r="BL6" s="152" t="s">
        <v>66</v>
      </c>
      <c r="BM6" s="152" t="s">
        <v>66</v>
      </c>
      <c r="BN6" s="152" t="s">
        <v>66</v>
      </c>
      <c r="BO6" s="152" t="s">
        <v>66</v>
      </c>
      <c r="BP6" s="152" t="s">
        <v>66</v>
      </c>
      <c r="BQ6" s="152" t="s">
        <v>66</v>
      </c>
      <c r="BR6" s="152" t="s">
        <v>66</v>
      </c>
      <c r="BS6" s="152" t="s">
        <v>66</v>
      </c>
      <c r="BT6" s="152" t="s">
        <v>66</v>
      </c>
      <c r="BU6" s="152" t="s">
        <v>66</v>
      </c>
      <c r="BV6" s="152" t="s">
        <v>66</v>
      </c>
      <c r="BW6" s="152" t="s">
        <v>66</v>
      </c>
      <c r="BX6" s="152" t="s">
        <v>66</v>
      </c>
      <c r="BY6" s="152" t="s">
        <v>66</v>
      </c>
      <c r="BZ6" s="152" t="s">
        <v>66</v>
      </c>
      <c r="CA6" s="152" t="s">
        <v>74</v>
      </c>
      <c r="CB6" s="152" t="s">
        <v>74</v>
      </c>
      <c r="CC6" s="152" t="s">
        <v>74</v>
      </c>
      <c r="CD6" s="152" t="s">
        <v>74</v>
      </c>
      <c r="CE6" s="152" t="s">
        <v>74</v>
      </c>
      <c r="CF6" s="152" t="s">
        <v>74</v>
      </c>
      <c r="CG6" s="152" t="s">
        <v>74</v>
      </c>
      <c r="CH6" s="152" t="s">
        <v>74</v>
      </c>
      <c r="CI6" s="152" t="s">
        <v>75</v>
      </c>
      <c r="CJ6" s="152" t="s">
        <v>75</v>
      </c>
      <c r="CK6" s="152" t="s">
        <v>75</v>
      </c>
      <c r="CL6" s="152" t="s">
        <v>75</v>
      </c>
      <c r="CM6" s="152" t="s">
        <v>75</v>
      </c>
      <c r="CN6" s="152" t="s">
        <v>66</v>
      </c>
      <c r="CO6" s="152" t="s">
        <v>66</v>
      </c>
      <c r="CP6" s="152" t="s">
        <v>66</v>
      </c>
      <c r="CQ6" s="152" t="s">
        <v>66</v>
      </c>
      <c r="CR6" s="152" t="s">
        <v>66</v>
      </c>
      <c r="CS6" s="152" t="s">
        <v>66</v>
      </c>
      <c r="CT6" s="152" t="s">
        <v>66</v>
      </c>
      <c r="CU6" s="152" t="s">
        <v>66</v>
      </c>
      <c r="CV6" s="152" t="s">
        <v>66</v>
      </c>
      <c r="CW6" s="152" t="s">
        <v>66</v>
      </c>
      <c r="CX6" s="152" t="s">
        <v>66</v>
      </c>
      <c r="CY6" s="152" t="s">
        <v>66</v>
      </c>
      <c r="CZ6" s="152" t="s">
        <v>66</v>
      </c>
      <c r="DA6" s="152" t="s">
        <v>74</v>
      </c>
      <c r="DB6" s="152" t="s">
        <v>74</v>
      </c>
      <c r="DC6" s="152" t="s">
        <v>74</v>
      </c>
      <c r="DD6" s="152" t="s">
        <v>74</v>
      </c>
      <c r="DE6" s="152" t="s">
        <v>74</v>
      </c>
      <c r="DF6" s="152" t="s">
        <v>74</v>
      </c>
      <c r="DG6" s="152" t="s">
        <v>75</v>
      </c>
      <c r="DH6" s="152" t="s">
        <v>75</v>
      </c>
      <c r="DI6" s="152" t="s">
        <v>75</v>
      </c>
      <c r="DJ6" s="152" t="s">
        <v>75</v>
      </c>
      <c r="DK6" s="152" t="s">
        <v>75</v>
      </c>
      <c r="DL6" s="152" t="s">
        <v>75</v>
      </c>
      <c r="DM6" s="152" t="s">
        <v>75</v>
      </c>
    </row>
    <row r="7" spans="1:118" x14ac:dyDescent="0.2">
      <c r="B7" s="2" t="s">
        <v>73</v>
      </c>
      <c r="C7" s="7" t="str">
        <f>C2 &amp; "_" &amp; C3 &amp; "_" &amp; C5</f>
        <v>1_A_mN10</v>
      </c>
      <c r="D7" s="9" t="str">
        <f t="shared" ref="D7:BF7" si="0">D2 &amp; "_" &amp; D3 &amp; "_" &amp; D5</f>
        <v>1_B_mN10</v>
      </c>
      <c r="E7" s="9" t="str">
        <f t="shared" si="0"/>
        <v>1_C_mN10</v>
      </c>
      <c r="F7" s="9" t="str">
        <f t="shared" si="0"/>
        <v>1_D_mN10</v>
      </c>
      <c r="G7" s="9" t="str">
        <f t="shared" si="0"/>
        <v>1_E_mN10</v>
      </c>
      <c r="H7" s="7" t="str">
        <f t="shared" si="0"/>
        <v>7_A_mN10</v>
      </c>
      <c r="I7" s="9" t="str">
        <f t="shared" si="0"/>
        <v>7_B_mN10</v>
      </c>
      <c r="J7" s="9" t="str">
        <f t="shared" si="0"/>
        <v>7_C_mN10</v>
      </c>
      <c r="K7" s="8" t="str">
        <f t="shared" si="0"/>
        <v>7_D_mN10</v>
      </c>
      <c r="L7" s="7" t="str">
        <f t="shared" si="0"/>
        <v>8_A_mN10</v>
      </c>
      <c r="M7" s="9" t="str">
        <f t="shared" si="0"/>
        <v>8_B_mN10</v>
      </c>
      <c r="N7" s="9" t="str">
        <f t="shared" si="0"/>
        <v>8_C_mN10</v>
      </c>
      <c r="O7" s="9" t="str">
        <f t="shared" si="0"/>
        <v>8_D_mN10</v>
      </c>
      <c r="P7" s="9" t="str">
        <f t="shared" si="0"/>
        <v>8_E_mN10</v>
      </c>
      <c r="Q7" s="7" t="str">
        <f t="shared" si="0"/>
        <v>9_A_mN10</v>
      </c>
      <c r="R7" s="9" t="str">
        <f t="shared" si="0"/>
        <v>9_B_mN10</v>
      </c>
      <c r="S7" s="8" t="str">
        <f t="shared" si="0"/>
        <v>9_C_mN10</v>
      </c>
      <c r="T7" s="9" t="str">
        <f t="shared" si="0"/>
        <v>2_A_mN10</v>
      </c>
      <c r="U7" s="8" t="str">
        <f t="shared" si="0"/>
        <v>2_B_mN10</v>
      </c>
      <c r="V7" s="10" t="str">
        <f t="shared" si="0"/>
        <v>10_A_mN10</v>
      </c>
      <c r="W7" s="9" t="str">
        <f t="shared" si="0"/>
        <v>11_A_mN10</v>
      </c>
      <c r="X7" s="7" t="str">
        <f t="shared" si="0"/>
        <v>12_A_mN10</v>
      </c>
      <c r="Y7" s="8" t="str">
        <f t="shared" si="0"/>
        <v>12_B_mN10</v>
      </c>
      <c r="Z7" s="9" t="str">
        <f t="shared" si="0"/>
        <v>13_A_mN10</v>
      </c>
      <c r="AA7" s="8" t="str">
        <f t="shared" si="0"/>
        <v>13_B_mN10</v>
      </c>
      <c r="AB7" s="8" t="str">
        <f t="shared" si="0"/>
        <v>3_A_mN10</v>
      </c>
      <c r="AC7" s="10" t="str">
        <f t="shared" si="0"/>
        <v>14_A_mN10</v>
      </c>
      <c r="AD7" s="9" t="str">
        <f t="shared" si="0"/>
        <v>15_A_mN10</v>
      </c>
      <c r="AE7" s="7" t="str">
        <f t="shared" si="0"/>
        <v>16_A_mN10</v>
      </c>
      <c r="AF7" s="8" t="str">
        <f t="shared" si="0"/>
        <v>16_B_mN10</v>
      </c>
      <c r="AG7" s="9" t="str">
        <f t="shared" si="0"/>
        <v>4_A_mT8</v>
      </c>
      <c r="AH7" s="9" t="str">
        <f t="shared" si="0"/>
        <v>4_B_mT8</v>
      </c>
      <c r="AI7" s="9" t="str">
        <f t="shared" si="0"/>
        <v>4_C_mT8</v>
      </c>
      <c r="AJ7" s="9" t="str">
        <f t="shared" si="0"/>
        <v>4_D_mT8</v>
      </c>
      <c r="AK7" s="9" t="str">
        <f t="shared" si="0"/>
        <v>4_E_mT8</v>
      </c>
      <c r="AL7" s="9" t="str">
        <f t="shared" si="0"/>
        <v>4_F_mT8</v>
      </c>
      <c r="AM7" s="9" t="str">
        <f t="shared" si="0"/>
        <v>4_G_mT8</v>
      </c>
      <c r="AN7" s="9" t="str">
        <f t="shared" si="0"/>
        <v>4_H_mT8</v>
      </c>
      <c r="AO7" s="9" t="str">
        <f t="shared" si="0"/>
        <v>17_A_mT8</v>
      </c>
      <c r="AP7" s="9" t="str">
        <f t="shared" si="0"/>
        <v>_B_mT8</v>
      </c>
      <c r="AQ7" s="9" t="str">
        <f t="shared" si="0"/>
        <v>17_B_mT8</v>
      </c>
      <c r="AR7" s="9" t="str">
        <f t="shared" si="0"/>
        <v>17_C_mT8</v>
      </c>
      <c r="AS7" s="8" t="str">
        <f t="shared" si="0"/>
        <v>17_D_mT8</v>
      </c>
      <c r="AT7" s="8" t="str">
        <f t="shared" si="0"/>
        <v>5_A_mT8</v>
      </c>
      <c r="AU7" s="10" t="str">
        <f t="shared" si="0"/>
        <v>18_A_mT8</v>
      </c>
      <c r="AV7" s="10" t="str">
        <f t="shared" si="0"/>
        <v>19_A_mT8</v>
      </c>
      <c r="AW7" s="10" t="str">
        <f t="shared" si="0"/>
        <v>20_A_mT8</v>
      </c>
      <c r="AX7" s="9" t="str">
        <f t="shared" si="0"/>
        <v>21_A_mT8</v>
      </c>
      <c r="AY7" s="8" t="str">
        <f t="shared" si="0"/>
        <v>21_B_mT8</v>
      </c>
      <c r="AZ7" s="8" t="str">
        <f t="shared" si="0"/>
        <v>6_A_mT8</v>
      </c>
      <c r="BA7" s="10" t="str">
        <f t="shared" si="0"/>
        <v>22_A_mT8</v>
      </c>
      <c r="BB7" s="10" t="str">
        <f t="shared" si="0"/>
        <v>23_A_mT8</v>
      </c>
      <c r="BC7" s="7" t="str">
        <f t="shared" si="0"/>
        <v>24_A_mT8</v>
      </c>
      <c r="BD7" s="9" t="str">
        <f t="shared" si="0"/>
        <v>24_B_mT8</v>
      </c>
      <c r="BE7" s="8" t="str">
        <f t="shared" si="0"/>
        <v>24_C_mT8</v>
      </c>
      <c r="BF7" s="10" t="str">
        <f t="shared" si="0"/>
        <v>25_A_mT8</v>
      </c>
      <c r="BG7" s="9"/>
      <c r="BH7" s="69" t="s">
        <v>164</v>
      </c>
      <c r="BI7" s="160" t="s">
        <v>73</v>
      </c>
      <c r="BJ7" s="152" t="s">
        <v>86</v>
      </c>
      <c r="BK7" s="151" t="s">
        <v>87</v>
      </c>
      <c r="BL7" s="152" t="s">
        <v>88</v>
      </c>
      <c r="BM7" s="152" t="s">
        <v>89</v>
      </c>
      <c r="BN7" s="152" t="s">
        <v>90</v>
      </c>
      <c r="BO7" s="152" t="s">
        <v>91</v>
      </c>
      <c r="BP7" s="152" t="s">
        <v>92</v>
      </c>
      <c r="BQ7" s="152" t="s">
        <v>93</v>
      </c>
      <c r="BR7" s="152" t="s">
        <v>94</v>
      </c>
      <c r="BS7" s="152" t="s">
        <v>95</v>
      </c>
      <c r="BT7" s="152" t="s">
        <v>96</v>
      </c>
      <c r="BU7" s="152" t="s">
        <v>97</v>
      </c>
      <c r="BV7" s="152" t="s">
        <v>98</v>
      </c>
      <c r="BW7" s="152" t="s">
        <v>99</v>
      </c>
      <c r="BX7" s="152" t="s">
        <v>100</v>
      </c>
      <c r="BY7" s="152" t="s">
        <v>101</v>
      </c>
      <c r="BZ7" s="152" t="s">
        <v>102</v>
      </c>
      <c r="CA7" s="152" t="s">
        <v>103</v>
      </c>
      <c r="CB7" s="152" t="s">
        <v>104</v>
      </c>
      <c r="CC7" s="152" t="s">
        <v>105</v>
      </c>
      <c r="CD7" s="152" t="s">
        <v>106</v>
      </c>
      <c r="CE7" s="152" t="s">
        <v>107</v>
      </c>
      <c r="CF7" s="152" t="s">
        <v>108</v>
      </c>
      <c r="CG7" s="152" t="s">
        <v>109</v>
      </c>
      <c r="CH7" s="152" t="s">
        <v>110</v>
      </c>
      <c r="CI7" s="152" t="s">
        <v>111</v>
      </c>
      <c r="CJ7" s="152" t="s">
        <v>112</v>
      </c>
      <c r="CK7" s="152" t="s">
        <v>113</v>
      </c>
      <c r="CL7" s="152" t="s">
        <v>114</v>
      </c>
      <c r="CM7" s="152" t="s">
        <v>115</v>
      </c>
      <c r="CN7" s="152" t="s">
        <v>116</v>
      </c>
      <c r="CO7" s="152" t="s">
        <v>117</v>
      </c>
      <c r="CP7" s="152" t="s">
        <v>118</v>
      </c>
      <c r="CQ7" s="152" t="s">
        <v>119</v>
      </c>
      <c r="CR7" s="152" t="s">
        <v>120</v>
      </c>
      <c r="CS7" s="152" t="s">
        <v>121</v>
      </c>
      <c r="CT7" s="152" t="s">
        <v>122</v>
      </c>
      <c r="CU7" s="152" t="s">
        <v>123</v>
      </c>
      <c r="CV7" s="152" t="s">
        <v>124</v>
      </c>
      <c r="CW7" s="152" t="s">
        <v>125</v>
      </c>
      <c r="CX7" s="152" t="s">
        <v>126</v>
      </c>
      <c r="CY7" s="152" t="s">
        <v>127</v>
      </c>
      <c r="CZ7" s="152" t="s">
        <v>128</v>
      </c>
      <c r="DA7" s="152" t="s">
        <v>129</v>
      </c>
      <c r="DB7" s="152" t="s">
        <v>130</v>
      </c>
      <c r="DC7" s="152" t="s">
        <v>131</v>
      </c>
      <c r="DD7" s="152" t="s">
        <v>132</v>
      </c>
      <c r="DE7" s="152" t="s">
        <v>133</v>
      </c>
      <c r="DF7" s="152" t="s">
        <v>134</v>
      </c>
      <c r="DG7" s="152" t="s">
        <v>135</v>
      </c>
      <c r="DH7" s="152" t="s">
        <v>136</v>
      </c>
      <c r="DI7" s="152" t="s">
        <v>137</v>
      </c>
      <c r="DJ7" s="152" t="s">
        <v>138</v>
      </c>
      <c r="DK7" s="152" t="s">
        <v>139</v>
      </c>
      <c r="DL7" s="152" t="s">
        <v>140</v>
      </c>
      <c r="DM7" s="152" t="s">
        <v>141</v>
      </c>
    </row>
    <row r="8" spans="1:118" s="28" customFormat="1" ht="27" customHeight="1" x14ac:dyDescent="0.2">
      <c r="B8" s="53" t="s">
        <v>45</v>
      </c>
      <c r="C8" s="18" t="s">
        <v>54</v>
      </c>
      <c r="D8" s="28" t="s">
        <v>54</v>
      </c>
      <c r="E8" s="28" t="s">
        <v>46</v>
      </c>
      <c r="F8" s="28" t="s">
        <v>54</v>
      </c>
      <c r="G8" s="57" t="s">
        <v>48</v>
      </c>
      <c r="H8" s="18"/>
      <c r="K8" s="19"/>
      <c r="L8" s="18"/>
      <c r="O8" s="58"/>
      <c r="P8" s="58"/>
      <c r="Q8" s="50"/>
      <c r="R8" s="58"/>
      <c r="S8" s="51"/>
      <c r="T8" s="58" t="s">
        <v>52</v>
      </c>
      <c r="U8" s="51" t="s">
        <v>51</v>
      </c>
      <c r="V8" s="59"/>
      <c r="W8" s="58"/>
      <c r="X8" s="50"/>
      <c r="Y8" s="51"/>
      <c r="Z8" s="58"/>
      <c r="AA8" s="19"/>
      <c r="AB8" s="19" t="s">
        <v>54</v>
      </c>
      <c r="AC8" s="20"/>
      <c r="AE8" s="18"/>
      <c r="AF8" s="19"/>
      <c r="AG8" s="28" t="s">
        <v>54</v>
      </c>
      <c r="AH8" s="28" t="s">
        <v>56</v>
      </c>
      <c r="AI8" s="28" t="s">
        <v>54</v>
      </c>
      <c r="AJ8" s="28" t="s">
        <v>54</v>
      </c>
      <c r="AK8" s="28" t="s">
        <v>54</v>
      </c>
      <c r="AL8" s="28" t="s">
        <v>54</v>
      </c>
      <c r="AS8" s="19"/>
      <c r="AT8" s="19"/>
      <c r="AU8" s="20"/>
      <c r="AV8" s="20"/>
      <c r="AW8" s="20"/>
      <c r="AX8" s="60"/>
      <c r="AY8" s="79"/>
      <c r="AZ8" s="19"/>
      <c r="BA8" s="20"/>
      <c r="BB8" s="20"/>
      <c r="BC8" s="18"/>
      <c r="BE8" s="19"/>
      <c r="BF8" s="20"/>
      <c r="BH8" s="72" t="s">
        <v>165</v>
      </c>
      <c r="BI8" s="161" t="s">
        <v>45</v>
      </c>
      <c r="BJ8" s="157" t="s">
        <v>54</v>
      </c>
      <c r="BK8" s="157" t="s">
        <v>54</v>
      </c>
      <c r="BL8" s="157" t="s">
        <v>46</v>
      </c>
      <c r="BM8" s="157" t="s">
        <v>54</v>
      </c>
      <c r="BN8" s="157" t="s">
        <v>48</v>
      </c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 t="s">
        <v>142</v>
      </c>
      <c r="CB8" s="157" t="s">
        <v>51</v>
      </c>
      <c r="CC8" s="157"/>
      <c r="CD8" s="157"/>
      <c r="CE8" s="157"/>
      <c r="CF8" s="157"/>
      <c r="CG8" s="157"/>
      <c r="CH8" s="157"/>
      <c r="CI8" s="157" t="s">
        <v>54</v>
      </c>
      <c r="CJ8" s="157"/>
      <c r="CK8" s="157"/>
      <c r="CL8" s="157"/>
      <c r="CM8" s="157"/>
      <c r="CN8" s="157" t="s">
        <v>54</v>
      </c>
      <c r="CO8" s="157" t="s">
        <v>56</v>
      </c>
      <c r="CP8" s="157" t="s">
        <v>54</v>
      </c>
      <c r="CQ8" s="157" t="s">
        <v>54</v>
      </c>
      <c r="CR8" s="157" t="s">
        <v>54</v>
      </c>
      <c r="CS8" s="157" t="s">
        <v>54</v>
      </c>
      <c r="CT8" s="157"/>
      <c r="CU8" s="157"/>
      <c r="CV8" s="157"/>
      <c r="CW8" s="157"/>
      <c r="CX8" s="157"/>
      <c r="CY8" s="157"/>
      <c r="CZ8" s="157"/>
      <c r="DA8" s="157"/>
      <c r="DB8" s="157"/>
      <c r="DC8" s="157"/>
      <c r="DD8" s="157"/>
      <c r="DE8" s="157"/>
      <c r="DF8" s="157"/>
      <c r="DG8" s="157"/>
      <c r="DH8" s="157"/>
      <c r="DI8" s="157"/>
      <c r="DJ8" s="157"/>
      <c r="DK8" s="157"/>
      <c r="DL8" s="157"/>
      <c r="DM8" s="157"/>
    </row>
    <row r="9" spans="1:118" s="25" customFormat="1" x14ac:dyDescent="0.2">
      <c r="A9" s="52" t="s">
        <v>40</v>
      </c>
      <c r="B9" s="53" t="s">
        <v>39</v>
      </c>
      <c r="C9" s="54" t="s">
        <v>38</v>
      </c>
      <c r="D9" s="54" t="s">
        <v>38</v>
      </c>
      <c r="E9" s="54" t="s">
        <v>38</v>
      </c>
      <c r="F9" s="54" t="s">
        <v>38</v>
      </c>
      <c r="G9" s="54" t="s">
        <v>38</v>
      </c>
      <c r="H9" s="52" t="s">
        <v>38</v>
      </c>
      <c r="I9" s="54" t="s">
        <v>38</v>
      </c>
      <c r="J9" s="54" t="s">
        <v>38</v>
      </c>
      <c r="K9" s="53" t="s">
        <v>38</v>
      </c>
      <c r="L9" s="52" t="s">
        <v>38</v>
      </c>
      <c r="M9" s="54" t="s">
        <v>38</v>
      </c>
      <c r="N9" s="54" t="s">
        <v>38</v>
      </c>
      <c r="O9" s="54" t="s">
        <v>38</v>
      </c>
      <c r="P9" s="54" t="s">
        <v>38</v>
      </c>
      <c r="Q9" s="52" t="s">
        <v>38</v>
      </c>
      <c r="R9" s="54" t="s">
        <v>38</v>
      </c>
      <c r="S9" s="53" t="s">
        <v>38</v>
      </c>
      <c r="T9" s="54" t="s">
        <v>38</v>
      </c>
      <c r="U9" s="53" t="s">
        <v>38</v>
      </c>
      <c r="V9" s="55" t="s">
        <v>38</v>
      </c>
      <c r="W9" s="54" t="s">
        <v>38</v>
      </c>
      <c r="X9" s="52" t="s">
        <v>38</v>
      </c>
      <c r="Y9" s="53" t="s">
        <v>38</v>
      </c>
      <c r="Z9" s="54" t="s">
        <v>38</v>
      </c>
      <c r="AA9" s="53" t="s">
        <v>38</v>
      </c>
      <c r="AB9" s="53" t="s">
        <v>38</v>
      </c>
      <c r="AC9" s="55" t="s">
        <v>38</v>
      </c>
      <c r="AD9" s="54" t="s">
        <v>38</v>
      </c>
      <c r="AE9" s="52" t="s">
        <v>38</v>
      </c>
      <c r="AF9" s="53" t="s">
        <v>38</v>
      </c>
      <c r="AG9" s="54" t="s">
        <v>38</v>
      </c>
      <c r="AH9" s="54" t="s">
        <v>38</v>
      </c>
      <c r="AI9" s="54" t="s">
        <v>38</v>
      </c>
      <c r="AJ9" s="54" t="s">
        <v>38</v>
      </c>
      <c r="AK9" s="54" t="s">
        <v>38</v>
      </c>
      <c r="AL9" s="54" t="s">
        <v>38</v>
      </c>
      <c r="AM9" s="54" t="s">
        <v>38</v>
      </c>
      <c r="AN9" s="53" t="s">
        <v>38</v>
      </c>
      <c r="AO9" s="54" t="s">
        <v>38</v>
      </c>
      <c r="AP9" s="54" t="s">
        <v>38</v>
      </c>
      <c r="AQ9" s="54" t="s">
        <v>38</v>
      </c>
      <c r="AR9" s="54" t="s">
        <v>38</v>
      </c>
      <c r="AS9" s="53" t="s">
        <v>38</v>
      </c>
      <c r="AT9" s="53" t="s">
        <v>38</v>
      </c>
      <c r="AU9" s="55" t="s">
        <v>38</v>
      </c>
      <c r="AV9" s="55" t="s">
        <v>38</v>
      </c>
      <c r="AW9" s="55" t="s">
        <v>38</v>
      </c>
      <c r="AX9" s="54" t="s">
        <v>38</v>
      </c>
      <c r="AY9" s="53" t="s">
        <v>38</v>
      </c>
      <c r="AZ9" s="53" t="s">
        <v>38</v>
      </c>
      <c r="BA9" s="55" t="s">
        <v>38</v>
      </c>
      <c r="BB9" s="55" t="s">
        <v>38</v>
      </c>
      <c r="BC9" s="52" t="s">
        <v>38</v>
      </c>
      <c r="BD9" s="54" t="s">
        <v>38</v>
      </c>
      <c r="BE9" s="53" t="s">
        <v>38</v>
      </c>
      <c r="BF9" s="55" t="s">
        <v>38</v>
      </c>
      <c r="BH9" s="71"/>
      <c r="BJ9" s="158" t="s">
        <v>38</v>
      </c>
      <c r="BK9" s="158" t="s">
        <v>38</v>
      </c>
      <c r="BL9" s="158" t="s">
        <v>38</v>
      </c>
      <c r="BM9" s="158" t="s">
        <v>38</v>
      </c>
      <c r="BN9" s="158" t="s">
        <v>38</v>
      </c>
      <c r="BO9" s="158" t="s">
        <v>38</v>
      </c>
      <c r="BP9" s="158" t="s">
        <v>38</v>
      </c>
      <c r="BQ9" s="158" t="s">
        <v>38</v>
      </c>
      <c r="BR9" s="158" t="s">
        <v>38</v>
      </c>
      <c r="BS9" s="158" t="s">
        <v>38</v>
      </c>
      <c r="BT9" s="158" t="s">
        <v>38</v>
      </c>
      <c r="BU9" s="158" t="s">
        <v>38</v>
      </c>
      <c r="BV9" s="158" t="s">
        <v>38</v>
      </c>
      <c r="BW9" s="158" t="s">
        <v>38</v>
      </c>
      <c r="BX9" s="158" t="s">
        <v>38</v>
      </c>
      <c r="BY9" s="158" t="s">
        <v>38</v>
      </c>
      <c r="BZ9" s="158" t="s">
        <v>38</v>
      </c>
      <c r="CA9" s="158" t="s">
        <v>38</v>
      </c>
      <c r="CB9" s="158" t="s">
        <v>38</v>
      </c>
      <c r="CC9" s="158" t="s">
        <v>38</v>
      </c>
      <c r="CD9" s="158" t="s">
        <v>38</v>
      </c>
      <c r="CE9" s="158" t="s">
        <v>38</v>
      </c>
      <c r="CF9" s="158" t="s">
        <v>38</v>
      </c>
      <c r="CG9" s="158" t="s">
        <v>38</v>
      </c>
      <c r="CH9" s="158" t="s">
        <v>38</v>
      </c>
      <c r="CI9" s="158" t="s">
        <v>38</v>
      </c>
      <c r="CJ9" s="158" t="s">
        <v>38</v>
      </c>
      <c r="CK9" s="158" t="s">
        <v>38</v>
      </c>
      <c r="CL9" s="158" t="s">
        <v>38</v>
      </c>
      <c r="CM9" s="158" t="s">
        <v>38</v>
      </c>
      <c r="CN9" s="158" t="s">
        <v>38</v>
      </c>
      <c r="CO9" s="158" t="s">
        <v>38</v>
      </c>
      <c r="CP9" s="158" t="s">
        <v>38</v>
      </c>
      <c r="CQ9" s="158" t="s">
        <v>38</v>
      </c>
      <c r="CR9" s="158" t="s">
        <v>38</v>
      </c>
      <c r="CS9" s="158" t="s">
        <v>38</v>
      </c>
      <c r="CT9" s="158" t="s">
        <v>38</v>
      </c>
      <c r="CU9" s="158" t="s">
        <v>38</v>
      </c>
      <c r="CV9" s="158" t="s">
        <v>38</v>
      </c>
      <c r="CW9" s="158" t="s">
        <v>38</v>
      </c>
      <c r="CX9" s="158" t="s">
        <v>38</v>
      </c>
      <c r="CY9" s="158" t="s">
        <v>38</v>
      </c>
      <c r="CZ9" s="158" t="s">
        <v>38</v>
      </c>
      <c r="DA9" s="158" t="s">
        <v>38</v>
      </c>
      <c r="DB9" s="158" t="s">
        <v>38</v>
      </c>
      <c r="DC9" s="158" t="s">
        <v>38</v>
      </c>
      <c r="DD9" s="158" t="s">
        <v>38</v>
      </c>
      <c r="DE9" s="158" t="s">
        <v>38</v>
      </c>
      <c r="DF9" s="158" t="s">
        <v>38</v>
      </c>
      <c r="DG9" s="158" t="s">
        <v>38</v>
      </c>
      <c r="DH9" s="158" t="s">
        <v>38</v>
      </c>
      <c r="DI9" s="158" t="s">
        <v>38</v>
      </c>
      <c r="DJ9" s="158" t="s">
        <v>38</v>
      </c>
      <c r="DK9" s="158" t="s">
        <v>38</v>
      </c>
      <c r="DL9" s="158" t="s">
        <v>38</v>
      </c>
      <c r="DM9" s="158" t="s">
        <v>38</v>
      </c>
      <c r="DN9" s="158"/>
    </row>
    <row r="10" spans="1:118" x14ac:dyDescent="0.2">
      <c r="A10" s="3">
        <v>1</v>
      </c>
      <c r="B10" s="4">
        <v>0</v>
      </c>
      <c r="C10" s="21">
        <v>69.295165900000001</v>
      </c>
      <c r="D10" s="22">
        <v>30.643887759999998</v>
      </c>
      <c r="E10" s="22">
        <v>22.99840073</v>
      </c>
      <c r="F10" s="5">
        <v>36.571689151000001</v>
      </c>
      <c r="G10" s="5">
        <v>35.030120345999997</v>
      </c>
      <c r="H10" s="1">
        <v>52.860888252000002</v>
      </c>
      <c r="I10" s="1">
        <v>37.796957022999997</v>
      </c>
      <c r="J10" s="9">
        <v>28.662760797000001</v>
      </c>
      <c r="K10" s="8">
        <v>44.231664189999996</v>
      </c>
      <c r="L10" s="7">
        <v>49.266006918000002</v>
      </c>
      <c r="M10" s="9">
        <v>30.588238759999999</v>
      </c>
      <c r="N10" s="9">
        <v>61.098651750000002</v>
      </c>
      <c r="O10" s="9">
        <v>27.158125552000001</v>
      </c>
      <c r="P10" s="9">
        <v>26.537373881000001</v>
      </c>
      <c r="Q10" s="7">
        <v>57.679348597999997</v>
      </c>
      <c r="R10" s="9">
        <v>24.958972482</v>
      </c>
      <c r="S10" s="8">
        <v>97.432865672999995</v>
      </c>
      <c r="T10" s="5">
        <v>29.142164450999999</v>
      </c>
      <c r="U10" s="4">
        <v>26.911379577999998</v>
      </c>
      <c r="V10" s="10">
        <v>58.446053616999997</v>
      </c>
      <c r="W10" s="10">
        <v>55.989132404999999</v>
      </c>
      <c r="X10" s="7">
        <v>67.434457136000006</v>
      </c>
      <c r="Y10" s="9">
        <v>117.393423641</v>
      </c>
      <c r="Z10" s="3">
        <v>69.084657698000001</v>
      </c>
      <c r="AA10" s="4">
        <v>39.191745703999999</v>
      </c>
      <c r="AB10" s="8">
        <v>33.894263795999997</v>
      </c>
      <c r="AC10" s="3">
        <v>64.008025297000003</v>
      </c>
      <c r="AD10" s="10">
        <v>49.822973181000002</v>
      </c>
      <c r="AE10" s="7">
        <v>40.690301714999997</v>
      </c>
      <c r="AF10" s="8">
        <v>48.568437371999998</v>
      </c>
      <c r="AG10" s="9">
        <v>20.220455049000002</v>
      </c>
      <c r="AH10" s="9">
        <v>21.407175468999998</v>
      </c>
      <c r="AI10" s="9">
        <v>62.277232835</v>
      </c>
      <c r="AJ10" s="9">
        <v>57.945213913000003</v>
      </c>
      <c r="AK10" s="9">
        <v>40.615762709999998</v>
      </c>
      <c r="AL10" s="1">
        <v>85.864118357999999</v>
      </c>
      <c r="AM10" s="9">
        <v>71.999914274999995</v>
      </c>
      <c r="AN10" s="8">
        <v>76.005136855999993</v>
      </c>
      <c r="AO10" s="7">
        <v>15.888203665000001</v>
      </c>
      <c r="AP10" s="9">
        <v>34.8798879</v>
      </c>
      <c r="AQ10" s="9">
        <v>38.471704739000003</v>
      </c>
      <c r="AR10" s="9">
        <v>33.626925004999997</v>
      </c>
      <c r="AS10" s="8">
        <v>56.493717562999997</v>
      </c>
      <c r="AT10" s="8">
        <v>34.500221889999999</v>
      </c>
      <c r="AU10" s="10">
        <v>61.397674096000003</v>
      </c>
      <c r="AV10" s="10">
        <v>31.989976938000002</v>
      </c>
      <c r="AW10" s="10">
        <v>47.751787407000002</v>
      </c>
      <c r="AX10" s="7">
        <v>42.146048632999999</v>
      </c>
      <c r="AY10" s="8">
        <v>32.102385869999999</v>
      </c>
      <c r="AZ10" s="9">
        <v>33.754601076</v>
      </c>
      <c r="BA10" s="10">
        <v>41.284923796999998</v>
      </c>
      <c r="BB10" s="10">
        <v>43.188620931999999</v>
      </c>
      <c r="BC10" s="7">
        <v>16.879124126000001</v>
      </c>
      <c r="BD10" s="9">
        <v>23.315494773000001</v>
      </c>
      <c r="BE10" s="8">
        <v>44.623786893999998</v>
      </c>
      <c r="BF10" s="10">
        <v>66.076724202999998</v>
      </c>
      <c r="BG10" s="9"/>
      <c r="BH10" s="69"/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/>
    </row>
    <row r="11" spans="1:118" x14ac:dyDescent="0.2">
      <c r="A11" s="7">
        <v>2</v>
      </c>
      <c r="B11" s="8">
        <v>1800</v>
      </c>
      <c r="C11" s="23">
        <v>65.813870370000004</v>
      </c>
      <c r="D11" s="24">
        <v>32.630283489999997</v>
      </c>
      <c r="E11" s="24">
        <v>23.209354340000001</v>
      </c>
      <c r="F11" s="9">
        <v>40.036033693999997</v>
      </c>
      <c r="G11" s="9">
        <v>33.793330017999999</v>
      </c>
      <c r="H11" s="1">
        <v>48.619540714000003</v>
      </c>
      <c r="I11" s="1">
        <v>38.779895058000001</v>
      </c>
      <c r="J11" s="9">
        <v>24.250833107999998</v>
      </c>
      <c r="K11" s="8">
        <v>45.584619941</v>
      </c>
      <c r="L11" s="7">
        <v>46.807380154999997</v>
      </c>
      <c r="M11" s="9">
        <v>34.518234509999999</v>
      </c>
      <c r="N11" s="9">
        <v>60.314121729999997</v>
      </c>
      <c r="O11" s="9">
        <v>32.340200760999998</v>
      </c>
      <c r="P11" s="9">
        <v>23.523005079000001</v>
      </c>
      <c r="Q11" s="7">
        <v>49.226696560999997</v>
      </c>
      <c r="R11" s="9">
        <v>25.265008098999999</v>
      </c>
      <c r="S11" s="8">
        <v>90.848442079999998</v>
      </c>
      <c r="T11" s="9">
        <v>18.166905131</v>
      </c>
      <c r="U11" s="8">
        <v>28.309750916999999</v>
      </c>
      <c r="V11" s="10">
        <v>58.969722101000002</v>
      </c>
      <c r="W11" s="10">
        <v>61.179406819999997</v>
      </c>
      <c r="X11" s="7">
        <v>65.880935588</v>
      </c>
      <c r="Y11" s="9">
        <v>117.393423641</v>
      </c>
      <c r="Z11" s="7">
        <v>67.782627206000001</v>
      </c>
      <c r="AA11" s="8">
        <v>39.191745703999999</v>
      </c>
      <c r="AB11" s="8">
        <v>29.889977429000002</v>
      </c>
      <c r="AC11" s="7">
        <v>64.244110434999996</v>
      </c>
      <c r="AD11" s="10">
        <v>49.566825895999997</v>
      </c>
      <c r="AE11" s="7">
        <v>41.419252948</v>
      </c>
      <c r="AF11" s="8">
        <v>46.710901460999999</v>
      </c>
      <c r="AG11" s="9">
        <v>23.613416008000002</v>
      </c>
      <c r="AH11" s="9">
        <v>18.988789435000001</v>
      </c>
      <c r="AI11" s="9">
        <v>68.444324441000006</v>
      </c>
      <c r="AJ11" s="9">
        <v>58.566084218</v>
      </c>
      <c r="AK11" s="9">
        <v>39.744926020000001</v>
      </c>
      <c r="AL11" s="1">
        <v>83.149757973999996</v>
      </c>
      <c r="AM11" s="9">
        <v>72.093799777000001</v>
      </c>
      <c r="AN11" s="8">
        <v>72.736030731</v>
      </c>
      <c r="AO11" s="7">
        <v>15.888203665000001</v>
      </c>
      <c r="AP11" s="9">
        <v>37.932089634</v>
      </c>
      <c r="AQ11" s="9">
        <v>38.471704739000003</v>
      </c>
      <c r="AR11" s="9">
        <v>30.810871690999999</v>
      </c>
      <c r="AS11" s="8">
        <v>56.493717562999997</v>
      </c>
      <c r="AT11" s="8">
        <v>30.664534302</v>
      </c>
      <c r="AU11" s="10">
        <v>46.059505717</v>
      </c>
      <c r="AV11" s="10">
        <v>31.989976938000002</v>
      </c>
      <c r="AW11" s="10">
        <v>51.662482103000002</v>
      </c>
      <c r="AX11" s="7">
        <v>38.433202016999999</v>
      </c>
      <c r="AY11" s="8">
        <v>33.403860881</v>
      </c>
      <c r="AZ11" s="9">
        <v>32.928698634</v>
      </c>
      <c r="BA11" s="10">
        <v>41.396872276000003</v>
      </c>
      <c r="BB11" s="10">
        <v>42.937065551000003</v>
      </c>
      <c r="BC11" s="7">
        <v>13.149759597999999</v>
      </c>
      <c r="BD11" s="9">
        <v>14.883330761</v>
      </c>
      <c r="BE11" s="8">
        <v>36.307458803999999</v>
      </c>
      <c r="BF11" s="10">
        <v>61.474660768</v>
      </c>
      <c r="BG11" s="9"/>
      <c r="BH11" s="69"/>
      <c r="BJ11" s="24">
        <f>(C11-C10)/$BH$4</f>
        <v>-6.9625910599999941</v>
      </c>
      <c r="BK11" s="24">
        <f>(D11-D10)/$BH$4</f>
        <v>3.9727914599999963</v>
      </c>
      <c r="BL11" s="24">
        <f>(E11-E10)/$BH$4</f>
        <v>0.42190722000000136</v>
      </c>
      <c r="BM11" s="24">
        <f>(F11-F10)/$BH$4</f>
        <v>6.9286890859999914</v>
      </c>
      <c r="BN11" s="24">
        <f>(G11-G10)/$BH$4</f>
        <v>-2.4735806559999958</v>
      </c>
      <c r="BO11" s="24">
        <f>(H11-H10)/$BH$4</f>
        <v>-8.4826950759999988</v>
      </c>
      <c r="BP11" s="24">
        <f>(I11-I10)/$BH$4</f>
        <v>1.9658760700000073</v>
      </c>
      <c r="BQ11" s="24">
        <f>(J11-J10)/$BH$4</f>
        <v>-8.8238553780000046</v>
      </c>
      <c r="BR11" s="24">
        <f>(K11-K10)/$BH$4</f>
        <v>2.7059115020000064</v>
      </c>
      <c r="BS11" s="24">
        <f>(L11-L10)/$BH$4</f>
        <v>-4.9172535260000103</v>
      </c>
      <c r="BT11" s="24">
        <f>(M11-M10)/$BH$4</f>
        <v>7.8599914999999996</v>
      </c>
      <c r="BU11" s="24">
        <f>(N11-N10)/$BH$4</f>
        <v>-1.5690600400000108</v>
      </c>
      <c r="BV11" s="24">
        <f>(O11-O10)/$BH$4</f>
        <v>10.364150417999994</v>
      </c>
      <c r="BW11" s="24">
        <f>(P11-P10)/$BH$4</f>
        <v>-6.0287376039999998</v>
      </c>
      <c r="BX11" s="24">
        <f>(Q11-Q10)/$BH$4</f>
        <v>-16.905304074</v>
      </c>
      <c r="BY11" s="24">
        <f>(R11-R10)/$BH$4</f>
        <v>0.6120712339999983</v>
      </c>
      <c r="BZ11" s="24">
        <f>(S11-S10)/$BH$4</f>
        <v>-13.168847185999994</v>
      </c>
      <c r="CA11" s="24">
        <f>(T11-T10)/$BH$4</f>
        <v>-21.950518639999999</v>
      </c>
      <c r="CB11" s="24">
        <f>(U11-U10)/$BH$4</f>
        <v>2.7967426780000011</v>
      </c>
      <c r="CC11" s="24">
        <f>(V11-V10)/$BH$4</f>
        <v>1.0473369680000104</v>
      </c>
      <c r="CD11" s="24">
        <f>(W11-W10)/$BH$4</f>
        <v>10.380548829999995</v>
      </c>
      <c r="CE11" s="24">
        <f>(X11-X10)/$BH$4</f>
        <v>-3.1070430960000124</v>
      </c>
      <c r="CF11" s="24">
        <f>(Y11-Y10)/$BH$4</f>
        <v>0</v>
      </c>
      <c r="CG11" s="24">
        <f>(Z11-Z10)/$BH$4</f>
        <v>-2.6040609840000002</v>
      </c>
      <c r="CH11" s="24">
        <f>(AA11-AA10)/$BH$4</f>
        <v>0</v>
      </c>
      <c r="CI11" s="24">
        <f>(AB11-AB10)/$BH$4</f>
        <v>-8.0085727339999906</v>
      </c>
      <c r="CJ11" s="24">
        <f>(AC11-AC10)/$BH$4</f>
        <v>0.47217027599998573</v>
      </c>
      <c r="CK11" s="24">
        <f>(AD11-AD10)/$BH$4</f>
        <v>-0.51229457000000878</v>
      </c>
      <c r="CL11" s="24">
        <f>(AE11-AE10)/$BH$4</f>
        <v>1.4579024660000073</v>
      </c>
      <c r="CM11" s="24">
        <f>(AF11-AF10)/$BH$4</f>
        <v>-3.7150718219999987</v>
      </c>
      <c r="CN11" s="24">
        <f>(AG11-AG10)/$BH$4</f>
        <v>6.7859219179999997</v>
      </c>
      <c r="CO11" s="24">
        <f>(AH11-AH10)/$BH$4</f>
        <v>-4.8367720679999948</v>
      </c>
      <c r="CP11" s="24">
        <f>(AI11-AI10)/$BH$4</f>
        <v>12.334183212000013</v>
      </c>
      <c r="CQ11" s="24">
        <f>(AJ11-AJ10)/$BH$4</f>
        <v>1.2417406099999937</v>
      </c>
      <c r="CR11" s="24">
        <f>(AK11-AK10)/$BH$4</f>
        <v>-1.7416733799999946</v>
      </c>
      <c r="CS11" s="24">
        <f>(AL11-AL10)/$BH$4</f>
        <v>-5.4287207680000051</v>
      </c>
      <c r="CT11" s="24">
        <f>(AM11-AM10)/$BH$4</f>
        <v>0.18777100400001245</v>
      </c>
      <c r="CU11" s="24">
        <f>(AN11-AN10)/$BH$4</f>
        <v>-6.5382122499999866</v>
      </c>
      <c r="CV11" s="24">
        <f>(AO11-AO10)/$BH$4</f>
        <v>0</v>
      </c>
      <c r="CW11" s="24">
        <f>(AP11-AP10)/$BH$4</f>
        <v>6.104403468000001</v>
      </c>
      <c r="CX11" s="24">
        <f>(AQ11-AQ10)/$BH$4</f>
        <v>0</v>
      </c>
      <c r="CY11" s="24">
        <f>(AR11-AR10)/$BH$4</f>
        <v>-5.6321066279999954</v>
      </c>
      <c r="CZ11" s="24">
        <f>(AS11-AS10)/$BH$4</f>
        <v>0</v>
      </c>
      <c r="DA11" s="24">
        <f>(AT11-AT10)/$BH$4</f>
        <v>-7.671375175999998</v>
      </c>
      <c r="DB11" s="24">
        <f>(AU11-AU10)/$BH$4</f>
        <v>-30.676336758000005</v>
      </c>
      <c r="DC11" s="24">
        <f>(AV11-AV10)/$BH$4</f>
        <v>0</v>
      </c>
      <c r="DD11" s="24">
        <f>(AW11-AW10)/$BH$4</f>
        <v>7.8213893920000004</v>
      </c>
      <c r="DE11" s="24">
        <f>(AX11-AX10)/$BH$4</f>
        <v>-7.4256932320000004</v>
      </c>
      <c r="DF11" s="24">
        <f>(AY11-AY10)/$BH$4</f>
        <v>2.6029500220000017</v>
      </c>
      <c r="DG11" s="24">
        <f>(AZ11-AZ10)/$BH$4</f>
        <v>-1.6518048840000006</v>
      </c>
      <c r="DH11" s="24">
        <f>(BA11-BA10)/$BH$4</f>
        <v>0.22389695800001164</v>
      </c>
      <c r="DI11" s="24">
        <f>(BB11-BB10)/$BH$4</f>
        <v>-0.5031107619999915</v>
      </c>
      <c r="DJ11" s="24">
        <f>(BC11-BC10)/$BH$4</f>
        <v>-7.4587290560000028</v>
      </c>
      <c r="DK11" s="24">
        <f>(BD11-BD10)/$BH$4</f>
        <v>-16.864328024000002</v>
      </c>
      <c r="DL11" s="24">
        <f>(BE11-BE10)/$BH$4</f>
        <v>-16.632656179999998</v>
      </c>
      <c r="DM11" s="24">
        <f>(BF11-BF10)/$BH$4</f>
        <v>-9.2041268699999961</v>
      </c>
      <c r="DN11" s="24"/>
    </row>
    <row r="12" spans="1:118" x14ac:dyDescent="0.2">
      <c r="A12" s="7">
        <v>3</v>
      </c>
      <c r="B12" s="8">
        <v>3600</v>
      </c>
      <c r="C12" s="23">
        <v>64.229709060000005</v>
      </c>
      <c r="D12" s="24">
        <v>35.529379919999997</v>
      </c>
      <c r="E12" s="24">
        <v>25.630444199999999</v>
      </c>
      <c r="F12" s="9">
        <v>44.191524004999998</v>
      </c>
      <c r="G12" s="9">
        <v>30.039055548</v>
      </c>
      <c r="H12" s="1">
        <v>47.607335730999999</v>
      </c>
      <c r="I12" s="1">
        <v>38.338038451000003</v>
      </c>
      <c r="J12" s="9">
        <v>23.883609816</v>
      </c>
      <c r="K12" s="8">
        <v>44.713495956000003</v>
      </c>
      <c r="L12" s="7">
        <v>47.431483725</v>
      </c>
      <c r="M12" s="9">
        <v>32.631197210000003</v>
      </c>
      <c r="N12" s="9">
        <v>55.067013209999999</v>
      </c>
      <c r="O12" s="9">
        <v>30.512309689999999</v>
      </c>
      <c r="P12" s="9">
        <v>31.425204892</v>
      </c>
      <c r="Q12" s="7">
        <v>49.226696560999997</v>
      </c>
      <c r="R12" s="9">
        <v>25.265008098999999</v>
      </c>
      <c r="S12" s="8">
        <v>89.763115795999994</v>
      </c>
      <c r="T12" s="9">
        <v>19.945690059</v>
      </c>
      <c r="U12" s="8">
        <v>30.274317880000002</v>
      </c>
      <c r="V12" s="10">
        <v>3.66157946</v>
      </c>
      <c r="W12" s="10">
        <v>61.098284202000002</v>
      </c>
      <c r="X12" s="7">
        <v>68.699304881000003</v>
      </c>
      <c r="Y12" s="9">
        <v>117.393423641</v>
      </c>
      <c r="Z12" s="7">
        <v>67.384546486999994</v>
      </c>
      <c r="AA12" s="8">
        <v>41.823299804999998</v>
      </c>
      <c r="AB12" s="8">
        <v>27.356222101</v>
      </c>
      <c r="AC12" s="7">
        <v>58.489263958000002</v>
      </c>
      <c r="AD12" s="10">
        <v>51.268192996000003</v>
      </c>
      <c r="AE12" s="7">
        <v>36.740663513999998</v>
      </c>
      <c r="AF12" s="8">
        <v>52.813466669</v>
      </c>
      <c r="AG12" s="9">
        <v>22.012358989999999</v>
      </c>
      <c r="AH12" s="9">
        <v>18.652508026</v>
      </c>
      <c r="AI12" s="9">
        <v>63.335726653000002</v>
      </c>
      <c r="AJ12" s="9">
        <v>58.883921583000003</v>
      </c>
      <c r="AK12" s="9">
        <v>39.223257287999999</v>
      </c>
      <c r="AL12" s="1">
        <v>82.150988255000001</v>
      </c>
      <c r="AM12" s="9">
        <v>71.190102585999995</v>
      </c>
      <c r="AN12" s="8">
        <v>70.591217090000001</v>
      </c>
      <c r="AO12" s="7">
        <v>15.191475818000001</v>
      </c>
      <c r="AP12" s="9">
        <v>35.570340788999999</v>
      </c>
      <c r="AQ12" s="9">
        <v>33.939215955000002</v>
      </c>
      <c r="AR12" s="9">
        <v>26.183234827</v>
      </c>
      <c r="AS12" s="8">
        <v>57.131839970000001</v>
      </c>
      <c r="AT12" s="8">
        <v>30.006591619000002</v>
      </c>
      <c r="AU12" s="10">
        <v>45.103303320000002</v>
      </c>
      <c r="AV12" s="10">
        <v>32.225986700999997</v>
      </c>
      <c r="AW12" s="10">
        <v>46.436692911999998</v>
      </c>
      <c r="AX12" s="7">
        <v>39.866064539</v>
      </c>
      <c r="AY12" s="8">
        <v>35.042973707999998</v>
      </c>
      <c r="AZ12" s="9">
        <v>35.858051013999997</v>
      </c>
      <c r="BA12" s="10">
        <v>45.500716713000003</v>
      </c>
      <c r="BB12" s="10">
        <v>42.864751939000001</v>
      </c>
      <c r="BC12" s="7">
        <v>18.819485052000001</v>
      </c>
      <c r="BD12" s="9">
        <v>18.430524252000001</v>
      </c>
      <c r="BE12" s="8">
        <v>36.770181995000002</v>
      </c>
      <c r="BF12" s="10">
        <v>61.474660768</v>
      </c>
      <c r="BG12" s="9"/>
      <c r="BH12" s="69"/>
      <c r="BJ12" s="24">
        <f>(C12-C11)/$BH$4</f>
        <v>-3.1683226199999979</v>
      </c>
      <c r="BK12" s="24">
        <f>(D12-D11)/$BH$4</f>
        <v>5.7981928600000003</v>
      </c>
      <c r="BL12" s="24">
        <f>(E12-E11)/$BH$4</f>
        <v>4.8421797199999972</v>
      </c>
      <c r="BM12" s="24">
        <f>(F12-F11)/$BH$4</f>
        <v>8.3109806220000024</v>
      </c>
      <c r="BN12" s="24">
        <f>(G12-G11)/$BH$4</f>
        <v>-7.5085489399999972</v>
      </c>
      <c r="BO12" s="24">
        <f>(H12-H11)/$BH$4</f>
        <v>-2.0244099660000074</v>
      </c>
      <c r="BP12" s="24">
        <f>(I12-I11)/$BH$4</f>
        <v>-0.88371321399999658</v>
      </c>
      <c r="BQ12" s="24">
        <f>(J12-J11)/$BH$4</f>
        <v>-0.73444658399999696</v>
      </c>
      <c r="BR12" s="24">
        <f>(K12-K11)/$BH$4</f>
        <v>-1.742247969999994</v>
      </c>
      <c r="BS12" s="24">
        <f>(L12-L11)/$BH$4</f>
        <v>1.2482071400000052</v>
      </c>
      <c r="BT12" s="24">
        <f>(M12-M11)/$BH$4</f>
        <v>-3.7740745999999916</v>
      </c>
      <c r="BU12" s="24">
        <f>(N12-N11)/$BH$4</f>
        <v>-10.494217039999995</v>
      </c>
      <c r="BV12" s="24">
        <f>(O12-O11)/$BH$4</f>
        <v>-3.6557821419999996</v>
      </c>
      <c r="BW12" s="24">
        <f>(P12-P11)/$BH$4</f>
        <v>15.804399625999999</v>
      </c>
      <c r="BX12" s="24">
        <f>(Q12-Q11)/$BH$4</f>
        <v>0</v>
      </c>
      <c r="BY12" s="24">
        <f>(R12-R11)/$BH$4</f>
        <v>0</v>
      </c>
      <c r="BZ12" s="24">
        <f>(S12-S11)/$BH$4</f>
        <v>-2.1706525680000084</v>
      </c>
      <c r="CA12" s="24">
        <f>(T12-T11)/$BH$4</f>
        <v>3.5575698560000006</v>
      </c>
      <c r="CB12" s="24">
        <f>(U12-U11)/$BH$4</f>
        <v>3.9291339260000058</v>
      </c>
      <c r="CC12" s="24">
        <f>(V12-V11)/$BH$4</f>
        <v>-110.61628528200001</v>
      </c>
      <c r="CD12" s="24">
        <f>(W12-W11)/$BH$4</f>
        <v>-0.16224523599998975</v>
      </c>
      <c r="CE12" s="24">
        <f>(X12-X11)/$BH$4</f>
        <v>5.636738586000007</v>
      </c>
      <c r="CF12" s="24">
        <f>(Y12-Y11)/$BH$4</f>
        <v>0</v>
      </c>
      <c r="CG12" s="24">
        <f>(Z12-Z11)/$BH$4</f>
        <v>-0.79616143800001282</v>
      </c>
      <c r="CH12" s="24">
        <f>(AA12-AA11)/$BH$4</f>
        <v>5.263108201999998</v>
      </c>
      <c r="CI12" s="24">
        <f>(AB12-AB11)/$BH$4</f>
        <v>-5.0675106560000032</v>
      </c>
      <c r="CJ12" s="24">
        <f>(AC12-AC11)/$BH$4</f>
        <v>-11.509692953999988</v>
      </c>
      <c r="CK12" s="24">
        <f>(AD12-AD11)/$BH$4</f>
        <v>3.4027342000000118</v>
      </c>
      <c r="CL12" s="24">
        <f>(AE12-AE11)/$BH$4</f>
        <v>-9.3571788680000054</v>
      </c>
      <c r="CM12" s="24">
        <f>(AF12-AF11)/$BH$4</f>
        <v>12.205130416000003</v>
      </c>
      <c r="CN12" s="24">
        <f>(AG12-AG11)/$BH$4</f>
        <v>-3.2021140360000047</v>
      </c>
      <c r="CO12" s="24">
        <f>(AH12-AH11)/$BH$4</f>
        <v>-0.67256281800000295</v>
      </c>
      <c r="CP12" s="24">
        <f>(AI12-AI11)/$BH$4</f>
        <v>-10.217195576000009</v>
      </c>
      <c r="CQ12" s="24">
        <f>(AJ12-AJ11)/$BH$4</f>
        <v>0.63567473000000518</v>
      </c>
      <c r="CR12" s="24">
        <f>(AK12-AK11)/$BH$4</f>
        <v>-1.0433374640000039</v>
      </c>
      <c r="CS12" s="24">
        <f>(AL12-AL11)/$BH$4</f>
        <v>-1.9975394379999898</v>
      </c>
      <c r="CT12" s="24">
        <f>(AM12-AM11)/$BH$4</f>
        <v>-1.8073943820000125</v>
      </c>
      <c r="CU12" s="24">
        <f>(AN12-AN11)/$BH$4</f>
        <v>-4.2896272819999979</v>
      </c>
      <c r="CV12" s="24">
        <f>(AO12-AO11)/$BH$4</f>
        <v>-1.393455694</v>
      </c>
      <c r="CW12" s="24">
        <f>(AP12-AP11)/$BH$4</f>
        <v>-4.7234976900000021</v>
      </c>
      <c r="CX12" s="24">
        <f>(AQ12-AQ11)/$BH$4</f>
        <v>-9.0649775680000033</v>
      </c>
      <c r="CY12" s="24">
        <f>(AR12-AR11)/$BH$4</f>
        <v>-9.2552737279999988</v>
      </c>
      <c r="CZ12" s="24">
        <f>(AS12-AS11)/$BH$4</f>
        <v>1.2762448140000089</v>
      </c>
      <c r="DA12" s="24">
        <f>(AT12-AT11)/$BH$4</f>
        <v>-1.3158853659999963</v>
      </c>
      <c r="DB12" s="24">
        <f>(AU12-AU11)/$BH$4</f>
        <v>-1.9124047939999969</v>
      </c>
      <c r="DC12" s="24">
        <f>(AV12-AV11)/$BH$4</f>
        <v>0.47201952599998975</v>
      </c>
      <c r="DD12" s="24">
        <f>(AW12-AW11)/$BH$4</f>
        <v>-10.451578382000008</v>
      </c>
      <c r="DE12" s="24">
        <f>(AX12-AX11)/$BH$4</f>
        <v>2.8657250440000013</v>
      </c>
      <c r="DF12" s="24">
        <f>(AY12-AY11)/$BH$4</f>
        <v>3.2782256539999963</v>
      </c>
      <c r="DG12" s="24">
        <f>(AZ12-AZ11)/$BH$4</f>
        <v>5.8587047599999948</v>
      </c>
      <c r="DH12" s="24">
        <f>(BA12-BA11)/$BH$4</f>
        <v>8.2076888739999987</v>
      </c>
      <c r="DI12" s="24">
        <f>(BB12-BB11)/$BH$4</f>
        <v>-0.14462722400000416</v>
      </c>
      <c r="DJ12" s="24">
        <f>(BC12-BC11)/$BH$4</f>
        <v>11.339450908000003</v>
      </c>
      <c r="DK12" s="24">
        <f>(BD12-BD11)/$BH$4</f>
        <v>7.0943869820000032</v>
      </c>
      <c r="DL12" s="24">
        <f>(BE12-BE11)/$BH$4</f>
        <v>0.92544638200000406</v>
      </c>
      <c r="DM12" s="24">
        <f>(BF12-BF11)/$BH$4</f>
        <v>0</v>
      </c>
      <c r="DN12" s="24"/>
    </row>
    <row r="13" spans="1:118" x14ac:dyDescent="0.2">
      <c r="A13" s="7">
        <v>4</v>
      </c>
      <c r="B13" s="8">
        <v>5400</v>
      </c>
      <c r="C13" s="23">
        <v>59.683173650000001</v>
      </c>
      <c r="D13" s="24">
        <v>37.035770139999997</v>
      </c>
      <c r="E13" s="24">
        <v>23.668990139999998</v>
      </c>
      <c r="F13" s="9">
        <v>43.815317442000001</v>
      </c>
      <c r="G13" s="9">
        <v>34.992831612000003</v>
      </c>
      <c r="H13" s="1">
        <v>49.64262609</v>
      </c>
      <c r="I13" s="1">
        <v>36.082859718000002</v>
      </c>
      <c r="J13" s="9">
        <v>23.388231892</v>
      </c>
      <c r="K13" s="8">
        <v>42.332801175999997</v>
      </c>
      <c r="L13" s="7">
        <v>44.057571486000001</v>
      </c>
      <c r="M13" s="9">
        <v>34.731582930000002</v>
      </c>
      <c r="N13" s="9">
        <v>52.546148410000001</v>
      </c>
      <c r="O13" s="9">
        <v>30.541464636000001</v>
      </c>
      <c r="P13" s="9">
        <v>33.496773916000002</v>
      </c>
      <c r="Q13" s="7">
        <v>50.908823933000001</v>
      </c>
      <c r="R13" s="9">
        <v>21.140895466</v>
      </c>
      <c r="S13" s="8">
        <v>86.970942496999996</v>
      </c>
      <c r="T13" s="9">
        <v>22.705738409999999</v>
      </c>
      <c r="U13" s="8">
        <v>28.861291396999999</v>
      </c>
      <c r="V13" s="10">
        <v>58.962590804999998</v>
      </c>
      <c r="W13" s="10">
        <v>61.941869892</v>
      </c>
      <c r="X13" s="7">
        <v>63.785703261999998</v>
      </c>
      <c r="Y13" s="9">
        <v>115.821754541</v>
      </c>
      <c r="Z13" s="7">
        <v>65.314971708000002</v>
      </c>
      <c r="AA13" s="8">
        <v>42.491897354999999</v>
      </c>
      <c r="AB13" s="8">
        <v>27.604833213999999</v>
      </c>
      <c r="AC13" s="7">
        <v>57.852788941</v>
      </c>
      <c r="AD13" s="10">
        <v>57.152310475</v>
      </c>
      <c r="AE13" s="7">
        <v>36.915583509999998</v>
      </c>
      <c r="AF13" s="8">
        <v>50.365579768000003</v>
      </c>
      <c r="AG13" s="9">
        <v>23.209354345000001</v>
      </c>
      <c r="AH13" s="9">
        <v>19.621063008</v>
      </c>
      <c r="AI13" s="9">
        <v>67.714838064000006</v>
      </c>
      <c r="AJ13" s="9">
        <v>59.471761288000003</v>
      </c>
      <c r="AK13" s="9">
        <v>38.812667730000001</v>
      </c>
      <c r="AL13" s="1">
        <v>78.953446337000003</v>
      </c>
      <c r="AM13" s="9">
        <v>69.090962395000005</v>
      </c>
      <c r="AN13" s="8">
        <v>69.239822716000006</v>
      </c>
      <c r="AO13" s="7">
        <v>16.150649789999999</v>
      </c>
      <c r="AP13" s="9">
        <v>37.932089634</v>
      </c>
      <c r="AQ13" s="9">
        <v>35.813524985000001</v>
      </c>
      <c r="AR13" s="9">
        <v>28.040328644999999</v>
      </c>
      <c r="AS13" s="8">
        <v>56.559254621999997</v>
      </c>
      <c r="AT13" s="8">
        <v>31.502980525000002</v>
      </c>
      <c r="AU13" s="10">
        <v>42.161336607000003</v>
      </c>
      <c r="AV13" s="10">
        <v>34.573969448</v>
      </c>
      <c r="AW13" s="10">
        <v>40.202426283000001</v>
      </c>
      <c r="AX13" s="7">
        <v>41.368606214000003</v>
      </c>
      <c r="AY13" s="8">
        <v>38.858269274000001</v>
      </c>
      <c r="AZ13" s="9">
        <v>37.897740128999999</v>
      </c>
      <c r="BA13" s="10">
        <v>39.097046038000002</v>
      </c>
      <c r="BB13" s="10">
        <v>45.423527591999999</v>
      </c>
      <c r="BC13" s="7">
        <v>16.516679412999999</v>
      </c>
      <c r="BD13" s="9">
        <v>17.986110588999999</v>
      </c>
      <c r="BE13" s="8">
        <v>31.435992193000001</v>
      </c>
      <c r="BF13" s="10">
        <v>58.517082045000002</v>
      </c>
      <c r="BG13" s="9"/>
      <c r="BH13" s="69"/>
      <c r="BJ13" s="24">
        <f>(C13-C12)/$BH$4</f>
        <v>-9.0930708200000083</v>
      </c>
      <c r="BK13" s="24">
        <f>(D13-D12)/$BH$4</f>
        <v>3.0127804400000002</v>
      </c>
      <c r="BL13" s="24">
        <f>(E13-E12)/$BH$4</f>
        <v>-3.9229081200000024</v>
      </c>
      <c r="BM13" s="24">
        <f>(F13-F12)/$BH$4</f>
        <v>-0.75241312599999333</v>
      </c>
      <c r="BN13" s="24">
        <f>(G13-G12)/$BH$4</f>
        <v>9.9075521280000061</v>
      </c>
      <c r="BO13" s="24">
        <f>(H13-H12)/$BH$4</f>
        <v>4.0705807180000022</v>
      </c>
      <c r="BP13" s="24">
        <f>(I13-I12)/$BH$4</f>
        <v>-4.5103574660000021</v>
      </c>
      <c r="BQ13" s="24">
        <f>(J13-J12)/$BH$4</f>
        <v>-0.99075584799999916</v>
      </c>
      <c r="BR13" s="24">
        <f>(K13-K12)/$BH$4</f>
        <v>-4.761389560000012</v>
      </c>
      <c r="BS13" s="24">
        <f>(L13-L12)/$BH$4</f>
        <v>-6.7478244779999983</v>
      </c>
      <c r="BT13" s="24">
        <f>(M13-M12)/$BH$4</f>
        <v>4.2007714399999969</v>
      </c>
      <c r="BU13" s="24">
        <f>(N13-N12)/$BH$4</f>
        <v>-5.0417295999999965</v>
      </c>
      <c r="BV13" s="24">
        <f>(O13-O12)/$BH$4</f>
        <v>5.8309892000004027E-2</v>
      </c>
      <c r="BW13" s="24">
        <f>(P13-P12)/$BH$4</f>
        <v>4.1431380480000044</v>
      </c>
      <c r="BX13" s="24">
        <f>(Q13-Q12)/$BH$4</f>
        <v>3.3642547440000072</v>
      </c>
      <c r="BY13" s="24">
        <f>(R13-R12)/$BH$4</f>
        <v>-8.2482252659999986</v>
      </c>
      <c r="BZ13" s="24">
        <f>(S13-S12)/$BH$4</f>
        <v>-5.5843465979999962</v>
      </c>
      <c r="CA13" s="24">
        <f>(T13-T12)/$BH$4</f>
        <v>5.5200967019999965</v>
      </c>
      <c r="CB13" s="24">
        <f>(U13-U12)/$BH$4</f>
        <v>-2.826052966000006</v>
      </c>
      <c r="CC13" s="24">
        <f>(V13-V12)/$BH$4</f>
        <v>110.60202269</v>
      </c>
      <c r="CD13" s="24">
        <f>(W13-W12)/$BH$4</f>
        <v>1.6871713799999952</v>
      </c>
      <c r="CE13" s="24">
        <f>(X13-X12)/$BH$4</f>
        <v>-9.8272032380000098</v>
      </c>
      <c r="CF13" s="24">
        <f>(Y13-Y12)/$BH$4</f>
        <v>-3.1433381999999881</v>
      </c>
      <c r="CG13" s="24">
        <f>(Z13-Z12)/$BH$4</f>
        <v>-4.1391495579999855</v>
      </c>
      <c r="CH13" s="24">
        <f>(AA13-AA12)/$BH$4</f>
        <v>1.3371951000000024</v>
      </c>
      <c r="CI13" s="24">
        <f>(AB13-AB12)/$BH$4</f>
        <v>0.4972222259999981</v>
      </c>
      <c r="CJ13" s="24">
        <f>(AC13-AC12)/$BH$4</f>
        <v>-1.2729500340000044</v>
      </c>
      <c r="CK13" s="24">
        <f>(AD13-AD12)/$BH$4</f>
        <v>11.768234957999994</v>
      </c>
      <c r="CL13" s="24">
        <f>(AE13-AE12)/$BH$4</f>
        <v>0.34983999199999971</v>
      </c>
      <c r="CM13" s="24">
        <f>(AF13-AF12)/$BH$4</f>
        <v>-4.8957738019999937</v>
      </c>
      <c r="CN13" s="24">
        <f>(AG13-AG12)/$BH$4</f>
        <v>2.3939907100000042</v>
      </c>
      <c r="CO13" s="24">
        <f>(AH13-AH12)/$BH$4</f>
        <v>1.9371099640000011</v>
      </c>
      <c r="CP13" s="24">
        <f>(AI13-AI12)/$BH$4</f>
        <v>8.7582228220000076</v>
      </c>
      <c r="CQ13" s="24">
        <f>(AJ13-AJ12)/$BH$4</f>
        <v>1.1756794100000008</v>
      </c>
      <c r="CR13" s="24">
        <f>(AK13-AK12)/$BH$4</f>
        <v>-0.82117911599999616</v>
      </c>
      <c r="CS13" s="24">
        <f>(AL13-AL12)/$BH$4</f>
        <v>-6.3950838359999977</v>
      </c>
      <c r="CT13" s="24">
        <f>(AM13-AM12)/$BH$4</f>
        <v>-4.1982803819999788</v>
      </c>
      <c r="CU13" s="24">
        <f>(AN13-AN12)/$BH$4</f>
        <v>-2.702788747999989</v>
      </c>
      <c r="CV13" s="24">
        <f>(AO13-AO12)/$BH$4</f>
        <v>1.9183479439999971</v>
      </c>
      <c r="CW13" s="24">
        <f>(AP13-AP12)/$BH$4</f>
        <v>4.7234976900000021</v>
      </c>
      <c r="CX13" s="24">
        <f>(AQ13-AQ12)/$BH$4</f>
        <v>3.7486180599999983</v>
      </c>
      <c r="CY13" s="24">
        <f>(AR13-AR12)/$BH$4</f>
        <v>3.7141876359999983</v>
      </c>
      <c r="CZ13" s="24">
        <f>(AS13-AS12)/$BH$4</f>
        <v>-1.1451706960000081</v>
      </c>
      <c r="DA13" s="24">
        <f>(AT13-AT12)/$BH$4</f>
        <v>2.9927778119999999</v>
      </c>
      <c r="DB13" s="24">
        <f>(AU13-AU12)/$BH$4</f>
        <v>-5.8839334259999987</v>
      </c>
      <c r="DC13" s="24">
        <f>(AV13-AV12)/$BH$4</f>
        <v>4.6959654940000064</v>
      </c>
      <c r="DD13" s="24">
        <f>(AW13-AW12)/$BH$4</f>
        <v>-12.468533257999994</v>
      </c>
      <c r="DE13" s="24">
        <f>(AX13-AX12)/$BH$4</f>
        <v>3.0050833500000067</v>
      </c>
      <c r="DF13" s="24">
        <f>(AY13-AY12)/$BH$4</f>
        <v>7.6305911320000064</v>
      </c>
      <c r="DG13" s="24">
        <f>(AZ13-AZ12)/$BH$4</f>
        <v>4.0793782300000032</v>
      </c>
      <c r="DH13" s="24">
        <f>(BA13-BA12)/$BH$4</f>
        <v>-12.807341350000002</v>
      </c>
      <c r="DI13" s="24">
        <f>(BB13-BB12)/$BH$4</f>
        <v>5.1175513059999957</v>
      </c>
      <c r="DJ13" s="24">
        <f>(BC13-BC12)/$BH$4</f>
        <v>-4.6056112780000049</v>
      </c>
      <c r="DK13" s="24">
        <f>(BD13-BD12)/$BH$4</f>
        <v>-0.8888273260000048</v>
      </c>
      <c r="DL13" s="24">
        <f>(BE13-BE12)/$BH$4</f>
        <v>-10.668379604000002</v>
      </c>
      <c r="DM13" s="24">
        <f>(BF13-BF12)/$BH$4</f>
        <v>-5.9151574459999949</v>
      </c>
      <c r="DN13" s="24"/>
    </row>
    <row r="14" spans="1:118" x14ac:dyDescent="0.2">
      <c r="A14" s="7">
        <v>5</v>
      </c>
      <c r="B14" s="8">
        <v>7200</v>
      </c>
      <c r="C14" s="23">
        <v>60.117462140000001</v>
      </c>
      <c r="D14" s="24">
        <v>40.7580478</v>
      </c>
      <c r="E14" s="24">
        <v>27.55719757</v>
      </c>
      <c r="F14" s="9">
        <v>52.376488430999999</v>
      </c>
      <c r="G14" s="9">
        <v>33.418010688999999</v>
      </c>
      <c r="H14" s="1">
        <v>50.503920846</v>
      </c>
      <c r="I14" s="1">
        <v>36.869241115999998</v>
      </c>
      <c r="J14" s="9">
        <v>20.833533766999999</v>
      </c>
      <c r="K14" s="8">
        <v>39.366346667999998</v>
      </c>
      <c r="L14" s="7">
        <v>45.256167527000002</v>
      </c>
      <c r="M14" s="9">
        <v>33.255284930000002</v>
      </c>
      <c r="N14" s="9">
        <v>53.604986519999997</v>
      </c>
      <c r="O14" s="9">
        <v>29.463368249999998</v>
      </c>
      <c r="P14" s="9">
        <v>36.288154439000003</v>
      </c>
      <c r="Q14" s="7">
        <v>50.257305698000003</v>
      </c>
      <c r="R14" s="9">
        <v>23.042447358</v>
      </c>
      <c r="S14" s="8">
        <v>84.705685012000004</v>
      </c>
      <c r="T14" s="9">
        <v>22.484781025</v>
      </c>
      <c r="U14" s="8">
        <v>28.356122366000001</v>
      </c>
      <c r="V14" s="10">
        <v>56.542267309000003</v>
      </c>
      <c r="W14" s="10">
        <v>60.149764103999999</v>
      </c>
      <c r="X14" s="7">
        <v>60.582614941999999</v>
      </c>
      <c r="Y14" s="9">
        <v>118.537720517</v>
      </c>
      <c r="Z14" s="7">
        <v>64.048278839000005</v>
      </c>
      <c r="AA14" s="8">
        <v>41.504298360999996</v>
      </c>
      <c r="AB14" s="8">
        <v>26.969268774</v>
      </c>
      <c r="AC14" s="7">
        <v>56.866841524999998</v>
      </c>
      <c r="AD14" s="10">
        <v>51.751004270000003</v>
      </c>
      <c r="AE14" s="7">
        <v>42.006651062000003</v>
      </c>
      <c r="AF14" s="8">
        <v>55.284622648999999</v>
      </c>
      <c r="AG14" s="9">
        <v>23.401030674000001</v>
      </c>
      <c r="AH14" s="9">
        <v>19.465210455000001</v>
      </c>
      <c r="AI14" s="9">
        <v>73.610851702999994</v>
      </c>
      <c r="AJ14" s="9">
        <v>58.231666965999999</v>
      </c>
      <c r="AK14" s="9">
        <v>42.550627222000003</v>
      </c>
      <c r="AL14" s="1">
        <v>84.625279355999993</v>
      </c>
      <c r="AM14" s="9">
        <v>67.875260397000005</v>
      </c>
      <c r="AN14" s="8">
        <v>72.665142138999997</v>
      </c>
      <c r="AO14" s="7">
        <v>16.581556739</v>
      </c>
      <c r="AP14" s="9">
        <v>34.536029974999998</v>
      </c>
      <c r="AQ14" s="9">
        <v>34.653637590999999</v>
      </c>
      <c r="AR14" s="9">
        <v>26.107372244</v>
      </c>
      <c r="AS14" s="8">
        <v>57.514228457999998</v>
      </c>
      <c r="AT14" s="8">
        <v>34.867782796</v>
      </c>
      <c r="AU14" s="10">
        <v>41.929094290000002</v>
      </c>
      <c r="AV14" s="10">
        <v>35.216698512000001</v>
      </c>
      <c r="AW14" s="10">
        <v>37.932089634</v>
      </c>
      <c r="AX14" s="7">
        <v>45.375357813999997</v>
      </c>
      <c r="AY14" s="8">
        <v>41.417752184000001</v>
      </c>
      <c r="AZ14" s="9">
        <v>34.685792604</v>
      </c>
      <c r="BA14" s="10">
        <v>38.170294318000003</v>
      </c>
      <c r="BB14" s="10">
        <v>50.266412389999999</v>
      </c>
      <c r="BC14" s="7">
        <v>15.338439189000001</v>
      </c>
      <c r="BD14" s="9">
        <v>17.986110588999999</v>
      </c>
      <c r="BE14" s="8">
        <v>34.074808521999998</v>
      </c>
      <c r="BF14" s="10">
        <v>55.200436531999998</v>
      </c>
      <c r="BG14" s="9"/>
      <c r="BH14" s="69"/>
      <c r="BJ14" s="24">
        <f>(C14-C13)/$BH$4</f>
        <v>0.86857698000000028</v>
      </c>
      <c r="BK14" s="24">
        <f>(D14-D13)/$BH$4</f>
        <v>7.4445553200000063</v>
      </c>
      <c r="BL14" s="24">
        <f>(E14-E13)/$BH$4</f>
        <v>7.7764148600000027</v>
      </c>
      <c r="BM14" s="24">
        <f>(F14-F13)/$BH$4</f>
        <v>17.122341977999994</v>
      </c>
      <c r="BN14" s="24">
        <f>(G14-G13)/$BH$4</f>
        <v>-3.1496418460000086</v>
      </c>
      <c r="BO14" s="24">
        <f>(H14-H13)/$BH$4</f>
        <v>1.722589511999999</v>
      </c>
      <c r="BP14" s="24">
        <f>(I14-I13)/$BH$4</f>
        <v>1.5727627959999921</v>
      </c>
      <c r="BQ14" s="24">
        <f>(J14-J13)/$BH$4</f>
        <v>-5.1093962500000032</v>
      </c>
      <c r="BR14" s="24">
        <f>(K14-K13)/$BH$4</f>
        <v>-5.9329090159999964</v>
      </c>
      <c r="BS14" s="24">
        <f>(L14-L13)/$BH$4</f>
        <v>2.3971920820000037</v>
      </c>
      <c r="BT14" s="24">
        <f>(M14-M13)/$BH$4</f>
        <v>-2.9525959999999998</v>
      </c>
      <c r="BU14" s="24">
        <f>(N14-N13)/$BH$4</f>
        <v>2.1176762199999928</v>
      </c>
      <c r="BV14" s="24">
        <f>(O14-O13)/$BH$4</f>
        <v>-2.1561927720000043</v>
      </c>
      <c r="BW14" s="24">
        <f>(P14-P13)/$BH$4</f>
        <v>5.5827610460000017</v>
      </c>
      <c r="BX14" s="24">
        <f>(Q14-Q13)/$BH$4</f>
        <v>-1.303036469999995</v>
      </c>
      <c r="BY14" s="24">
        <f>(R14-R13)/$BH$4</f>
        <v>3.803103784000001</v>
      </c>
      <c r="BZ14" s="24">
        <f>(S14-S13)/$BH$4</f>
        <v>-4.5305149699999845</v>
      </c>
      <c r="CA14" s="24">
        <f>(T14-T13)/$BH$4</f>
        <v>-0.44191476999999679</v>
      </c>
      <c r="CB14" s="24">
        <f>(U14-U13)/$BH$4</f>
        <v>-1.0103380619999953</v>
      </c>
      <c r="CC14" s="24">
        <f>(V14-V13)/$BH$4</f>
        <v>-4.8406469919999893</v>
      </c>
      <c r="CD14" s="24">
        <f>(W14-W13)/$BH$4</f>
        <v>-3.5842115760000013</v>
      </c>
      <c r="CE14" s="24">
        <f>(X14-X13)/$BH$4</f>
        <v>-6.4061766399999982</v>
      </c>
      <c r="CF14" s="24">
        <f>(Y14-Y13)/$BH$4</f>
        <v>5.4319319519999851</v>
      </c>
      <c r="CG14" s="24">
        <f>(Z14-Z13)/$BH$4</f>
        <v>-2.5333857379999927</v>
      </c>
      <c r="CH14" s="24">
        <f>(AA14-AA13)/$BH$4</f>
        <v>-1.975197988000005</v>
      </c>
      <c r="CI14" s="24">
        <f>(AB14-AB13)/$BH$4</f>
        <v>-1.2711288799999991</v>
      </c>
      <c r="CJ14" s="24">
        <f>(AC14-AC13)/$BH$4</f>
        <v>-1.9718948320000038</v>
      </c>
      <c r="CK14" s="24">
        <f>(AD14-AD13)/$BH$4</f>
        <v>-10.802612409999995</v>
      </c>
      <c r="CL14" s="24">
        <f>(AE14-AE13)/$BH$4</f>
        <v>10.182135104000011</v>
      </c>
      <c r="CM14" s="24">
        <f>(AF14-AF13)/$BH$4</f>
        <v>9.8380857619999915</v>
      </c>
      <c r="CN14" s="24">
        <f>(AG14-AG13)/$BH$4</f>
        <v>0.38335265799999974</v>
      </c>
      <c r="CO14" s="24">
        <f>(AH14-AH13)/$BH$4</f>
        <v>-0.31170510599999801</v>
      </c>
      <c r="CP14" s="24">
        <f>(AI14-AI13)/$BH$4</f>
        <v>11.792027277999978</v>
      </c>
      <c r="CQ14" s="24">
        <f>(AJ14-AJ13)/$BH$4</f>
        <v>-2.4801886440000089</v>
      </c>
      <c r="CR14" s="24">
        <f>(AK14-AK13)/$BH$4</f>
        <v>7.4759189840000033</v>
      </c>
      <c r="CS14" s="24">
        <f>(AL14-AL13)/$BH$4</f>
        <v>11.343666037999981</v>
      </c>
      <c r="CT14" s="24">
        <f>(AM14-AM13)/$BH$4</f>
        <v>-2.4314039960000002</v>
      </c>
      <c r="CU14" s="24">
        <f>(AN14-AN13)/$BH$4</f>
        <v>6.8506388459999812</v>
      </c>
      <c r="CV14" s="24">
        <f>(AO14-AO13)/$BH$4</f>
        <v>0.86181389800000119</v>
      </c>
      <c r="CW14" s="24">
        <f>(AP14-AP13)/$BH$4</f>
        <v>-6.7921193180000046</v>
      </c>
      <c r="CX14" s="24">
        <f>(AQ14-AQ13)/$BH$4</f>
        <v>-2.3197747880000037</v>
      </c>
      <c r="CY14" s="24">
        <f>(AR14-AR13)/$BH$4</f>
        <v>-3.8659128019999969</v>
      </c>
      <c r="CZ14" s="24">
        <f>(AS14-AS13)/$BH$4</f>
        <v>1.9099476720000013</v>
      </c>
      <c r="DA14" s="24">
        <f>(AT14-AT13)/$BH$4</f>
        <v>6.729604541999997</v>
      </c>
      <c r="DB14" s="24">
        <f>(AU14-AU13)/$BH$4</f>
        <v>-0.46448463400000151</v>
      </c>
      <c r="DC14" s="24">
        <f>(AV14-AV13)/$BH$4</f>
        <v>1.2854581280000019</v>
      </c>
      <c r="DD14" s="24">
        <f>(AW14-AW13)/$BH$4</f>
        <v>-4.5406732980000015</v>
      </c>
      <c r="DE14" s="24">
        <f>(AX14-AX13)/$BH$4</f>
        <v>8.0135031999999882</v>
      </c>
      <c r="DF14" s="24">
        <f>(AY14-AY13)/$BH$4</f>
        <v>5.1189658199999997</v>
      </c>
      <c r="DG14" s="24">
        <f>(AZ14-AZ13)/$BH$4</f>
        <v>-6.4238950499999987</v>
      </c>
      <c r="DH14" s="24">
        <f>(BA14-BA13)/$BH$4</f>
        <v>-1.8535034399999972</v>
      </c>
      <c r="DI14" s="24">
        <f>(BB14-BB13)/$BH$4</f>
        <v>9.6857695960000001</v>
      </c>
      <c r="DJ14" s="24">
        <f>(BC14-BC13)/$BH$4</f>
        <v>-2.3564804479999957</v>
      </c>
      <c r="DK14" s="24">
        <f>(BD14-BD13)/$BH$4</f>
        <v>0</v>
      </c>
      <c r="DL14" s="24">
        <f>(BE14-BE13)/$BH$4</f>
        <v>5.2776326579999946</v>
      </c>
      <c r="DM14" s="24">
        <f>(BF14-BF13)/$BH$4</f>
        <v>-6.6332910260000091</v>
      </c>
      <c r="DN14" s="24"/>
    </row>
    <row r="15" spans="1:118" x14ac:dyDescent="0.2">
      <c r="A15" s="7">
        <v>6</v>
      </c>
      <c r="B15" s="8">
        <v>9000</v>
      </c>
      <c r="C15" s="23">
        <v>60.174257109999999</v>
      </c>
      <c r="D15" s="24">
        <v>42.777510820000003</v>
      </c>
      <c r="E15" s="24">
        <v>26.586567370000001</v>
      </c>
      <c r="F15" s="9">
        <v>45.763084542000001</v>
      </c>
      <c r="G15" s="9">
        <v>36.964752302999997</v>
      </c>
      <c r="H15" s="1">
        <v>53.252788000000002</v>
      </c>
      <c r="I15" s="1">
        <v>42.172445281000002</v>
      </c>
      <c r="J15" s="9">
        <v>22.301831301</v>
      </c>
      <c r="K15" s="8">
        <v>40.316081369000003</v>
      </c>
      <c r="L15" s="7">
        <v>52.704105429999998</v>
      </c>
      <c r="M15" s="9">
        <v>34.993078709999999</v>
      </c>
      <c r="N15" s="9">
        <v>64.755445750000007</v>
      </c>
      <c r="O15" s="9">
        <v>28.437444961000001</v>
      </c>
      <c r="P15" s="9">
        <v>31.904189296999999</v>
      </c>
      <c r="Q15" s="7">
        <v>53.496396633000003</v>
      </c>
      <c r="R15" s="9">
        <v>23.968491209</v>
      </c>
      <c r="S15" s="8">
        <v>88.720795449999997</v>
      </c>
      <c r="T15" s="9">
        <v>22.578079273</v>
      </c>
      <c r="U15" s="8">
        <v>29.757817707000001</v>
      </c>
      <c r="V15" s="10">
        <v>60.643772603999999</v>
      </c>
      <c r="W15" s="10">
        <v>62.569262995999999</v>
      </c>
      <c r="X15" s="7">
        <v>58.738286641999998</v>
      </c>
      <c r="Y15" s="9">
        <v>116.68580907099999</v>
      </c>
      <c r="Z15" s="7">
        <v>65.258884609999996</v>
      </c>
      <c r="AA15" s="8">
        <v>40.690857209999997</v>
      </c>
      <c r="AB15" s="8">
        <v>29.330905191999999</v>
      </c>
      <c r="AC15" s="7">
        <v>56.866841524999998</v>
      </c>
      <c r="AD15" s="10">
        <v>53.618893489999998</v>
      </c>
      <c r="AE15" s="7">
        <v>43.802612523999997</v>
      </c>
      <c r="AF15" s="8">
        <v>56.833343984999999</v>
      </c>
      <c r="AG15" s="9">
        <v>23.479501416000002</v>
      </c>
      <c r="AH15" s="9">
        <v>18.265555593999999</v>
      </c>
      <c r="AI15" s="9">
        <v>76.979116508000004</v>
      </c>
      <c r="AJ15" s="9">
        <v>59.499975118999998</v>
      </c>
      <c r="AK15" s="9">
        <v>42.435728828999999</v>
      </c>
      <c r="AL15" s="1">
        <v>87.124520383999993</v>
      </c>
      <c r="AM15" s="9">
        <v>65.563285902999993</v>
      </c>
      <c r="AN15" s="8">
        <v>72.365902121999994</v>
      </c>
      <c r="AO15" s="7">
        <v>16.192581447999999</v>
      </c>
      <c r="AP15" s="9">
        <v>31.415852901000001</v>
      </c>
      <c r="AQ15" s="9">
        <v>33.725423491000001</v>
      </c>
      <c r="AR15" s="9">
        <v>29.822800750999999</v>
      </c>
      <c r="AS15" s="8">
        <v>54.889070898</v>
      </c>
      <c r="AT15" s="8">
        <v>35.335931401000003</v>
      </c>
      <c r="AU15" s="10">
        <v>42.023597526000003</v>
      </c>
      <c r="AV15" s="10">
        <v>35.517240495000003</v>
      </c>
      <c r="AW15" s="10">
        <v>39.205008464000002</v>
      </c>
      <c r="AX15" s="7">
        <v>42.680453043999997</v>
      </c>
      <c r="AY15" s="8">
        <v>47.228349262999998</v>
      </c>
      <c r="AZ15" s="9">
        <v>31.378605831000002</v>
      </c>
      <c r="BA15" s="10">
        <v>39.683218113000002</v>
      </c>
      <c r="BB15" s="10">
        <v>49.095313408000003</v>
      </c>
      <c r="BC15" s="7">
        <v>13.802642552</v>
      </c>
      <c r="BD15" s="9">
        <v>17.986110588999999</v>
      </c>
      <c r="BE15" s="8">
        <v>34.074808521999998</v>
      </c>
      <c r="BF15" s="10">
        <v>62.191060681000003</v>
      </c>
      <c r="BG15" s="9"/>
      <c r="BH15" s="69"/>
      <c r="BJ15" s="24">
        <f>(C15-C14)/$BH$4</f>
        <v>0.11358993999999711</v>
      </c>
      <c r="BK15" s="24">
        <f>(D15-D14)/$BH$4</f>
        <v>4.0389260400000069</v>
      </c>
      <c r="BL15" s="24">
        <f>(E15-E14)/$BH$4</f>
        <v>-1.9412603999999973</v>
      </c>
      <c r="BM15" s="24">
        <f>(F15-F14)/$BH$4</f>
        <v>-13.226807777999994</v>
      </c>
      <c r="BN15" s="24">
        <f>(G15-G14)/$BH$4</f>
        <v>7.0934832279999966</v>
      </c>
      <c r="BO15" s="24">
        <f>(H15-H14)/$BH$4</f>
        <v>5.4977343080000054</v>
      </c>
      <c r="BP15" s="24">
        <f>(I15-I14)/$BH$4</f>
        <v>10.606408330000008</v>
      </c>
      <c r="BQ15" s="24">
        <f>(J15-J14)/$BH$4</f>
        <v>2.9365950680000026</v>
      </c>
      <c r="BR15" s="24">
        <f>(K15-K14)/$BH$4</f>
        <v>1.8994694020000082</v>
      </c>
      <c r="BS15" s="24">
        <f>(L15-L14)/$BH$4</f>
        <v>14.895875805999992</v>
      </c>
      <c r="BT15" s="24">
        <f>(M15-M14)/$BH$4</f>
        <v>3.4755875599999939</v>
      </c>
      <c r="BU15" s="24">
        <f>(N15-N14)/$BH$4</f>
        <v>22.30091846000002</v>
      </c>
      <c r="BV15" s="24">
        <f>(O15-O14)/$BH$4</f>
        <v>-2.0518465779999957</v>
      </c>
      <c r="BW15" s="24">
        <f>(P15-P14)/$BH$4</f>
        <v>-8.7679302840000091</v>
      </c>
      <c r="BX15" s="24">
        <f>(Q15-Q14)/$BH$4</f>
        <v>6.4781818700000002</v>
      </c>
      <c r="BY15" s="24">
        <f>(R15-R14)/$BH$4</f>
        <v>1.8520877019999986</v>
      </c>
      <c r="BZ15" s="24">
        <f>(S15-S14)/$BH$4</f>
        <v>8.0302208759999871</v>
      </c>
      <c r="CA15" s="24">
        <f>(T15-T14)/$BH$4</f>
        <v>0.18659649599999995</v>
      </c>
      <c r="CB15" s="24">
        <f>(U15-U14)/$BH$4</f>
        <v>2.8033906819999999</v>
      </c>
      <c r="CC15" s="24">
        <f>(V15-V14)/$BH$4</f>
        <v>8.203010589999991</v>
      </c>
      <c r="CD15" s="24">
        <f>(W15-W14)/$BH$4</f>
        <v>4.838997784</v>
      </c>
      <c r="CE15" s="24">
        <f>(X15-X14)/$BH$4</f>
        <v>-3.6886566000000016</v>
      </c>
      <c r="CF15" s="24">
        <f>(Y15-Y14)/$BH$4</f>
        <v>-3.7038228920000051</v>
      </c>
      <c r="CG15" s="24">
        <f>(Z15-Z14)/$BH$4</f>
        <v>2.4212115419999805</v>
      </c>
      <c r="CH15" s="24">
        <f>(AA15-AA14)/$BH$4</f>
        <v>-1.6268823019999985</v>
      </c>
      <c r="CI15" s="24">
        <f>(AB15-AB14)/$BH$4</f>
        <v>4.7232728359999996</v>
      </c>
      <c r="CJ15" s="24">
        <f>(AC15-AC14)/$BH$4</f>
        <v>0</v>
      </c>
      <c r="CK15" s="24">
        <f>(AD15-AD14)/$BH$4</f>
        <v>3.73577843999999</v>
      </c>
      <c r="CL15" s="24">
        <f>(AE15-AE14)/$BH$4</f>
        <v>3.5919229239999879</v>
      </c>
      <c r="CM15" s="24">
        <f>(AF15-AF14)/$BH$4</f>
        <v>3.0974426719999997</v>
      </c>
      <c r="CN15" s="24">
        <f>(AG15-AG14)/$BH$4</f>
        <v>0.15694148400000074</v>
      </c>
      <c r="CO15" s="24">
        <f>(AH15-AH14)/$BH$4</f>
        <v>-2.3993097220000053</v>
      </c>
      <c r="CP15" s="24">
        <f>(AI15-AI14)/$BH$4</f>
        <v>6.7365296100000194</v>
      </c>
      <c r="CQ15" s="24">
        <f>(AJ15-AJ14)/$BH$4</f>
        <v>2.5366163059999991</v>
      </c>
      <c r="CR15" s="24">
        <f>(AK15-AK14)/$BH$4</f>
        <v>-0.22979678600000852</v>
      </c>
      <c r="CS15" s="24">
        <f>(AL15-AL14)/$BH$4</f>
        <v>4.9984820560000003</v>
      </c>
      <c r="CT15" s="24">
        <f>(AM15-AM14)/$BH$4</f>
        <v>-4.6239489880000235</v>
      </c>
      <c r="CU15" s="24">
        <f>(AN15-AN14)/$BH$4</f>
        <v>-0.59848003400000493</v>
      </c>
      <c r="CV15" s="24">
        <f>(AO15-AO14)/$BH$4</f>
        <v>-0.77795058200000256</v>
      </c>
      <c r="CW15" s="24">
        <f>(AP15-AP14)/$BH$4</f>
        <v>-6.2403541479999944</v>
      </c>
      <c r="CX15" s="24">
        <f>(AQ15-AQ14)/$BH$4</f>
        <v>-1.8564281999999963</v>
      </c>
      <c r="CY15" s="24">
        <f>(AR15-AR14)/$BH$4</f>
        <v>7.4308570139999972</v>
      </c>
      <c r="CZ15" s="24">
        <f>(AS15-AS14)/$BH$4</f>
        <v>-5.2503151199999962</v>
      </c>
      <c r="DA15" s="24">
        <f>(AT15-AT14)/$BH$4</f>
        <v>0.93629721000000643</v>
      </c>
      <c r="DB15" s="24">
        <f>(AU15-AU14)/$BH$4</f>
        <v>0.18900647200000265</v>
      </c>
      <c r="DC15" s="24">
        <f>(AV15-AV14)/$BH$4</f>
        <v>0.60108396600000447</v>
      </c>
      <c r="DD15" s="24">
        <f>(AW15-AW14)/$BH$4</f>
        <v>2.5458376600000037</v>
      </c>
      <c r="DE15" s="24">
        <f>(AX15-AX14)/$BH$4</f>
        <v>-5.3898095400000017</v>
      </c>
      <c r="DF15" s="24">
        <f>(AY15-AY14)/$BH$4</f>
        <v>11.621194157999994</v>
      </c>
      <c r="DG15" s="24">
        <f>(AZ15-AZ14)/$BH$4</f>
        <v>-6.6143735459999959</v>
      </c>
      <c r="DH15" s="24">
        <f>(BA15-BA14)/$BH$4</f>
        <v>3.0258475899999979</v>
      </c>
      <c r="DI15" s="24">
        <f>(BB15-BB14)/$BH$4</f>
        <v>-2.3421979639999932</v>
      </c>
      <c r="DJ15" s="24">
        <f>(BC15-BC14)/$BH$4</f>
        <v>-3.0715932740000014</v>
      </c>
      <c r="DK15" s="24">
        <f>(BD15-BD14)/$BH$4</f>
        <v>0</v>
      </c>
      <c r="DL15" s="24">
        <f>(BE15-BE14)/$BH$4</f>
        <v>0</v>
      </c>
      <c r="DM15" s="24">
        <f>(BF15-BF14)/$BH$4</f>
        <v>13.981248298000011</v>
      </c>
      <c r="DN15" s="24"/>
    </row>
    <row r="16" spans="1:118" x14ac:dyDescent="0.2">
      <c r="A16" s="7">
        <v>7</v>
      </c>
      <c r="B16" s="8">
        <v>10800</v>
      </c>
      <c r="C16" s="23">
        <v>62.613868979999999</v>
      </c>
      <c r="D16" s="24">
        <v>43.496306150000002</v>
      </c>
      <c r="E16" s="24">
        <v>28.01115587</v>
      </c>
      <c r="F16" s="9">
        <v>47.226832017</v>
      </c>
      <c r="G16" s="9">
        <v>31.707252521000001</v>
      </c>
      <c r="H16" s="1">
        <v>46.998703917</v>
      </c>
      <c r="I16" s="1">
        <v>47.116507529000003</v>
      </c>
      <c r="J16" s="9">
        <v>23.443255151999999</v>
      </c>
      <c r="K16" s="8">
        <v>41.176486922999999</v>
      </c>
      <c r="L16" s="7">
        <v>56.871456393000003</v>
      </c>
      <c r="M16" s="9">
        <v>37.363894889999997</v>
      </c>
      <c r="N16" s="9">
        <v>72.337472430000005</v>
      </c>
      <c r="O16" s="9">
        <v>30.608000229000002</v>
      </c>
      <c r="P16" s="9">
        <v>31.439587137</v>
      </c>
      <c r="Q16" s="7">
        <v>60.931207487000002</v>
      </c>
      <c r="R16" s="9">
        <v>18.884231178</v>
      </c>
      <c r="S16" s="8">
        <v>92.135099746999998</v>
      </c>
      <c r="T16" s="9">
        <v>24.35836295</v>
      </c>
      <c r="U16" s="8">
        <v>27.982999235000001</v>
      </c>
      <c r="V16" s="10">
        <v>54.006902902</v>
      </c>
      <c r="W16" s="10">
        <v>61.500944756000003</v>
      </c>
      <c r="X16" s="7">
        <v>53.805634240000003</v>
      </c>
      <c r="Y16" s="9">
        <v>122.380665736</v>
      </c>
      <c r="Z16" s="7">
        <v>70.399451651000007</v>
      </c>
      <c r="AA16" s="8">
        <v>39.798394260000002</v>
      </c>
      <c r="AB16" s="8">
        <v>27.173106349000001</v>
      </c>
      <c r="AC16" s="7">
        <v>57.224343943999997</v>
      </c>
      <c r="AD16" s="10">
        <v>45.159647256</v>
      </c>
      <c r="AE16" s="7">
        <v>44.973318732000003</v>
      </c>
      <c r="AF16" s="8">
        <v>53.482874209000002</v>
      </c>
      <c r="AG16" s="9">
        <v>25.630444194999999</v>
      </c>
      <c r="AH16" s="9">
        <v>20.112856755999999</v>
      </c>
      <c r="AI16" s="9">
        <v>79.548408527000007</v>
      </c>
      <c r="AJ16" s="9">
        <v>60.319180861</v>
      </c>
      <c r="AK16" s="9">
        <v>42.885175152000002</v>
      </c>
      <c r="AL16" s="1">
        <v>90.697196601000002</v>
      </c>
      <c r="AM16" s="9">
        <v>67.228538548000003</v>
      </c>
      <c r="AN16" s="8">
        <v>77.400794676999993</v>
      </c>
      <c r="AO16" s="7">
        <v>15.729496369</v>
      </c>
      <c r="AP16" s="9">
        <v>32.385162895999997</v>
      </c>
      <c r="AQ16" s="9">
        <v>38.377584220000003</v>
      </c>
      <c r="AR16" s="9">
        <v>27.555497634999998</v>
      </c>
      <c r="AS16" s="8">
        <v>54.889070898</v>
      </c>
      <c r="AT16" s="8">
        <v>35.297529726</v>
      </c>
      <c r="AU16" s="10">
        <v>38.711406152999999</v>
      </c>
      <c r="AV16" s="10">
        <v>30.764619016000001</v>
      </c>
      <c r="AW16" s="10">
        <v>39.031661962999998</v>
      </c>
      <c r="AX16" s="7">
        <v>44.028309812000003</v>
      </c>
      <c r="AY16" s="8">
        <v>50.108328772999997</v>
      </c>
      <c r="AZ16" s="9">
        <v>30.789591095999999</v>
      </c>
      <c r="BA16" s="10">
        <v>39.610100000999999</v>
      </c>
      <c r="BB16" s="10">
        <v>51.192745997999999</v>
      </c>
      <c r="BC16" s="7">
        <v>12.636976524</v>
      </c>
      <c r="BD16" s="9">
        <v>20.924346633999999</v>
      </c>
      <c r="BE16" s="8">
        <v>29.46442309</v>
      </c>
      <c r="BF16" s="10">
        <v>59.056915766000003</v>
      </c>
      <c r="BG16" s="9"/>
      <c r="BH16" s="69"/>
      <c r="BJ16" s="24">
        <f>(C16-C15)/$BH$4</f>
        <v>4.8792237400000005</v>
      </c>
      <c r="BK16" s="24">
        <f>(D16-D15)/$BH$4</f>
        <v>1.4375906599999979</v>
      </c>
      <c r="BL16" s="24">
        <f>(E16-E15)/$BH$4</f>
        <v>2.8491769999999974</v>
      </c>
      <c r="BM16" s="24">
        <f>(F16-F15)/$BH$4</f>
        <v>2.9274949499999963</v>
      </c>
      <c r="BN16" s="24">
        <f>(G16-G15)/$BH$4</f>
        <v>-10.514999563999993</v>
      </c>
      <c r="BO16" s="24">
        <f>(H16-H15)/$BH$4</f>
        <v>-12.508168166000004</v>
      </c>
      <c r="BP16" s="24">
        <f>(I16-I15)/$BH$4</f>
        <v>9.8881244960000032</v>
      </c>
      <c r="BQ16" s="24">
        <f>(J16-J15)/$BH$4</f>
        <v>2.282847701999998</v>
      </c>
      <c r="BR16" s="24">
        <f>(K16-K15)/$BH$4</f>
        <v>1.7208111079999924</v>
      </c>
      <c r="BS16" s="24">
        <f>(L16-L15)/$BH$4</f>
        <v>8.3347019260000081</v>
      </c>
      <c r="BT16" s="24">
        <f>(M16-M15)/$BH$4</f>
        <v>4.741632359999997</v>
      </c>
      <c r="BU16" s="24">
        <f>(N16-N15)/$BH$4</f>
        <v>15.164053359999997</v>
      </c>
      <c r="BV16" s="24">
        <f>(O16-O15)/$BH$4</f>
        <v>4.3411105360000022</v>
      </c>
      <c r="BW16" s="24">
        <f>(P16-P15)/$BH$4</f>
        <v>-0.92920431999999664</v>
      </c>
      <c r="BX16" s="24">
        <f>(Q16-Q15)/$BH$4</f>
        <v>14.869621707999997</v>
      </c>
      <c r="BY16" s="24">
        <f>(R16-R15)/$BH$4</f>
        <v>-10.168520061999999</v>
      </c>
      <c r="BZ16" s="24">
        <f>(S16-S15)/$BH$4</f>
        <v>6.8286085940000021</v>
      </c>
      <c r="CA16" s="24">
        <f>(T16-T15)/$BH$4</f>
        <v>3.5605673539999998</v>
      </c>
      <c r="CB16" s="24">
        <f>(U16-U15)/$BH$4</f>
        <v>-3.5496369439999995</v>
      </c>
      <c r="CC16" s="24">
        <f>(V16-V15)/$BH$4</f>
        <v>-13.273739403999997</v>
      </c>
      <c r="CD16" s="24">
        <f>(W16-W15)/$BH$4</f>
        <v>-2.1366364799999928</v>
      </c>
      <c r="CE16" s="24">
        <f>(X16-X15)/$BH$4</f>
        <v>-9.8653048039999902</v>
      </c>
      <c r="CF16" s="24">
        <f>(Y16-Y15)/$BH$4</f>
        <v>11.389713330000006</v>
      </c>
      <c r="CG16" s="24">
        <f>(Z16-Z15)/$BH$4</f>
        <v>10.281134082000023</v>
      </c>
      <c r="CH16" s="24">
        <f>(AA16-AA15)/$BH$4</f>
        <v>-1.7849258999999904</v>
      </c>
      <c r="CI16" s="24">
        <f>(AB16-AB15)/$BH$4</f>
        <v>-4.3155976859999967</v>
      </c>
      <c r="CJ16" s="24">
        <f>(AC16-AC15)/$BH$4</f>
        <v>0.7150048379999987</v>
      </c>
      <c r="CK16" s="24">
        <f>(AD16-AD15)/$BH$4</f>
        <v>-16.918492467999997</v>
      </c>
      <c r="CL16" s="24">
        <f>(AE16-AE15)/$BH$4</f>
        <v>2.3414124160000114</v>
      </c>
      <c r="CM16" s="24">
        <f>(AF16-AF15)/$BH$4</f>
        <v>-6.7009395519999941</v>
      </c>
      <c r="CN16" s="24">
        <f>(AG16-AG15)/$BH$4</f>
        <v>4.3018855579999951</v>
      </c>
      <c r="CO16" s="24">
        <f>(AH16-AH15)/$BH$4</f>
        <v>3.6946023240000017</v>
      </c>
      <c r="CP16" s="24">
        <f>(AI16-AI15)/$BH$4</f>
        <v>5.1385840380000047</v>
      </c>
      <c r="CQ16" s="24">
        <f>(AJ16-AJ15)/$BH$4</f>
        <v>1.6384114840000024</v>
      </c>
      <c r="CR16" s="24">
        <f>(AK16-AK15)/$BH$4</f>
        <v>0.89889264600000729</v>
      </c>
      <c r="CS16" s="24">
        <f>(AL16-AL15)/$BH$4</f>
        <v>7.1453524340000172</v>
      </c>
      <c r="CT16" s="24">
        <f>(AM16-AM15)/$BH$4</f>
        <v>3.3305052900000192</v>
      </c>
      <c r="CU16" s="24">
        <f>(AN16-AN15)/$BH$4</f>
        <v>10.069785109999998</v>
      </c>
      <c r="CV16" s="24">
        <f>(AO16-AO15)/$BH$4</f>
        <v>-0.92617015799999791</v>
      </c>
      <c r="CW16" s="24">
        <f>(AP16-AP15)/$BH$4</f>
        <v>1.9386199899999923</v>
      </c>
      <c r="CX16" s="24">
        <f>(AQ16-AQ15)/$BH$4</f>
        <v>9.304321458000004</v>
      </c>
      <c r="CY16" s="24">
        <f>(AR16-AR15)/$BH$4</f>
        <v>-4.5346062320000016</v>
      </c>
      <c r="CZ16" s="24">
        <f>(AS16-AS15)/$BH$4</f>
        <v>0</v>
      </c>
      <c r="DA16" s="24">
        <f>(AT16-AT15)/$BH$4</f>
        <v>-7.6803350000005821E-2</v>
      </c>
      <c r="DB16" s="24">
        <f>(AU16-AU15)/$BH$4</f>
        <v>-6.6243827460000091</v>
      </c>
      <c r="DC16" s="24">
        <f>(AV16-AV15)/$BH$4</f>
        <v>-9.5052429580000037</v>
      </c>
      <c r="DD16" s="24">
        <f>(AW16-AW15)/$BH$4</f>
        <v>-0.34669300200000919</v>
      </c>
      <c r="DE16" s="24">
        <f>(AX16-AX15)/$BH$4</f>
        <v>2.6957135360000137</v>
      </c>
      <c r="DF16" s="24">
        <f>(AY16-AY15)/$BH$4</f>
        <v>5.7599590199999966</v>
      </c>
      <c r="DG16" s="24">
        <f>(AZ16-AZ15)/$BH$4</f>
        <v>-1.1780294700000056</v>
      </c>
      <c r="DH16" s="24">
        <f>(BA16-BA15)/$BH$4</f>
        <v>-0.14623622400000613</v>
      </c>
      <c r="DI16" s="24">
        <f>(BB16-BB15)/$BH$4</f>
        <v>4.1948651799999936</v>
      </c>
      <c r="DJ16" s="24">
        <f>(BC16-BC15)/$BH$4</f>
        <v>-2.3313320560000008</v>
      </c>
      <c r="DK16" s="24">
        <f>(BD16-BD15)/$BH$4</f>
        <v>5.87647209</v>
      </c>
      <c r="DL16" s="24">
        <f>(BE16-BE15)/$BH$4</f>
        <v>-9.220770863999995</v>
      </c>
      <c r="DM16" s="24">
        <f>(BF16-BF15)/$BH$4</f>
        <v>-6.2682898300000005</v>
      </c>
      <c r="DN16" s="24"/>
    </row>
    <row r="17" spans="1:118" x14ac:dyDescent="0.2">
      <c r="A17" s="7">
        <v>8</v>
      </c>
      <c r="B17" s="8">
        <v>12600</v>
      </c>
      <c r="C17" s="23">
        <v>57.8181011</v>
      </c>
      <c r="D17" s="24">
        <v>45.092103090000002</v>
      </c>
      <c r="E17" s="24">
        <v>32.806968570000002</v>
      </c>
      <c r="F17" s="9">
        <v>50.480915031999999</v>
      </c>
      <c r="G17" s="9">
        <v>29.375664725</v>
      </c>
      <c r="H17" s="1">
        <v>47.360901120999998</v>
      </c>
      <c r="I17" s="1">
        <v>52.997180034000003</v>
      </c>
      <c r="J17" s="9">
        <v>21.775681148</v>
      </c>
      <c r="K17" s="8">
        <v>38.929840288999998</v>
      </c>
      <c r="L17" s="7">
        <v>57.582426572999999</v>
      </c>
      <c r="M17" s="9">
        <v>36.60343357</v>
      </c>
      <c r="N17" s="9">
        <v>66.356694180000005</v>
      </c>
      <c r="O17" s="9">
        <v>32.703005331</v>
      </c>
      <c r="P17" s="9">
        <v>29.648728090999999</v>
      </c>
      <c r="Q17" s="7">
        <v>61.806338726</v>
      </c>
      <c r="R17" s="9">
        <v>15.975103595</v>
      </c>
      <c r="S17" s="8">
        <v>94.525399109999995</v>
      </c>
      <c r="T17" s="9">
        <v>26.198276104000001</v>
      </c>
      <c r="U17" s="8">
        <v>29.801936067</v>
      </c>
      <c r="V17" s="10">
        <v>53.844269013999998</v>
      </c>
      <c r="W17" s="10">
        <v>62.880612153999998</v>
      </c>
      <c r="X17" s="7">
        <v>53.044075608999997</v>
      </c>
      <c r="Y17" s="9">
        <v>107.018986443</v>
      </c>
      <c r="Z17" s="7">
        <v>68.989627067000001</v>
      </c>
      <c r="AA17" s="8">
        <v>41.959272290999998</v>
      </c>
      <c r="AB17" s="8">
        <v>30.274317880000002</v>
      </c>
      <c r="AC17" s="7">
        <v>62.980105434999999</v>
      </c>
      <c r="AD17" s="10">
        <v>49.635155560000001</v>
      </c>
      <c r="AE17" s="7">
        <v>44.101918859000001</v>
      </c>
      <c r="AF17" s="8">
        <v>56.386144782000002</v>
      </c>
      <c r="AG17" s="9">
        <v>22.519813163999999</v>
      </c>
      <c r="AH17" s="9">
        <v>15.705502510000001</v>
      </c>
      <c r="AI17" s="9">
        <v>84.544843025999995</v>
      </c>
      <c r="AJ17" s="9">
        <v>58.011157967999999</v>
      </c>
      <c r="AK17" s="9">
        <v>45.419322065999999</v>
      </c>
      <c r="AL17" s="1">
        <v>94.943947175999995</v>
      </c>
      <c r="AM17" s="9">
        <v>72.112844315000004</v>
      </c>
      <c r="AN17" s="8">
        <v>83.681684692999994</v>
      </c>
      <c r="AO17" s="7">
        <v>18.122574875000002</v>
      </c>
      <c r="AP17" s="9">
        <v>30.263685418000001</v>
      </c>
      <c r="AQ17" s="9">
        <v>36.740663513999998</v>
      </c>
      <c r="AR17" s="9">
        <v>28.082013543999999</v>
      </c>
      <c r="AS17" s="8">
        <v>55.567745615</v>
      </c>
      <c r="AT17" s="8">
        <v>33.725626372999997</v>
      </c>
      <c r="AU17" s="10">
        <v>44.009824113999997</v>
      </c>
      <c r="AV17" s="10">
        <v>29.481487078000001</v>
      </c>
      <c r="AW17" s="10">
        <v>38.873826336999997</v>
      </c>
      <c r="AX17" s="7">
        <v>43.173309785000001</v>
      </c>
      <c r="AY17" s="8">
        <v>49.388632010000002</v>
      </c>
      <c r="AZ17" s="9">
        <v>31.451457071</v>
      </c>
      <c r="BA17" s="10">
        <v>35.907442009</v>
      </c>
      <c r="BB17" s="10">
        <v>47.865847445</v>
      </c>
      <c r="BC17" s="7">
        <v>13.322663788</v>
      </c>
      <c r="BD17" s="9">
        <v>19.683054927000001</v>
      </c>
      <c r="BE17" s="8">
        <v>25.103453992999999</v>
      </c>
      <c r="BF17" s="10">
        <v>56.576336714</v>
      </c>
      <c r="BG17" s="9"/>
      <c r="BH17" s="69"/>
      <c r="BJ17" s="24">
        <f>(C17-C16)/$BH$4</f>
        <v>-9.5915357599999993</v>
      </c>
      <c r="BK17" s="24">
        <f>(D17-D16)/$BH$4</f>
        <v>3.1915938799999992</v>
      </c>
      <c r="BL17" s="24">
        <f>(E17-E16)/$BH$4</f>
        <v>9.5916254000000052</v>
      </c>
      <c r="BM17" s="24">
        <f>(F17-F16)/$BH$4</f>
        <v>6.5081660299999982</v>
      </c>
      <c r="BN17" s="24">
        <f>(G17-G16)/$BH$4</f>
        <v>-4.6631755920000018</v>
      </c>
      <c r="BO17" s="24">
        <f>(H17-H16)/$BH$4</f>
        <v>0.72439440799999488</v>
      </c>
      <c r="BP17" s="24">
        <f>(I17-I16)/$BH$4</f>
        <v>11.761345009999999</v>
      </c>
      <c r="BQ17" s="24">
        <f>(J17-J16)/$BH$4</f>
        <v>-3.3351480079999973</v>
      </c>
      <c r="BR17" s="24">
        <f>(K17-K16)/$BH$4</f>
        <v>-4.4932932680000022</v>
      </c>
      <c r="BS17" s="24">
        <f>(L17-L16)/$BH$4</f>
        <v>1.4219403599999936</v>
      </c>
      <c r="BT17" s="24">
        <f>(M17-M16)/$BH$4</f>
        <v>-1.5209226399999949</v>
      </c>
      <c r="BU17" s="24">
        <f>(N17-N16)/$BH$4</f>
        <v>-11.9615565</v>
      </c>
      <c r="BV17" s="24">
        <f>(O17-O16)/$BH$4</f>
        <v>4.1900102039999965</v>
      </c>
      <c r="BW17" s="24">
        <f>(P17-P16)/$BH$4</f>
        <v>-3.5817180920000027</v>
      </c>
      <c r="BX17" s="24">
        <f>(Q17-Q16)/$BH$4</f>
        <v>1.7502624779999962</v>
      </c>
      <c r="BY17" s="24">
        <f>(R17-R16)/$BH$4</f>
        <v>-5.8182551660000001</v>
      </c>
      <c r="BZ17" s="24">
        <f>(S17-S16)/$BH$4</f>
        <v>4.7805987259999938</v>
      </c>
      <c r="CA17" s="24">
        <f>(T17-T16)/$BH$4</f>
        <v>3.6798263080000027</v>
      </c>
      <c r="CB17" s="24">
        <f>(U17-U16)/$BH$4</f>
        <v>3.6378736639999971</v>
      </c>
      <c r="CC17" s="24">
        <f>(V17-V16)/$BH$4</f>
        <v>-0.32526777600000401</v>
      </c>
      <c r="CD17" s="24">
        <f>(W17-W16)/$BH$4</f>
        <v>2.7593347959999903</v>
      </c>
      <c r="CE17" s="24">
        <f>(X17-X16)/$BH$4</f>
        <v>-1.5231172620000137</v>
      </c>
      <c r="CF17" s="24">
        <f>(Y17-Y16)/$BH$4</f>
        <v>-30.723358585999989</v>
      </c>
      <c r="CG17" s="24">
        <f>(Z17-Z16)/$BH$4</f>
        <v>-2.8196491680000122</v>
      </c>
      <c r="CH17" s="24">
        <f>(AA17-AA16)/$BH$4</f>
        <v>4.3217560619999915</v>
      </c>
      <c r="CI17" s="24">
        <f>(AB17-AB16)/$BH$4</f>
        <v>6.2024230620000012</v>
      </c>
      <c r="CJ17" s="24">
        <f>(AC17-AC16)/$BH$4</f>
        <v>11.511522982000002</v>
      </c>
      <c r="CK17" s="24">
        <f>(AD17-AD16)/$BH$4</f>
        <v>8.9510166080000033</v>
      </c>
      <c r="CL17" s="24">
        <f>(AE17-AE16)/$BH$4</f>
        <v>-1.7427997460000029</v>
      </c>
      <c r="CM17" s="24">
        <f>(AF17-AF16)/$BH$4</f>
        <v>5.8065411460000007</v>
      </c>
      <c r="CN17" s="24">
        <f>(AG17-AG16)/$BH$4</f>
        <v>-6.221262062000001</v>
      </c>
      <c r="CO17" s="24">
        <f>(AH17-AH16)/$BH$4</f>
        <v>-8.8147084919999976</v>
      </c>
      <c r="CP17" s="24">
        <f>(AI17-AI16)/$BH$4</f>
        <v>9.9928689979999774</v>
      </c>
      <c r="CQ17" s="24">
        <f>(AJ17-AJ16)/$BH$4</f>
        <v>-4.6160457860000008</v>
      </c>
      <c r="CR17" s="24">
        <f>(AK17-AK16)/$BH$4</f>
        <v>5.0682938279999945</v>
      </c>
      <c r="CS17" s="24">
        <f>(AL17-AL16)/$BH$4</f>
        <v>8.493501149999986</v>
      </c>
      <c r="CT17" s="24">
        <f>(AM17-AM16)/$BH$4</f>
        <v>9.7686115340000015</v>
      </c>
      <c r="CU17" s="24">
        <f>(AN17-AN16)/$BH$4</f>
        <v>12.561780032000001</v>
      </c>
      <c r="CV17" s="24">
        <f>(AO17-AO16)/$BH$4</f>
        <v>4.7861570120000039</v>
      </c>
      <c r="CW17" s="24">
        <f>(AP17-AP16)/$BH$4</f>
        <v>-4.2429549559999913</v>
      </c>
      <c r="CX17" s="24">
        <f>(AQ17-AQ16)/$BH$4</f>
        <v>-3.2738414120000101</v>
      </c>
      <c r="CY17" s="24">
        <f>(AR17-AR16)/$BH$4</f>
        <v>1.0530318180000009</v>
      </c>
      <c r="CZ17" s="24">
        <f>(AS17-AS16)/$BH$4</f>
        <v>1.3573494339999996</v>
      </c>
      <c r="DA17" s="24">
        <f>(AT17-AT16)/$BH$4</f>
        <v>-3.1438067060000066</v>
      </c>
      <c r="DB17" s="24">
        <f>(AU17-AU16)/$BH$4</f>
        <v>10.596835921999997</v>
      </c>
      <c r="DC17" s="24">
        <f>(AV17-AV16)/$BH$4</f>
        <v>-2.5662638760000007</v>
      </c>
      <c r="DD17" s="24">
        <f>(AW17-AW16)/$BH$4</f>
        <v>-0.31567125200000135</v>
      </c>
      <c r="DE17" s="24">
        <f>(AX17-AX16)/$BH$4</f>
        <v>-1.7100000540000053</v>
      </c>
      <c r="DF17" s="24">
        <f>(AY17-AY16)/$BH$4</f>
        <v>-1.4393935259999893</v>
      </c>
      <c r="DG17" s="24">
        <f>(AZ17-AZ16)/$BH$4</f>
        <v>1.3237319500000027</v>
      </c>
      <c r="DH17" s="24">
        <f>(BA17-BA16)/$BH$4</f>
        <v>-7.4053159839999978</v>
      </c>
      <c r="DI17" s="24">
        <f>(BB17-BB16)/$BH$4</f>
        <v>-6.653797105999999</v>
      </c>
      <c r="DJ17" s="24">
        <f>(BC17-BC16)/$BH$4</f>
        <v>1.3713745280000005</v>
      </c>
      <c r="DK17" s="24">
        <f>(BD17-BD16)/$BH$4</f>
        <v>-2.4825834139999969</v>
      </c>
      <c r="DL17" s="24">
        <f>(BE17-BE16)/$BH$4</f>
        <v>-8.7219381940000034</v>
      </c>
      <c r="DM17" s="24">
        <f>(BF17-BF16)/$BH$4</f>
        <v>-4.9611581040000061</v>
      </c>
      <c r="DN17" s="24"/>
    </row>
    <row r="18" spans="1:118" x14ac:dyDescent="0.2">
      <c r="A18" s="7">
        <v>9</v>
      </c>
      <c r="B18" s="8">
        <v>14400</v>
      </c>
      <c r="C18" s="23">
        <v>63.335726649999998</v>
      </c>
      <c r="D18" s="24">
        <v>45.722873450000002</v>
      </c>
      <c r="E18" s="24">
        <v>25.321010990000001</v>
      </c>
      <c r="F18" s="9">
        <v>57.274724462999998</v>
      </c>
      <c r="G18" s="9">
        <v>38.748620580999997</v>
      </c>
      <c r="H18" s="1">
        <v>51.028869583000002</v>
      </c>
      <c r="I18" s="1">
        <v>41.221064706999996</v>
      </c>
      <c r="J18" s="9">
        <v>21.357493809000001</v>
      </c>
      <c r="K18" s="8">
        <v>39.399061805000002</v>
      </c>
      <c r="L18" s="7">
        <v>59.552282548999997</v>
      </c>
      <c r="M18" s="9">
        <v>40.481871640000001</v>
      </c>
      <c r="N18" s="9">
        <v>57.397732359999999</v>
      </c>
      <c r="O18" s="9">
        <v>28.257138538</v>
      </c>
      <c r="P18" s="9">
        <v>28.31746802</v>
      </c>
      <c r="Q18" s="7">
        <v>59.921228022000001</v>
      </c>
      <c r="R18" s="9">
        <v>23.921764819</v>
      </c>
      <c r="S18" s="8">
        <v>98.583038254000002</v>
      </c>
      <c r="T18" s="9">
        <v>25.289859437</v>
      </c>
      <c r="U18" s="8">
        <v>27.982999235000001</v>
      </c>
      <c r="V18" s="10">
        <v>54.606258029999999</v>
      </c>
      <c r="W18" s="10">
        <v>64.770325792999998</v>
      </c>
      <c r="X18" s="7">
        <v>56.981894914000002</v>
      </c>
      <c r="Y18" s="9">
        <v>106.051498111</v>
      </c>
      <c r="Z18" s="7">
        <v>68.918083615</v>
      </c>
      <c r="AA18" s="8">
        <v>43.501766488999998</v>
      </c>
      <c r="AB18" s="8">
        <v>30.994827389000001</v>
      </c>
      <c r="AC18" s="7">
        <v>62.272783529000002</v>
      </c>
      <c r="AD18" s="10">
        <v>51.387094302999998</v>
      </c>
      <c r="AE18" s="7">
        <v>41.515189018999997</v>
      </c>
      <c r="AF18" s="8">
        <v>56.818626657000003</v>
      </c>
      <c r="AG18" s="9">
        <v>21.135405729999999</v>
      </c>
      <c r="AH18" s="9">
        <v>22.778421595000001</v>
      </c>
      <c r="AI18" s="9">
        <v>85.658273690000001</v>
      </c>
      <c r="AJ18" s="9">
        <v>58.433069211000003</v>
      </c>
      <c r="AK18" s="9">
        <v>48.351368614999998</v>
      </c>
      <c r="AL18" s="1">
        <v>99.726395941000007</v>
      </c>
      <c r="AM18" s="9">
        <v>79.913555887000001</v>
      </c>
      <c r="AN18" s="8">
        <v>83.681684692999994</v>
      </c>
      <c r="AO18" s="7">
        <v>19.310910241999999</v>
      </c>
      <c r="AP18" s="9">
        <v>34.590963289999998</v>
      </c>
      <c r="AQ18" s="9">
        <v>35.813524985000001</v>
      </c>
      <c r="AR18" s="9">
        <v>28.082013543999999</v>
      </c>
      <c r="AS18" s="8">
        <v>56.626653955999998</v>
      </c>
      <c r="AT18" s="8">
        <v>34.680578851999996</v>
      </c>
      <c r="AU18" s="10">
        <v>31.483591894</v>
      </c>
      <c r="AV18" s="10">
        <v>25.841083399999999</v>
      </c>
      <c r="AW18" s="10">
        <v>39.142692160999999</v>
      </c>
      <c r="AX18" s="7">
        <v>47.945469092000003</v>
      </c>
      <c r="AY18" s="8">
        <v>38.224883253000002</v>
      </c>
      <c r="AZ18" s="9">
        <v>31.588606565999999</v>
      </c>
      <c r="BA18" s="10">
        <v>33.041055858999997</v>
      </c>
      <c r="BB18" s="10">
        <v>50.063650834000001</v>
      </c>
      <c r="BC18" s="7">
        <v>15.030299402000001</v>
      </c>
      <c r="BD18" s="9">
        <v>17.122102147</v>
      </c>
      <c r="BE18" s="8">
        <v>31.949499724999999</v>
      </c>
      <c r="BF18" s="10">
        <v>54.686709053999998</v>
      </c>
      <c r="BG18" s="9"/>
      <c r="BH18" s="69"/>
      <c r="BJ18" s="24">
        <f>(C18-C17)/$BH$4</f>
        <v>11.035251099999996</v>
      </c>
      <c r="BK18" s="24">
        <f>(D18-D17)/$BH$4</f>
        <v>1.2615407199999993</v>
      </c>
      <c r="BL18" s="24">
        <f>(E18-E17)/$BH$4</f>
        <v>-14.971915160000002</v>
      </c>
      <c r="BM18" s="24">
        <f>(F18-F17)/$BH$4</f>
        <v>13.587618861999999</v>
      </c>
      <c r="BN18" s="24">
        <f>(G18-G17)/$BH$4</f>
        <v>18.745911711999995</v>
      </c>
      <c r="BO18" s="24">
        <f>(H18-H17)/$BH$4</f>
        <v>7.3359369240000092</v>
      </c>
      <c r="BP18" s="24">
        <f>(I18-I17)/$BH$4</f>
        <v>-23.552230654000013</v>
      </c>
      <c r="BQ18" s="24">
        <f>(J18-J17)/$BH$4</f>
        <v>-0.83637467799999854</v>
      </c>
      <c r="BR18" s="24">
        <f>(K18-K17)/$BH$4</f>
        <v>0.93844303200000923</v>
      </c>
      <c r="BS18" s="24">
        <f>(L18-L17)/$BH$4</f>
        <v>3.9397119519999961</v>
      </c>
      <c r="BT18" s="24">
        <f>(M18-M17)/$BH$4</f>
        <v>7.7568761400000028</v>
      </c>
      <c r="BU18" s="24">
        <f>(N18-N17)/$BH$4</f>
        <v>-17.917923640000012</v>
      </c>
      <c r="BV18" s="24">
        <f>(O18-O17)/$BH$4</f>
        <v>-8.8917335860000009</v>
      </c>
      <c r="BW18" s="24">
        <f>(P18-P17)/$BH$4</f>
        <v>-2.6625201419999982</v>
      </c>
      <c r="BX18" s="24">
        <f>(Q18-Q17)/$BH$4</f>
        <v>-3.7702214079999976</v>
      </c>
      <c r="BY18" s="24">
        <f>(R18-R17)/$BH$4</f>
        <v>15.893322447999999</v>
      </c>
      <c r="BZ18" s="24">
        <f>(S18-S17)/$BH$4</f>
        <v>8.1152782880000132</v>
      </c>
      <c r="CA18" s="24">
        <f>(T18-T17)/$BH$4</f>
        <v>-1.8168333340000018</v>
      </c>
      <c r="CB18" s="24">
        <f>(U18-U17)/$BH$4</f>
        <v>-3.6378736639999971</v>
      </c>
      <c r="CC18" s="24">
        <f>(V18-V17)/$BH$4</f>
        <v>1.5239780320000023</v>
      </c>
      <c r="CD18" s="24">
        <f>(W18-W17)/$BH$4</f>
        <v>3.779427278</v>
      </c>
      <c r="CE18" s="24">
        <f>(X18-X17)/$BH$4</f>
        <v>7.87563861000001</v>
      </c>
      <c r="CF18" s="24">
        <f>(Y18-Y17)/$BH$4</f>
        <v>-1.9349766640000041</v>
      </c>
      <c r="CG18" s="24">
        <f>(Z18-Z17)/$BH$4</f>
        <v>-0.14308690400000046</v>
      </c>
      <c r="CH18" s="24">
        <f>(AA18-AA17)/$BH$4</f>
        <v>3.084988396</v>
      </c>
      <c r="CI18" s="24">
        <f>(AB18-AB17)/$BH$4</f>
        <v>1.4410190179999987</v>
      </c>
      <c r="CJ18" s="24">
        <f>(AC18-AC17)/$BH$4</f>
        <v>-1.4146438119999942</v>
      </c>
      <c r="CK18" s="24">
        <f>(AD18-AD17)/$BH$4</f>
        <v>3.5038774859999933</v>
      </c>
      <c r="CL18" s="24">
        <f>(AE18-AE17)/$BH$4</f>
        <v>-5.1734596800000077</v>
      </c>
      <c r="CM18" s="24">
        <f>(AF18-AF17)/$BH$4</f>
        <v>0.86496375000000114</v>
      </c>
      <c r="CN18" s="24">
        <f>(AG18-AG17)/$BH$4</f>
        <v>-2.7688148679999998</v>
      </c>
      <c r="CO18" s="24">
        <f>(AH18-AH17)/$BH$4</f>
        <v>14.145838170000001</v>
      </c>
      <c r="CP18" s="24">
        <f>(AI18-AI17)/$BH$4</f>
        <v>2.2268613280000125</v>
      </c>
      <c r="CQ18" s="24">
        <f>(AJ18-AJ17)/$BH$4</f>
        <v>0.84382248600000764</v>
      </c>
      <c r="CR18" s="24">
        <f>(AK18-AK17)/$BH$4</f>
        <v>5.8640930979999979</v>
      </c>
      <c r="CS18" s="24">
        <f>(AL18-AL17)/$BH$4</f>
        <v>9.5648975300000245</v>
      </c>
      <c r="CT18" s="24">
        <f>(AM18-AM17)/$BH$4</f>
        <v>15.601423143999995</v>
      </c>
      <c r="CU18" s="24">
        <f>(AN18-AN17)/$BH$4</f>
        <v>0</v>
      </c>
      <c r="CV18" s="24">
        <f>(AO18-AO17)/$BH$4</f>
        <v>2.376670733999994</v>
      </c>
      <c r="CW18" s="24">
        <f>(AP18-AP17)/$BH$4</f>
        <v>8.6545557439999925</v>
      </c>
      <c r="CX18" s="24">
        <f>(AQ18-AQ17)/$BH$4</f>
        <v>-1.8542770579999939</v>
      </c>
      <c r="CY18" s="24">
        <f>(AR18-AR17)/$BH$4</f>
        <v>0</v>
      </c>
      <c r="CZ18" s="24">
        <f>(AS18-AS17)/$BH$4</f>
        <v>2.1178166819999973</v>
      </c>
      <c r="DA18" s="24">
        <f>(AT18-AT17)/$BH$4</f>
        <v>1.9099049579999985</v>
      </c>
      <c r="DB18" s="24">
        <f>(AU18-AU17)/$BH$4</f>
        <v>-25.052464439999994</v>
      </c>
      <c r="DC18" s="24">
        <f>(AV18-AV17)/$BH$4</f>
        <v>-7.2808073560000039</v>
      </c>
      <c r="DD18" s="24">
        <f>(AW18-AW17)/$BH$4</f>
        <v>0.53773164800000472</v>
      </c>
      <c r="DE18" s="24">
        <f>(AX18-AX17)/$BH$4</f>
        <v>9.5443186140000051</v>
      </c>
      <c r="DF18" s="24">
        <f>(AY18-AY17)/$BH$4</f>
        <v>-22.327497514000001</v>
      </c>
      <c r="DG18" s="24">
        <f>(AZ18-AZ17)/$BH$4</f>
        <v>0.27429898999999835</v>
      </c>
      <c r="DH18" s="24">
        <f>(BA18-BA17)/$BH$4</f>
        <v>-5.7327723000000077</v>
      </c>
      <c r="DI18" s="24">
        <f>(BB18-BB17)/$BH$4</f>
        <v>4.3956067780000012</v>
      </c>
      <c r="DJ18" s="24">
        <f>(BC18-BC17)/$BH$4</f>
        <v>3.4152712280000017</v>
      </c>
      <c r="DK18" s="24">
        <f>(BD18-BD17)/$BH$4</f>
        <v>-5.1219055600000019</v>
      </c>
      <c r="DL18" s="24">
        <f>(BE18-BE17)/$BH$4</f>
        <v>13.692091464000001</v>
      </c>
      <c r="DM18" s="24">
        <f>(BF18-BF17)/$BH$4</f>
        <v>-3.7792553200000043</v>
      </c>
      <c r="DN18" s="24"/>
    </row>
    <row r="19" spans="1:118" x14ac:dyDescent="0.2">
      <c r="A19" s="7">
        <v>10</v>
      </c>
      <c r="B19" s="8">
        <v>16200</v>
      </c>
      <c r="C19" s="23">
        <v>68.409763389999995</v>
      </c>
      <c r="D19" s="24">
        <v>47.143298850000001</v>
      </c>
      <c r="E19" s="24">
        <v>25.538007910000001</v>
      </c>
      <c r="F19" s="9">
        <v>56.303033290999998</v>
      </c>
      <c r="G19" s="9">
        <v>34.834781667000001</v>
      </c>
      <c r="H19" s="1">
        <v>51.044813613999999</v>
      </c>
      <c r="I19" s="1">
        <v>40.277517414999998</v>
      </c>
      <c r="J19" s="9">
        <v>23.315635031999999</v>
      </c>
      <c r="K19" s="8">
        <v>39.577655010000001</v>
      </c>
      <c r="L19" s="7">
        <v>59.793195728000001</v>
      </c>
      <c r="M19" s="9">
        <v>40.368329240000001</v>
      </c>
      <c r="N19" s="9">
        <v>53.899243499999997</v>
      </c>
      <c r="O19" s="9">
        <v>30.050869154000001</v>
      </c>
      <c r="P19" s="9">
        <v>28.259938116000001</v>
      </c>
      <c r="Q19" s="7">
        <v>61.506089955999997</v>
      </c>
      <c r="R19" s="9">
        <v>19.973176838000001</v>
      </c>
      <c r="S19" s="8">
        <v>102.174565259</v>
      </c>
      <c r="T19" s="9">
        <v>28.356122366000001</v>
      </c>
      <c r="U19" s="8">
        <v>31.474352445000001</v>
      </c>
      <c r="V19" s="10">
        <v>50.833288215000003</v>
      </c>
      <c r="W19" s="10">
        <v>45.898136350000001</v>
      </c>
      <c r="X19" s="7">
        <v>48.575883093000002</v>
      </c>
      <c r="Y19" s="9">
        <v>99.765226319000007</v>
      </c>
      <c r="Z19" s="7">
        <v>71.829754209000001</v>
      </c>
      <c r="AA19" s="8">
        <v>46.138815262999998</v>
      </c>
      <c r="AB19" s="8">
        <v>32.094392687999999</v>
      </c>
      <c r="AC19" s="7">
        <v>60.284239014999997</v>
      </c>
      <c r="AD19" s="10">
        <v>49.165703958999998</v>
      </c>
      <c r="AE19" s="7">
        <v>42.707321612999998</v>
      </c>
      <c r="AF19" s="8">
        <v>58.493418192999997</v>
      </c>
      <c r="AG19" s="9">
        <v>22.767255154000001</v>
      </c>
      <c r="AH19" s="9">
        <v>24.927632170999999</v>
      </c>
      <c r="AI19" s="9">
        <v>90.070733121999993</v>
      </c>
      <c r="AJ19" s="9">
        <v>58.216817630999998</v>
      </c>
      <c r="AK19" s="9">
        <v>52.064844033999996</v>
      </c>
      <c r="AL19" s="1">
        <v>104.74155442</v>
      </c>
      <c r="AM19" s="9">
        <v>84.318355252000003</v>
      </c>
      <c r="AN19" s="8">
        <v>91.038238118999999</v>
      </c>
      <c r="AO19" s="7">
        <v>17.642253809</v>
      </c>
      <c r="AP19" s="9">
        <v>38.273784317999997</v>
      </c>
      <c r="AQ19" s="9">
        <v>36.262607076999998</v>
      </c>
      <c r="AR19" s="9">
        <v>28.853778554000002</v>
      </c>
      <c r="AS19" s="8">
        <v>57.262547114</v>
      </c>
      <c r="AT19" s="8">
        <v>34.662976647000001</v>
      </c>
      <c r="AU19" s="10">
        <v>33.170098971000002</v>
      </c>
      <c r="AV19" s="10">
        <v>25.080032384999999</v>
      </c>
      <c r="AW19" s="10">
        <v>49.077699996</v>
      </c>
      <c r="AX19" s="7">
        <v>50.974715011999997</v>
      </c>
      <c r="AY19" s="8">
        <v>44.882886133</v>
      </c>
      <c r="AZ19" s="9">
        <v>31.950399394000002</v>
      </c>
      <c r="BA19" s="10">
        <v>35.205143528999997</v>
      </c>
      <c r="BB19" s="10">
        <v>53.169315126000001</v>
      </c>
      <c r="BC19" s="7">
        <v>15.811908473000001</v>
      </c>
      <c r="BD19" s="9">
        <v>19.070633398999998</v>
      </c>
      <c r="BE19" s="8">
        <v>28.642866494</v>
      </c>
      <c r="BF19" s="10">
        <v>53.279201774999997</v>
      </c>
      <c r="BG19" s="9"/>
      <c r="BH19" s="69"/>
      <c r="BJ19" s="24">
        <f>(C19-C18)/$BH$4</f>
        <v>10.148073479999994</v>
      </c>
      <c r="BK19" s="24">
        <f>(D19-D18)/$BH$4</f>
        <v>2.8408507999999983</v>
      </c>
      <c r="BL19" s="24">
        <f>(E19-E18)/$BH$4</f>
        <v>0.43399383999999941</v>
      </c>
      <c r="BM19" s="24">
        <f>(F19-F18)/$BH$4</f>
        <v>-1.9433823439999998</v>
      </c>
      <c r="BN19" s="24">
        <f>(G19-G18)/$BH$4</f>
        <v>-7.8276778279999917</v>
      </c>
      <c r="BO19" s="24">
        <f>(H19-H18)/$BH$4</f>
        <v>3.1888061999993056E-2</v>
      </c>
      <c r="BP19" s="24">
        <f>(I19-I18)/$BH$4</f>
        <v>-1.8870945839999962</v>
      </c>
      <c r="BQ19" s="24">
        <f>(J19-J18)/$BH$4</f>
        <v>3.9162824459999968</v>
      </c>
      <c r="BR19" s="24">
        <f>(K19-K18)/$BH$4</f>
        <v>0.35718640999999707</v>
      </c>
      <c r="BS19" s="24">
        <f>(L19-L18)/$BH$4</f>
        <v>0.48182635800000639</v>
      </c>
      <c r="BT19" s="24">
        <f>(M19-M18)/$BH$4</f>
        <v>-0.22708480000000009</v>
      </c>
      <c r="BU19" s="24">
        <f>(N19-N18)/$BH$4</f>
        <v>-6.9969777200000038</v>
      </c>
      <c r="BV19" s="24">
        <f>(O19-O18)/$BH$4</f>
        <v>3.5874612320000026</v>
      </c>
      <c r="BW19" s="24">
        <f>(P19-P18)/$BH$4</f>
        <v>-0.11505980799999804</v>
      </c>
      <c r="BX19" s="24">
        <f>(Q19-Q18)/$BH$4</f>
        <v>3.1697238679999913</v>
      </c>
      <c r="BY19" s="24">
        <f>(R19-R18)/$BH$4</f>
        <v>-7.8971759619999986</v>
      </c>
      <c r="BZ19" s="24">
        <f>(S19-S18)/$BH$4</f>
        <v>7.1830540100000064</v>
      </c>
      <c r="CA19" s="24">
        <f>(T19-T18)/$BH$4</f>
        <v>6.1325258580000011</v>
      </c>
      <c r="CB19" s="24">
        <f>(U19-U18)/$BH$4</f>
        <v>6.9827064199999995</v>
      </c>
      <c r="CC19" s="24">
        <f>(V19-V18)/$BH$4</f>
        <v>-7.5459396299999923</v>
      </c>
      <c r="CD19" s="24">
        <f>(W19-W18)/$BH$4</f>
        <v>-37.744378885999993</v>
      </c>
      <c r="CE19" s="24">
        <f>(X19-X18)/$BH$4</f>
        <v>-16.812023642</v>
      </c>
      <c r="CF19" s="24">
        <f>(Y19-Y18)/$BH$4</f>
        <v>-12.572543583999988</v>
      </c>
      <c r="CG19" s="24">
        <f>(Z19-Z18)/$BH$4</f>
        <v>5.8233411880000006</v>
      </c>
      <c r="CH19" s="24">
        <f>(AA19-AA18)/$BH$4</f>
        <v>5.2740975480000003</v>
      </c>
      <c r="CI19" s="24">
        <f>(AB19-AB18)/$BH$4</f>
        <v>2.1991305979999964</v>
      </c>
      <c r="CJ19" s="24">
        <f>(AC19-AC18)/$BH$4</f>
        <v>-3.9770890280000089</v>
      </c>
      <c r="CK19" s="24">
        <f>(AD19-AD18)/$BH$4</f>
        <v>-4.4427806879999991</v>
      </c>
      <c r="CL19" s="24">
        <f>(AE19-AE18)/$BH$4</f>
        <v>2.3842651880000005</v>
      </c>
      <c r="CM19" s="24">
        <f>(AF19-AF18)/$BH$4</f>
        <v>3.3495830719999873</v>
      </c>
      <c r="CN19" s="24">
        <f>(AG19-AG18)/$BH$4</f>
        <v>3.2636988480000042</v>
      </c>
      <c r="CO19" s="24">
        <f>(AH19-AH18)/$BH$4</f>
        <v>4.298421151999996</v>
      </c>
      <c r="CP19" s="24">
        <f>(AI19-AI18)/$BH$4</f>
        <v>8.8249188639999829</v>
      </c>
      <c r="CQ19" s="24">
        <f>(AJ19-AJ18)/$BH$4</f>
        <v>-0.43250316000001021</v>
      </c>
      <c r="CR19" s="24">
        <f>(AK19-AK18)/$BH$4</f>
        <v>7.4269508379999962</v>
      </c>
      <c r="CS19" s="24">
        <f>(AL19-AL18)/$BH$4</f>
        <v>10.030316957999986</v>
      </c>
      <c r="CT19" s="24">
        <f>(AM19-AM18)/$BH$4</f>
        <v>8.8095987300000047</v>
      </c>
      <c r="CU19" s="24">
        <f>(AN19-AN18)/$BH$4</f>
        <v>14.71310685200001</v>
      </c>
      <c r="CV19" s="24">
        <f>(AO19-AO18)/$BH$4</f>
        <v>-3.3373128659999978</v>
      </c>
      <c r="CW19" s="24">
        <f>(AP19-AP18)/$BH$4</f>
        <v>7.3656420559999987</v>
      </c>
      <c r="CX19" s="24">
        <f>(AQ19-AQ18)/$BH$4</f>
        <v>0.8981641839999952</v>
      </c>
      <c r="CY19" s="24">
        <f>(AR19-AR18)/$BH$4</f>
        <v>1.5435300200000057</v>
      </c>
      <c r="CZ19" s="24">
        <f>(AS19-AS18)/$BH$4</f>
        <v>1.2717863160000036</v>
      </c>
      <c r="DA19" s="24">
        <f>(AT19-AT18)/$BH$4</f>
        <v>-3.5204409999991526E-2</v>
      </c>
      <c r="DB19" s="24">
        <f>(AU19-AU18)/$BH$4</f>
        <v>3.3730141540000034</v>
      </c>
      <c r="DC19" s="24">
        <f>(AV19-AV18)/$BH$4</f>
        <v>-1.5221020299999992</v>
      </c>
      <c r="DD19" s="24">
        <f>(AW19-AW18)/$BH$4</f>
        <v>19.870015670000001</v>
      </c>
      <c r="DE19" s="24">
        <f>(AX19-AX18)/$BH$4</f>
        <v>6.0584918399999879</v>
      </c>
      <c r="DF19" s="24">
        <f>(AY19-AY18)/$BH$4</f>
        <v>13.316005759999996</v>
      </c>
      <c r="DG19" s="24">
        <f>(AZ19-AZ18)/$BH$4</f>
        <v>0.72358565600000446</v>
      </c>
      <c r="DH19" s="24">
        <f>(BA19-BA18)/$BH$4</f>
        <v>4.3281753400000014</v>
      </c>
      <c r="DI19" s="24">
        <f>(BB19-BB18)/$BH$4</f>
        <v>6.2113285840000003</v>
      </c>
      <c r="DJ19" s="24">
        <f>(BC19-BC18)/$BH$4</f>
        <v>1.5632181420000002</v>
      </c>
      <c r="DK19" s="24">
        <f>(BD19-BD18)/$BH$4</f>
        <v>3.8970625039999973</v>
      </c>
      <c r="DL19" s="24">
        <f>(BE19-BE18)/$BH$4</f>
        <v>-6.6132664619999986</v>
      </c>
      <c r="DM19" s="24">
        <f>(BF19-BF18)/$BH$4</f>
        <v>-2.8150145580000014</v>
      </c>
      <c r="DN19" s="24"/>
    </row>
    <row r="20" spans="1:118" x14ac:dyDescent="0.2">
      <c r="A20" s="7">
        <v>11</v>
      </c>
      <c r="B20" s="8">
        <v>18000</v>
      </c>
      <c r="C20" s="23">
        <v>56.712244730000002</v>
      </c>
      <c r="D20" s="24">
        <v>48.570875200000003</v>
      </c>
      <c r="E20" s="24">
        <v>27.633375180000002</v>
      </c>
      <c r="F20" s="9">
        <v>54.606682415000002</v>
      </c>
      <c r="G20" s="9">
        <v>33.355046882000003</v>
      </c>
      <c r="H20" s="1">
        <v>48.628263748999998</v>
      </c>
      <c r="I20" s="1">
        <v>39.053028497</v>
      </c>
      <c r="J20" s="9">
        <v>21.212004377</v>
      </c>
      <c r="K20" s="8">
        <v>41.981605692000002</v>
      </c>
      <c r="L20" s="7">
        <v>60.342597238000003</v>
      </c>
      <c r="M20" s="9">
        <v>36.195794290000002</v>
      </c>
      <c r="N20" s="9">
        <v>55.834691339999999</v>
      </c>
      <c r="O20" s="9">
        <v>28.304344322999999</v>
      </c>
      <c r="P20" s="9">
        <v>29.036315822999999</v>
      </c>
      <c r="Q20" s="7">
        <v>61.370333031000001</v>
      </c>
      <c r="R20" s="9">
        <v>17.842903277000001</v>
      </c>
      <c r="S20" s="8">
        <v>104.355260972</v>
      </c>
      <c r="T20" s="9">
        <v>22.554790892</v>
      </c>
      <c r="U20" s="8">
        <v>27.604833213999999</v>
      </c>
      <c r="V20" s="10">
        <v>57.885501304999998</v>
      </c>
      <c r="W20" s="10">
        <v>46.621293946000002</v>
      </c>
      <c r="X20" s="7">
        <v>48.501374447000003</v>
      </c>
      <c r="Y20" s="9">
        <v>106.28739075999999</v>
      </c>
      <c r="Z20" s="7">
        <v>78.744348426000002</v>
      </c>
      <c r="AA20" s="8">
        <v>47.707271534</v>
      </c>
      <c r="AB20" s="8">
        <v>30.039055548</v>
      </c>
      <c r="AC20" s="7">
        <v>59.619163037</v>
      </c>
      <c r="AD20" s="10">
        <v>44.012135250999997</v>
      </c>
      <c r="AE20" s="7">
        <v>43.295516829999997</v>
      </c>
      <c r="AF20" s="8">
        <v>59.59783315</v>
      </c>
      <c r="AG20" s="9">
        <v>22.920871584</v>
      </c>
      <c r="AH20" s="9">
        <v>23.038171263999999</v>
      </c>
      <c r="AI20" s="9">
        <v>94.377545960999996</v>
      </c>
      <c r="AJ20" s="9">
        <v>56.887749605000003</v>
      </c>
      <c r="AK20" s="9">
        <v>50.754048703000002</v>
      </c>
      <c r="AL20" s="1">
        <v>107.919197799</v>
      </c>
      <c r="AM20" s="9">
        <v>81.599459632999995</v>
      </c>
      <c r="AN20" s="8">
        <v>96.150459085999998</v>
      </c>
      <c r="AO20" s="7">
        <v>18.3986099</v>
      </c>
      <c r="AP20" s="9">
        <v>37.767265391000002</v>
      </c>
      <c r="AQ20" s="9">
        <v>36.334840937000003</v>
      </c>
      <c r="AR20" s="9">
        <v>26.501789123999998</v>
      </c>
      <c r="AS20" s="8">
        <v>54.533046003999999</v>
      </c>
      <c r="AT20" s="8">
        <v>32.760778244000001</v>
      </c>
      <c r="AU20" s="10">
        <v>31.132716432999999</v>
      </c>
      <c r="AV20" s="10">
        <v>31.104933221</v>
      </c>
      <c r="AW20" s="10">
        <v>48.493917285999999</v>
      </c>
      <c r="AX20" s="7">
        <v>51.785388691000001</v>
      </c>
      <c r="AY20" s="8">
        <v>47.14643787</v>
      </c>
      <c r="AZ20" s="9">
        <v>33.806626098999999</v>
      </c>
      <c r="BA20" s="10">
        <v>35.721417586999998</v>
      </c>
      <c r="BB20" s="10">
        <v>56.559254621999997</v>
      </c>
      <c r="BC20" s="7">
        <v>15.470498787</v>
      </c>
      <c r="BD20" s="9">
        <v>18.462383436</v>
      </c>
      <c r="BE20" s="8">
        <v>28.642866494</v>
      </c>
      <c r="BF20" s="10">
        <v>53.279201774999997</v>
      </c>
      <c r="BG20" s="9"/>
      <c r="BH20" s="69"/>
      <c r="BJ20" s="24">
        <f>(C20-C19)/$BH$4</f>
        <v>-23.395037319999986</v>
      </c>
      <c r="BK20" s="24">
        <f>(D20-D19)/$BH$4</f>
        <v>2.855152700000005</v>
      </c>
      <c r="BL20" s="24">
        <f>(E20-E19)/$BH$4</f>
        <v>4.1907345400000011</v>
      </c>
      <c r="BM20" s="24">
        <f>(F20-F19)/$BH$4</f>
        <v>-3.3927017519999936</v>
      </c>
      <c r="BN20" s="24">
        <f>(G20-G19)/$BH$4</f>
        <v>-2.959469569999996</v>
      </c>
      <c r="BO20" s="24">
        <f>(H20-H19)/$BH$4</f>
        <v>-4.8330997300000007</v>
      </c>
      <c r="BP20" s="24">
        <f>(I20-I19)/$BH$4</f>
        <v>-2.4489778359999974</v>
      </c>
      <c r="BQ20" s="24">
        <f>(J20-J19)/$BH$4</f>
        <v>-4.2072613099999998</v>
      </c>
      <c r="BR20" s="24">
        <f>(K20-K19)/$BH$4</f>
        <v>4.8079013640000028</v>
      </c>
      <c r="BS20" s="24">
        <f>(L20-L19)/$BH$4</f>
        <v>1.0988030200000054</v>
      </c>
      <c r="BT20" s="24">
        <f>(M20-M19)/$BH$4</f>
        <v>-8.3450698999999986</v>
      </c>
      <c r="BU20" s="24">
        <f>(N20-N19)/$BH$4</f>
        <v>3.8708956800000038</v>
      </c>
      <c r="BV20" s="24">
        <f>(O20-O19)/$BH$4</f>
        <v>-3.4930496620000042</v>
      </c>
      <c r="BW20" s="24">
        <f>(P20-P19)/$BH$4</f>
        <v>1.5527554139999964</v>
      </c>
      <c r="BX20" s="24">
        <f>(Q20-Q19)/$BH$4</f>
        <v>-0.27151384999999095</v>
      </c>
      <c r="BY20" s="24">
        <f>(R20-R19)/$BH$4</f>
        <v>-4.2605471219999984</v>
      </c>
      <c r="BZ20" s="24">
        <f>(S20-S19)/$BH$4</f>
        <v>4.3613914259999831</v>
      </c>
      <c r="CA20" s="24">
        <f>(T20-T19)/$BH$4</f>
        <v>-11.602662948000003</v>
      </c>
      <c r="CB20" s="24">
        <f>(U20-U19)/$BH$4</f>
        <v>-7.7390384620000034</v>
      </c>
      <c r="CC20" s="24">
        <f>(V20-V19)/$BH$4</f>
        <v>14.10442617999999</v>
      </c>
      <c r="CD20" s="24">
        <f>(W20-W19)/$BH$4</f>
        <v>1.4463151920000001</v>
      </c>
      <c r="CE20" s="24">
        <f>(X20-X19)/$BH$4</f>
        <v>-0.14901729199999636</v>
      </c>
      <c r="CF20" s="24">
        <f>(Y20-Y19)/$BH$4</f>
        <v>13.044328881999974</v>
      </c>
      <c r="CG20" s="24">
        <f>(Z20-Z19)/$BH$4</f>
        <v>13.829188434000002</v>
      </c>
      <c r="CH20" s="24">
        <f>(AA20-AA19)/$BH$4</f>
        <v>3.1369125420000046</v>
      </c>
      <c r="CI20" s="24">
        <f>(AB20-AB19)/$BH$4</f>
        <v>-4.1106742799999978</v>
      </c>
      <c r="CJ20" s="24">
        <f>(AC20-AC19)/$BH$4</f>
        <v>-1.3301519559999946</v>
      </c>
      <c r="CK20" s="24">
        <f>(AD20-AD19)/$BH$4</f>
        <v>-10.307137416000003</v>
      </c>
      <c r="CL20" s="24">
        <f>(AE20-AE19)/$BH$4</f>
        <v>1.1763904339999982</v>
      </c>
      <c r="CM20" s="24">
        <f>(AF20-AF19)/$BH$4</f>
        <v>2.2088299140000061</v>
      </c>
      <c r="CN20" s="24">
        <f>(AG20-AG19)/$BH$4</f>
        <v>0.30723285999999916</v>
      </c>
      <c r="CO20" s="24">
        <f>(AH20-AH19)/$BH$4</f>
        <v>-3.7789218140000003</v>
      </c>
      <c r="CP20" s="24">
        <f>(AI20-AI19)/$BH$4</f>
        <v>8.6136256780000053</v>
      </c>
      <c r="CQ20" s="24">
        <f>(AJ20-AJ19)/$BH$4</f>
        <v>-2.658136051999989</v>
      </c>
      <c r="CR20" s="24">
        <f>(AK20-AK19)/$BH$4</f>
        <v>-2.6215906619999885</v>
      </c>
      <c r="CS20" s="24">
        <f>(AL20-AL19)/$BH$4</f>
        <v>6.3552867580000054</v>
      </c>
      <c r="CT20" s="24">
        <f>(AM20-AM19)/$BH$4</f>
        <v>-5.4377912380000168</v>
      </c>
      <c r="CU20" s="24">
        <f>(AN20-AN19)/$BH$4</f>
        <v>10.224441933999998</v>
      </c>
      <c r="CV20" s="24">
        <f>(AO20-AO19)/$BH$4</f>
        <v>1.5127121820000013</v>
      </c>
      <c r="CW20" s="24">
        <f>(AP20-AP19)/$BH$4</f>
        <v>-1.0130378539999896</v>
      </c>
      <c r="CX20" s="24">
        <f>(AQ20-AQ19)/$BH$4</f>
        <v>0.14446772000000863</v>
      </c>
      <c r="CY20" s="24">
        <f>(AR20-AR19)/$BH$4</f>
        <v>-4.7039788600000065</v>
      </c>
      <c r="CZ20" s="24">
        <f>(AS20-AS19)/$BH$4</f>
        <v>-5.4590022200000021</v>
      </c>
      <c r="DA20" s="24">
        <f>(AT20-AT19)/$BH$4</f>
        <v>-3.8043968059999997</v>
      </c>
      <c r="DB20" s="24">
        <f>(AU20-AU19)/$BH$4</f>
        <v>-4.0747650760000056</v>
      </c>
      <c r="DC20" s="24">
        <f>(AV20-AV19)/$BH$4</f>
        <v>12.049801672000001</v>
      </c>
      <c r="DD20" s="24">
        <f>(AW20-AW19)/$BH$4</f>
        <v>-1.1675654200000025</v>
      </c>
      <c r="DE20" s="24">
        <f>(AX20-AX19)/$BH$4</f>
        <v>1.6213473580000084</v>
      </c>
      <c r="DF20" s="24">
        <f>(AY20-AY19)/$BH$4</f>
        <v>4.5271034740000005</v>
      </c>
      <c r="DG20" s="24">
        <f>(AZ20-AZ19)/$BH$4</f>
        <v>3.7124534099999948</v>
      </c>
      <c r="DH20" s="24">
        <f>(BA20-BA19)/$BH$4</f>
        <v>1.032548116000001</v>
      </c>
      <c r="DI20" s="24">
        <f>(BB20-BB19)/$BH$4</f>
        <v>6.7798789919999933</v>
      </c>
      <c r="DJ20" s="24">
        <f>(BC20-BC19)/$BH$4</f>
        <v>-0.68281937200000087</v>
      </c>
      <c r="DK20" s="24">
        <f>(BD20-BD19)/$BH$4</f>
        <v>-1.2164999259999973</v>
      </c>
      <c r="DL20" s="24">
        <f>(BE20-BE19)/$BH$4</f>
        <v>0</v>
      </c>
      <c r="DM20" s="24">
        <f>(BF20-BF19)/$BH$4</f>
        <v>0</v>
      </c>
      <c r="DN20" s="24"/>
    </row>
    <row r="21" spans="1:118" x14ac:dyDescent="0.2">
      <c r="A21" s="7">
        <v>12</v>
      </c>
      <c r="B21" s="8">
        <v>19800</v>
      </c>
      <c r="C21" s="23">
        <v>60.239723230000003</v>
      </c>
      <c r="D21" s="24">
        <v>48.619540710000003</v>
      </c>
      <c r="E21" s="24">
        <v>17.54890142</v>
      </c>
      <c r="F21" s="9">
        <v>62.369988902999999</v>
      </c>
      <c r="G21" s="9">
        <v>35.067843127000003</v>
      </c>
      <c r="H21" s="1">
        <v>48.596645283999997</v>
      </c>
      <c r="I21" s="1">
        <v>34.732681159000002</v>
      </c>
      <c r="J21" s="9">
        <v>22.177835288000001</v>
      </c>
      <c r="K21" s="8">
        <v>43.379229045000002</v>
      </c>
      <c r="L21" s="7">
        <v>60.767012772000001</v>
      </c>
      <c r="M21" s="9">
        <v>35.539284299999998</v>
      </c>
      <c r="N21" s="9">
        <v>55.637594900000003</v>
      </c>
      <c r="O21" s="9">
        <v>27.742198234</v>
      </c>
      <c r="P21" s="9">
        <v>33.995778582</v>
      </c>
      <c r="Q21" s="7">
        <v>67.838460311000006</v>
      </c>
      <c r="R21" s="9">
        <v>19.960441277000001</v>
      </c>
      <c r="S21" s="8">
        <v>108.74977658</v>
      </c>
      <c r="T21" s="9">
        <v>23.073094727000001</v>
      </c>
      <c r="U21" s="8">
        <v>27.888938467999999</v>
      </c>
      <c r="V21" s="10">
        <v>53.536098998999996</v>
      </c>
      <c r="W21" s="10">
        <v>50.433301088999997</v>
      </c>
      <c r="X21" s="7">
        <v>70.923022314999997</v>
      </c>
      <c r="Y21" s="9">
        <v>96.844166779000005</v>
      </c>
      <c r="Z21" s="7">
        <v>79.751262492999999</v>
      </c>
      <c r="AA21" s="8">
        <v>47.378867966999998</v>
      </c>
      <c r="AB21" s="8">
        <v>32.094392687999999</v>
      </c>
      <c r="AC21" s="7">
        <v>60.280864393000002</v>
      </c>
      <c r="AD21" s="10">
        <v>46.563563381999998</v>
      </c>
      <c r="AE21" s="7">
        <v>41.699895038000001</v>
      </c>
      <c r="AF21" s="8">
        <v>58.752523103000001</v>
      </c>
      <c r="AG21" s="9">
        <v>22.517934233999998</v>
      </c>
      <c r="AH21" s="9">
        <v>24.205118146</v>
      </c>
      <c r="AI21" s="9">
        <v>96.125066369999999</v>
      </c>
      <c r="AJ21" s="9">
        <v>59.770320464999998</v>
      </c>
      <c r="AK21" s="9">
        <v>52.099021739000001</v>
      </c>
      <c r="AL21" s="1">
        <v>110.80638633300001</v>
      </c>
      <c r="AM21" s="9">
        <v>85.728239869999996</v>
      </c>
      <c r="AN21" s="8">
        <v>96.820472584000001</v>
      </c>
      <c r="AO21" s="7">
        <v>18.981531681</v>
      </c>
      <c r="AP21" s="9">
        <v>37.278121974999998</v>
      </c>
      <c r="AQ21" s="9">
        <v>35.519467849999998</v>
      </c>
      <c r="AR21" s="9">
        <v>25.585939592999999</v>
      </c>
      <c r="AS21" s="8">
        <v>54.533046003999999</v>
      </c>
      <c r="AT21" s="8">
        <v>33.392217916</v>
      </c>
      <c r="AU21" s="10">
        <v>30.632083691999998</v>
      </c>
      <c r="AV21" s="10">
        <v>30.683509066999999</v>
      </c>
      <c r="AW21" s="10">
        <v>59.920850801999997</v>
      </c>
      <c r="AX21" s="7">
        <v>54.353691226000002</v>
      </c>
      <c r="AY21" s="8">
        <v>49.806996038999998</v>
      </c>
      <c r="AZ21" s="9">
        <v>34.131517330000001</v>
      </c>
      <c r="BA21" s="10">
        <v>36.179765940999999</v>
      </c>
      <c r="BB21" s="10">
        <v>58.645569057000003</v>
      </c>
      <c r="BC21" s="7">
        <v>15.872902763000001</v>
      </c>
      <c r="BD21" s="9">
        <v>17.865058554000001</v>
      </c>
      <c r="BE21" s="8">
        <v>39.400545878999999</v>
      </c>
      <c r="BF21" s="10">
        <v>53.177923141000001</v>
      </c>
      <c r="BG21" s="9"/>
      <c r="BH21" s="69"/>
      <c r="BJ21" s="24">
        <f>(C21-C20)/$BH$4</f>
        <v>7.0549570000000017</v>
      </c>
      <c r="BK21" s="24">
        <f>(D21-D20)/$BH$4</f>
        <v>9.7331019999998603E-2</v>
      </c>
      <c r="BL21" s="24">
        <f>(E21-E20)/$BH$4</f>
        <v>-20.168947520000003</v>
      </c>
      <c r="BM21" s="24">
        <f>(F21-F20)/$BH$4</f>
        <v>15.526612975999996</v>
      </c>
      <c r="BN21" s="24">
        <f>(G21-G20)/$BH$4</f>
        <v>3.4255924899999997</v>
      </c>
      <c r="BO21" s="24">
        <f>(H21-H20)/$BH$4</f>
        <v>-6.3236930000002189E-2</v>
      </c>
      <c r="BP21" s="24">
        <f>(I21-I20)/$BH$4</f>
        <v>-8.6406946759999954</v>
      </c>
      <c r="BQ21" s="24">
        <f>(J21-J20)/$BH$4</f>
        <v>1.9316618220000024</v>
      </c>
      <c r="BR21" s="24">
        <f>(K21-K20)/$BH$4</f>
        <v>2.7952467060000004</v>
      </c>
      <c r="BS21" s="24">
        <f>(L21-L20)/$BH$4</f>
        <v>0.84883106799999553</v>
      </c>
      <c r="BT21" s="24">
        <f>(M21-M20)/$BH$4</f>
        <v>-1.3130199800000071</v>
      </c>
      <c r="BU21" s="24">
        <f>(N21-N20)/$BH$4</f>
        <v>-0.39419287999999142</v>
      </c>
      <c r="BV21" s="24">
        <f>(O21-O20)/$BH$4</f>
        <v>-1.1242921779999975</v>
      </c>
      <c r="BW21" s="24">
        <f>(P21-P20)/$BH$4</f>
        <v>9.9189255180000018</v>
      </c>
      <c r="BX21" s="24">
        <f>(Q21-Q20)/$BH$4</f>
        <v>12.936254560000009</v>
      </c>
      <c r="BY21" s="24">
        <f>(R21-R20)/$BH$4</f>
        <v>4.2350759999999994</v>
      </c>
      <c r="BZ21" s="24">
        <f>(S21-S20)/$BH$4</f>
        <v>8.7890312160000121</v>
      </c>
      <c r="CA21" s="24">
        <f>(T21-T20)/$BH$4</f>
        <v>1.0366076700000022</v>
      </c>
      <c r="CB21" s="24">
        <f>(U21-U20)/$BH$4</f>
        <v>0.56821050799999995</v>
      </c>
      <c r="CC21" s="24">
        <f>(V21-V20)/$BH$4</f>
        <v>-8.6988046120000035</v>
      </c>
      <c r="CD21" s="24">
        <f>(W21-W20)/$BH$4</f>
        <v>7.6240142859999906</v>
      </c>
      <c r="CE21" s="24">
        <f>(X21-X20)/$BH$4</f>
        <v>44.843295735999988</v>
      </c>
      <c r="CF21" s="24">
        <f>(Y21-Y20)/$BH$4</f>
        <v>-18.886447961999977</v>
      </c>
      <c r="CG21" s="24">
        <f>(Z21-Z20)/$BH$4</f>
        <v>2.0138281339999935</v>
      </c>
      <c r="CH21" s="24">
        <f>(AA21-AA20)/$BH$4</f>
        <v>-0.65680713400000457</v>
      </c>
      <c r="CI21" s="24">
        <f>(AB21-AB20)/$BH$4</f>
        <v>4.1106742799999978</v>
      </c>
      <c r="CJ21" s="24">
        <f>(AC21-AC20)/$BH$4</f>
        <v>1.3234027120000036</v>
      </c>
      <c r="CK21" s="24">
        <f>(AD21-AD20)/$BH$4</f>
        <v>5.1028562620000031</v>
      </c>
      <c r="CL21" s="24">
        <f>(AE21-AE20)/$BH$4</f>
        <v>-3.1912435839999915</v>
      </c>
      <c r="CM21" s="24">
        <f>(AF21-AF20)/$BH$4</f>
        <v>-1.6906200939999962</v>
      </c>
      <c r="CN21" s="24">
        <f>(AG21-AG20)/$BH$4</f>
        <v>-0.80587470000000394</v>
      </c>
      <c r="CO21" s="24">
        <f>(AH21-AH20)/$BH$4</f>
        <v>2.3338937640000026</v>
      </c>
      <c r="CP21" s="24">
        <f>(AI21-AI20)/$BH$4</f>
        <v>3.4950408180000068</v>
      </c>
      <c r="CQ21" s="24">
        <f>(AJ21-AJ20)/$BH$4</f>
        <v>5.7651417199999884</v>
      </c>
      <c r="CR21" s="24">
        <f>(AK21-AK20)/$BH$4</f>
        <v>2.6899460719999979</v>
      </c>
      <c r="CS21" s="24">
        <f>(AL21-AL20)/$BH$4</f>
        <v>5.7743770680000068</v>
      </c>
      <c r="CT21" s="24">
        <f>(AM21-AM20)/$BH$4</f>
        <v>8.2575604740000017</v>
      </c>
      <c r="CU21" s="24">
        <f>(AN21-AN20)/$BH$4</f>
        <v>1.340026996000006</v>
      </c>
      <c r="CV21" s="24">
        <f>(AO21-AO20)/$BH$4</f>
        <v>1.1658435619999992</v>
      </c>
      <c r="CW21" s="24">
        <f>(AP21-AP20)/$BH$4</f>
        <v>-0.9782868320000091</v>
      </c>
      <c r="CX21" s="24">
        <f>(AQ21-AQ20)/$BH$4</f>
        <v>-1.6307461740000093</v>
      </c>
      <c r="CY21" s="24">
        <f>(AR21-AR20)/$BH$4</f>
        <v>-1.8316990619999984</v>
      </c>
      <c r="CZ21" s="24">
        <f>(AS21-AS20)/$BH$4</f>
        <v>0</v>
      </c>
      <c r="DA21" s="24">
        <f>(AT21-AT20)/$BH$4</f>
        <v>1.2628793439999981</v>
      </c>
      <c r="DB21" s="24">
        <f>(AU21-AU20)/$BH$4</f>
        <v>-1.0012654820000009</v>
      </c>
      <c r="DC21" s="24">
        <f>(AV21-AV20)/$BH$4</f>
        <v>-0.84284830800000066</v>
      </c>
      <c r="DD21" s="24">
        <f>(AW21-AW20)/$BH$4</f>
        <v>22.853867031999997</v>
      </c>
      <c r="DE21" s="24">
        <f>(AX21-AX20)/$BH$4</f>
        <v>5.1366050700000017</v>
      </c>
      <c r="DF21" s="24">
        <f>(AY21-AY20)/$BH$4</f>
        <v>5.3211163379999959</v>
      </c>
      <c r="DG21" s="24">
        <f>(AZ21-AZ20)/$BH$4</f>
        <v>0.64978246200000456</v>
      </c>
      <c r="DH21" s="24">
        <f>(BA21-BA20)/$BH$4</f>
        <v>0.91669670800000347</v>
      </c>
      <c r="DI21" s="24">
        <f>(BB21-BB20)/$BH$4</f>
        <v>4.1726288700000111</v>
      </c>
      <c r="DJ21" s="24">
        <f>(BC21-BC20)/$BH$4</f>
        <v>0.80480795200000088</v>
      </c>
      <c r="DK21" s="24">
        <f>(BD21-BD20)/$BH$4</f>
        <v>-1.1946497639999976</v>
      </c>
      <c r="DL21" s="24">
        <f>(BE21-BE20)/$BH$4</f>
        <v>21.515358769999999</v>
      </c>
      <c r="DM21" s="24">
        <f>(BF21-BF20)/$BH$4</f>
        <v>-0.20255726799999252</v>
      </c>
      <c r="DN21" s="24"/>
    </row>
    <row r="22" spans="1:118" x14ac:dyDescent="0.2">
      <c r="A22" s="7">
        <v>13</v>
      </c>
      <c r="B22" s="8">
        <v>21600</v>
      </c>
      <c r="C22" s="23">
        <v>65.553838260000006</v>
      </c>
      <c r="D22" s="24">
        <v>48.592510330000003</v>
      </c>
      <c r="E22" s="24">
        <v>28.356122370000001</v>
      </c>
      <c r="F22" s="9">
        <v>59.484721639999997</v>
      </c>
      <c r="G22" s="9">
        <v>34.804595542000001</v>
      </c>
      <c r="H22" s="1">
        <v>47.444348955999999</v>
      </c>
      <c r="I22" s="1">
        <v>43.210071962000001</v>
      </c>
      <c r="J22" s="9">
        <v>21.738280142000001</v>
      </c>
      <c r="K22" s="8">
        <v>36.573162113000002</v>
      </c>
      <c r="L22" s="7">
        <v>64.550483525000004</v>
      </c>
      <c r="M22" s="9">
        <v>37.183103539999998</v>
      </c>
      <c r="N22" s="9">
        <v>55.957524079999999</v>
      </c>
      <c r="O22" s="9">
        <v>27.683013587000001</v>
      </c>
      <c r="P22" s="9">
        <v>29.858401938</v>
      </c>
      <c r="Q22" s="7">
        <v>66.543976154999996</v>
      </c>
      <c r="R22" s="9">
        <v>17.851452140999999</v>
      </c>
      <c r="S22" s="8">
        <v>113.65523730699999</v>
      </c>
      <c r="T22" s="9">
        <v>25.164867604000001</v>
      </c>
      <c r="U22" s="8">
        <v>29.589568021000002</v>
      </c>
      <c r="V22" s="10">
        <v>53.324576641999997</v>
      </c>
      <c r="W22" s="10">
        <v>46.837994354999999</v>
      </c>
      <c r="X22" s="7">
        <v>67.954313174000006</v>
      </c>
      <c r="Y22" s="9">
        <v>101.808767516</v>
      </c>
      <c r="Z22" s="7">
        <v>82.903012477000004</v>
      </c>
      <c r="AA22" s="8">
        <v>45.395528126999999</v>
      </c>
      <c r="AB22" s="8">
        <v>32.950824419999996</v>
      </c>
      <c r="AC22" s="7">
        <v>59.321561363000001</v>
      </c>
      <c r="AD22" s="10">
        <v>47.35309874</v>
      </c>
      <c r="AE22" s="7">
        <v>38.530999944999998</v>
      </c>
      <c r="AF22" s="8">
        <v>58.997082388999999</v>
      </c>
      <c r="AG22" s="9">
        <v>22.070815667000002</v>
      </c>
      <c r="AH22" s="9">
        <v>22.965205999999998</v>
      </c>
      <c r="AI22" s="9">
        <v>95.716922167000007</v>
      </c>
      <c r="AJ22" s="9">
        <v>55.026361070999997</v>
      </c>
      <c r="AK22" s="9">
        <v>54.761386567000002</v>
      </c>
      <c r="AL22" s="1">
        <v>113.17512603999999</v>
      </c>
      <c r="AM22" s="9">
        <v>87.166669390999999</v>
      </c>
      <c r="AN22" s="8">
        <v>97.722098705999997</v>
      </c>
      <c r="AO22" s="7">
        <v>18.541791903</v>
      </c>
      <c r="AP22" s="9">
        <v>40.654178244999997</v>
      </c>
      <c r="AQ22" s="9">
        <v>40.878182123000002</v>
      </c>
      <c r="AR22" s="9">
        <v>25.585939592999999</v>
      </c>
      <c r="AS22" s="8">
        <v>56.858791988999997</v>
      </c>
      <c r="AT22" s="8">
        <v>33.809300462000003</v>
      </c>
      <c r="AU22" s="10">
        <v>31.080397997999999</v>
      </c>
      <c r="AV22" s="10">
        <v>30.116377747000001</v>
      </c>
      <c r="AW22" s="10">
        <v>60.024873591999999</v>
      </c>
      <c r="AX22" s="7">
        <v>52.849832954</v>
      </c>
      <c r="AY22" s="8">
        <v>51.546189384000002</v>
      </c>
      <c r="AZ22" s="9">
        <v>33.493769978000003</v>
      </c>
      <c r="BA22" s="10">
        <v>34.091056649000002</v>
      </c>
      <c r="BB22" s="10">
        <v>54.275974167999998</v>
      </c>
      <c r="BC22" s="7">
        <v>17.998987313000001</v>
      </c>
      <c r="BD22" s="9">
        <v>18.276579787999999</v>
      </c>
      <c r="BE22" s="8">
        <v>34.066847428000003</v>
      </c>
      <c r="BF22" s="10">
        <v>50.942778465000004</v>
      </c>
      <c r="BG22" s="9"/>
      <c r="BH22" s="69"/>
      <c r="BJ22" s="24">
        <f>(C22-C21)/$BH$4</f>
        <v>10.628230060000007</v>
      </c>
      <c r="BK22" s="24">
        <f>(D22-D21)/$BH$4</f>
        <v>-5.4060759999998709E-2</v>
      </c>
      <c r="BL22" s="24">
        <f>(E22-E21)/$BH$4</f>
        <v>21.614441900000003</v>
      </c>
      <c r="BM22" s="24">
        <f>(F22-F21)/$BH$4</f>
        <v>-5.7705345260000058</v>
      </c>
      <c r="BN22" s="24">
        <f>(G22-G21)/$BH$4</f>
        <v>-0.52649517000000401</v>
      </c>
      <c r="BO22" s="24">
        <f>(H22-H21)/$BH$4</f>
        <v>-2.304592655999997</v>
      </c>
      <c r="BP22" s="24">
        <f>(I22-I21)/$BH$4</f>
        <v>16.954781605999997</v>
      </c>
      <c r="BQ22" s="24">
        <f>(J22-J21)/$BH$4</f>
        <v>-0.87911029200000002</v>
      </c>
      <c r="BR22" s="24">
        <f>(K22-K21)/$BH$4</f>
        <v>-13.612133864</v>
      </c>
      <c r="BS22" s="24">
        <f>(L22-L21)/$BH$4</f>
        <v>7.5669415060000063</v>
      </c>
      <c r="BT22" s="24">
        <f>(M22-M21)/$BH$4</f>
        <v>3.2876384799999983</v>
      </c>
      <c r="BU22" s="24">
        <f>(N22-N21)/$BH$4</f>
        <v>0.63985835999999097</v>
      </c>
      <c r="BV22" s="24">
        <f>(O22-O21)/$BH$4</f>
        <v>-0.11836929399999718</v>
      </c>
      <c r="BW22" s="24">
        <f>(P22-P21)/$BH$4</f>
        <v>-8.2747532879999994</v>
      </c>
      <c r="BX22" s="24">
        <f>(Q22-Q21)/$BH$4</f>
        <v>-2.58896831200002</v>
      </c>
      <c r="BY22" s="24">
        <f>(R22-R21)/$BH$4</f>
        <v>-4.2179782720000034</v>
      </c>
      <c r="BZ22" s="24">
        <f>(S22-S21)/$BH$4</f>
        <v>9.8109214539999812</v>
      </c>
      <c r="CA22" s="24">
        <f>(T22-T21)/$BH$4</f>
        <v>4.1835457540000007</v>
      </c>
      <c r="CB22" s="24">
        <f>(U22-U21)/$BH$4</f>
        <v>3.4012591060000048</v>
      </c>
      <c r="CC22" s="24">
        <f>(V22-V21)/$BH$4</f>
        <v>-0.42304471399999954</v>
      </c>
      <c r="CD22" s="24">
        <f>(W22-W21)/$BH$4</f>
        <v>-7.1906134679999951</v>
      </c>
      <c r="CE22" s="24">
        <f>(X22-X21)/$BH$4</f>
        <v>-5.9374182819999817</v>
      </c>
      <c r="CF22" s="24">
        <f>(Y22-Y21)/$BH$4</f>
        <v>9.9292014739999956</v>
      </c>
      <c r="CG22" s="24">
        <f>(Z22-Z21)/$BH$4</f>
        <v>6.3034999680000112</v>
      </c>
      <c r="CH22" s="24">
        <f>(AA22-AA21)/$BH$4</f>
        <v>-3.9666796799999986</v>
      </c>
      <c r="CI22" s="24">
        <f>(AB22-AB21)/$BH$4</f>
        <v>1.7128634639999945</v>
      </c>
      <c r="CJ22" s="24">
        <f>(AC22-AC21)/$BH$4</f>
        <v>-1.9186060600000019</v>
      </c>
      <c r="CK22" s="24">
        <f>(AD22-AD21)/$BH$4</f>
        <v>1.5790707160000039</v>
      </c>
      <c r="CL22" s="24">
        <f>(AE22-AE21)/$BH$4</f>
        <v>-6.3377901860000065</v>
      </c>
      <c r="CM22" s="24">
        <f>(AF22-AF21)/$BH$4</f>
        <v>0.48911857199999531</v>
      </c>
      <c r="CN22" s="24">
        <f>(AG22-AG21)/$BH$4</f>
        <v>-0.89423713399999372</v>
      </c>
      <c r="CO22" s="24">
        <f>(AH22-AH21)/$BH$4</f>
        <v>-2.4798242920000035</v>
      </c>
      <c r="CP22" s="24">
        <f>(AI22-AI21)/$BH$4</f>
        <v>-0.81628840599998398</v>
      </c>
      <c r="CQ22" s="24">
        <f>(AJ22-AJ21)/$BH$4</f>
        <v>-9.4879187880000018</v>
      </c>
      <c r="CR22" s="24">
        <f>(AK22-AK21)/$BH$4</f>
        <v>5.3247296560000024</v>
      </c>
      <c r="CS22" s="24">
        <f>(AL22-AL21)/$BH$4</f>
        <v>4.7374794139999779</v>
      </c>
      <c r="CT22" s="24">
        <f>(AM22-AM21)/$BH$4</f>
        <v>2.8768590420000066</v>
      </c>
      <c r="CU22" s="24">
        <f>(AN22-AN21)/$BH$4</f>
        <v>1.8032522439999923</v>
      </c>
      <c r="CV22" s="24">
        <f>(AO22-AO21)/$BH$4</f>
        <v>-0.87947955599999972</v>
      </c>
      <c r="CW22" s="24">
        <f>(AP22-AP21)/$BH$4</f>
        <v>6.7521125399999988</v>
      </c>
      <c r="CX22" s="24">
        <f>(AQ22-AQ21)/$BH$4</f>
        <v>10.717428546000008</v>
      </c>
      <c r="CY22" s="24">
        <f>(AR22-AR21)/$BH$4</f>
        <v>0</v>
      </c>
      <c r="CZ22" s="24">
        <f>(AS22-AS21)/$BH$4</f>
        <v>4.651491969999995</v>
      </c>
      <c r="DA22" s="24">
        <f>(AT22-AT21)/$BH$4</f>
        <v>0.83416509200000633</v>
      </c>
      <c r="DB22" s="24">
        <f>(AU22-AU21)/$BH$4</f>
        <v>0.89662861200000066</v>
      </c>
      <c r="DC22" s="24">
        <f>(AV22-AV21)/$BH$4</f>
        <v>-1.1342626399999958</v>
      </c>
      <c r="DD22" s="24">
        <f>(AW22-AW21)/$BH$4</f>
        <v>0.20804558000000384</v>
      </c>
      <c r="DE22" s="24">
        <f>(AX22-AX21)/$BH$4</f>
        <v>-3.0077165440000044</v>
      </c>
      <c r="DF22" s="24">
        <f>(AY22-AY21)/$BH$4</f>
        <v>3.4783866900000078</v>
      </c>
      <c r="DG22" s="24">
        <f>(AZ22-AZ21)/$BH$4</f>
        <v>-1.2754947039999962</v>
      </c>
      <c r="DH22" s="24">
        <f>(BA22-BA21)/$BH$4</f>
        <v>-4.1774185839999944</v>
      </c>
      <c r="DI22" s="24">
        <f>(BB22-BB21)/$BH$4</f>
        <v>-8.7391897780000107</v>
      </c>
      <c r="DJ22" s="24">
        <f>(BC22-BC21)/$BH$4</f>
        <v>4.2521690999999997</v>
      </c>
      <c r="DK22" s="24">
        <f>(BD22-BD21)/$BH$4</f>
        <v>0.82304246799999703</v>
      </c>
      <c r="DL22" s="24">
        <f>(BE22-BE21)/$BH$4</f>
        <v>-10.667396901999993</v>
      </c>
      <c r="DM22" s="24">
        <f>(BF22-BF21)/$BH$4</f>
        <v>-4.4702893519999947</v>
      </c>
      <c r="DN22" s="24"/>
    </row>
    <row r="23" spans="1:118" x14ac:dyDescent="0.2">
      <c r="A23" s="7">
        <v>14</v>
      </c>
      <c r="B23" s="8">
        <v>23400</v>
      </c>
      <c r="C23" s="23">
        <v>71.948085430000006</v>
      </c>
      <c r="D23" s="24">
        <v>48.576284889999997</v>
      </c>
      <c r="E23" s="24">
        <v>21.808480939999999</v>
      </c>
      <c r="F23" s="9">
        <v>60.169890172000002</v>
      </c>
      <c r="G23" s="9">
        <v>34.804595542000001</v>
      </c>
      <c r="H23" s="1">
        <v>47.444348955999999</v>
      </c>
      <c r="I23" s="1">
        <v>38.510107155999997</v>
      </c>
      <c r="J23" s="9">
        <v>22.060315693</v>
      </c>
      <c r="K23" s="8">
        <v>37.392166111000002</v>
      </c>
      <c r="L23" s="7">
        <v>68.071706590999995</v>
      </c>
      <c r="M23" s="9">
        <v>40.506990299999998</v>
      </c>
      <c r="N23" s="9">
        <v>57.614410110000001</v>
      </c>
      <c r="O23" s="9">
        <v>31.128632221</v>
      </c>
      <c r="P23" s="9">
        <v>29.991341597000002</v>
      </c>
      <c r="Q23" s="7">
        <v>70.544668056999996</v>
      </c>
      <c r="R23" s="9">
        <v>21.217736774999999</v>
      </c>
      <c r="S23" s="8">
        <v>116.046073624</v>
      </c>
      <c r="T23" s="9">
        <v>22.578079273</v>
      </c>
      <c r="U23" s="8">
        <v>28.420915288</v>
      </c>
      <c r="V23" s="10">
        <v>55.673710468000003</v>
      </c>
      <c r="W23" s="10">
        <v>51.739428500999999</v>
      </c>
      <c r="X23" s="7">
        <v>62.965388904999998</v>
      </c>
      <c r="Y23" s="9">
        <v>105.28398784300001</v>
      </c>
      <c r="Z23" s="7">
        <v>83.703395184000001</v>
      </c>
      <c r="AA23" s="8">
        <v>43.646622995000001</v>
      </c>
      <c r="AB23" s="8">
        <v>35.015351938999999</v>
      </c>
      <c r="AC23" s="7">
        <v>57.795619965999997</v>
      </c>
      <c r="AD23" s="10">
        <v>48.954228667999999</v>
      </c>
      <c r="AE23" s="7">
        <v>38.711260179</v>
      </c>
      <c r="AF23" s="8">
        <v>62.861917159000001</v>
      </c>
      <c r="AG23" s="9">
        <v>21.766856150999999</v>
      </c>
      <c r="AH23" s="9">
        <v>21.969191447</v>
      </c>
      <c r="AI23" s="9">
        <v>99.543542697999996</v>
      </c>
      <c r="AJ23" s="9">
        <v>53.398708532999997</v>
      </c>
      <c r="AK23" s="9">
        <v>53.496718451</v>
      </c>
      <c r="AL23" s="1">
        <v>117.20007629200001</v>
      </c>
      <c r="AM23" s="9">
        <v>91.019862959999998</v>
      </c>
      <c r="AN23" s="8">
        <v>100.050894255</v>
      </c>
      <c r="AO23" s="7">
        <v>19.328459768999998</v>
      </c>
      <c r="AP23" s="9">
        <v>40.931230505000002</v>
      </c>
      <c r="AQ23" s="9">
        <v>40.542827232999997</v>
      </c>
      <c r="AR23" s="9">
        <v>28.325449042999999</v>
      </c>
      <c r="AS23" s="8">
        <v>53.67861594</v>
      </c>
      <c r="AT23" s="8">
        <v>37.423587089000002</v>
      </c>
      <c r="AU23" s="10">
        <v>32.812459422000003</v>
      </c>
      <c r="AV23" s="10">
        <v>30.087656054</v>
      </c>
      <c r="AW23" s="10">
        <v>62.156068648999998</v>
      </c>
      <c r="AX23" s="7">
        <v>56.467462425000001</v>
      </c>
      <c r="AY23" s="8">
        <v>51.977521103000001</v>
      </c>
      <c r="AZ23" s="9">
        <v>31.907392131000002</v>
      </c>
      <c r="BA23" s="10">
        <v>34.268123320000001</v>
      </c>
      <c r="BB23" s="10">
        <v>58.056379155999998</v>
      </c>
      <c r="BC23" s="7">
        <v>14.877254691999999</v>
      </c>
      <c r="BD23" s="9">
        <v>20.663461461000001</v>
      </c>
      <c r="BE23" s="8">
        <v>32.776446356000001</v>
      </c>
      <c r="BF23" s="10">
        <v>47.430364419999997</v>
      </c>
      <c r="BG23" s="9"/>
      <c r="BH23" s="69"/>
      <c r="BJ23" s="24">
        <f>(C23-C22)/$BH$4</f>
        <v>12.78849434</v>
      </c>
      <c r="BK23" s="24">
        <f>(D23-D22)/$BH$4</f>
        <v>-3.2450880000013171E-2</v>
      </c>
      <c r="BL23" s="24">
        <f>(E23-E22)/$BH$4</f>
        <v>-13.095282860000005</v>
      </c>
      <c r="BM23" s="24">
        <f>(F23-F22)/$BH$4</f>
        <v>1.3703370640000117</v>
      </c>
      <c r="BN23" s="24">
        <f>(G23-G22)/$BH$4</f>
        <v>0</v>
      </c>
      <c r="BO23" s="24">
        <f>(H23-H22)/$BH$4</f>
        <v>0</v>
      </c>
      <c r="BP23" s="24">
        <f>(I23-I22)/$BH$4</f>
        <v>-9.3999296120000082</v>
      </c>
      <c r="BQ23" s="24">
        <f>(J23-J22)/$BH$4</f>
        <v>0.64407110199999806</v>
      </c>
      <c r="BR23" s="24">
        <f>(K23-K22)/$BH$4</f>
        <v>1.6380079959999989</v>
      </c>
      <c r="BS23" s="24">
        <f>(L23-L22)/$BH$4</f>
        <v>7.0424461319999807</v>
      </c>
      <c r="BT23" s="24">
        <f>(M23-M22)/$BH$4</f>
        <v>6.6477735200000012</v>
      </c>
      <c r="BU23" s="24">
        <f>(N23-N22)/$BH$4</f>
        <v>3.3137720600000051</v>
      </c>
      <c r="BV23" s="24">
        <f>(O23-O22)/$BH$4</f>
        <v>6.8912372679999976</v>
      </c>
      <c r="BW23" s="24">
        <f>(P23-P22)/$BH$4</f>
        <v>0.2658793180000032</v>
      </c>
      <c r="BX23" s="24">
        <f>(Q23-Q22)/$BH$4</f>
        <v>8.0013838039999996</v>
      </c>
      <c r="BY23" s="24">
        <f>(R23-R22)/$BH$4</f>
        <v>6.7325692679999989</v>
      </c>
      <c r="BZ23" s="24">
        <f>(S23-S22)/$BH$4</f>
        <v>4.7816726340000173</v>
      </c>
      <c r="CA23" s="24">
        <f>(T23-T22)/$BH$4</f>
        <v>-5.1735766620000021</v>
      </c>
      <c r="CB23" s="24">
        <f>(U23-U22)/$BH$4</f>
        <v>-2.3373054660000037</v>
      </c>
      <c r="CC23" s="24">
        <f>(V23-V22)/$BH$4</f>
        <v>4.6982676520000126</v>
      </c>
      <c r="CD23" s="24">
        <f>(W23-W22)/$BH$4</f>
        <v>9.8028682919999994</v>
      </c>
      <c r="CE23" s="24">
        <f>(X23-X22)/$BH$4</f>
        <v>-9.9778485380000177</v>
      </c>
      <c r="CF23" s="24">
        <f>(Y23-Y22)/$BH$4</f>
        <v>6.9504406540000048</v>
      </c>
      <c r="CG23" s="24">
        <f>(Z23-Z22)/$BH$4</f>
        <v>1.6007654139999943</v>
      </c>
      <c r="CH23" s="24">
        <f>(AA23-AA22)/$BH$4</f>
        <v>-3.4978102639999946</v>
      </c>
      <c r="CI23" s="24">
        <f>(AB23-AB22)/$BH$4</f>
        <v>4.1290550380000042</v>
      </c>
      <c r="CJ23" s="24">
        <f>(AC23-AC22)/$BH$4</f>
        <v>-3.0518827940000079</v>
      </c>
      <c r="CK23" s="24">
        <f>(AD23-AD22)/$BH$4</f>
        <v>3.2022598559999977</v>
      </c>
      <c r="CL23" s="24">
        <f>(AE23-AE22)/$BH$4</f>
        <v>0.36052046800000426</v>
      </c>
      <c r="CM23" s="24">
        <f>(AF23-AF22)/$BH$4</f>
        <v>7.7296695400000033</v>
      </c>
      <c r="CN23" s="24">
        <f>(AG23-AG22)/$BH$4</f>
        <v>-0.60791903200000519</v>
      </c>
      <c r="CO23" s="24">
        <f>(AH23-AH22)/$BH$4</f>
        <v>-1.9920291059999968</v>
      </c>
      <c r="CP23" s="24">
        <f>(AI23-AI22)/$BH$4</f>
        <v>7.653241061999978</v>
      </c>
      <c r="CQ23" s="24">
        <f>(AJ23-AJ22)/$BH$4</f>
        <v>-3.2553050759999991</v>
      </c>
      <c r="CR23" s="24">
        <f>(AK23-AK22)/$BH$4</f>
        <v>-2.5293362320000057</v>
      </c>
      <c r="CS23" s="24">
        <f>(AL23-AL22)/$BH$4</f>
        <v>8.0499005040000213</v>
      </c>
      <c r="CT23" s="24">
        <f>(AM23-AM22)/$BH$4</f>
        <v>7.7063871379999966</v>
      </c>
      <c r="CU23" s="24">
        <f>(AN23-AN22)/$BH$4</f>
        <v>4.6575910980000117</v>
      </c>
      <c r="CV23" s="24">
        <f>(AO23-AO22)/$BH$4</f>
        <v>1.5733357319999968</v>
      </c>
      <c r="CW23" s="24">
        <f>(AP23-AP22)/$BH$4</f>
        <v>0.55410452000000987</v>
      </c>
      <c r="CX23" s="24">
        <f>(AQ23-AQ22)/$BH$4</f>
        <v>-0.67070978000000991</v>
      </c>
      <c r="CY23" s="24">
        <f>(AR23-AR22)/$BH$4</f>
        <v>5.4790188999999998</v>
      </c>
      <c r="CZ23" s="24">
        <f>(AS23-AS22)/$BH$4</f>
        <v>-6.3603520979999928</v>
      </c>
      <c r="DA23" s="24">
        <f>(AT23-AT22)/$BH$4</f>
        <v>7.228573253999997</v>
      </c>
      <c r="DB23" s="24">
        <f>(AU23-AU22)/$BH$4</f>
        <v>3.4641228480000095</v>
      </c>
      <c r="DC23" s="24">
        <f>(AV23-AV22)/$BH$4</f>
        <v>-5.7443386000002761E-2</v>
      </c>
      <c r="DD23" s="24">
        <f>(AW23-AW22)/$BH$4</f>
        <v>4.2623901139999987</v>
      </c>
      <c r="DE23" s="24">
        <f>(AX23-AX22)/$BH$4</f>
        <v>7.2352589420000015</v>
      </c>
      <c r="DF23" s="24">
        <f>(AY23-AY22)/$BH$4</f>
        <v>0.86266343799999845</v>
      </c>
      <c r="DG23" s="24">
        <f>(AZ23-AZ22)/$BH$4</f>
        <v>-3.1727556940000028</v>
      </c>
      <c r="DH23" s="24">
        <f>(BA23-BA22)/$BH$4</f>
        <v>0.35413334199999724</v>
      </c>
      <c r="DI23" s="24">
        <f>(BB23-BB22)/$BH$4</f>
        <v>7.5608099760000016</v>
      </c>
      <c r="DJ23" s="24">
        <f>(BC23-BC22)/$BH$4</f>
        <v>-6.2434652420000027</v>
      </c>
      <c r="DK23" s="24">
        <f>(BD23-BD22)/$BH$4</f>
        <v>4.7737633460000026</v>
      </c>
      <c r="DL23" s="24">
        <f>(BE23-BE22)/$BH$4</f>
        <v>-2.5808021440000033</v>
      </c>
      <c r="DM23" s="24">
        <f>(BF23-BF22)/$BH$4</f>
        <v>-7.024828090000014</v>
      </c>
      <c r="DN23" s="24"/>
    </row>
    <row r="24" spans="1:118" x14ac:dyDescent="0.2">
      <c r="A24" s="7">
        <v>15</v>
      </c>
      <c r="B24" s="8">
        <v>25200</v>
      </c>
      <c r="C24" s="23">
        <v>70.438504249999994</v>
      </c>
      <c r="D24" s="24">
        <v>49.317130740000003</v>
      </c>
      <c r="E24" s="24">
        <v>20.2982762</v>
      </c>
      <c r="F24" s="9">
        <v>63.073810090000002</v>
      </c>
      <c r="G24" s="9">
        <v>31.172352740000001</v>
      </c>
      <c r="H24" s="1">
        <v>47.554751201000002</v>
      </c>
      <c r="I24" s="1">
        <v>41.736041462000003</v>
      </c>
      <c r="J24" s="9">
        <v>23.144380241</v>
      </c>
      <c r="K24" s="8">
        <v>38.387826410000002</v>
      </c>
      <c r="L24" s="7">
        <v>70.237142465000005</v>
      </c>
      <c r="M24" s="9">
        <v>43.755698180000003</v>
      </c>
      <c r="N24" s="9">
        <v>60.09617618</v>
      </c>
      <c r="O24" s="9">
        <v>31.894446234</v>
      </c>
      <c r="P24" s="9">
        <v>31.396420635999998</v>
      </c>
      <c r="Q24" s="7">
        <v>76.412799604</v>
      </c>
      <c r="R24" s="9">
        <v>18.719229362</v>
      </c>
      <c r="S24" s="8">
        <v>119.65146160499999</v>
      </c>
      <c r="T24" s="9">
        <v>22.578079273</v>
      </c>
      <c r="U24" s="8">
        <v>29.330905191999999</v>
      </c>
      <c r="V24" s="10">
        <v>54.207424271000001</v>
      </c>
      <c r="W24" s="10">
        <v>50.966511003999997</v>
      </c>
      <c r="X24" s="7">
        <v>58.510032184000003</v>
      </c>
      <c r="Y24" s="9">
        <v>102.08901308999999</v>
      </c>
      <c r="Z24" s="7">
        <v>84.395018015000005</v>
      </c>
      <c r="AA24" s="8">
        <v>40.545335993999998</v>
      </c>
      <c r="AB24" s="8">
        <v>35.373727350999999</v>
      </c>
      <c r="AC24" s="7">
        <v>64.733061665999998</v>
      </c>
      <c r="AD24" s="10">
        <v>49.409222618999998</v>
      </c>
      <c r="AE24" s="7">
        <v>38.711260179</v>
      </c>
      <c r="AF24" s="8">
        <v>64.766137920999995</v>
      </c>
      <c r="AG24" s="9">
        <v>19.399780991</v>
      </c>
      <c r="AH24" s="9">
        <v>20.974374638</v>
      </c>
      <c r="AI24" s="9">
        <v>104.110149709</v>
      </c>
      <c r="AJ24" s="9">
        <v>54.800379167000003</v>
      </c>
      <c r="AK24" s="9">
        <v>54.440967483999998</v>
      </c>
      <c r="AL24" s="1">
        <v>117.20007629200001</v>
      </c>
      <c r="AM24" s="9">
        <v>95.020397697000007</v>
      </c>
      <c r="AN24" s="8">
        <v>103.388569989</v>
      </c>
      <c r="AO24" s="7">
        <v>17.442535901999999</v>
      </c>
      <c r="AP24" s="9">
        <v>41.831405777000001</v>
      </c>
      <c r="AQ24" s="9">
        <v>41.682003555000001</v>
      </c>
      <c r="AR24" s="9">
        <v>29.099496432999999</v>
      </c>
      <c r="AS24" s="8">
        <v>52.603872639000002</v>
      </c>
      <c r="AT24" s="8">
        <v>38.755260915000001</v>
      </c>
      <c r="AU24" s="10">
        <v>35.766947971</v>
      </c>
      <c r="AV24" s="10">
        <v>28.040328644999999</v>
      </c>
      <c r="AW24" s="10">
        <v>70.246695582000001</v>
      </c>
      <c r="AX24" s="7">
        <v>60.215866067999997</v>
      </c>
      <c r="AY24" s="8">
        <v>55.494478291999997</v>
      </c>
      <c r="AZ24" s="9">
        <v>33.988169698999997</v>
      </c>
      <c r="BA24" s="10">
        <v>36.398393724000002</v>
      </c>
      <c r="BB24" s="10">
        <v>55.066681946000003</v>
      </c>
      <c r="BC24" s="7">
        <v>16.575080434</v>
      </c>
      <c r="BD24" s="9">
        <v>20.552682266000001</v>
      </c>
      <c r="BE24" s="8">
        <v>37.616142951</v>
      </c>
      <c r="BF24" s="10">
        <v>51.413809202000003</v>
      </c>
      <c r="BG24" s="9"/>
      <c r="BH24" s="69"/>
      <c r="BJ24" s="24">
        <f>(C24-C23)/$BH$4</f>
        <v>-3.0191623600000241</v>
      </c>
      <c r="BK24" s="24">
        <f>(D24-D23)/$BH$4</f>
        <v>1.4816917000000132</v>
      </c>
      <c r="BL24" s="24">
        <f>(E24-E23)/$BH$4</f>
        <v>-3.0204094799999979</v>
      </c>
      <c r="BM24" s="24">
        <f>(F24-F23)/$BH$4</f>
        <v>5.8078398359999994</v>
      </c>
      <c r="BN24" s="24">
        <f>(G24-G23)/$BH$4</f>
        <v>-7.2644856040000008</v>
      </c>
      <c r="BO24" s="24">
        <f>(H24-H23)/$BH$4</f>
        <v>0.22080449000000613</v>
      </c>
      <c r="BP24" s="24">
        <f>(I24-I23)/$BH$4</f>
        <v>6.4518686120000126</v>
      </c>
      <c r="BQ24" s="24">
        <f>(J24-J23)/$BH$4</f>
        <v>2.1681290960000013</v>
      </c>
      <c r="BR24" s="24">
        <f>(K24-K23)/$BH$4</f>
        <v>1.9913205980000015</v>
      </c>
      <c r="BS24" s="24">
        <f>(L24-L23)/$BH$4</f>
        <v>4.3308717480000212</v>
      </c>
      <c r="BT24" s="24">
        <f>(M24-M23)/$BH$4</f>
        <v>6.4974157600000098</v>
      </c>
      <c r="BU24" s="24">
        <f>(N24-N23)/$BH$4</f>
        <v>4.9635321399999981</v>
      </c>
      <c r="BV24" s="24">
        <f>(O24-O23)/$BH$4</f>
        <v>1.5316280259999999</v>
      </c>
      <c r="BW24" s="24">
        <f>(P24-P23)/$BH$4</f>
        <v>2.8101580779999935</v>
      </c>
      <c r="BX24" s="24">
        <f>(Q24-Q23)/$BH$4</f>
        <v>11.736263094000009</v>
      </c>
      <c r="BY24" s="24">
        <f>(R24-R23)/$BH$4</f>
        <v>-4.9970148259999974</v>
      </c>
      <c r="BZ24" s="24">
        <f>(S24-S23)/$BH$4</f>
        <v>7.2107759619999854</v>
      </c>
      <c r="CA24" s="24">
        <f>(T24-T23)/$BH$4</f>
        <v>0</v>
      </c>
      <c r="CB24" s="24">
        <f>(U24-U23)/$BH$4</f>
        <v>1.8199798079999994</v>
      </c>
      <c r="CC24" s="24">
        <f>(V24-V23)/$BH$4</f>
        <v>-2.9325723940000046</v>
      </c>
      <c r="CD24" s="24">
        <f>(W24-W23)/$BH$4</f>
        <v>-1.5458349940000033</v>
      </c>
      <c r="CE24" s="24">
        <f>(X24-X23)/$BH$4</f>
        <v>-8.910713441999988</v>
      </c>
      <c r="CF24" s="24">
        <f>(Y24-Y23)/$BH$4</f>
        <v>-6.389949506000022</v>
      </c>
      <c r="CG24" s="24">
        <f>(Z24-Z23)/$BH$4</f>
        <v>1.3832456620000073</v>
      </c>
      <c r="CH24" s="24">
        <f>(AA24-AA23)/$BH$4</f>
        <v>-6.2025740020000057</v>
      </c>
      <c r="CI24" s="24">
        <f>(AB24-AB23)/$BH$4</f>
        <v>0.71675082400000178</v>
      </c>
      <c r="CJ24" s="24">
        <f>(AC24-AC23)/$BH$4</f>
        <v>13.874883400000002</v>
      </c>
      <c r="CK24" s="24">
        <f>(AD24-AD23)/$BH$4</f>
        <v>0.90998790199999746</v>
      </c>
      <c r="CL24" s="24">
        <f>(AE24-AE23)/$BH$4</f>
        <v>0</v>
      </c>
      <c r="CM24" s="24">
        <f>(AF24-AF23)/$BH$4</f>
        <v>3.8084415239999885</v>
      </c>
      <c r="CN24" s="24">
        <f>(AG24-AG23)/$BH$4</f>
        <v>-4.7341503199999977</v>
      </c>
      <c r="CO24" s="24">
        <f>(AH24-AH23)/$BH$4</f>
        <v>-1.9896336179999992</v>
      </c>
      <c r="CP24" s="24">
        <f>(AI24-AI23)/$BH$4</f>
        <v>9.1332140220000042</v>
      </c>
      <c r="CQ24" s="24">
        <f>(AJ24-AJ23)/$BH$4</f>
        <v>2.8033412680000112</v>
      </c>
      <c r="CR24" s="24">
        <f>(AK24-AK23)/$BH$4</f>
        <v>1.8884980659999968</v>
      </c>
      <c r="CS24" s="24">
        <f>(AL24-AL23)/$BH$4</f>
        <v>0</v>
      </c>
      <c r="CT24" s="24">
        <f>(AM24-AM23)/$BH$4</f>
        <v>8.001069474000019</v>
      </c>
      <c r="CU24" s="24">
        <f>(AN24-AN23)/$BH$4</f>
        <v>6.6753514680000023</v>
      </c>
      <c r="CV24" s="24">
        <f>(AO24-AO23)/$BH$4</f>
        <v>-3.7718477339999978</v>
      </c>
      <c r="CW24" s="24">
        <f>(AP24-AP23)/$BH$4</f>
        <v>1.8003505439999969</v>
      </c>
      <c r="CX24" s="24">
        <f>(AQ24-AQ23)/$BH$4</f>
        <v>2.2783526440000088</v>
      </c>
      <c r="CY24" s="24">
        <f>(AR24-AR23)/$BH$4</f>
        <v>1.5480947799999996</v>
      </c>
      <c r="CZ24" s="24">
        <f>(AS24-AS23)/$BH$4</f>
        <v>-2.1494866019999961</v>
      </c>
      <c r="DA24" s="24">
        <f>(AT24-AT23)/$BH$4</f>
        <v>2.6633476519999988</v>
      </c>
      <c r="DB24" s="24">
        <f>(AU24-AU23)/$BH$4</f>
        <v>5.908977097999994</v>
      </c>
      <c r="DC24" s="24">
        <f>(AV24-AV23)/$BH$4</f>
        <v>-4.0946548180000022</v>
      </c>
      <c r="DD24" s="24">
        <f>(AW24-AW23)/$BH$4</f>
        <v>16.181253866000006</v>
      </c>
      <c r="DE24" s="24">
        <f>(AX24-AX23)/$BH$4</f>
        <v>7.4968072859999921</v>
      </c>
      <c r="DF24" s="24">
        <f>(AY24-AY23)/$BH$4</f>
        <v>7.0339143779999915</v>
      </c>
      <c r="DG24" s="24">
        <f>(AZ24-AZ23)/$BH$4</f>
        <v>4.1615551359999898</v>
      </c>
      <c r="DH24" s="24">
        <f>(BA24-BA23)/$BH$4</f>
        <v>4.2605408080000018</v>
      </c>
      <c r="DI24" s="24">
        <f>(BB24-BB23)/$BH$4</f>
        <v>-5.9793944199999913</v>
      </c>
      <c r="DJ24" s="24">
        <f>(BC24-BC23)/$BH$4</f>
        <v>3.3956514840000018</v>
      </c>
      <c r="DK24" s="24">
        <f>(BD24-BD23)/$BH$4</f>
        <v>-0.22155838999999844</v>
      </c>
      <c r="DL24" s="24">
        <f>(BE24-BE23)/$BH$4</f>
        <v>9.679393189999999</v>
      </c>
      <c r="DM24" s="24">
        <f>(BF24-BF23)/$BH$4</f>
        <v>7.966889564000013</v>
      </c>
      <c r="DN24" s="24"/>
    </row>
    <row r="25" spans="1:118" x14ac:dyDescent="0.2">
      <c r="A25" s="7">
        <v>16</v>
      </c>
      <c r="B25" s="8">
        <v>27000</v>
      </c>
      <c r="C25" s="23">
        <v>71.798189609999994</v>
      </c>
      <c r="D25" s="24">
        <v>50.931762110000001</v>
      </c>
      <c r="E25" s="24">
        <v>30.84184952</v>
      </c>
      <c r="F25" s="9">
        <v>66.005236526999994</v>
      </c>
      <c r="G25" s="9">
        <v>33.582729026000003</v>
      </c>
      <c r="H25" s="1">
        <v>47.876877356000001</v>
      </c>
      <c r="I25" s="1">
        <v>40.205479249</v>
      </c>
      <c r="J25" s="9">
        <v>21.925678112</v>
      </c>
      <c r="K25" s="8">
        <v>38.447251692000002</v>
      </c>
      <c r="L25" s="7">
        <v>69.656756408000007</v>
      </c>
      <c r="M25" s="9">
        <v>43.670474929999997</v>
      </c>
      <c r="N25" s="9">
        <v>55.728017299999998</v>
      </c>
      <c r="O25" s="9">
        <v>34.546377518</v>
      </c>
      <c r="P25" s="9">
        <v>33.171291469000003</v>
      </c>
      <c r="Q25" s="7">
        <v>77.883594544000005</v>
      </c>
      <c r="R25" s="9">
        <v>19.814677345</v>
      </c>
      <c r="S25" s="8">
        <v>129.71459135500001</v>
      </c>
      <c r="T25" s="9">
        <v>20.733746207999999</v>
      </c>
      <c r="U25" s="8">
        <v>30.824805112</v>
      </c>
      <c r="V25" s="10">
        <v>61.696160712999998</v>
      </c>
      <c r="W25" s="10">
        <v>50.587241603000002</v>
      </c>
      <c r="X25" s="7">
        <v>58.033695919000003</v>
      </c>
      <c r="Y25" s="9">
        <v>94.522482925000006</v>
      </c>
      <c r="Z25" s="7">
        <v>84.579217173999993</v>
      </c>
      <c r="AA25" s="8">
        <v>44.977967507000002</v>
      </c>
      <c r="AB25" s="8">
        <v>34.218322856999997</v>
      </c>
      <c r="AC25" s="7">
        <v>70.234547637999995</v>
      </c>
      <c r="AD25" s="10">
        <v>50.406851269999997</v>
      </c>
      <c r="AE25" s="7">
        <v>36.462765607000001</v>
      </c>
      <c r="AF25" s="8">
        <v>63.538942265999999</v>
      </c>
      <c r="AG25" s="9">
        <v>18.596680237000001</v>
      </c>
      <c r="AH25" s="9">
        <v>29.722194815999998</v>
      </c>
      <c r="AI25" s="9">
        <v>106.924965965</v>
      </c>
      <c r="AJ25" s="9">
        <v>56.525414988999998</v>
      </c>
      <c r="AK25" s="9">
        <v>57.828517112</v>
      </c>
      <c r="AL25" s="1">
        <v>120.360738553</v>
      </c>
      <c r="AM25" s="9">
        <v>94.242189647000004</v>
      </c>
      <c r="AN25" s="8">
        <v>99.796634901000004</v>
      </c>
      <c r="AO25" s="7">
        <v>17.973539041999999</v>
      </c>
      <c r="AP25" s="9">
        <v>44.396152862999998</v>
      </c>
      <c r="AQ25" s="9">
        <v>42.982709219</v>
      </c>
      <c r="AR25" s="9">
        <v>27.249264379</v>
      </c>
      <c r="AS25" s="8">
        <v>49.659740606</v>
      </c>
      <c r="AT25" s="8">
        <v>39.251916893999997</v>
      </c>
      <c r="AU25" s="10">
        <v>32.218094944999997</v>
      </c>
      <c r="AV25" s="10">
        <v>31.417291850000002</v>
      </c>
      <c r="AW25" s="10">
        <v>69.219816230999996</v>
      </c>
      <c r="AX25" s="7">
        <v>65.454202198999994</v>
      </c>
      <c r="AY25" s="8">
        <v>55.494478291999997</v>
      </c>
      <c r="AZ25" s="9">
        <v>33.243812978000001</v>
      </c>
      <c r="BA25" s="10">
        <v>33.956527467000001</v>
      </c>
      <c r="BB25" s="10">
        <v>55.026030050000003</v>
      </c>
      <c r="BC25" s="7">
        <v>16.290349128999999</v>
      </c>
      <c r="BD25" s="9">
        <v>17.865058554000001</v>
      </c>
      <c r="BE25" s="8">
        <v>37.616142951</v>
      </c>
      <c r="BF25" s="10">
        <v>48.478183575000003</v>
      </c>
      <c r="BG25" s="9"/>
      <c r="BH25" s="69"/>
      <c r="BJ25" s="24">
        <f>(C25-C24)/$BH$4</f>
        <v>2.7193707200000006</v>
      </c>
      <c r="BK25" s="24">
        <f>(D25-D24)/$BH$4</f>
        <v>3.2292627399999958</v>
      </c>
      <c r="BL25" s="24">
        <f>(E25-E24)/$BH$4</f>
        <v>21.08714664</v>
      </c>
      <c r="BM25" s="24">
        <f>(F25-F24)/$BH$4</f>
        <v>5.8628528739999837</v>
      </c>
      <c r="BN25" s="24">
        <f>(G25-G24)/$BH$4</f>
        <v>4.8207525720000035</v>
      </c>
      <c r="BO25" s="24">
        <f>(H25-H24)/$BH$4</f>
        <v>0.64425230999999883</v>
      </c>
      <c r="BP25" s="24">
        <f>(I25-I24)/$BH$4</f>
        <v>-3.0611244260000063</v>
      </c>
      <c r="BQ25" s="24">
        <f>(J25-J24)/$BH$4</f>
        <v>-2.4374042580000008</v>
      </c>
      <c r="BR25" s="24">
        <f>(K25-K24)/$BH$4</f>
        <v>0.11885056399999883</v>
      </c>
      <c r="BS25" s="24">
        <f>(L25-L24)/$BH$4</f>
        <v>-1.1607721139999967</v>
      </c>
      <c r="BT25" s="24">
        <f>(M25-M24)/$BH$4</f>
        <v>-0.17044650000001127</v>
      </c>
      <c r="BU25" s="24">
        <f>(N25-N24)/$BH$4</f>
        <v>-8.7363177600000057</v>
      </c>
      <c r="BV25" s="24">
        <f>(O25-O24)/$BH$4</f>
        <v>5.3038625679999996</v>
      </c>
      <c r="BW25" s="24">
        <f>(P25-P24)/$BH$4</f>
        <v>3.5497416660000098</v>
      </c>
      <c r="BX25" s="24">
        <f>(Q25-Q24)/$BH$4</f>
        <v>2.9415898800000093</v>
      </c>
      <c r="BY25" s="24">
        <f>(R25-R24)/$BH$4</f>
        <v>2.1908959659999994</v>
      </c>
      <c r="BZ25" s="24">
        <f>(S25-S24)/$BH$4</f>
        <v>20.126259500000032</v>
      </c>
      <c r="CA25" s="24">
        <f>(T25-T24)/$BH$4</f>
        <v>-3.6886661300000014</v>
      </c>
      <c r="CB25" s="24">
        <f>(U25-U24)/$BH$4</f>
        <v>2.987799840000001</v>
      </c>
      <c r="CC25" s="24">
        <f>(V25-V24)/$BH$4</f>
        <v>14.977472883999994</v>
      </c>
      <c r="CD25" s="24">
        <f>(W25-W24)/$BH$4</f>
        <v>-0.75853880199998969</v>
      </c>
      <c r="CE25" s="24">
        <f>(X25-X24)/$BH$4</f>
        <v>-0.95267253000000096</v>
      </c>
      <c r="CF25" s="24">
        <f>(Y25-Y24)/$BH$4</f>
        <v>-15.133060329999978</v>
      </c>
      <c r="CG25" s="24">
        <f>(Z25-Z24)/$BH$4</f>
        <v>0.36839831799997569</v>
      </c>
      <c r="CH25" s="24">
        <f>(AA25-AA24)/$BH$4</f>
        <v>8.865263026000008</v>
      </c>
      <c r="CI25" s="24">
        <f>(AB25-AB24)/$BH$4</f>
        <v>-2.3108089880000051</v>
      </c>
      <c r="CJ25" s="24">
        <f>(AC25-AC24)/$BH$4</f>
        <v>11.002971943999995</v>
      </c>
      <c r="CK25" s="24">
        <f>(AD25-AD24)/$BH$4</f>
        <v>1.9952573019999988</v>
      </c>
      <c r="CL25" s="24">
        <f>(AE25-AE24)/$BH$4</f>
        <v>-4.4969891439999969</v>
      </c>
      <c r="CM25" s="24">
        <f>(AF25-AF24)/$BH$4</f>
        <v>-2.4543913099999912</v>
      </c>
      <c r="CN25" s="24">
        <f>(AG25-AG24)/$BH$4</f>
        <v>-1.6062015079999981</v>
      </c>
      <c r="CO25" s="24">
        <f>(AH25-AH24)/$BH$4</f>
        <v>17.495640355999996</v>
      </c>
      <c r="CP25" s="24">
        <f>(AI25-AI24)/$BH$4</f>
        <v>5.6296325120000006</v>
      </c>
      <c r="CQ25" s="24">
        <f>(AJ25-AJ24)/$BH$4</f>
        <v>3.4500716439999906</v>
      </c>
      <c r="CR25" s="24">
        <f>(AK25-AK24)/$BH$4</f>
        <v>6.7750992560000043</v>
      </c>
      <c r="CS25" s="24">
        <f>(AL25-AL24)/$BH$4</f>
        <v>6.3213245219999976</v>
      </c>
      <c r="CT25" s="24">
        <f>(AM25-AM24)/$BH$4</f>
        <v>-1.556416100000007</v>
      </c>
      <c r="CU25" s="24">
        <f>(AN25-AN24)/$BH$4</f>
        <v>-7.1838701759999992</v>
      </c>
      <c r="CV25" s="24">
        <f>(AO25-AO24)/$BH$4</f>
        <v>1.0620062799999985</v>
      </c>
      <c r="CW25" s="24">
        <f>(AP25-AP24)/$BH$4</f>
        <v>5.129494171999994</v>
      </c>
      <c r="CX25" s="24">
        <f>(AQ25-AQ24)/$BH$4</f>
        <v>2.6014113279999975</v>
      </c>
      <c r="CY25" s="24">
        <f>(AR25-AR24)/$BH$4</f>
        <v>-3.7004641079999985</v>
      </c>
      <c r="CZ25" s="24">
        <f>(AS25-AS24)/$BH$4</f>
        <v>-5.888264066000005</v>
      </c>
      <c r="DA25" s="24">
        <f>(AT25-AT24)/$BH$4</f>
        <v>0.9933119579999925</v>
      </c>
      <c r="DB25" s="24">
        <f>(AU25-AU24)/$BH$4</f>
        <v>-7.0977060520000066</v>
      </c>
      <c r="DC25" s="24">
        <f>(AV25-AV24)/$BH$4</f>
        <v>6.7539264100000054</v>
      </c>
      <c r="DD25" s="24">
        <f>(AW25-AW24)/$BH$4</f>
        <v>-2.0537587020000103</v>
      </c>
      <c r="DE25" s="24">
        <f>(AX25-AX24)/$BH$4</f>
        <v>10.476672261999994</v>
      </c>
      <c r="DF25" s="24">
        <f>(AY25-AY24)/$BH$4</f>
        <v>0</v>
      </c>
      <c r="DG25" s="24">
        <f>(AZ25-AZ24)/$BH$4</f>
        <v>-1.488713441999991</v>
      </c>
      <c r="DH25" s="24">
        <f>(BA25-BA24)/$BH$4</f>
        <v>-4.8837325140000019</v>
      </c>
      <c r="DI25" s="24">
        <f>(BB25-BB24)/$BH$4</f>
        <v>-8.130379199999993E-2</v>
      </c>
      <c r="DJ25" s="24">
        <f>(BC25-BC24)/$BH$4</f>
        <v>-0.5694626100000022</v>
      </c>
      <c r="DK25" s="24">
        <f>(BD25-BD24)/$BH$4</f>
        <v>-5.3752474240000012</v>
      </c>
      <c r="DL25" s="24">
        <f>(BE25-BE24)/$BH$4</f>
        <v>0</v>
      </c>
      <c r="DM25" s="24">
        <f>(BF25-BF24)/$BH$4</f>
        <v>-5.8712512540000006</v>
      </c>
      <c r="DN25" s="24"/>
    </row>
    <row r="26" spans="1:118" x14ac:dyDescent="0.2">
      <c r="A26" s="7">
        <v>17</v>
      </c>
      <c r="B26" s="8">
        <v>28800</v>
      </c>
      <c r="C26" s="23">
        <v>71.735945830000006</v>
      </c>
      <c r="D26" s="24">
        <v>51.796331250000001</v>
      </c>
      <c r="E26" s="24">
        <v>28.356122370000001</v>
      </c>
      <c r="F26" s="9">
        <v>63.897473585999997</v>
      </c>
      <c r="G26" s="9">
        <v>32.750853982999999</v>
      </c>
      <c r="H26" s="1">
        <v>56.009205016000003</v>
      </c>
      <c r="I26" s="1">
        <v>44.473359674000001</v>
      </c>
      <c r="J26" s="9">
        <v>23.184387842</v>
      </c>
      <c r="K26" s="8">
        <v>36.325726961000001</v>
      </c>
      <c r="L26" s="7">
        <v>74.431983407000004</v>
      </c>
      <c r="M26" s="9">
        <v>47.811916609999997</v>
      </c>
      <c r="N26" s="9">
        <v>55.347066750000003</v>
      </c>
      <c r="O26" s="9">
        <v>34.683017915000001</v>
      </c>
      <c r="P26" s="9">
        <v>31.910564962999999</v>
      </c>
      <c r="Q26" s="7">
        <v>75.774742777</v>
      </c>
      <c r="R26" s="9">
        <v>20.301497352999998</v>
      </c>
      <c r="S26" s="8">
        <v>133.27159324199999</v>
      </c>
      <c r="T26" s="9">
        <v>20.155374560999999</v>
      </c>
      <c r="U26" s="8">
        <v>30.765075328999998</v>
      </c>
      <c r="V26" s="10">
        <v>62.365182689999997</v>
      </c>
      <c r="W26" s="10">
        <v>50.587241603000002</v>
      </c>
      <c r="X26" s="7">
        <v>56.850045522000002</v>
      </c>
      <c r="Y26" s="9">
        <v>103.86346190499999</v>
      </c>
      <c r="Z26" s="7">
        <v>87.461457484999997</v>
      </c>
      <c r="AA26" s="8">
        <v>41.520769375</v>
      </c>
      <c r="AB26" s="8">
        <v>36.246921790000002</v>
      </c>
      <c r="AC26" s="7">
        <v>67.842625118000001</v>
      </c>
      <c r="AD26" s="10">
        <v>51.569863386000002</v>
      </c>
      <c r="AE26" s="7">
        <v>36.093290476</v>
      </c>
      <c r="AF26" s="8">
        <v>64.692806277000003</v>
      </c>
      <c r="AG26" s="9">
        <v>19.034563525999999</v>
      </c>
      <c r="AH26" s="9">
        <v>29.190411868000002</v>
      </c>
      <c r="AI26" s="9">
        <v>111.398423464</v>
      </c>
      <c r="AJ26" s="9">
        <v>56.444380090000003</v>
      </c>
      <c r="AK26" s="9">
        <v>56.724806125000001</v>
      </c>
      <c r="AL26" s="1">
        <v>124.312885124</v>
      </c>
      <c r="AM26" s="9">
        <v>99.289862271999993</v>
      </c>
      <c r="AN26" s="8">
        <v>103.27832241599999</v>
      </c>
      <c r="AO26" s="7">
        <v>17.463257662</v>
      </c>
      <c r="AP26" s="9">
        <v>41.935023825999998</v>
      </c>
      <c r="AQ26" s="9">
        <v>46.286528717000003</v>
      </c>
      <c r="AR26" s="9">
        <v>33.542123113999999</v>
      </c>
      <c r="AS26" s="8">
        <v>56.425115763999997</v>
      </c>
      <c r="AT26" s="8">
        <v>40.117116070000002</v>
      </c>
      <c r="AU26" s="10">
        <v>32.162798430999999</v>
      </c>
      <c r="AV26" s="10">
        <v>34.055234163000002</v>
      </c>
      <c r="AW26" s="10">
        <v>57.545562130999997</v>
      </c>
      <c r="AX26" s="7">
        <v>66.918772665999995</v>
      </c>
      <c r="AY26" s="8">
        <v>60.419911061999997</v>
      </c>
      <c r="AZ26" s="9">
        <v>33.525642073</v>
      </c>
      <c r="BA26" s="10">
        <v>39.164629574000003</v>
      </c>
      <c r="BB26" s="10">
        <v>52.599038391000001</v>
      </c>
      <c r="BC26" s="7">
        <v>15.834407388000001</v>
      </c>
      <c r="BD26" s="9">
        <v>19.362343750000001</v>
      </c>
      <c r="BE26" s="8">
        <v>29.565512535</v>
      </c>
      <c r="BF26" s="10">
        <v>49.459633383000003</v>
      </c>
      <c r="BG26" s="9"/>
      <c r="BH26" s="69"/>
      <c r="BJ26" s="24">
        <f>(C26-C25)/$BH$4</f>
        <v>-0.12448755999997729</v>
      </c>
      <c r="BK26" s="24">
        <f>(D26-D25)/$BH$4</f>
        <v>1.7291382800000008</v>
      </c>
      <c r="BL26" s="24">
        <f>(E26-E25)/$BH$4</f>
        <v>-4.9714542999999978</v>
      </c>
      <c r="BM26" s="24">
        <f>(F26-F25)/$BH$4</f>
        <v>-4.2155258819999943</v>
      </c>
      <c r="BN26" s="24">
        <f>(G26-G25)/$BH$4</f>
        <v>-1.6637500860000074</v>
      </c>
      <c r="BO26" s="24">
        <f>(H26-H25)/$BH$4</f>
        <v>16.264655320000003</v>
      </c>
      <c r="BP26" s="24">
        <f>(I26-I25)/$BH$4</f>
        <v>8.5357608500000026</v>
      </c>
      <c r="BQ26" s="24">
        <f>(J26-J25)/$BH$4</f>
        <v>2.5174194599999993</v>
      </c>
      <c r="BR26" s="24">
        <f>(K26-K25)/$BH$4</f>
        <v>-4.2430494620000019</v>
      </c>
      <c r="BS26" s="24">
        <f>(L26-L25)/$BH$4</f>
        <v>9.5504539979999947</v>
      </c>
      <c r="BT26" s="24">
        <f>(M26-M25)/$BH$4</f>
        <v>8.2828833599999996</v>
      </c>
      <c r="BU26" s="24">
        <f>(N26-N25)/$BH$4</f>
        <v>-0.76190109999998867</v>
      </c>
      <c r="BV26" s="24">
        <f>(O26-O25)/$BH$4</f>
        <v>0.27328079400000149</v>
      </c>
      <c r="BW26" s="24">
        <f>(P26-P25)/$BH$4</f>
        <v>-2.5214530120000092</v>
      </c>
      <c r="BX26" s="24">
        <f>(Q26-Q25)/$BH$4</f>
        <v>-4.2177035340000089</v>
      </c>
      <c r="BY26" s="24">
        <f>(R26-R25)/$BH$4</f>
        <v>0.97364001599999739</v>
      </c>
      <c r="BZ26" s="24">
        <f>(S26-S25)/$BH$4</f>
        <v>7.1140037739999684</v>
      </c>
      <c r="CA26" s="24">
        <f>(T26-T25)/$BH$4</f>
        <v>-1.1567432940000018</v>
      </c>
      <c r="CB26" s="24">
        <f>(U26-U25)/$BH$4</f>
        <v>-0.11945956600000329</v>
      </c>
      <c r="CC26" s="24">
        <f>(V26-V25)/$BH$4</f>
        <v>1.3380439539999998</v>
      </c>
      <c r="CD26" s="24">
        <f>(W26-W25)/$BH$4</f>
        <v>0</v>
      </c>
      <c r="CE26" s="24">
        <f>(X26-X25)/$BH$4</f>
        <v>-2.3673007940000019</v>
      </c>
      <c r="CF26" s="24">
        <f>(Y26-Y25)/$BH$4</f>
        <v>18.681957959999977</v>
      </c>
      <c r="CG26" s="24">
        <f>(Z26-Z25)/$BH$4</f>
        <v>5.7644806220000078</v>
      </c>
      <c r="CH26" s="24">
        <f>(AA26-AA25)/$BH$4</f>
        <v>-6.9143962640000041</v>
      </c>
      <c r="CI26" s="24">
        <f>(AB26-AB25)/$BH$4</f>
        <v>4.0571978660000099</v>
      </c>
      <c r="CJ26" s="24">
        <f>(AC26-AC25)/$BH$4</f>
        <v>-4.7838450399999886</v>
      </c>
      <c r="CK26" s="24">
        <f>(AD26-AD25)/$BH$4</f>
        <v>2.3260242320000089</v>
      </c>
      <c r="CL26" s="24">
        <f>(AE26-AE25)/$BH$4</f>
        <v>-0.73895026200000302</v>
      </c>
      <c r="CM26" s="24">
        <f>(AF26-AF25)/$BH$4</f>
        <v>2.3077280220000063</v>
      </c>
      <c r="CN26" s="24">
        <f>(AG26-AG25)/$BH$4</f>
        <v>0.8757665779999968</v>
      </c>
      <c r="CO26" s="24">
        <f>(AH26-AH25)/$BH$4</f>
        <v>-1.063565895999993</v>
      </c>
      <c r="CP26" s="24">
        <f>(AI26-AI25)/$BH$4</f>
        <v>8.9469149980000111</v>
      </c>
      <c r="CQ26" s="24">
        <f>(AJ26-AJ25)/$BH$4</f>
        <v>-0.16206979799999033</v>
      </c>
      <c r="CR26" s="24">
        <f>(AK26-AK25)/$BH$4</f>
        <v>-2.207421973999999</v>
      </c>
      <c r="CS26" s="24">
        <f>(AL26-AL25)/$BH$4</f>
        <v>7.9042931420000002</v>
      </c>
      <c r="CT26" s="24">
        <f>(AM26-AM25)/$BH$4</f>
        <v>10.09534524999998</v>
      </c>
      <c r="CU26" s="24">
        <f>(AN26-AN25)/$BH$4</f>
        <v>6.9633750299999804</v>
      </c>
      <c r="CV26" s="24">
        <f>(AO26-AO25)/$BH$4</f>
        <v>-1.0205627599999971</v>
      </c>
      <c r="CW26" s="24">
        <f>(AP26-AP25)/$BH$4</f>
        <v>-4.9222580739999984</v>
      </c>
      <c r="CX26" s="24">
        <f>(AQ26-AQ25)/$BH$4</f>
        <v>6.6076389960000057</v>
      </c>
      <c r="CY26" s="24">
        <f>(AR26-AR25)/$BH$4</f>
        <v>12.585717469999999</v>
      </c>
      <c r="CZ26" s="24">
        <f>(AS26-AS25)/$BH$4</f>
        <v>13.530750315999995</v>
      </c>
      <c r="DA26" s="24">
        <f>(AT26-AT25)/$BH$4</f>
        <v>1.7303983520000088</v>
      </c>
      <c r="DB26" s="24">
        <f>(AU26-AU25)/$BH$4</f>
        <v>-0.11059302799999671</v>
      </c>
      <c r="DC26" s="24">
        <f>(AV26-AV25)/$BH$4</f>
        <v>5.2758846259999999</v>
      </c>
      <c r="DD26" s="24">
        <f>(AW26-AW25)/$BH$4</f>
        <v>-23.348508199999998</v>
      </c>
      <c r="DE26" s="24">
        <f>(AX26-AX25)/$BH$4</f>
        <v>2.929140934000003</v>
      </c>
      <c r="DF26" s="24">
        <f>(AY26-AY25)/$BH$4</f>
        <v>9.8508655400000009</v>
      </c>
      <c r="DG26" s="24">
        <f>(AZ26-AZ25)/$BH$4</f>
        <v>0.56365818999999817</v>
      </c>
      <c r="DH26" s="24">
        <f>(BA26-BA25)/$BH$4</f>
        <v>10.416204214000004</v>
      </c>
      <c r="DI26" s="24">
        <f>(BB26-BB25)/$BH$4</f>
        <v>-4.8539833180000045</v>
      </c>
      <c r="DJ26" s="24">
        <f>(BC26-BC25)/$BH$4</f>
        <v>-0.9118834819999968</v>
      </c>
      <c r="DK26" s="24">
        <f>(BD26-BD25)/$BH$4</f>
        <v>2.994570392</v>
      </c>
      <c r="DL26" s="24">
        <f>(BE26-BE25)/$BH$4</f>
        <v>-16.101260832000001</v>
      </c>
      <c r="DM26" s="24">
        <f>(BF26-BF25)/$BH$4</f>
        <v>1.9628996160000014</v>
      </c>
      <c r="DN26" s="24"/>
    </row>
    <row r="27" spans="1:118" x14ac:dyDescent="0.2">
      <c r="A27" s="7">
        <v>18</v>
      </c>
      <c r="B27" s="8">
        <v>30600</v>
      </c>
      <c r="C27" s="23">
        <v>74.636980100000002</v>
      </c>
      <c r="D27" s="24">
        <v>54.040744660000001</v>
      </c>
      <c r="E27" s="24">
        <v>27.211759440000002</v>
      </c>
      <c r="F27" s="9">
        <v>63.107129591000003</v>
      </c>
      <c r="G27" s="9">
        <v>32.028826955</v>
      </c>
      <c r="H27" s="1">
        <v>56.009205016000003</v>
      </c>
      <c r="I27" s="1">
        <v>44.473359674000001</v>
      </c>
      <c r="J27" s="9">
        <v>22.751364552999998</v>
      </c>
      <c r="K27" s="8">
        <v>37.827892388000002</v>
      </c>
      <c r="L27" s="7">
        <v>78.309527772999999</v>
      </c>
      <c r="M27" s="9">
        <v>46.961897370000003</v>
      </c>
      <c r="N27" s="9">
        <v>58.25262429</v>
      </c>
      <c r="O27" s="9">
        <v>36.314461882000003</v>
      </c>
      <c r="P27" s="9">
        <v>34.295650768000002</v>
      </c>
      <c r="Q27" s="7">
        <v>73.518230684000002</v>
      </c>
      <c r="R27" s="9">
        <v>19.423244145000002</v>
      </c>
      <c r="S27" s="8">
        <v>138.771394039</v>
      </c>
      <c r="T27" s="9">
        <v>25.12306547</v>
      </c>
      <c r="U27" s="8">
        <v>30.824805112</v>
      </c>
      <c r="V27" s="10">
        <v>69.459737950000005</v>
      </c>
      <c r="W27" s="10">
        <v>58.383182693000002</v>
      </c>
      <c r="X27" s="7">
        <v>54.244106115999998</v>
      </c>
      <c r="Y27" s="9">
        <v>102.94800851399999</v>
      </c>
      <c r="Z27" s="7">
        <v>88.247007547999999</v>
      </c>
      <c r="AA27" s="8">
        <v>42.657806782000002</v>
      </c>
      <c r="AB27" s="8">
        <v>39.996634602</v>
      </c>
      <c r="AC27" s="7">
        <v>68.022301331999998</v>
      </c>
      <c r="AD27" s="10">
        <v>50.713645614000001</v>
      </c>
      <c r="AE27" s="7">
        <v>36.367796587000001</v>
      </c>
      <c r="AF27" s="8">
        <v>64.559198953999996</v>
      </c>
      <c r="AG27" s="9">
        <v>21.441994609000002</v>
      </c>
      <c r="AH27" s="9">
        <v>30.430710301000001</v>
      </c>
      <c r="AI27" s="9">
        <v>112.05149797200001</v>
      </c>
      <c r="AJ27" s="9">
        <v>56.832293853000003</v>
      </c>
      <c r="AK27" s="9">
        <v>61.712833123999999</v>
      </c>
      <c r="AL27" s="1">
        <v>125.387757251</v>
      </c>
      <c r="AM27" s="9">
        <v>102.475480416</v>
      </c>
      <c r="AN27" s="8">
        <v>102.87394936600001</v>
      </c>
      <c r="AO27" s="7">
        <v>17.450309444999998</v>
      </c>
      <c r="AP27" s="9">
        <v>47.209081738999998</v>
      </c>
      <c r="AQ27" s="9">
        <v>48.239687920999998</v>
      </c>
      <c r="AR27" s="9">
        <v>33.819959437000001</v>
      </c>
      <c r="AS27" s="8">
        <v>58.739152472000001</v>
      </c>
      <c r="AT27" s="8">
        <v>41.812200333</v>
      </c>
      <c r="AU27" s="10">
        <v>33.213001925999997</v>
      </c>
      <c r="AV27" s="10">
        <v>33.923561411000001</v>
      </c>
      <c r="AW27" s="10">
        <v>54.432127844999997</v>
      </c>
      <c r="AX27" s="7">
        <v>64.474063829000002</v>
      </c>
      <c r="AY27" s="8">
        <v>61.196058227999998</v>
      </c>
      <c r="AZ27" s="9">
        <v>35.095392566999998</v>
      </c>
      <c r="BA27" s="10">
        <v>40.893799860000001</v>
      </c>
      <c r="BB27" s="10">
        <v>58.433588053999998</v>
      </c>
      <c r="BC27" s="7">
        <v>15.161688582</v>
      </c>
      <c r="BD27" s="9">
        <v>19.557482079</v>
      </c>
      <c r="BE27" s="8">
        <v>29.565512535</v>
      </c>
      <c r="BF27" s="10">
        <v>49.292772693000003</v>
      </c>
      <c r="BG27" s="9"/>
      <c r="BH27" s="69"/>
      <c r="BJ27" s="24">
        <f>(C27-C26)/$BH$4</f>
        <v>5.8020685399999934</v>
      </c>
      <c r="BK27" s="24">
        <f>(D27-D26)/$BH$4</f>
        <v>4.4888268199999999</v>
      </c>
      <c r="BL27" s="24">
        <f>(E27-E26)/$BH$4</f>
        <v>-2.2887258599999996</v>
      </c>
      <c r="BM27" s="24">
        <f>(F27-F26)/$BH$4</f>
        <v>-1.5806879899999871</v>
      </c>
      <c r="BN27" s="24">
        <f>(G27-G26)/$BH$4</f>
        <v>-1.4440540559999988</v>
      </c>
      <c r="BO27" s="24">
        <f>(H27-H26)/$BH$4</f>
        <v>0</v>
      </c>
      <c r="BP27" s="24">
        <f>(I27-I26)/$BH$4</f>
        <v>0</v>
      </c>
      <c r="BQ27" s="24">
        <f>(J27-J26)/$BH$4</f>
        <v>-0.8660465780000024</v>
      </c>
      <c r="BR27" s="24">
        <f>(K27-K26)/$BH$4</f>
        <v>3.0043308540000027</v>
      </c>
      <c r="BS27" s="24">
        <f>(L27-L26)/$BH$4</f>
        <v>7.7550887319999902</v>
      </c>
      <c r="BT27" s="24">
        <f>(M27-M26)/$BH$4</f>
        <v>-1.7000384799999892</v>
      </c>
      <c r="BU27" s="24">
        <f>(N27-N26)/$BH$4</f>
        <v>5.8111150799999933</v>
      </c>
      <c r="BV27" s="24">
        <f>(O27-O26)/$BH$4</f>
        <v>3.2628879340000054</v>
      </c>
      <c r="BW27" s="24">
        <f>(P27-P26)/$BH$4</f>
        <v>4.7701716100000056</v>
      </c>
      <c r="BX27" s="24">
        <f>(Q27-Q26)/$BH$4</f>
        <v>-4.5130241859999956</v>
      </c>
      <c r="BY27" s="24">
        <f>(R27-R26)/$BH$4</f>
        <v>-1.7565064159999935</v>
      </c>
      <c r="BZ27" s="24">
        <f>(S27-S26)/$BH$4</f>
        <v>10.999601594000012</v>
      </c>
      <c r="CA27" s="24">
        <f>(T27-T26)/$BH$4</f>
        <v>9.9353818180000033</v>
      </c>
      <c r="CB27" s="24">
        <f>(U27-U26)/$BH$4</f>
        <v>0.11945956600000329</v>
      </c>
      <c r="CC27" s="24">
        <f>(V27-V26)/$BH$4</f>
        <v>14.189110520000014</v>
      </c>
      <c r="CD27" s="24">
        <f>(W27-W26)/$BH$4</f>
        <v>15.591882179999999</v>
      </c>
      <c r="CE27" s="24">
        <f>(X27-X26)/$BH$4</f>
        <v>-5.211878812000009</v>
      </c>
      <c r="CF27" s="24">
        <f>(Y27-Y26)/$BH$4</f>
        <v>-1.8309067819999996</v>
      </c>
      <c r="CG27" s="24">
        <f>(Z27-Z26)/$BH$4</f>
        <v>1.5711001260000046</v>
      </c>
      <c r="CH27" s="24">
        <f>(AA27-AA26)/$BH$4</f>
        <v>2.2740748140000022</v>
      </c>
      <c r="CI27" s="24">
        <f>(AB27-AB26)/$BH$4</f>
        <v>7.499425623999997</v>
      </c>
      <c r="CJ27" s="24">
        <f>(AC27-AC26)/$BH$4</f>
        <v>0.35935242799999401</v>
      </c>
      <c r="CK27" s="24">
        <f>(AD27-AD26)/$BH$4</f>
        <v>-1.7124355440000016</v>
      </c>
      <c r="CL27" s="24">
        <f>(AE27-AE26)/$BH$4</f>
        <v>0.54901222200000177</v>
      </c>
      <c r="CM27" s="24">
        <f>(AF27-AF26)/$BH$4</f>
        <v>-0.26721464600001354</v>
      </c>
      <c r="CN27" s="24">
        <f>(AG27-AG26)/$BH$4</f>
        <v>4.8148621660000046</v>
      </c>
      <c r="CO27" s="24">
        <f>(AH27-AH26)/$BH$4</f>
        <v>2.4805968659999991</v>
      </c>
      <c r="CP27" s="24">
        <f>(AI27-AI26)/$BH$4</f>
        <v>1.3061490160000062</v>
      </c>
      <c r="CQ27" s="24">
        <f>(AJ27-AJ26)/$BH$4</f>
        <v>0.77582752600000049</v>
      </c>
      <c r="CR27" s="24">
        <f>(AK27-AK26)/$BH$4</f>
        <v>9.9760539979999976</v>
      </c>
      <c r="CS27" s="24">
        <f>(AL27-AL26)/$BH$4</f>
        <v>2.1497442539999838</v>
      </c>
      <c r="CT27" s="24">
        <f>(AM27-AM26)/$BH$4</f>
        <v>6.3712362880000057</v>
      </c>
      <c r="CU27" s="24">
        <f>(AN27-AN26)/$BH$4</f>
        <v>-0.80874609999997915</v>
      </c>
      <c r="CV27" s="24">
        <f>(AO27-AO26)/$BH$4</f>
        <v>-2.589643400000341E-2</v>
      </c>
      <c r="CW27" s="24">
        <f>(AP27-AP26)/$BH$4</f>
        <v>10.548115826</v>
      </c>
      <c r="CX27" s="24">
        <f>(AQ27-AQ26)/$BH$4</f>
        <v>3.90631840799999</v>
      </c>
      <c r="CY27" s="24">
        <f>(AR27-AR26)/$BH$4</f>
        <v>0.55567264600000499</v>
      </c>
      <c r="CZ27" s="24">
        <f>(AS27-AS26)/$BH$4</f>
        <v>4.6280734160000065</v>
      </c>
      <c r="DA27" s="24">
        <f>(AT27-AT26)/$BH$4</f>
        <v>3.3901685259999965</v>
      </c>
      <c r="DB27" s="24">
        <f>(AU27-AU26)/$BH$4</f>
        <v>2.1004069899999962</v>
      </c>
      <c r="DC27" s="24">
        <f>(AV27-AV26)/$BH$4</f>
        <v>-0.26334550400000012</v>
      </c>
      <c r="DD27" s="24">
        <f>(AW27-AW26)/$BH$4</f>
        <v>-6.2268685720000008</v>
      </c>
      <c r="DE27" s="24">
        <f>(AX27-AX26)/$BH$4</f>
        <v>-4.8894176739999864</v>
      </c>
      <c r="DF27" s="24">
        <f>(AY27-AY26)/$BH$4</f>
        <v>1.5522943320000024</v>
      </c>
      <c r="DG27" s="24">
        <f>(AZ27-AZ26)/$BH$4</f>
        <v>3.1395009879999947</v>
      </c>
      <c r="DH27" s="24">
        <f>(BA27-BA26)/$BH$4</f>
        <v>3.4583405719999973</v>
      </c>
      <c r="DI27" s="24">
        <f>(BB27-BB26)/$BH$4</f>
        <v>11.669099325999994</v>
      </c>
      <c r="DJ27" s="24">
        <f>(BC27-BC26)/$BH$4</f>
        <v>-1.3454376120000013</v>
      </c>
      <c r="DK27" s="24">
        <f>(BD27-BD26)/$BH$4</f>
        <v>0.39027665799999767</v>
      </c>
      <c r="DL27" s="24">
        <f>(BE27-BE26)/$BH$4</f>
        <v>0</v>
      </c>
      <c r="DM27" s="24">
        <f>(BF27-BF26)/$BH$4</f>
        <v>-0.33372138000000007</v>
      </c>
      <c r="DN27" s="24"/>
    </row>
    <row r="28" spans="1:118" x14ac:dyDescent="0.2">
      <c r="A28" s="7">
        <v>19</v>
      </c>
      <c r="B28" s="8">
        <v>32400</v>
      </c>
      <c r="C28" s="23">
        <v>69.507193999999998</v>
      </c>
      <c r="D28" s="24">
        <v>56.563783100000002</v>
      </c>
      <c r="E28" s="24">
        <v>30.178691650000001</v>
      </c>
      <c r="F28" s="9">
        <v>68.205881949000002</v>
      </c>
      <c r="G28" s="9">
        <v>30.867398478999998</v>
      </c>
      <c r="H28" s="1">
        <v>52.140113790999997</v>
      </c>
      <c r="I28" s="1">
        <v>41.383605082999999</v>
      </c>
      <c r="J28" s="9">
        <v>22.447305922999998</v>
      </c>
      <c r="K28" s="8">
        <v>37.050267572000003</v>
      </c>
      <c r="L28" s="7">
        <v>0.67236439299999995</v>
      </c>
      <c r="M28" s="9">
        <v>49.065817490000001</v>
      </c>
      <c r="N28" s="9">
        <v>59.72861202</v>
      </c>
      <c r="O28" s="9">
        <v>38.381890855000002</v>
      </c>
      <c r="P28" s="9">
        <v>33.731454923000001</v>
      </c>
      <c r="Q28" s="7">
        <v>78.022776059999998</v>
      </c>
      <c r="R28" s="9">
        <v>16.903211365000001</v>
      </c>
      <c r="S28" s="8">
        <v>147.52007654900001</v>
      </c>
      <c r="T28" s="9">
        <v>23.209354345000001</v>
      </c>
      <c r="U28" s="8">
        <v>30.773615252999999</v>
      </c>
      <c r="V28" s="10">
        <v>70.892420168000001</v>
      </c>
      <c r="W28" s="10">
        <v>58.48066472</v>
      </c>
      <c r="X28" s="7">
        <v>55.577812319000003</v>
      </c>
      <c r="Y28" s="9">
        <v>100.494820273</v>
      </c>
      <c r="Z28" s="7">
        <v>89.906735036000001</v>
      </c>
      <c r="AA28" s="8">
        <v>42.370706671000001</v>
      </c>
      <c r="AB28" s="8">
        <v>40.029469871000003</v>
      </c>
      <c r="AC28" s="7">
        <v>72.418546985999996</v>
      </c>
      <c r="AD28" s="10">
        <v>51.216583372999999</v>
      </c>
      <c r="AE28" s="7">
        <v>35.338917068000001</v>
      </c>
      <c r="AF28" s="8">
        <v>67.571378721000002</v>
      </c>
      <c r="AG28" s="9">
        <v>22.508898145</v>
      </c>
      <c r="AH28" s="9">
        <v>31.572502254</v>
      </c>
      <c r="AI28" s="9">
        <v>116.594267172</v>
      </c>
      <c r="AJ28" s="9">
        <v>55.935706861</v>
      </c>
      <c r="AK28" s="9">
        <v>65.653206979000004</v>
      </c>
      <c r="AL28" s="1">
        <v>123.434273344</v>
      </c>
      <c r="AM28" s="9">
        <v>92.197929075000005</v>
      </c>
      <c r="AN28" s="8">
        <v>98.752912222000006</v>
      </c>
      <c r="AO28" s="7">
        <v>16.476258584</v>
      </c>
      <c r="AP28" s="9">
        <v>46.731704544000003</v>
      </c>
      <c r="AQ28" s="9">
        <v>50.158262233999999</v>
      </c>
      <c r="AR28" s="9">
        <v>31.880091938</v>
      </c>
      <c r="AS28" s="8">
        <v>62.200055450000001</v>
      </c>
      <c r="AT28" s="8">
        <v>43.276978460000002</v>
      </c>
      <c r="AU28" s="10">
        <v>29.919846629999999</v>
      </c>
      <c r="AV28" s="10">
        <v>28.472297522000002</v>
      </c>
      <c r="AW28" s="10">
        <v>54.670793699000001</v>
      </c>
      <c r="AX28" s="7">
        <v>69.243486735999994</v>
      </c>
      <c r="AY28" s="8">
        <v>65.634992750999999</v>
      </c>
      <c r="AZ28" s="9">
        <v>32.544971777999997</v>
      </c>
      <c r="BA28" s="10">
        <v>43.787387019999997</v>
      </c>
      <c r="BB28" s="10">
        <v>59.076719220999998</v>
      </c>
      <c r="BC28" s="7">
        <v>14.701878174000001</v>
      </c>
      <c r="BD28" s="9">
        <v>19.686499734000002</v>
      </c>
      <c r="BE28" s="8">
        <v>32.563349457000001</v>
      </c>
      <c r="BF28" s="10">
        <v>47.555653403000001</v>
      </c>
      <c r="BG28" s="9"/>
      <c r="BH28" s="69"/>
      <c r="BJ28" s="24">
        <f>(C28-C27)/$BH$4</f>
        <v>-10.259572200000008</v>
      </c>
      <c r="BK28" s="24">
        <f>(D28-D27)/$BH$4</f>
        <v>5.0460768800000011</v>
      </c>
      <c r="BL28" s="24">
        <f>(E28-E27)/$BH$4</f>
        <v>5.933864419999999</v>
      </c>
      <c r="BM28" s="24">
        <f>(F28-F27)/$BH$4</f>
        <v>10.197504715999997</v>
      </c>
      <c r="BN28" s="24">
        <f>(G28-G27)/$BH$4</f>
        <v>-2.3228569520000022</v>
      </c>
      <c r="BO28" s="24">
        <f>(H28-H27)/$BH$4</f>
        <v>-7.7381824500000107</v>
      </c>
      <c r="BP28" s="24">
        <f>(I28-I27)/$BH$4</f>
        <v>-6.1795091820000039</v>
      </c>
      <c r="BQ28" s="24">
        <f>(J28-J27)/$BH$4</f>
        <v>-0.60811726000000021</v>
      </c>
      <c r="BR28" s="24">
        <f>(K28-K27)/$BH$4</f>
        <v>-1.5552496319999989</v>
      </c>
      <c r="BS28" s="24">
        <f>(L28-L27)/$BH$4</f>
        <v>-155.27432676000001</v>
      </c>
      <c r="BT28" s="24">
        <f>(M28-M27)/$BH$4</f>
        <v>4.2078402399999959</v>
      </c>
      <c r="BU28" s="24">
        <f>(N28-N27)/$BH$4</f>
        <v>2.9519754599999999</v>
      </c>
      <c r="BV28" s="24">
        <f>(O28-O27)/$BH$4</f>
        <v>4.1348579459999968</v>
      </c>
      <c r="BW28" s="24">
        <f>(P28-P27)/$BH$4</f>
        <v>-1.1283916900000008</v>
      </c>
      <c r="BX28" s="24">
        <f>(Q28-Q27)/$BH$4</f>
        <v>9.0090907519999917</v>
      </c>
      <c r="BY28" s="24">
        <f>(R28-R27)/$BH$4</f>
        <v>-5.0400655600000022</v>
      </c>
      <c r="BZ28" s="24">
        <f>(S28-S27)/$BH$4</f>
        <v>17.497365020000018</v>
      </c>
      <c r="CA28" s="24">
        <f>(T28-T27)/$BH$4</f>
        <v>-3.8274222499999979</v>
      </c>
      <c r="CB28" s="24">
        <f>(U28-U27)/$BH$4</f>
        <v>-0.10237971800000167</v>
      </c>
      <c r="CC28" s="24">
        <f>(V28-V27)/$BH$4</f>
        <v>2.865364435999993</v>
      </c>
      <c r="CD28" s="24">
        <f>(W28-W27)/$BH$4</f>
        <v>0.19496405399999617</v>
      </c>
      <c r="CE28" s="24">
        <f>(X28-X27)/$BH$4</f>
        <v>2.6674124060000111</v>
      </c>
      <c r="CF28" s="24">
        <f>(Y28-Y27)/$BH$4</f>
        <v>-4.9063764819999847</v>
      </c>
      <c r="CG28" s="24">
        <f>(Z28-Z27)/$BH$4</f>
        <v>3.3194549760000029</v>
      </c>
      <c r="CH28" s="24">
        <f>(AA28-AA27)/$BH$4</f>
        <v>-0.57420022200000176</v>
      </c>
      <c r="CI28" s="24">
        <f>(AB28-AB27)/$BH$4</f>
        <v>6.5670538000006218E-2</v>
      </c>
      <c r="CJ28" s="24">
        <f>(AC28-AC27)/$BH$4</f>
        <v>8.7924913079999953</v>
      </c>
      <c r="CK28" s="24">
        <f>(AD28-AD27)/$BH$4</f>
        <v>1.0058755179999963</v>
      </c>
      <c r="CL28" s="24">
        <f>(AE28-AE27)/$BH$4</f>
        <v>-2.0577590380000004</v>
      </c>
      <c r="CM28" s="24">
        <f>(AF28-AF27)/$BH$4</f>
        <v>6.0243595340000127</v>
      </c>
      <c r="CN28" s="24">
        <f>(AG28-AG27)/$BH$4</f>
        <v>2.1338070719999962</v>
      </c>
      <c r="CO28" s="24">
        <f>(AH28-AH27)/$BH$4</f>
        <v>2.2835839059999969</v>
      </c>
      <c r="CP28" s="24">
        <f>(AI28-AI27)/$BH$4</f>
        <v>9.0855383999999901</v>
      </c>
      <c r="CQ28" s="24">
        <f>(AJ28-AJ27)/$BH$4</f>
        <v>-1.7931739840000063</v>
      </c>
      <c r="CR28" s="24">
        <f>(AK28-AK27)/$BH$4</f>
        <v>7.8807477100000085</v>
      </c>
      <c r="CS28" s="24">
        <f>(AL28-AL27)/$BH$4</f>
        <v>-3.9069678139999837</v>
      </c>
      <c r="CT28" s="24">
        <f>(AM28-AM27)/$BH$4</f>
        <v>-20.555102681999983</v>
      </c>
      <c r="CU28" s="24">
        <f>(AN28-AN27)/$BH$4</f>
        <v>-8.2420742879999978</v>
      </c>
      <c r="CV28" s="24">
        <f>(AO28-AO27)/$BH$4</f>
        <v>-1.948101721999997</v>
      </c>
      <c r="CW28" s="24">
        <f>(AP28-AP27)/$BH$4</f>
        <v>-0.95475438999999085</v>
      </c>
      <c r="CX28" s="24">
        <f>(AQ28-AQ27)/$BH$4</f>
        <v>3.8371486260000012</v>
      </c>
      <c r="CY28" s="24">
        <f>(AR28-AR27)/$BH$4</f>
        <v>-3.8797349980000035</v>
      </c>
      <c r="CZ28" s="24">
        <f>(AS28-AS27)/$BH$4</f>
        <v>6.921805956</v>
      </c>
      <c r="DA28" s="24">
        <f>(AT28-AT27)/$BH$4</f>
        <v>2.9295562540000049</v>
      </c>
      <c r="DB28" s="24">
        <f>(AU28-AU27)/$BH$4</f>
        <v>-6.5863105919999967</v>
      </c>
      <c r="DC28" s="24">
        <f>(AV28-AV27)/$BH$4</f>
        <v>-10.902527778</v>
      </c>
      <c r="DD28" s="24">
        <f>(AW28-AW27)/$BH$4</f>
        <v>0.47733170800000835</v>
      </c>
      <c r="DE28" s="24">
        <f>(AX28-AX27)/$BH$4</f>
        <v>9.5388458139999841</v>
      </c>
      <c r="DF28" s="24">
        <f>(AY28-AY27)/$BH$4</f>
        <v>8.8778690460000007</v>
      </c>
      <c r="DG28" s="24">
        <f>(AZ28-AZ27)/$BH$4</f>
        <v>-5.1008415780000007</v>
      </c>
      <c r="DH28" s="24">
        <f>(BA28-BA27)/$BH$4</f>
        <v>5.7871743199999912</v>
      </c>
      <c r="DI28" s="24">
        <f>(BB28-BB27)/$BH$4</f>
        <v>1.2862623339999999</v>
      </c>
      <c r="DJ28" s="24">
        <f>(BC28-BC27)/$BH$4</f>
        <v>-0.91962081599999834</v>
      </c>
      <c r="DK28" s="24">
        <f>(BD28-BD27)/$BH$4</f>
        <v>0.2580353100000039</v>
      </c>
      <c r="DL28" s="24">
        <f>(BE28-BE27)/$BH$4</f>
        <v>5.9956738440000024</v>
      </c>
      <c r="DM28" s="24">
        <f>(BF28-BF27)/$BH$4</f>
        <v>-3.4742385800000051</v>
      </c>
      <c r="DN28" s="24"/>
    </row>
    <row r="29" spans="1:118" x14ac:dyDescent="0.2">
      <c r="A29" s="7">
        <v>20</v>
      </c>
      <c r="B29" s="8">
        <v>34200</v>
      </c>
      <c r="C29" s="23">
        <v>74.963682019999993</v>
      </c>
      <c r="D29" s="24">
        <v>55.824966750000002</v>
      </c>
      <c r="E29" s="24">
        <v>26.744235570000001</v>
      </c>
      <c r="F29" s="9">
        <v>71.768905145000005</v>
      </c>
      <c r="G29" s="9">
        <v>31.382383095000002</v>
      </c>
      <c r="H29" s="1">
        <v>52.140113790999997</v>
      </c>
      <c r="I29" s="1">
        <v>43.431955522999999</v>
      </c>
      <c r="J29" s="9">
        <v>23.270025564000001</v>
      </c>
      <c r="K29" s="8">
        <v>38.009110597000003</v>
      </c>
      <c r="L29" s="7">
        <v>82.514206322999996</v>
      </c>
      <c r="M29" s="9">
        <v>52.449271209999999</v>
      </c>
      <c r="N29" s="9">
        <v>65.858169509999996</v>
      </c>
      <c r="O29" s="9">
        <v>40.764566653000003</v>
      </c>
      <c r="P29" s="9">
        <v>34.469207539000003</v>
      </c>
      <c r="Q29" s="7">
        <v>76.808157860999998</v>
      </c>
      <c r="R29" s="9">
        <v>18.181722832999998</v>
      </c>
      <c r="S29" s="8">
        <v>139.56440146700001</v>
      </c>
      <c r="T29" s="9">
        <v>24.658565372000002</v>
      </c>
      <c r="U29" s="8">
        <v>31.028720048</v>
      </c>
      <c r="V29" s="10">
        <v>71.188959929000006</v>
      </c>
      <c r="W29" s="10">
        <v>58.072631647000001</v>
      </c>
      <c r="X29" s="7">
        <v>59.242539817999997</v>
      </c>
      <c r="Y29" s="9">
        <v>99.422977536000005</v>
      </c>
      <c r="Z29" s="7">
        <v>94.044984167999999</v>
      </c>
      <c r="AA29" s="8">
        <v>39.754922489999998</v>
      </c>
      <c r="AB29" s="8">
        <v>42.642158078000001</v>
      </c>
      <c r="AC29" s="7">
        <v>75.913696615000006</v>
      </c>
      <c r="AD29" s="10">
        <v>51.204666072000002</v>
      </c>
      <c r="AE29" s="7">
        <v>35.904923955000001</v>
      </c>
      <c r="AF29" s="8">
        <v>71.206738438000002</v>
      </c>
      <c r="AG29" s="9">
        <v>25.712993698999998</v>
      </c>
      <c r="AH29" s="9">
        <v>32.763020544</v>
      </c>
      <c r="AI29" s="9">
        <v>118.370510434</v>
      </c>
      <c r="AJ29" s="9">
        <v>57.536676905999997</v>
      </c>
      <c r="AK29" s="9">
        <v>66.473090716000002</v>
      </c>
      <c r="AL29" s="1">
        <v>126.089747868</v>
      </c>
      <c r="AM29" s="9">
        <v>99.073982720000004</v>
      </c>
      <c r="AN29" s="8">
        <v>101.42678710600001</v>
      </c>
      <c r="AO29" s="7">
        <v>17.763551717999999</v>
      </c>
      <c r="AP29" s="9">
        <v>48.681860878999998</v>
      </c>
      <c r="AQ29" s="9">
        <v>52.207384779000002</v>
      </c>
      <c r="AR29" s="9">
        <v>35.862089996000002</v>
      </c>
      <c r="AS29" s="8">
        <v>63.882106288999999</v>
      </c>
      <c r="AT29" s="8">
        <v>44.652792007000002</v>
      </c>
      <c r="AU29" s="10">
        <v>29.024247286000001</v>
      </c>
      <c r="AV29" s="10">
        <v>28.472297522000002</v>
      </c>
      <c r="AW29" s="10">
        <v>54.670793699000001</v>
      </c>
      <c r="AX29" s="7">
        <v>65.460417878000001</v>
      </c>
      <c r="AY29" s="8">
        <v>70.119319259999997</v>
      </c>
      <c r="AZ29" s="9">
        <v>32.555908901000002</v>
      </c>
      <c r="BA29" s="10">
        <v>45.301323164999999</v>
      </c>
      <c r="BB29" s="10">
        <v>56.227377822000001</v>
      </c>
      <c r="BC29" s="7">
        <v>14.408370079999999</v>
      </c>
      <c r="BD29" s="9">
        <v>18.142519934999999</v>
      </c>
      <c r="BE29" s="8">
        <v>40.842778256000003</v>
      </c>
      <c r="BF29" s="10">
        <v>51.017598264</v>
      </c>
      <c r="BG29" s="9"/>
      <c r="BH29" s="69"/>
      <c r="BJ29" s="24">
        <f>(C29-C28)/$BH$4</f>
        <v>10.91297603999999</v>
      </c>
      <c r="BK29" s="24">
        <f>(D29-D28)/$BH$4</f>
        <v>-1.4776327000000009</v>
      </c>
      <c r="BL29" s="24">
        <f>(E29-E28)/$BH$4</f>
        <v>-6.8689121600000007</v>
      </c>
      <c r="BM29" s="24">
        <f>(F29-F28)/$BH$4</f>
        <v>7.1260463920000063</v>
      </c>
      <c r="BN29" s="24">
        <f>(G29-G28)/$BH$4</f>
        <v>1.0299692320000062</v>
      </c>
      <c r="BO29" s="24">
        <f>(H29-H28)/$BH$4</f>
        <v>0</v>
      </c>
      <c r="BP29" s="24">
        <f>(I29-I28)/$BH$4</f>
        <v>4.0967008800000002</v>
      </c>
      <c r="BQ29" s="24">
        <f>(J29-J28)/$BH$4</f>
        <v>1.6454392820000052</v>
      </c>
      <c r="BR29" s="24">
        <f>(K29-K28)/$BH$4</f>
        <v>1.9176860500000004</v>
      </c>
      <c r="BS29" s="24">
        <f>(L29-L28)/$BH$4</f>
        <v>163.68368386</v>
      </c>
      <c r="BT29" s="24">
        <f>(M29-M28)/$BH$4</f>
        <v>6.7669074399999971</v>
      </c>
      <c r="BU29" s="24">
        <f>(N29-N28)/$BH$4</f>
        <v>12.259114979999993</v>
      </c>
      <c r="BV29" s="24">
        <f>(O29-O28)/$BH$4</f>
        <v>4.7653515960000021</v>
      </c>
      <c r="BW29" s="24">
        <f>(P29-P28)/$BH$4</f>
        <v>1.4755052320000033</v>
      </c>
      <c r="BX29" s="24">
        <f>(Q29-Q28)/$BH$4</f>
        <v>-2.4292363980000005</v>
      </c>
      <c r="BY29" s="24">
        <f>(R29-R28)/$BH$4</f>
        <v>2.5570229359999956</v>
      </c>
      <c r="BZ29" s="24">
        <f>(S29-S28)/$BH$4</f>
        <v>-15.911350163999998</v>
      </c>
      <c r="CA29" s="24">
        <f>(T29-T28)/$BH$4</f>
        <v>2.898422054000001</v>
      </c>
      <c r="CB29" s="24">
        <f>(U29-U28)/$BH$4</f>
        <v>0.51020959000000232</v>
      </c>
      <c r="CC29" s="24">
        <f>(V29-V28)/$BH$4</f>
        <v>0.59307952200001068</v>
      </c>
      <c r="CD29" s="24">
        <f>(W29-W28)/$BH$4</f>
        <v>-0.81606614599999716</v>
      </c>
      <c r="CE29" s="24">
        <f>(X29-X28)/$BH$4</f>
        <v>7.3294549979999886</v>
      </c>
      <c r="CF29" s="24">
        <f>(Y29-Y28)/$BH$4</f>
        <v>-2.1436854739999944</v>
      </c>
      <c r="CG29" s="24">
        <f>(Z29-Z28)/$BH$4</f>
        <v>8.2764982639999971</v>
      </c>
      <c r="CH29" s="24">
        <f>(AA29-AA28)/$BH$4</f>
        <v>-5.2315683620000044</v>
      </c>
      <c r="CI29" s="24">
        <f>(AB29-AB28)/$BH$4</f>
        <v>5.2253764139999959</v>
      </c>
      <c r="CJ29" s="24">
        <f>(AC29-AC28)/$BH$4</f>
        <v>6.9902992580000216</v>
      </c>
      <c r="CK29" s="24">
        <f>(AD29-AD28)/$BH$4</f>
        <v>-2.3834601999993765E-2</v>
      </c>
      <c r="CL29" s="24">
        <f>(AE29-AE28)/$BH$4</f>
        <v>1.1320137740000007</v>
      </c>
      <c r="CM29" s="24">
        <f>(AF29-AF28)/$BH$4</f>
        <v>7.2707194340000001</v>
      </c>
      <c r="CN29" s="24">
        <f>(AG29-AG28)/$BH$4</f>
        <v>6.4081911079999969</v>
      </c>
      <c r="CO29" s="24">
        <f>(AH29-AH28)/$BH$4</f>
        <v>2.38103658</v>
      </c>
      <c r="CP29" s="24">
        <f>(AI29-AI28)/$BH$4</f>
        <v>3.5524865239999883</v>
      </c>
      <c r="CQ29" s="24">
        <f>(AJ29-AJ28)/$BH$4</f>
        <v>3.2019400899999937</v>
      </c>
      <c r="CR29" s="24">
        <f>(AK29-AK28)/$BH$4</f>
        <v>1.6397674739999957</v>
      </c>
      <c r="CS29" s="24">
        <f>(AL29-AL28)/$BH$4</f>
        <v>5.3109490479999977</v>
      </c>
      <c r="CT29" s="24">
        <f>(AM29-AM28)/$BH$4</f>
        <v>13.752107289999998</v>
      </c>
      <c r="CU29" s="24">
        <f>(AN29-AN28)/$BH$4</f>
        <v>5.3477497679999999</v>
      </c>
      <c r="CV29" s="24">
        <f>(AO29-AO28)/$BH$4</f>
        <v>2.5745862679999973</v>
      </c>
      <c r="CW29" s="24">
        <f>(AP29-AP28)/$BH$4</f>
        <v>3.900312669999991</v>
      </c>
      <c r="CX29" s="24">
        <f>(AQ29-AQ28)/$BH$4</f>
        <v>4.098245090000006</v>
      </c>
      <c r="CY29" s="24">
        <f>(AR29-AR28)/$BH$4</f>
        <v>7.9639961160000041</v>
      </c>
      <c r="CZ29" s="24">
        <f>(AS29-AS28)/$BH$4</f>
        <v>3.3641016779999973</v>
      </c>
      <c r="DA29" s="24">
        <f>(AT29-AT28)/$BH$4</f>
        <v>2.7516270939999998</v>
      </c>
      <c r="DB29" s="24">
        <f>(AU29-AU28)/$BH$4</f>
        <v>-1.7911986879999944</v>
      </c>
      <c r="DC29" s="24">
        <f>(AV29-AV28)/$BH$4</f>
        <v>0</v>
      </c>
      <c r="DD29" s="24">
        <f>(AW29-AW28)/$BH$4</f>
        <v>0</v>
      </c>
      <c r="DE29" s="24">
        <f>(AX29-AX28)/$BH$4</f>
        <v>-7.5661377159999859</v>
      </c>
      <c r="DF29" s="24">
        <f>(AY29-AY28)/$BH$4</f>
        <v>8.9686530179999977</v>
      </c>
      <c r="DG29" s="24">
        <f>(AZ29-AZ28)/$BH$4</f>
        <v>2.1874246000010089E-2</v>
      </c>
      <c r="DH29" s="24">
        <f>(BA29-BA28)/$BH$4</f>
        <v>3.0278722900000048</v>
      </c>
      <c r="DI29" s="24">
        <f>(BB29-BB28)/$BH$4</f>
        <v>-5.698682797999993</v>
      </c>
      <c r="DJ29" s="24">
        <f>(BC29-BC28)/$BH$4</f>
        <v>-0.58701618800000332</v>
      </c>
      <c r="DK29" s="24">
        <f>(BD29-BD28)/$BH$4</f>
        <v>-3.0879595980000047</v>
      </c>
      <c r="DL29" s="24">
        <f>(BE29-BE28)/$BH$4</f>
        <v>16.558857598000003</v>
      </c>
      <c r="DM29" s="24">
        <f>(BF29-BF28)/$BH$4</f>
        <v>6.9238897219999984</v>
      </c>
      <c r="DN29" s="24"/>
    </row>
    <row r="30" spans="1:118" x14ac:dyDescent="0.2">
      <c r="A30" s="7">
        <v>21</v>
      </c>
      <c r="B30" s="8">
        <v>36000</v>
      </c>
      <c r="C30" s="23">
        <v>81.715708759999998</v>
      </c>
      <c r="D30" s="24">
        <v>58.157957279999998</v>
      </c>
      <c r="E30" s="24">
        <v>25.630444199999999</v>
      </c>
      <c r="F30" s="9">
        <v>73.975696116999998</v>
      </c>
      <c r="G30" s="9">
        <v>35.882621872999998</v>
      </c>
      <c r="H30" s="1">
        <v>51.073146268000002</v>
      </c>
      <c r="I30" s="1">
        <v>38.086490394999998</v>
      </c>
      <c r="J30" s="9">
        <v>23.218486130999999</v>
      </c>
      <c r="K30" s="8">
        <v>37.275920753999998</v>
      </c>
      <c r="L30" s="7">
        <v>85.089035534000004</v>
      </c>
      <c r="M30" s="9">
        <v>52.429389270000001</v>
      </c>
      <c r="N30" s="9">
        <v>64.88412194</v>
      </c>
      <c r="O30" s="9">
        <v>36.038922343000003</v>
      </c>
      <c r="P30" s="9">
        <v>34.799438664</v>
      </c>
      <c r="Q30" s="7">
        <v>69.853030649000004</v>
      </c>
      <c r="R30" s="9">
        <v>16.694316156999999</v>
      </c>
      <c r="S30" s="8">
        <v>142.369743707</v>
      </c>
      <c r="T30" s="9">
        <v>26.348296091000002</v>
      </c>
      <c r="U30" s="8">
        <v>30.360989450999998</v>
      </c>
      <c r="V30" s="10">
        <v>68.805824670000007</v>
      </c>
      <c r="W30" s="10">
        <v>65.624574409000004</v>
      </c>
      <c r="X30" s="7">
        <v>59.242539817999997</v>
      </c>
      <c r="Y30" s="9">
        <v>94.790887065999996</v>
      </c>
      <c r="Z30" s="7">
        <v>99.022040056999998</v>
      </c>
      <c r="AA30" s="8">
        <v>43.416468825999999</v>
      </c>
      <c r="AB30" s="8">
        <v>45.295601466999997</v>
      </c>
      <c r="AC30" s="7">
        <v>85.124643848999995</v>
      </c>
      <c r="AD30" s="10">
        <v>48.225746102000002</v>
      </c>
      <c r="AE30" s="7">
        <v>43.731859397000001</v>
      </c>
      <c r="AF30" s="8">
        <v>67.290473970999997</v>
      </c>
      <c r="AG30" s="9">
        <v>26.488511860999999</v>
      </c>
      <c r="AH30" s="9">
        <v>34.352820145000003</v>
      </c>
      <c r="AI30" s="9">
        <v>119.65895143500001</v>
      </c>
      <c r="AJ30" s="9">
        <v>56.494815465999999</v>
      </c>
      <c r="AK30" s="9">
        <v>70.226280211000002</v>
      </c>
      <c r="AL30" s="1">
        <v>129.727303933</v>
      </c>
      <c r="AM30" s="9">
        <v>104.116500078</v>
      </c>
      <c r="AN30" s="8">
        <v>104.24900959</v>
      </c>
      <c r="AO30" s="7">
        <v>18.233242421</v>
      </c>
      <c r="AP30" s="9">
        <v>50.966511003999997</v>
      </c>
      <c r="AQ30" s="9">
        <v>52.595600433000001</v>
      </c>
      <c r="AR30" s="9">
        <v>37.897512149000001</v>
      </c>
      <c r="AS30" s="8">
        <v>68.836861893000005</v>
      </c>
      <c r="AT30" s="8">
        <v>49.217808382000001</v>
      </c>
      <c r="AU30" s="10">
        <v>27.746780918999999</v>
      </c>
      <c r="AV30" s="10">
        <v>27.614495155</v>
      </c>
      <c r="AW30" s="10">
        <v>62.196784774999998</v>
      </c>
      <c r="AX30" s="7">
        <v>69.552745118000004</v>
      </c>
      <c r="AY30" s="8">
        <v>69.618522960999996</v>
      </c>
      <c r="AZ30" s="9">
        <v>34.716570361000002</v>
      </c>
      <c r="BA30" s="10">
        <v>49.434948818999999</v>
      </c>
      <c r="BB30" s="10">
        <v>57.046318550000002</v>
      </c>
      <c r="BC30" s="7">
        <v>14.545378266</v>
      </c>
      <c r="BD30" s="9">
        <v>21.390148805999999</v>
      </c>
      <c r="BE30" s="8">
        <v>42.625737125000001</v>
      </c>
      <c r="BF30" s="10">
        <v>61.047950020000002</v>
      </c>
      <c r="BG30" s="9"/>
      <c r="BH30" s="69"/>
      <c r="BJ30" s="24">
        <f>(C30-C29)/$BH$4</f>
        <v>13.50405348000001</v>
      </c>
      <c r="BK30" s="24">
        <f>(D30-D29)/$BH$4</f>
        <v>4.6659810599999929</v>
      </c>
      <c r="BL30" s="24">
        <f>(E30-E29)/$BH$4</f>
        <v>-2.2275827400000026</v>
      </c>
      <c r="BM30" s="24">
        <f>(F30-F29)/$BH$4</f>
        <v>4.4135819439999864</v>
      </c>
      <c r="BN30" s="24">
        <f>(G30-G29)/$BH$4</f>
        <v>9.0004775559999928</v>
      </c>
      <c r="BO30" s="24">
        <f>(H30-H29)/$BH$4</f>
        <v>-2.1339350459999906</v>
      </c>
      <c r="BP30" s="24">
        <f>(I30-I29)/$BH$4</f>
        <v>-10.690930256000001</v>
      </c>
      <c r="BQ30" s="24">
        <f>(J30-J29)/$BH$4</f>
        <v>-0.10307886600000415</v>
      </c>
      <c r="BR30" s="24">
        <f>(K30-K29)/$BH$4</f>
        <v>-1.4663796860000105</v>
      </c>
      <c r="BS30" s="24">
        <f>(L30-L29)/$BH$4</f>
        <v>5.1496584220000159</v>
      </c>
      <c r="BT30" s="24">
        <f>(M30-M29)/$BH$4</f>
        <v>-3.9763879999995311E-2</v>
      </c>
      <c r="BU30" s="24">
        <f>(N30-N29)/$BH$4</f>
        <v>-1.9480951399999924</v>
      </c>
      <c r="BV30" s="24">
        <f>(O30-O29)/$BH$4</f>
        <v>-9.4512886199999997</v>
      </c>
      <c r="BW30" s="24">
        <f>(P30-P29)/$BH$4</f>
        <v>0.66046224999999481</v>
      </c>
      <c r="BX30" s="24">
        <f>(Q30-Q29)/$BH$4</f>
        <v>-13.910254423999987</v>
      </c>
      <c r="BY30" s="24">
        <f>(R30-R29)/$BH$4</f>
        <v>-2.9748133519999982</v>
      </c>
      <c r="BZ30" s="24">
        <f>(S30-S29)/$BH$4</f>
        <v>5.6106844799999749</v>
      </c>
      <c r="CA30" s="24">
        <f>(T30-T29)/$BH$4</f>
        <v>3.3794614379999999</v>
      </c>
      <c r="CB30" s="24">
        <f>(U30-U29)/$BH$4</f>
        <v>-1.3354611940000041</v>
      </c>
      <c r="CC30" s="24">
        <f>(V30-V29)/$BH$4</f>
        <v>-4.7662705179999989</v>
      </c>
      <c r="CD30" s="24">
        <f>(W30-W29)/$BH$4</f>
        <v>15.103885524000006</v>
      </c>
      <c r="CE30" s="24">
        <f>(X30-X29)/$BH$4</f>
        <v>0</v>
      </c>
      <c r="CF30" s="24">
        <f>(Y30-Y29)/$BH$4</f>
        <v>-9.264180940000017</v>
      </c>
      <c r="CG30" s="24">
        <f>(Z30-Z29)/$BH$4</f>
        <v>9.9541117779999979</v>
      </c>
      <c r="CH30" s="24">
        <f>(AA30-AA29)/$BH$4</f>
        <v>7.3230926720000014</v>
      </c>
      <c r="CI30" s="24">
        <f>(AB30-AB29)/$BH$4</f>
        <v>5.306886777999992</v>
      </c>
      <c r="CJ30" s="24">
        <f>(AC30-AC29)/$BH$4</f>
        <v>18.421894467999977</v>
      </c>
      <c r="CK30" s="24">
        <f>(AD30-AD29)/$BH$4</f>
        <v>-5.9578399399999995</v>
      </c>
      <c r="CL30" s="24">
        <f>(AE30-AE29)/$BH$4</f>
        <v>15.653870884</v>
      </c>
      <c r="CM30" s="24">
        <f>(AF30-AF29)/$BH$4</f>
        <v>-7.8325289340000097</v>
      </c>
      <c r="CN30" s="24">
        <f>(AG30-AG29)/$BH$4</f>
        <v>1.5510363240000018</v>
      </c>
      <c r="CO30" s="24">
        <f>(AH30-AH29)/$BH$4</f>
        <v>3.1795992020000057</v>
      </c>
      <c r="CP30" s="24">
        <f>(AI30-AI29)/$BH$4</f>
        <v>2.5768820020000192</v>
      </c>
      <c r="CQ30" s="24">
        <f>(AJ30-AJ29)/$BH$4</f>
        <v>-2.0837228799999963</v>
      </c>
      <c r="CR30" s="24">
        <f>(AK30-AK29)/$BH$4</f>
        <v>7.5063789900000017</v>
      </c>
      <c r="CS30" s="24">
        <f>(AL30-AL29)/$BH$4</f>
        <v>7.2751121299999966</v>
      </c>
      <c r="CT30" s="24">
        <f>(AM30-AM29)/$BH$4</f>
        <v>10.085034715999996</v>
      </c>
      <c r="CU30" s="24">
        <f>(AN30-AN29)/$BH$4</f>
        <v>5.6444449679999877</v>
      </c>
      <c r="CV30" s="24">
        <f>(AO30-AO29)/$BH$4</f>
        <v>0.93938140600000253</v>
      </c>
      <c r="CW30" s="24">
        <f>(AP30-AP29)/$BH$4</f>
        <v>4.5693002499999977</v>
      </c>
      <c r="CX30" s="24">
        <f>(AQ30-AQ29)/$BH$4</f>
        <v>0.77643130799999938</v>
      </c>
      <c r="CY30" s="24">
        <f>(AR30-AR29)/$BH$4</f>
        <v>4.0708443059999979</v>
      </c>
      <c r="CZ30" s="24">
        <f>(AS30-AS29)/$BH$4</f>
        <v>9.9095112080000121</v>
      </c>
      <c r="DA30" s="24">
        <f>(AT30-AT29)/$BH$4</f>
        <v>9.130032749999998</v>
      </c>
      <c r="DB30" s="24">
        <f>(AU30-AU29)/$BH$4</f>
        <v>-2.5549327340000048</v>
      </c>
      <c r="DC30" s="24">
        <f>(AV30-AV29)/$BH$4</f>
        <v>-1.7156047340000029</v>
      </c>
      <c r="DD30" s="24">
        <f>(AW30-AW29)/$BH$4</f>
        <v>15.051982151999994</v>
      </c>
      <c r="DE30" s="24">
        <f>(AX30-AX29)/$BH$4</f>
        <v>8.1846544800000061</v>
      </c>
      <c r="DF30" s="24">
        <f>(AY30-AY29)/$BH$4</f>
        <v>-1.001592598000002</v>
      </c>
      <c r="DG30" s="24">
        <f>(AZ30-AZ29)/$BH$4</f>
        <v>4.3213229200000001</v>
      </c>
      <c r="DH30" s="24">
        <f>(BA30-BA29)/$BH$4</f>
        <v>8.2672513079999987</v>
      </c>
      <c r="DI30" s="24">
        <f>(BB30-BB29)/$BH$4</f>
        <v>1.6378814560000023</v>
      </c>
      <c r="DJ30" s="24">
        <f>(BC30-BC29)/$BH$4</f>
        <v>0.27401637200000195</v>
      </c>
      <c r="DK30" s="24">
        <f>(BD30-BD29)/$BH$4</f>
        <v>6.4952577419999997</v>
      </c>
      <c r="DL30" s="24">
        <f>(BE30-BE29)/$BH$4</f>
        <v>3.565917737999996</v>
      </c>
      <c r="DM30" s="24">
        <f>(BF30-BF29)/$BH$4</f>
        <v>20.060703512000003</v>
      </c>
      <c r="DN30" s="24"/>
    </row>
    <row r="31" spans="1:118" x14ac:dyDescent="0.2">
      <c r="A31" s="7">
        <v>22</v>
      </c>
      <c r="B31" s="8">
        <v>37800</v>
      </c>
      <c r="C31" s="23">
        <v>81.776782990000001</v>
      </c>
      <c r="D31" s="24">
        <v>54.375215390000001</v>
      </c>
      <c r="E31" s="24">
        <v>27.55719757</v>
      </c>
      <c r="F31" s="9">
        <v>69.688418935000001</v>
      </c>
      <c r="G31" s="9">
        <v>31.930225920000002</v>
      </c>
      <c r="H31" s="1">
        <v>51.907227880999997</v>
      </c>
      <c r="I31" s="1">
        <v>38.091831370000001</v>
      </c>
      <c r="J31" s="9">
        <v>24.070269642</v>
      </c>
      <c r="K31" s="8">
        <v>35.730332048999998</v>
      </c>
      <c r="L31" s="7">
        <v>90.810521597000005</v>
      </c>
      <c r="M31" s="9">
        <v>55.05523642</v>
      </c>
      <c r="N31" s="9">
        <v>69.871973789999998</v>
      </c>
      <c r="O31" s="9">
        <v>43.790290597000002</v>
      </c>
      <c r="P31" s="9">
        <v>36.128343452000003</v>
      </c>
      <c r="Q31" s="7">
        <v>71.279076588999999</v>
      </c>
      <c r="R31" s="9">
        <v>19.621232973000001</v>
      </c>
      <c r="S31" s="8">
        <v>148.83057219899999</v>
      </c>
      <c r="T31" s="9">
        <v>24.196008132999999</v>
      </c>
      <c r="U31" s="8">
        <v>37.198596641999998</v>
      </c>
      <c r="V31" s="10">
        <v>74.167167613000004</v>
      </c>
      <c r="W31" s="10">
        <v>66.848985944999995</v>
      </c>
      <c r="X31" s="7">
        <v>56.261738346999998</v>
      </c>
      <c r="Y31" s="9">
        <v>97.142459301000002</v>
      </c>
      <c r="Z31" s="7">
        <v>101.757690466</v>
      </c>
      <c r="AA31" s="8">
        <v>45.926813725999999</v>
      </c>
      <c r="AB31" s="8">
        <v>50.874979099000001</v>
      </c>
      <c r="AC31" s="7">
        <v>71.695811449999994</v>
      </c>
      <c r="AD31" s="10">
        <v>48.225746102000002</v>
      </c>
      <c r="AE31" s="7">
        <v>43.116073917999998</v>
      </c>
      <c r="AF31" s="8">
        <v>64.572152068999998</v>
      </c>
      <c r="AG31" s="9">
        <v>26.473147294</v>
      </c>
      <c r="AH31" s="9">
        <v>29.239155433000001</v>
      </c>
      <c r="AI31" s="9">
        <v>123.791761757</v>
      </c>
      <c r="AJ31" s="9">
        <v>57.156213647000001</v>
      </c>
      <c r="AK31" s="9">
        <v>73.302675870000002</v>
      </c>
      <c r="AL31" s="1">
        <v>132.36343109699999</v>
      </c>
      <c r="AM31" s="9">
        <v>108.93657148699999</v>
      </c>
      <c r="AN31" s="8">
        <v>106.99935208700001</v>
      </c>
      <c r="AO31" s="7">
        <v>21.925546215000001</v>
      </c>
      <c r="AP31" s="9">
        <v>44.518176418000003</v>
      </c>
      <c r="AQ31" s="9">
        <v>55.133548554000001</v>
      </c>
      <c r="AR31" s="9">
        <v>38.091602221999999</v>
      </c>
      <c r="AS31" s="8">
        <v>68.491708837999994</v>
      </c>
      <c r="AT31" s="8">
        <v>51.291312316999999</v>
      </c>
      <c r="AU31" s="10">
        <v>26.545890095000001</v>
      </c>
      <c r="AV31" s="10">
        <v>32.293776196000003</v>
      </c>
      <c r="AW31" s="10">
        <v>65.229350272999994</v>
      </c>
      <c r="AX31" s="7">
        <v>71.024456873000005</v>
      </c>
      <c r="AY31" s="8">
        <v>75.137284215999998</v>
      </c>
      <c r="AZ31" s="9">
        <v>33.608973364999997</v>
      </c>
      <c r="BA31" s="10">
        <v>49.062153498000001</v>
      </c>
      <c r="BB31" s="10">
        <v>54.633674317999997</v>
      </c>
      <c r="BC31" s="7">
        <v>13.134280180999999</v>
      </c>
      <c r="BD31" s="9">
        <v>21.050355883000002</v>
      </c>
      <c r="BE31" s="8">
        <v>39.64760235</v>
      </c>
      <c r="BF31" s="10">
        <v>69.489100683000004</v>
      </c>
      <c r="BG31" s="9"/>
      <c r="BH31" s="69"/>
      <c r="BJ31" s="24">
        <f>(C31-C30)/$BH$4</f>
        <v>0.12214846000000534</v>
      </c>
      <c r="BK31" s="24">
        <f>(D31-D30)/$BH$4</f>
        <v>-7.5654837799999939</v>
      </c>
      <c r="BL31" s="24">
        <f>(E31-E30)/$BH$4</f>
        <v>3.8535067400000003</v>
      </c>
      <c r="BM31" s="24">
        <f>(F31-F30)/$BH$4</f>
        <v>-8.5745543639999937</v>
      </c>
      <c r="BN31" s="24">
        <f>(G31-G30)/$BH$4</f>
        <v>-7.9047919059999927</v>
      </c>
      <c r="BO31" s="24">
        <f>(H31-H30)/$BH$4</f>
        <v>1.6681632259999901</v>
      </c>
      <c r="BP31" s="24">
        <f>(I31-I30)/$BH$4</f>
        <v>1.0681950000005713E-2</v>
      </c>
      <c r="BQ31" s="24">
        <f>(J31-J30)/$BH$4</f>
        <v>1.7035670220000014</v>
      </c>
      <c r="BR31" s="24">
        <f>(K31-K30)/$BH$4</f>
        <v>-3.0911774100000002</v>
      </c>
      <c r="BS31" s="24">
        <f>(L31-L30)/$BH$4</f>
        <v>11.442972126000001</v>
      </c>
      <c r="BT31" s="24">
        <f>(M31-M30)/$BH$4</f>
        <v>5.2516942999999969</v>
      </c>
      <c r="BU31" s="24">
        <f>(N31-N30)/$BH$4</f>
        <v>9.9757036999999968</v>
      </c>
      <c r="BV31" s="24">
        <f>(O31-O30)/$BH$4</f>
        <v>15.502736507999998</v>
      </c>
      <c r="BW31" s="24">
        <f>(P31-P30)/$BH$4</f>
        <v>2.6578095760000053</v>
      </c>
      <c r="BX31" s="24">
        <f>(Q31-Q30)/$BH$4</f>
        <v>2.852091879999989</v>
      </c>
      <c r="BY31" s="24">
        <f>(R31-R30)/$BH$4</f>
        <v>5.8538336320000042</v>
      </c>
      <c r="BZ31" s="24">
        <f>(S31-S30)/$BH$4</f>
        <v>12.921656983999981</v>
      </c>
      <c r="CA31" s="24">
        <f>(T31-T30)/$BH$4</f>
        <v>-4.3045759160000046</v>
      </c>
      <c r="CB31" s="24">
        <f>(U31-U30)/$BH$4</f>
        <v>13.675214382</v>
      </c>
      <c r="CC31" s="24">
        <f>(V31-V30)/$BH$4</f>
        <v>10.722685885999994</v>
      </c>
      <c r="CD31" s="24">
        <f>(W31-W30)/$BH$4</f>
        <v>2.4488230719999819</v>
      </c>
      <c r="CE31" s="24">
        <f>(X31-X30)/$BH$4</f>
        <v>-5.961602941999999</v>
      </c>
      <c r="CF31" s="24">
        <f>(Y31-Y30)/$BH$4</f>
        <v>4.7031444700000122</v>
      </c>
      <c r="CG31" s="24">
        <f>(Z31-Z30)/$BH$4</f>
        <v>5.4713008180000031</v>
      </c>
      <c r="CH31" s="24">
        <f>(AA31-AA30)/$BH$4</f>
        <v>5.0206897999999995</v>
      </c>
      <c r="CI31" s="24">
        <f>(AB31-AB30)/$BH$4</f>
        <v>11.158755264000007</v>
      </c>
      <c r="CJ31" s="24">
        <f>(AC31-AC30)/$BH$4</f>
        <v>-26.857664798000002</v>
      </c>
      <c r="CK31" s="24">
        <f>(AD31-AD30)/$BH$4</f>
        <v>0</v>
      </c>
      <c r="CL31" s="24">
        <f>(AE31-AE30)/$BH$4</f>
        <v>-1.231570958000006</v>
      </c>
      <c r="CM31" s="24">
        <f>(AF31-AF30)/$BH$4</f>
        <v>-5.4366438039999991</v>
      </c>
      <c r="CN31" s="24">
        <f>(AG31-AG30)/$BH$4</f>
        <v>-3.0729133999997771E-2</v>
      </c>
      <c r="CO31" s="24">
        <f>(AH31-AH30)/$BH$4</f>
        <v>-10.227329424000004</v>
      </c>
      <c r="CP31" s="24">
        <f>(AI31-AI30)/$BH$4</f>
        <v>8.2656206439999949</v>
      </c>
      <c r="CQ31" s="24">
        <f>(AJ31-AJ30)/$BH$4</f>
        <v>1.3227963620000054</v>
      </c>
      <c r="CR31" s="24">
        <f>(AK31-AK30)/$BH$4</f>
        <v>6.1527913179999985</v>
      </c>
      <c r="CS31" s="24">
        <f>(AL31-AL30)/$BH$4</f>
        <v>5.2722543279999741</v>
      </c>
      <c r="CT31" s="24">
        <f>(AM31-AM30)/$BH$4</f>
        <v>9.6401428179999868</v>
      </c>
      <c r="CU31" s="24">
        <f>(AN31-AN30)/$BH$4</f>
        <v>5.5006849940000109</v>
      </c>
      <c r="CV31" s="24">
        <f>(AO31-AO30)/$BH$4</f>
        <v>7.3846075880000015</v>
      </c>
      <c r="CW31" s="24">
        <f>(AP31-AP30)/$BH$4</f>
        <v>-12.896669171999989</v>
      </c>
      <c r="CX31" s="24">
        <f>(AQ31-AQ30)/$BH$4</f>
        <v>5.0758962419999989</v>
      </c>
      <c r="CY31" s="24">
        <f>(AR31-AR30)/$BH$4</f>
        <v>0.38818014599999628</v>
      </c>
      <c r="CZ31" s="24">
        <f>(AS31-AS30)/$BH$4</f>
        <v>-0.69030611000002295</v>
      </c>
      <c r="DA31" s="24">
        <f>(AT31-AT30)/$BH$4</f>
        <v>4.1470078699999959</v>
      </c>
      <c r="DB31" s="24">
        <f>(AU31-AU30)/$BH$4</f>
        <v>-2.4017816479999965</v>
      </c>
      <c r="DC31" s="24">
        <f>(AV31-AV30)/$BH$4</f>
        <v>9.3585620820000059</v>
      </c>
      <c r="DD31" s="24">
        <f>(AW31-AW30)/$BH$4</f>
        <v>6.0651309959999935</v>
      </c>
      <c r="DE31" s="24">
        <f>(AX31-AX30)/$BH$4</f>
        <v>2.9434235100000024</v>
      </c>
      <c r="DF31" s="24">
        <f>(AY31-AY30)/$BH$4</f>
        <v>11.037522510000002</v>
      </c>
      <c r="DG31" s="24">
        <f>(AZ31-AZ30)/$BH$4</f>
        <v>-2.2151939920000103</v>
      </c>
      <c r="DH31" s="24">
        <f>(BA31-BA30)/$BH$4</f>
        <v>-0.74559064199999625</v>
      </c>
      <c r="DI31" s="24">
        <f>(BB31-BB30)/$BH$4</f>
        <v>-4.8252884640000104</v>
      </c>
      <c r="DJ31" s="24">
        <f>(BC31-BC30)/$BH$4</f>
        <v>-2.8221961700000016</v>
      </c>
      <c r="DK31" s="24">
        <f>(BD31-BD30)/$BH$4</f>
        <v>-0.67958584599999483</v>
      </c>
      <c r="DL31" s="24">
        <f>(BE31-BE30)/$BH$4</f>
        <v>-5.9562695500000018</v>
      </c>
      <c r="DM31" s="24">
        <f>(BF31-BF30)/$BH$4</f>
        <v>16.882301326000004</v>
      </c>
      <c r="DN31" s="24"/>
    </row>
    <row r="32" spans="1:118" x14ac:dyDescent="0.2">
      <c r="A32" s="7">
        <v>23</v>
      </c>
      <c r="B32" s="8">
        <v>39600</v>
      </c>
      <c r="C32" s="23">
        <v>90.463486979999999</v>
      </c>
      <c r="D32" s="24">
        <v>54.413861609999998</v>
      </c>
      <c r="E32" s="24">
        <v>28.943115980000002</v>
      </c>
      <c r="F32" s="9">
        <v>73.218782016000006</v>
      </c>
      <c r="G32" s="9">
        <v>34.864941655999999</v>
      </c>
      <c r="H32" s="1">
        <v>52.389225242000002</v>
      </c>
      <c r="I32" s="1">
        <v>42.100025457999998</v>
      </c>
      <c r="J32" s="9">
        <v>24.474433331</v>
      </c>
      <c r="K32" s="8">
        <v>35.783432603999998</v>
      </c>
      <c r="L32" s="7">
        <v>89.272674295000002</v>
      </c>
      <c r="M32" s="9">
        <v>54.152706770000002</v>
      </c>
      <c r="N32" s="9">
        <v>73.060134059999996</v>
      </c>
      <c r="O32" s="9">
        <v>45.348730478999997</v>
      </c>
      <c r="P32" s="9">
        <v>37.891547324000001</v>
      </c>
      <c r="Q32" s="7">
        <v>75.730581866999998</v>
      </c>
      <c r="R32" s="9">
        <v>19.927290728999999</v>
      </c>
      <c r="S32" s="8">
        <v>152.62401915699999</v>
      </c>
      <c r="T32" s="9">
        <v>23.198029945999998</v>
      </c>
      <c r="U32" s="8">
        <v>35.344001525000003</v>
      </c>
      <c r="V32" s="10">
        <v>78.081853078999998</v>
      </c>
      <c r="W32" s="10">
        <v>72.651016874999996</v>
      </c>
      <c r="X32" s="7">
        <v>56.532672218999998</v>
      </c>
      <c r="Y32" s="9">
        <v>95.920163024000004</v>
      </c>
      <c r="Z32" s="7">
        <v>109.259901298</v>
      </c>
      <c r="AA32" s="8">
        <v>44.619227864000003</v>
      </c>
      <c r="AB32" s="8">
        <v>53.350740807000001</v>
      </c>
      <c r="AC32" s="7">
        <v>77.221544620000003</v>
      </c>
      <c r="AD32" s="10">
        <v>46.272120534999999</v>
      </c>
      <c r="AE32" s="7">
        <v>43.209812024000001</v>
      </c>
      <c r="AF32" s="8">
        <v>66.941230868999995</v>
      </c>
      <c r="AG32" s="9">
        <v>28.332800483</v>
      </c>
      <c r="AH32" s="9">
        <v>29.029678188999998</v>
      </c>
      <c r="AI32" s="9">
        <v>127.42041455099999</v>
      </c>
      <c r="AJ32" s="9">
        <v>58.774128746999999</v>
      </c>
      <c r="AK32" s="9">
        <v>75.80889895</v>
      </c>
      <c r="AL32" s="1">
        <v>132.78558424600001</v>
      </c>
      <c r="AM32" s="9">
        <v>116.147178324</v>
      </c>
      <c r="AN32" s="8">
        <v>110.08393694599999</v>
      </c>
      <c r="AO32" s="7">
        <v>21.261901086999998</v>
      </c>
      <c r="AP32" s="9">
        <v>48.204063839</v>
      </c>
      <c r="AQ32" s="9">
        <v>54.966023903999996</v>
      </c>
      <c r="AR32" s="9">
        <v>39.947626804999999</v>
      </c>
      <c r="AS32" s="8">
        <v>72.772331444000002</v>
      </c>
      <c r="AT32" s="8">
        <v>51.998594767</v>
      </c>
      <c r="AU32" s="10">
        <v>31.50781315</v>
      </c>
      <c r="AV32" s="10">
        <v>36.888326085000003</v>
      </c>
      <c r="AW32" s="10">
        <v>65.554271944999996</v>
      </c>
      <c r="AX32" s="7">
        <v>74.631998651999993</v>
      </c>
      <c r="AY32" s="8">
        <v>72.617719054999995</v>
      </c>
      <c r="AZ32" s="9">
        <v>34.403119293000003</v>
      </c>
      <c r="BA32" s="10">
        <v>54.804689605999997</v>
      </c>
      <c r="BB32" s="10">
        <v>56.619468515999998</v>
      </c>
      <c r="BC32" s="7">
        <v>16.879124126000001</v>
      </c>
      <c r="BD32" s="9">
        <v>20.941623421999999</v>
      </c>
      <c r="BE32" s="8">
        <v>39.324746816999998</v>
      </c>
      <c r="BF32" s="10">
        <v>71.303886254000005</v>
      </c>
      <c r="BG32" s="9"/>
      <c r="BH32" s="69"/>
      <c r="BJ32" s="24">
        <f>(C32-C31)/$BH$4</f>
        <v>17.373407979999996</v>
      </c>
      <c r="BK32" s="24">
        <f>(D32-D31)/$BH$4</f>
        <v>7.729243999999369E-2</v>
      </c>
      <c r="BL32" s="24">
        <f>(E32-E31)/$BH$4</f>
        <v>2.7718368200000043</v>
      </c>
      <c r="BM32" s="24">
        <f>(F32-F31)/$BH$4</f>
        <v>7.0607261620000088</v>
      </c>
      <c r="BN32" s="24">
        <f>(G32-G31)/$BH$4</f>
        <v>5.8694314719999952</v>
      </c>
      <c r="BO32" s="24">
        <f>(H32-H31)/$BH$4</f>
        <v>0.96399472200000957</v>
      </c>
      <c r="BP32" s="24">
        <f>(I32-I31)/$BH$4</f>
        <v>8.0163881759999924</v>
      </c>
      <c r="BQ32" s="24">
        <f>(J32-J31)/$BH$4</f>
        <v>0.80832737800000132</v>
      </c>
      <c r="BR32" s="24">
        <f>(K32-K31)/$BH$4</f>
        <v>0.10620111000000065</v>
      </c>
      <c r="BS32" s="24">
        <f>(L32-L31)/$BH$4</f>
        <v>-3.0756946040000059</v>
      </c>
      <c r="BT32" s="24">
        <f>(M32-M31)/$BH$4</f>
        <v>-1.8050592999999964</v>
      </c>
      <c r="BU32" s="24">
        <f>(N32-N31)/$BH$4</f>
        <v>6.3763205399999947</v>
      </c>
      <c r="BV32" s="24">
        <f>(O32-O31)/$BH$4</f>
        <v>3.1168797639999894</v>
      </c>
      <c r="BW32" s="24">
        <f>(P32-P31)/$BH$4</f>
        <v>3.5264077439999966</v>
      </c>
      <c r="BX32" s="24">
        <f>(Q32-Q31)/$BH$4</f>
        <v>8.9030105559999981</v>
      </c>
      <c r="BY32" s="24">
        <f>(R32-R31)/$BH$4</f>
        <v>0.61211551199999548</v>
      </c>
      <c r="BZ32" s="24">
        <f>(S32-S31)/$BH$4</f>
        <v>7.5868939160000082</v>
      </c>
      <c r="CA32" s="24">
        <f>(T32-T31)/$BH$4</f>
        <v>-1.9959563740000021</v>
      </c>
      <c r="CB32" s="24">
        <f>(U32-U31)/$BH$4</f>
        <v>-3.7091902339999905</v>
      </c>
      <c r="CC32" s="24">
        <f>(V32-V31)/$BH$4</f>
        <v>7.8293709319999891</v>
      </c>
      <c r="CD32" s="24">
        <f>(W32-W31)/$BH$4</f>
        <v>11.604061860000002</v>
      </c>
      <c r="CE32" s="24">
        <f>(X32-X31)/$BH$4</f>
        <v>0.54186774400000104</v>
      </c>
      <c r="CF32" s="24">
        <f>(Y32-Y31)/$BH$4</f>
        <v>-2.4445925539999962</v>
      </c>
      <c r="CG32" s="24">
        <f>(Z32-Z31)/$BH$4</f>
        <v>15.004421664000006</v>
      </c>
      <c r="CH32" s="24">
        <f>(AA32-AA31)/$BH$4</f>
        <v>-2.6151717239999925</v>
      </c>
      <c r="CI32" s="24">
        <f>(AB32-AB31)/$BH$4</f>
        <v>4.9515234160000006</v>
      </c>
      <c r="CJ32" s="24">
        <f>(AC32-AC31)/$BH$4</f>
        <v>11.051466340000019</v>
      </c>
      <c r="CK32" s="24">
        <f>(AD32-AD31)/$BH$4</f>
        <v>-3.9072511340000062</v>
      </c>
      <c r="CL32" s="24">
        <f>(AE32-AE31)/$BH$4</f>
        <v>0.18747621200000708</v>
      </c>
      <c r="CM32" s="24">
        <f>(AF32-AF31)/$BH$4</f>
        <v>4.7381575999999939</v>
      </c>
      <c r="CN32" s="24">
        <f>(AG32-AG31)/$BH$4</f>
        <v>3.7193063779999989</v>
      </c>
      <c r="CO32" s="24">
        <f>(AH32-AH31)/$BH$4</f>
        <v>-0.41895448800000423</v>
      </c>
      <c r="CP32" s="24">
        <f>(AI32-AI31)/$BH$4</f>
        <v>7.2573055879999799</v>
      </c>
      <c r="CQ32" s="24">
        <f>(AJ32-AJ31)/$BH$4</f>
        <v>3.2358301999999952</v>
      </c>
      <c r="CR32" s="24">
        <f>(AK32-AK31)/$BH$4</f>
        <v>5.0124461599999961</v>
      </c>
      <c r="CS32" s="24">
        <f>(AL32-AL31)/$BH$4</f>
        <v>0.84430629800004908</v>
      </c>
      <c r="CT32" s="24">
        <f>(AM32-AM31)/$BH$4</f>
        <v>14.421213674000001</v>
      </c>
      <c r="CU32" s="24">
        <f>(AN32-AN31)/$BH$4</f>
        <v>6.1691697179999778</v>
      </c>
      <c r="CV32" s="24">
        <f>(AO32-AO31)/$BH$4</f>
        <v>-1.3272902560000048</v>
      </c>
      <c r="CW32" s="24">
        <f>(AP32-AP31)/$BH$4</f>
        <v>7.3717748419999936</v>
      </c>
      <c r="CX32" s="24">
        <f>(AQ32-AQ31)/$BH$4</f>
        <v>-0.33504930000000854</v>
      </c>
      <c r="CY32" s="24">
        <f>(AR32-AR31)/$BH$4</f>
        <v>3.7120491659999999</v>
      </c>
      <c r="CZ32" s="24">
        <f>(AS32-AS31)/$BH$4</f>
        <v>8.5612452120000171</v>
      </c>
      <c r="DA32" s="24">
        <f>(AT32-AT31)/$BH$4</f>
        <v>1.414564900000002</v>
      </c>
      <c r="DB32" s="24">
        <f>(AU32-AU31)/$BH$4</f>
        <v>9.9238461099999995</v>
      </c>
      <c r="DC32" s="24">
        <f>(AV32-AV31)/$BH$4</f>
        <v>9.1890997779999992</v>
      </c>
      <c r="DD32" s="24">
        <f>(AW32-AW31)/$BH$4</f>
        <v>0.64984334400000421</v>
      </c>
      <c r="DE32" s="24">
        <f>(AX32-AX31)/$BH$4</f>
        <v>7.215083557999975</v>
      </c>
      <c r="DF32" s="24">
        <f>(AY32-AY31)/$BH$4</f>
        <v>-5.0391303220000054</v>
      </c>
      <c r="DG32" s="24">
        <f>(AZ32-AZ31)/$BH$4</f>
        <v>1.5882918560000121</v>
      </c>
      <c r="DH32" s="24">
        <f>(BA32-BA31)/$BH$4</f>
        <v>11.485072215999992</v>
      </c>
      <c r="DI32" s="24">
        <f>(BB32-BB31)/$BH$4</f>
        <v>3.9715883960000014</v>
      </c>
      <c r="DJ32" s="24">
        <f>(BC32-BC31)/$BH$4</f>
        <v>7.4896878900000026</v>
      </c>
      <c r="DK32" s="24">
        <f>(BD32-BD31)/$BH$4</f>
        <v>-0.21746492200000489</v>
      </c>
      <c r="DL32" s="24">
        <f>(BE32-BE31)/$BH$4</f>
        <v>-0.64571106600000405</v>
      </c>
      <c r="DM32" s="24">
        <f>(BF32-BF31)/$BH$4</f>
        <v>3.6295711420000032</v>
      </c>
      <c r="DN32" s="24"/>
    </row>
    <row r="33" spans="1:118" x14ac:dyDescent="0.2">
      <c r="A33" s="7">
        <v>24</v>
      </c>
      <c r="B33" s="8">
        <v>41400</v>
      </c>
      <c r="C33" s="23">
        <v>88.966812439999998</v>
      </c>
      <c r="D33" s="24">
        <v>52.276054039999998</v>
      </c>
      <c r="E33" s="24">
        <v>27.785103849999999</v>
      </c>
      <c r="F33" s="9">
        <v>74.668658887999996</v>
      </c>
      <c r="G33" s="9">
        <v>38.856970658000002</v>
      </c>
      <c r="H33" s="1">
        <v>53.622483033000002</v>
      </c>
      <c r="I33" s="1">
        <v>42.652101821999999</v>
      </c>
      <c r="J33" s="9">
        <v>23.950710687000001</v>
      </c>
      <c r="K33" s="8">
        <v>39.889402408999999</v>
      </c>
      <c r="L33" s="7">
        <v>92.531119004000004</v>
      </c>
      <c r="M33" s="9">
        <v>56.910095509999998</v>
      </c>
      <c r="N33" s="9">
        <v>81.442244709999997</v>
      </c>
      <c r="O33" s="9">
        <v>44.840090447000001</v>
      </c>
      <c r="P33" s="9">
        <v>40.406563454</v>
      </c>
      <c r="Q33" s="7">
        <v>78.341955169000002</v>
      </c>
      <c r="R33" s="9">
        <v>20.540581126999999</v>
      </c>
      <c r="S33" s="8">
        <v>159.78342969299999</v>
      </c>
      <c r="T33" s="9">
        <v>25.875326611999999</v>
      </c>
      <c r="U33" s="8">
        <v>37.613058909999999</v>
      </c>
      <c r="V33" s="10">
        <v>79.765857494000002</v>
      </c>
      <c r="W33" s="10">
        <v>70.421522017000001</v>
      </c>
      <c r="X33" s="7">
        <v>58.973323682</v>
      </c>
      <c r="Y33" s="9">
        <v>92.722368126999996</v>
      </c>
      <c r="Z33" s="7">
        <v>111.329809375</v>
      </c>
      <c r="AA33" s="8">
        <v>45.697014471000003</v>
      </c>
      <c r="AB33" s="8">
        <v>55.895527090999998</v>
      </c>
      <c r="AC33" s="7">
        <v>87.484713873000004</v>
      </c>
      <c r="AD33" s="10">
        <v>47.818010819000001</v>
      </c>
      <c r="AE33" s="7">
        <v>41.645654776999997</v>
      </c>
      <c r="AF33" s="8">
        <v>67.657627715000004</v>
      </c>
      <c r="AG33" s="9">
        <v>29.920026619000001</v>
      </c>
      <c r="AH33" s="9">
        <v>29.897920943999999</v>
      </c>
      <c r="AI33" s="9">
        <v>130.615328221</v>
      </c>
      <c r="AJ33" s="9">
        <v>57.184680557</v>
      </c>
      <c r="AK33" s="9">
        <v>76.520045495999995</v>
      </c>
      <c r="AL33" s="1">
        <v>135.01003344599999</v>
      </c>
      <c r="AM33" s="9">
        <v>122.283934532</v>
      </c>
      <c r="AN33" s="8">
        <v>113.84143829600001</v>
      </c>
      <c r="AO33" s="7">
        <v>21.642275953999999</v>
      </c>
      <c r="AP33" s="9">
        <v>49.086910412000002</v>
      </c>
      <c r="AQ33" s="9">
        <v>55.123708256</v>
      </c>
      <c r="AR33" s="9">
        <v>43.074245024</v>
      </c>
      <c r="AS33" s="8">
        <v>73.079183076999996</v>
      </c>
      <c r="AT33" s="8">
        <v>54.065790366999998</v>
      </c>
      <c r="AU33" s="10">
        <v>29.426232982999998</v>
      </c>
      <c r="AV33" s="10">
        <v>38.292677955999999</v>
      </c>
      <c r="AW33" s="10">
        <v>68.779538826000007</v>
      </c>
      <c r="AX33" s="7">
        <v>73.555730421999996</v>
      </c>
      <c r="AY33" s="8">
        <v>72.281473731999995</v>
      </c>
      <c r="AZ33" s="9">
        <v>35.814056000999997</v>
      </c>
      <c r="BA33" s="10">
        <v>56.392658517000001</v>
      </c>
      <c r="BB33" s="10">
        <v>60.098353437999997</v>
      </c>
      <c r="BC33" s="7">
        <v>16.268480782000001</v>
      </c>
      <c r="BD33" s="9">
        <v>21.812886807000002</v>
      </c>
      <c r="BE33" s="8">
        <v>37.846183936000003</v>
      </c>
      <c r="BF33" s="10">
        <v>59.235767088999999</v>
      </c>
      <c r="BG33" s="9"/>
      <c r="BH33" s="69"/>
      <c r="BJ33" s="24">
        <f>(C33-C32)/$BH$4</f>
        <v>-2.9933490800000015</v>
      </c>
      <c r="BK33" s="24">
        <f>(D33-D32)/$BH$4</f>
        <v>-4.2756151399999993</v>
      </c>
      <c r="BL33" s="24">
        <f>(E33-E32)/$BH$4</f>
        <v>-2.3160242600000061</v>
      </c>
      <c r="BM33" s="24">
        <f>(F33-F32)/$BH$4</f>
        <v>2.8997537439999803</v>
      </c>
      <c r="BN33" s="24">
        <f>(G33-G32)/$BH$4</f>
        <v>7.9840580040000049</v>
      </c>
      <c r="BO33" s="24">
        <f>(H33-H32)/$BH$4</f>
        <v>2.4665155819999995</v>
      </c>
      <c r="BP33" s="24">
        <f>(I33-I32)/$BH$4</f>
        <v>1.1041527280000025</v>
      </c>
      <c r="BQ33" s="24">
        <f>(J33-J32)/$BH$4</f>
        <v>-1.0474452879999987</v>
      </c>
      <c r="BR33" s="24">
        <f>(K33-K32)/$BH$4</f>
        <v>8.2119396100000017</v>
      </c>
      <c r="BS33" s="24">
        <f>(L33-L32)/$BH$4</f>
        <v>6.5168894180000052</v>
      </c>
      <c r="BT33" s="24">
        <f>(M33-M32)/$BH$4</f>
        <v>5.5147774799999922</v>
      </c>
      <c r="BU33" s="24">
        <f>(N33-N32)/$BH$4</f>
        <v>16.764221300000003</v>
      </c>
      <c r="BV33" s="24">
        <f>(O33-O32)/$BH$4</f>
        <v>-1.0172800639999906</v>
      </c>
      <c r="BW33" s="24">
        <f>(P33-P32)/$BH$4</f>
        <v>5.0300322599999987</v>
      </c>
      <c r="BX33" s="24">
        <f>(Q33-Q32)/$BH$4</f>
        <v>5.2227466040000081</v>
      </c>
      <c r="BY33" s="24">
        <f>(R33-R32)/$BH$4</f>
        <v>1.2265807960000004</v>
      </c>
      <c r="BZ33" s="24">
        <f>(S33-S32)/$BH$4</f>
        <v>14.318821071999992</v>
      </c>
      <c r="CA33" s="24">
        <f>(T33-T32)/$BH$4</f>
        <v>5.3545933320000003</v>
      </c>
      <c r="CB33" s="24">
        <f>(U33-U32)/$BH$4</f>
        <v>4.5381147699999929</v>
      </c>
      <c r="CC33" s="24">
        <f>(V33-V32)/$BH$4</f>
        <v>3.3680088300000079</v>
      </c>
      <c r="CD33" s="24">
        <f>(W33-W32)/$BH$4</f>
        <v>-4.4589897159999907</v>
      </c>
      <c r="CE33" s="24">
        <f>(X33-X32)/$BH$4</f>
        <v>4.8813029260000036</v>
      </c>
      <c r="CF33" s="24">
        <f>(Y33-Y32)/$BH$4</f>
        <v>-6.395589794000017</v>
      </c>
      <c r="CG33" s="24">
        <f>(Z33-Z32)/$BH$4</f>
        <v>4.1398161539999876</v>
      </c>
      <c r="CH33" s="24">
        <f>(AA33-AA32)/$BH$4</f>
        <v>2.1555732140000003</v>
      </c>
      <c r="CI33" s="24">
        <f>(AB33-AB32)/$BH$4</f>
        <v>5.0895725679999941</v>
      </c>
      <c r="CJ33" s="24">
        <f>(AC33-AC32)/$BH$4</f>
        <v>20.526338506000002</v>
      </c>
      <c r="CK33" s="24">
        <f>(AD33-AD32)/$BH$4</f>
        <v>3.0917805680000043</v>
      </c>
      <c r="CL33" s="24">
        <f>(AE33-AE32)/$BH$4</f>
        <v>-3.1283144940000085</v>
      </c>
      <c r="CM33" s="24">
        <f>(AF33-AF32)/$BH$4</f>
        <v>1.4327936920000184</v>
      </c>
      <c r="CN33" s="24">
        <f>(AG33-AG32)/$BH$4</f>
        <v>3.1744522720000035</v>
      </c>
      <c r="CO33" s="24">
        <f>(AH33-AH32)/$BH$4</f>
        <v>1.7364855100000014</v>
      </c>
      <c r="CP33" s="24">
        <f>(AI33-AI32)/$BH$4</f>
        <v>6.3898273400000107</v>
      </c>
      <c r="CQ33" s="24">
        <f>(AJ33-AJ32)/$BH$4</f>
        <v>-3.1788963799999976</v>
      </c>
      <c r="CR33" s="24">
        <f>(AK33-AK32)/$BH$4</f>
        <v>1.4222930919999897</v>
      </c>
      <c r="CS33" s="24">
        <f>(AL33-AL32)/$BH$4</f>
        <v>4.4488983999999618</v>
      </c>
      <c r="CT33" s="24">
        <f>(AM33-AM32)/$BH$4</f>
        <v>12.273512416000017</v>
      </c>
      <c r="CU33" s="24">
        <f>(AN33-AN32)/$BH$4</f>
        <v>7.515002700000025</v>
      </c>
      <c r="CV33" s="24">
        <f>(AO33-AO32)/$BH$4</f>
        <v>0.7607497340000009</v>
      </c>
      <c r="CW33" s="24">
        <f>(AP33-AP32)/$BH$4</f>
        <v>1.7656931460000038</v>
      </c>
      <c r="CX33" s="24">
        <f>(AQ33-AQ32)/$BH$4</f>
        <v>0.31536870400000794</v>
      </c>
      <c r="CY33" s="24">
        <f>(AR33-AR32)/$BH$4</f>
        <v>6.2532364380000018</v>
      </c>
      <c r="CZ33" s="24">
        <f>(AS33-AS32)/$BH$4</f>
        <v>0.61370326599998748</v>
      </c>
      <c r="DA33" s="24">
        <f>(AT33-AT32)/$BH$4</f>
        <v>4.134391199999996</v>
      </c>
      <c r="DB33" s="24">
        <f>(AU33-AU32)/$BH$4</f>
        <v>-4.1631603340000041</v>
      </c>
      <c r="DC33" s="24">
        <f>(AV33-AV32)/$BH$4</f>
        <v>2.8087037419999916</v>
      </c>
      <c r="DD33" s="24">
        <f>(AW33-AW32)/$BH$4</f>
        <v>6.4505337620000205</v>
      </c>
      <c r="DE33" s="24">
        <f>(AX33-AX32)/$BH$4</f>
        <v>-2.1525364599999932</v>
      </c>
      <c r="DF33" s="24">
        <f>(AY33-AY32)/$BH$4</f>
        <v>-0.67249064599999997</v>
      </c>
      <c r="DG33" s="24">
        <f>(AZ33-AZ32)/$BH$4</f>
        <v>2.8218734159999883</v>
      </c>
      <c r="DH33" s="24">
        <f>(BA33-BA32)/$BH$4</f>
        <v>3.1759378220000087</v>
      </c>
      <c r="DI33" s="24">
        <f>(BB33-BB32)/$BH$4</f>
        <v>6.9577698439999978</v>
      </c>
      <c r="DJ33" s="24">
        <f>(BC33-BC32)/$BH$4</f>
        <v>-1.2212866879999993</v>
      </c>
      <c r="DK33" s="24">
        <f>(BD33-BD32)/$BH$4</f>
        <v>1.7425267700000049</v>
      </c>
      <c r="DL33" s="24">
        <f>(BE33-BE32)/$BH$4</f>
        <v>-2.9571257619999898</v>
      </c>
      <c r="DM33" s="24">
        <f>(BF33-BF32)/$BH$4</f>
        <v>-24.136238330000012</v>
      </c>
      <c r="DN33" s="24"/>
    </row>
    <row r="34" spans="1:118" x14ac:dyDescent="0.2">
      <c r="A34" s="7">
        <v>25</v>
      </c>
      <c r="B34" s="8">
        <v>43200</v>
      </c>
      <c r="C34" s="23">
        <v>103.4530582</v>
      </c>
      <c r="D34" s="24">
        <v>51.882502240000001</v>
      </c>
      <c r="E34" s="24">
        <v>28.198148310000001</v>
      </c>
      <c r="F34" s="9">
        <v>74.724943573000004</v>
      </c>
      <c r="G34" s="9">
        <v>33.847716376000001</v>
      </c>
      <c r="H34" s="1">
        <v>51.469922466</v>
      </c>
      <c r="I34" s="1">
        <v>43.441322419999999</v>
      </c>
      <c r="J34" s="9">
        <v>25.269632983000001</v>
      </c>
      <c r="K34" s="8">
        <v>40.574280401999999</v>
      </c>
      <c r="L34" s="7">
        <v>92.250011900000004</v>
      </c>
      <c r="M34" s="9">
        <v>58.836614760000003</v>
      </c>
      <c r="N34" s="9">
        <v>79.552528600000002</v>
      </c>
      <c r="O34" s="9">
        <v>48.820954843000003</v>
      </c>
      <c r="P34" s="9">
        <v>42.503598568999998</v>
      </c>
      <c r="Q34" s="7">
        <v>83.525450973000005</v>
      </c>
      <c r="R34" s="9">
        <v>20.433837401000002</v>
      </c>
      <c r="S34" s="8">
        <v>160.87984206100001</v>
      </c>
      <c r="T34" s="9">
        <v>23.299751393000001</v>
      </c>
      <c r="U34" s="8">
        <v>37.367746115999999</v>
      </c>
      <c r="V34" s="10">
        <v>82.755514491</v>
      </c>
      <c r="W34" s="10">
        <v>67.723744307999993</v>
      </c>
      <c r="X34" s="7">
        <v>39.981420638000003</v>
      </c>
      <c r="Y34" s="9">
        <v>96.112259671000004</v>
      </c>
      <c r="Z34" s="7">
        <v>114.232519344</v>
      </c>
      <c r="AA34" s="8">
        <v>48.805442345000003</v>
      </c>
      <c r="AB34" s="8">
        <v>56.920363760999997</v>
      </c>
      <c r="AC34" s="7">
        <v>92.554132443</v>
      </c>
      <c r="AD34" s="10">
        <v>47.495727264000003</v>
      </c>
      <c r="AE34" s="7">
        <v>43.824796157000002</v>
      </c>
      <c r="AF34" s="8">
        <v>68.495008928000004</v>
      </c>
      <c r="AG34" s="9">
        <v>31.778021119000002</v>
      </c>
      <c r="AH34" s="9">
        <v>29.662245075000001</v>
      </c>
      <c r="AI34" s="9">
        <v>133.60948039300001</v>
      </c>
      <c r="AJ34" s="9">
        <v>58.725650946999998</v>
      </c>
      <c r="AK34" s="9">
        <v>76.520045495999995</v>
      </c>
      <c r="AL34" s="1">
        <v>138.95740447899999</v>
      </c>
      <c r="AM34" s="9">
        <v>123.666072939</v>
      </c>
      <c r="AN34" s="8">
        <v>114.651043186</v>
      </c>
      <c r="AO34" s="7">
        <v>22.121575078999999</v>
      </c>
      <c r="AP34" s="9">
        <v>48.709711446999997</v>
      </c>
      <c r="AQ34" s="9">
        <v>56.100806272</v>
      </c>
      <c r="AR34" s="9">
        <v>44.105634522999999</v>
      </c>
      <c r="AS34" s="8">
        <v>75.758110861999995</v>
      </c>
      <c r="AT34" s="8">
        <v>54.907517495999997</v>
      </c>
      <c r="AU34" s="10">
        <v>27.776092197000001</v>
      </c>
      <c r="AV34" s="10">
        <v>35.355063743999999</v>
      </c>
      <c r="AW34" s="10">
        <v>68.368171102999995</v>
      </c>
      <c r="AX34" s="7">
        <v>76.590668252</v>
      </c>
      <c r="AY34" s="8">
        <v>73.468560198999995</v>
      </c>
      <c r="AZ34" s="9">
        <v>35.892074633</v>
      </c>
      <c r="BA34" s="10">
        <v>57.736632700999998</v>
      </c>
      <c r="BB34" s="10">
        <v>55.195829701000001</v>
      </c>
      <c r="BC34" s="7">
        <v>14.74333092</v>
      </c>
      <c r="BD34" s="9">
        <v>24.010890837000002</v>
      </c>
      <c r="BE34" s="8">
        <v>38.084332422000003</v>
      </c>
      <c r="BF34" s="10">
        <v>68.492451372000005</v>
      </c>
      <c r="BG34" s="9"/>
      <c r="BH34" s="69"/>
      <c r="BJ34" s="24">
        <f>(C34-C33)/$BH$4</f>
        <v>28.972491520000005</v>
      </c>
      <c r="BK34" s="24">
        <f>(D34-D33)/$BH$4</f>
        <v>-0.78710359999999469</v>
      </c>
      <c r="BL34" s="24">
        <f>(E34-E33)/$BH$4</f>
        <v>0.82608892000000367</v>
      </c>
      <c r="BM34" s="24">
        <f>(F34-F33)/$BH$4</f>
        <v>0.11256937000001699</v>
      </c>
      <c r="BN34" s="24">
        <f>(G34-G33)/$BH$4</f>
        <v>-10.018508564000001</v>
      </c>
      <c r="BO34" s="24">
        <f>(H34-H33)/$BH$4</f>
        <v>-4.3051211340000037</v>
      </c>
      <c r="BP34" s="24">
        <f>(I34-I33)/$BH$4</f>
        <v>1.578441196</v>
      </c>
      <c r="BQ34" s="24">
        <f>(J34-J33)/$BH$4</f>
        <v>2.6378445920000004</v>
      </c>
      <c r="BR34" s="24">
        <f>(K34-K33)/$BH$4</f>
        <v>1.3697559860000013</v>
      </c>
      <c r="BS34" s="24">
        <f>(L34-L33)/$BH$4</f>
        <v>-0.56221420800000033</v>
      </c>
      <c r="BT34" s="24">
        <f>(M34-M33)/$BH$4</f>
        <v>3.8530385000000109</v>
      </c>
      <c r="BU34" s="24">
        <f>(N34-N33)/$BH$4</f>
        <v>-3.7794322199999897</v>
      </c>
      <c r="BV34" s="24">
        <f>(O34-O33)/$BH$4</f>
        <v>7.9617287920000024</v>
      </c>
      <c r="BW34" s="24">
        <f>(P34-P33)/$BH$4</f>
        <v>4.1940702299999941</v>
      </c>
      <c r="BX34" s="24">
        <f>(Q34-Q33)/$BH$4</f>
        <v>10.366991608000006</v>
      </c>
      <c r="BY34" s="24">
        <f>(R34-R33)/$BH$4</f>
        <v>-0.21348745199999541</v>
      </c>
      <c r="BZ34" s="24">
        <f>(S34-S33)/$BH$4</f>
        <v>2.1928247360000341</v>
      </c>
      <c r="CA34" s="24">
        <f>(T34-T33)/$BH$4</f>
        <v>-5.1511504379999948</v>
      </c>
      <c r="CB34" s="24">
        <f>(U34-U33)/$BH$4</f>
        <v>-0.49062558800000033</v>
      </c>
      <c r="CC34" s="24">
        <f>(V34-V33)/$BH$4</f>
        <v>5.9793139939999946</v>
      </c>
      <c r="CD34" s="24">
        <f>(W34-W33)/$BH$4</f>
        <v>-5.3955554180000149</v>
      </c>
      <c r="CE34" s="24">
        <f>(X34-X33)/$BH$4</f>
        <v>-37.983806087999994</v>
      </c>
      <c r="CF34" s="24">
        <f>(Y34-Y33)/$BH$4</f>
        <v>6.7797830880000163</v>
      </c>
      <c r="CG34" s="24">
        <f>(Z34-Z33)/$BH$4</f>
        <v>5.805419938</v>
      </c>
      <c r="CH34" s="24">
        <f>(AA34-AA33)/$BH$4</f>
        <v>6.2168557480000004</v>
      </c>
      <c r="CI34" s="24">
        <f>(AB34-AB33)/$BH$4</f>
        <v>2.0496733399999982</v>
      </c>
      <c r="CJ34" s="24">
        <f>(AC34-AC33)/$BH$4</f>
        <v>10.138837139999993</v>
      </c>
      <c r="CK34" s="24">
        <f>(AD34-AD33)/$BH$4</f>
        <v>-0.644567109999997</v>
      </c>
      <c r="CL34" s="24">
        <f>(AE34-AE33)/$BH$4</f>
        <v>4.3582827600000087</v>
      </c>
      <c r="CM34" s="24">
        <f>(AF34-AF33)/$BH$4</f>
        <v>1.6747624260000009</v>
      </c>
      <c r="CN34" s="24">
        <f>(AG34-AG33)/$BH$4</f>
        <v>3.7159890000000004</v>
      </c>
      <c r="CO34" s="24">
        <f>(AH34-AH33)/$BH$4</f>
        <v>-0.47135173799999563</v>
      </c>
      <c r="CP34" s="24">
        <f>(AI34-AI33)/$BH$4</f>
        <v>5.9883043440000279</v>
      </c>
      <c r="CQ34" s="24">
        <f>(AJ34-AJ33)/$BH$4</f>
        <v>3.0819407799999965</v>
      </c>
      <c r="CR34" s="24">
        <f>(AK34-AK33)/$BH$4</f>
        <v>0</v>
      </c>
      <c r="CS34" s="24">
        <f>(AL34-AL33)/$BH$4</f>
        <v>7.8947420659999921</v>
      </c>
      <c r="CT34" s="24">
        <f>(AM34-AM33)/$BH$4</f>
        <v>2.7642768139999987</v>
      </c>
      <c r="CU34" s="24">
        <f>(AN34-AN33)/$BH$4</f>
        <v>1.6192097799999772</v>
      </c>
      <c r="CV34" s="24">
        <f>(AO34-AO33)/$BH$4</f>
        <v>0.95859825000000143</v>
      </c>
      <c r="CW34" s="24">
        <f>(AP34-AP33)/$BH$4</f>
        <v>-0.75439793000001032</v>
      </c>
      <c r="CX34" s="24">
        <f>(AQ34-AQ33)/$BH$4</f>
        <v>1.9541960319999987</v>
      </c>
      <c r="CY34" s="24">
        <f>(AR34-AR33)/$BH$4</f>
        <v>2.0627789979999989</v>
      </c>
      <c r="CZ34" s="24">
        <f>(AS34-AS33)/$BH$4</f>
        <v>5.3578555699999981</v>
      </c>
      <c r="DA34" s="24">
        <f>(AT34-AT33)/$BH$4</f>
        <v>1.6834542579999976</v>
      </c>
      <c r="DB34" s="24">
        <f>(AU34-AU33)/$BH$4</f>
        <v>-3.3002815719999958</v>
      </c>
      <c r="DC34" s="24">
        <f>(AV34-AV33)/$BH$4</f>
        <v>-5.8752284239999994</v>
      </c>
      <c r="DD34" s="24">
        <f>(AW34-AW33)/$BH$4</f>
        <v>-0.82273544600002424</v>
      </c>
      <c r="DE34" s="24">
        <f>(AX34-AX33)/$BH$4</f>
        <v>6.0698756600000081</v>
      </c>
      <c r="DF34" s="24">
        <f>(AY34-AY33)/$BH$4</f>
        <v>2.3741729340000006</v>
      </c>
      <c r="DG34" s="24">
        <f>(AZ34-AZ33)/$BH$4</f>
        <v>0.15603726400000539</v>
      </c>
      <c r="DH34" s="24">
        <f>(BA34-BA33)/$BH$4</f>
        <v>2.6879483679999936</v>
      </c>
      <c r="DI34" s="24">
        <f>(BB34-BB33)/$BH$4</f>
        <v>-9.8050474739999913</v>
      </c>
      <c r="DJ34" s="24">
        <f>(BC34-BC33)/$BH$4</f>
        <v>-3.050299724000002</v>
      </c>
      <c r="DK34" s="24">
        <f>(BD34-BD33)/$BH$4</f>
        <v>4.3960080599999998</v>
      </c>
      <c r="DL34" s="24">
        <f>(BE34-BE33)/$BH$4</f>
        <v>0.4762969720000001</v>
      </c>
      <c r="DM34" s="24">
        <f>(BF34-BF33)/$BH$4</f>
        <v>18.513368566000011</v>
      </c>
      <c r="DN34" s="24"/>
    </row>
    <row r="35" spans="1:118" x14ac:dyDescent="0.2">
      <c r="A35" s="7">
        <v>26</v>
      </c>
      <c r="B35" s="8">
        <v>45000</v>
      </c>
      <c r="C35" s="23">
        <v>103.4530582</v>
      </c>
      <c r="D35" s="24">
        <v>52.200601429999999</v>
      </c>
      <c r="E35" s="24">
        <v>28.272599</v>
      </c>
      <c r="F35" s="9">
        <v>75.397082523999998</v>
      </c>
      <c r="G35" s="9">
        <v>30.481915634</v>
      </c>
      <c r="H35" s="1">
        <v>54.936738183000003</v>
      </c>
      <c r="I35" s="1">
        <v>45.794012731000002</v>
      </c>
      <c r="J35" s="9">
        <v>25.529490953</v>
      </c>
      <c r="K35" s="8">
        <v>43.732122474999997</v>
      </c>
      <c r="L35" s="7">
        <v>93.384854887000003</v>
      </c>
      <c r="M35" s="9">
        <v>59.719457800000001</v>
      </c>
      <c r="N35" s="9">
        <v>85.390013190000005</v>
      </c>
      <c r="O35" s="9">
        <v>53.360170998000001</v>
      </c>
      <c r="P35" s="9">
        <v>42.839960751</v>
      </c>
      <c r="Q35" s="7">
        <v>89.309096346000004</v>
      </c>
      <c r="R35" s="9">
        <v>21.394375273000001</v>
      </c>
      <c r="S35" s="8">
        <v>136.16415712099999</v>
      </c>
      <c r="T35" s="9">
        <v>29.223202606000001</v>
      </c>
      <c r="U35" s="8">
        <v>36.050657059000002</v>
      </c>
      <c r="V35" s="10">
        <v>86.201736216</v>
      </c>
      <c r="W35" s="10">
        <v>67.958304577999996</v>
      </c>
      <c r="X35" s="7">
        <v>41.204225817000001</v>
      </c>
      <c r="Y35" s="9">
        <v>91.927176191000001</v>
      </c>
      <c r="Z35" s="7">
        <v>116.65636115700001</v>
      </c>
      <c r="AA35" s="8">
        <v>51.128130632000001</v>
      </c>
      <c r="AB35" s="8">
        <v>60.799822079999998</v>
      </c>
      <c r="AC35" s="7">
        <v>96.913345151000001</v>
      </c>
      <c r="AD35" s="10">
        <v>50.228963207</v>
      </c>
      <c r="AE35" s="7">
        <v>43.824796157000002</v>
      </c>
      <c r="AF35" s="8">
        <v>69.125053159999993</v>
      </c>
      <c r="AG35" s="9">
        <v>32.102847492999999</v>
      </c>
      <c r="AH35" s="9">
        <v>29.369319998000002</v>
      </c>
      <c r="AI35" s="9">
        <v>137.91699962300001</v>
      </c>
      <c r="AJ35" s="9">
        <v>58.927090986000003</v>
      </c>
      <c r="AK35" s="9">
        <v>79.771508746999999</v>
      </c>
      <c r="AL35" s="1">
        <v>142.06631632400001</v>
      </c>
      <c r="AM35" s="9">
        <v>124.07500696</v>
      </c>
      <c r="AN35" s="8">
        <v>118.290281248</v>
      </c>
      <c r="AO35" s="7">
        <v>21.266153042999999</v>
      </c>
      <c r="AP35" s="9">
        <v>49.827300354999998</v>
      </c>
      <c r="AQ35" s="9">
        <v>58.962590804999998</v>
      </c>
      <c r="AR35" s="9">
        <v>44.970051738000002</v>
      </c>
      <c r="AS35" s="8">
        <v>78.231156283000004</v>
      </c>
      <c r="AT35" s="8">
        <v>49.934543908999999</v>
      </c>
      <c r="AU35" s="10">
        <v>27.996765188000001</v>
      </c>
      <c r="AV35" s="10">
        <v>29.134429815000001</v>
      </c>
      <c r="AW35" s="10">
        <v>65.829537787000007</v>
      </c>
      <c r="AX35" s="7">
        <v>78.179131368</v>
      </c>
      <c r="AY35" s="8">
        <v>43.693206734999997</v>
      </c>
      <c r="AZ35" s="9">
        <v>36.415375941000001</v>
      </c>
      <c r="BA35" s="10">
        <v>58.364789868000003</v>
      </c>
      <c r="BB35" s="10">
        <v>58.719235169999997</v>
      </c>
      <c r="BC35" s="7">
        <v>13.802642552</v>
      </c>
      <c r="BD35" s="9">
        <v>20.602112908999999</v>
      </c>
      <c r="BE35" s="8">
        <v>36.632225579999997</v>
      </c>
      <c r="BF35" s="10">
        <v>54.155902732999998</v>
      </c>
      <c r="BG35" s="9"/>
      <c r="BH35" s="69"/>
      <c r="BJ35" s="24">
        <f>(C35-C34)/$BH$4</f>
        <v>0</v>
      </c>
      <c r="BK35" s="24">
        <f>(D35-D34)/$BH$4</f>
        <v>0.63619837999999618</v>
      </c>
      <c r="BL35" s="24">
        <f>(E35-E34)/$BH$4</f>
        <v>0.14890137999999808</v>
      </c>
      <c r="BM35" s="24">
        <f>(F35-F34)/$BH$4</f>
        <v>1.3442779019999875</v>
      </c>
      <c r="BN35" s="24">
        <f>(G35-G34)/$BH$4</f>
        <v>-6.7316014840000022</v>
      </c>
      <c r="BO35" s="24">
        <f>(H35-H34)/$BH$4</f>
        <v>6.9336314340000058</v>
      </c>
      <c r="BP35" s="24">
        <f>(I35-I34)/$BH$4</f>
        <v>4.705380622000007</v>
      </c>
      <c r="BQ35" s="24">
        <f>(J35-J34)/$BH$4</f>
        <v>0.51971593999999754</v>
      </c>
      <c r="BR35" s="24">
        <f>(K35-K34)/$BH$4</f>
        <v>6.3156841459999953</v>
      </c>
      <c r="BS35" s="24">
        <f>(L35-L34)/$BH$4</f>
        <v>2.2696859739999979</v>
      </c>
      <c r="BT35" s="24">
        <f>(M35-M34)/$BH$4</f>
        <v>1.7656860799999947</v>
      </c>
      <c r="BU35" s="24">
        <f>(N35-N34)/$BH$4</f>
        <v>11.674969180000005</v>
      </c>
      <c r="BV35" s="24">
        <f>(O35-O34)/$BH$4</f>
        <v>9.0784323099999966</v>
      </c>
      <c r="BW35" s="24">
        <f>(P35-P34)/$BH$4</f>
        <v>0.67272436400000402</v>
      </c>
      <c r="BX35" s="24">
        <f>(Q35-Q34)/$BH$4</f>
        <v>11.567290745999998</v>
      </c>
      <c r="BY35" s="24">
        <f>(R35-R34)/$BH$4</f>
        <v>1.9210757439999995</v>
      </c>
      <c r="BZ35" s="24">
        <f>(S35-S34)/$BH$4</f>
        <v>-49.431369880000034</v>
      </c>
      <c r="CA35" s="24">
        <f>(T35-T34)/$BH$4</f>
        <v>11.846902426</v>
      </c>
      <c r="CB35" s="24">
        <f>(U35-U34)/$BH$4</f>
        <v>-2.6341781139999938</v>
      </c>
      <c r="CC35" s="24">
        <f>(V35-V34)/$BH$4</f>
        <v>6.8924434500000018</v>
      </c>
      <c r="CD35" s="24">
        <f>(W35-W34)/$BH$4</f>
        <v>0.4691205400000058</v>
      </c>
      <c r="CE35" s="24">
        <f>(X35-X34)/$BH$4</f>
        <v>2.4456103579999962</v>
      </c>
      <c r="CF35" s="24">
        <f>(Y35-Y34)/$BH$4</f>
        <v>-8.3701669600000059</v>
      </c>
      <c r="CG35" s="24">
        <f>(Z35-Z34)/$BH$4</f>
        <v>4.8476836260000198</v>
      </c>
      <c r="CH35" s="24">
        <f>(AA35-AA34)/$BH$4</f>
        <v>4.6453765739999966</v>
      </c>
      <c r="CI35" s="24">
        <f>(AB35-AB34)/$BH$4</f>
        <v>7.7589166380000023</v>
      </c>
      <c r="CJ35" s="24">
        <f>(AC35-AC34)/$BH$4</f>
        <v>8.7184254160000023</v>
      </c>
      <c r="CK35" s="24">
        <f>(AD35-AD34)/$BH$4</f>
        <v>5.4664718859999937</v>
      </c>
      <c r="CL35" s="24">
        <f>(AE35-AE34)/$BH$4</f>
        <v>0</v>
      </c>
      <c r="CM35" s="24">
        <f>(AF35-AF34)/$BH$4</f>
        <v>1.2600884639999776</v>
      </c>
      <c r="CN35" s="24">
        <f>(AG35-AG34)/$BH$4</f>
        <v>0.64965274799999406</v>
      </c>
      <c r="CO35" s="24">
        <f>(AH35-AH34)/$BH$4</f>
        <v>-0.58585015399999918</v>
      </c>
      <c r="CP35" s="24">
        <f>(AI35-AI34)/$BH$4</f>
        <v>8.6150384599999938</v>
      </c>
      <c r="CQ35" s="24">
        <f>(AJ35-AJ34)/$BH$4</f>
        <v>0.40288007800000969</v>
      </c>
      <c r="CR35" s="24">
        <f>(AK35-AK34)/$BH$4</f>
        <v>6.5029265020000082</v>
      </c>
      <c r="CS35" s="24">
        <f>(AL35-AL34)/$BH$4</f>
        <v>6.2178236900000456</v>
      </c>
      <c r="CT35" s="24">
        <f>(AM35-AM34)/$BH$4</f>
        <v>0.81786804199998642</v>
      </c>
      <c r="CU35" s="24">
        <f>(AN35-AN34)/$BH$4</f>
        <v>7.278476124000008</v>
      </c>
      <c r="CV35" s="24">
        <f>(AO35-AO34)/$BH$4</f>
        <v>-1.7108440720000004</v>
      </c>
      <c r="CW35" s="24">
        <f>(AP35-AP34)/$BH$4</f>
        <v>2.2351778160000038</v>
      </c>
      <c r="CX35" s="24">
        <f>(AQ35-AQ34)/$BH$4</f>
        <v>5.723569065999996</v>
      </c>
      <c r="CY35" s="24">
        <f>(AR35-AR34)/$BH$4</f>
        <v>1.7288344300000063</v>
      </c>
      <c r="CZ35" s="24">
        <f>(AS35-AS34)/$BH$4</f>
        <v>4.946090842000018</v>
      </c>
      <c r="DA35" s="24">
        <f>(AT35-AT34)/$BH$4</f>
        <v>-9.9459471739999969</v>
      </c>
      <c r="DB35" s="24">
        <f>(AU35-AU34)/$BH$4</f>
        <v>0.44134598200000141</v>
      </c>
      <c r="DC35" s="24">
        <f>(AV35-AV34)/$BH$4</f>
        <v>-12.441267857999996</v>
      </c>
      <c r="DD35" s="24">
        <f>(AW35-AW34)/$BH$4</f>
        <v>-5.0772666319999757</v>
      </c>
      <c r="DE35" s="24">
        <f>(AX35-AX34)/$BH$4</f>
        <v>3.1769262319999996</v>
      </c>
      <c r="DF35" s="24">
        <f>(AY35-AY34)/$BH$4</f>
        <v>-59.550706927999997</v>
      </c>
      <c r="DG35" s="24">
        <f>(AZ35-AZ34)/$BH$4</f>
        <v>1.0466026160000013</v>
      </c>
      <c r="DH35" s="24">
        <f>(BA35-BA34)/$BH$4</f>
        <v>1.2563143340000096</v>
      </c>
      <c r="DI35" s="24">
        <f>(BB35-BB34)/$BH$4</f>
        <v>7.046810937999993</v>
      </c>
      <c r="DJ35" s="24">
        <f>(BC35-BC34)/$BH$4</f>
        <v>-1.881376736</v>
      </c>
      <c r="DK35" s="24">
        <f>(BD35-BD34)/$BH$4</f>
        <v>-6.8175558560000056</v>
      </c>
      <c r="DL35" s="24">
        <f>(BE35-BE34)/$BH$4</f>
        <v>-2.9042136840000126</v>
      </c>
      <c r="DM35" s="24">
        <f>(BF35-BF34)/$BH$4</f>
        <v>-28.673097278000014</v>
      </c>
      <c r="DN35" s="24"/>
    </row>
    <row r="36" spans="1:118" x14ac:dyDescent="0.2">
      <c r="A36" s="7">
        <v>27</v>
      </c>
      <c r="B36" s="8">
        <v>46800</v>
      </c>
      <c r="C36" s="23">
        <v>108.8591076</v>
      </c>
      <c r="D36" s="24">
        <v>56.735406769999997</v>
      </c>
      <c r="E36" s="24">
        <v>28.430159369999998</v>
      </c>
      <c r="F36" s="9">
        <v>74.584152220999997</v>
      </c>
      <c r="G36" s="9">
        <v>36.232420120999997</v>
      </c>
      <c r="H36" s="1">
        <v>54.087526031000003</v>
      </c>
      <c r="I36" s="1">
        <v>49.687683147000001</v>
      </c>
      <c r="J36" s="9">
        <v>26.026668959999999</v>
      </c>
      <c r="K36" s="8">
        <v>45.165674600000003</v>
      </c>
      <c r="L36" s="7">
        <v>97.419312868999995</v>
      </c>
      <c r="M36" s="9">
        <v>62.779291120000003</v>
      </c>
      <c r="N36" s="9">
        <v>91.152193019999999</v>
      </c>
      <c r="O36" s="9">
        <v>51.917800999999997</v>
      </c>
      <c r="P36" s="9">
        <v>47.339612027999998</v>
      </c>
      <c r="Q36" s="7">
        <v>92.804240476999993</v>
      </c>
      <c r="R36" s="9">
        <v>22.470319051000001</v>
      </c>
      <c r="S36" s="8">
        <v>142.73103267400001</v>
      </c>
      <c r="T36" s="9">
        <v>27.288901361000001</v>
      </c>
      <c r="U36" s="8">
        <v>35.544168419999998</v>
      </c>
      <c r="V36" s="10">
        <v>81.420589534000001</v>
      </c>
      <c r="W36" s="10">
        <v>74.103749758999996</v>
      </c>
      <c r="X36" s="7">
        <v>39.531129202000002</v>
      </c>
      <c r="Y36" s="9">
        <v>99.190813492999993</v>
      </c>
      <c r="Z36" s="7">
        <v>119.083825226</v>
      </c>
      <c r="AA36" s="8">
        <v>49.132591556000001</v>
      </c>
      <c r="AB36" s="8">
        <v>52.801203375999997</v>
      </c>
      <c r="AC36" s="7">
        <v>88.101080273999997</v>
      </c>
      <c r="AD36" s="10">
        <v>47.503222164999997</v>
      </c>
      <c r="AE36" s="7">
        <v>43.781450220000004</v>
      </c>
      <c r="AF36" s="8">
        <v>66.828695268000004</v>
      </c>
      <c r="AG36" s="9">
        <v>30.829208858000001</v>
      </c>
      <c r="AH36" s="9">
        <v>32.874596756999999</v>
      </c>
      <c r="AI36" s="9">
        <v>139.93710626800001</v>
      </c>
      <c r="AJ36" s="9">
        <v>57.309944461000001</v>
      </c>
      <c r="AK36" s="9">
        <v>79.023342076999995</v>
      </c>
      <c r="AL36" s="1">
        <v>144.70134663900001</v>
      </c>
      <c r="AM36" s="9">
        <v>127.32476295799999</v>
      </c>
      <c r="AN36" s="8">
        <v>118.848465993</v>
      </c>
      <c r="AO36" s="7">
        <v>17.223452294000001</v>
      </c>
      <c r="AP36" s="9">
        <v>52.641993921999997</v>
      </c>
      <c r="AQ36" s="9">
        <v>55.444254682999997</v>
      </c>
      <c r="AR36" s="9">
        <v>43.990174547999999</v>
      </c>
      <c r="AS36" s="8">
        <v>79.702144158999999</v>
      </c>
      <c r="AT36" s="8">
        <v>54.228595493999997</v>
      </c>
      <c r="AU36" s="10">
        <v>29.548688309999999</v>
      </c>
      <c r="AV36" s="10">
        <v>29.858591192999999</v>
      </c>
      <c r="AW36" s="10">
        <v>66.763723662000004</v>
      </c>
      <c r="AX36" s="7">
        <v>80.012929568000004</v>
      </c>
      <c r="AY36" s="8">
        <v>50.245160873000003</v>
      </c>
      <c r="AZ36" s="9">
        <v>37.940659441000001</v>
      </c>
      <c r="BA36" s="10">
        <v>62.037130282</v>
      </c>
      <c r="BB36" s="10">
        <v>52.945976080999998</v>
      </c>
      <c r="BC36" s="7">
        <v>14.209330247</v>
      </c>
      <c r="BD36" s="9">
        <v>22.426014739999999</v>
      </c>
      <c r="BE36" s="8">
        <v>35.297317387</v>
      </c>
      <c r="BF36" s="10">
        <v>63.903597861999998</v>
      </c>
      <c r="BG36" s="9"/>
      <c r="BH36" s="69"/>
      <c r="BJ36" s="24">
        <f>(C36-C35)/$BH$4</f>
        <v>10.812098800000001</v>
      </c>
      <c r="BK36" s="24">
        <f>(D36-D35)/$BH$4</f>
        <v>9.0696106799999967</v>
      </c>
      <c r="BL36" s="24">
        <f>(E36-E35)/$BH$4</f>
        <v>0.31512073999999757</v>
      </c>
      <c r="BM36" s="24">
        <f>(F36-F35)/$BH$4</f>
        <v>-1.6258606060000034</v>
      </c>
      <c r="BN36" s="24">
        <f>(G36-G35)/$BH$4</f>
        <v>11.501008973999994</v>
      </c>
      <c r="BO36" s="24">
        <f>(H36-H35)/$BH$4</f>
        <v>-1.6984243039999996</v>
      </c>
      <c r="BP36" s="24">
        <f>(I36-I35)/$BH$4</f>
        <v>7.7873408319999982</v>
      </c>
      <c r="BQ36" s="24">
        <f>(J36-J35)/$BH$4</f>
        <v>0.9943560139999974</v>
      </c>
      <c r="BR36" s="24">
        <f>(K36-K35)/$BH$4</f>
        <v>2.8671042500000112</v>
      </c>
      <c r="BS36" s="24">
        <f>(L36-L35)/$BH$4</f>
        <v>8.0689159639999843</v>
      </c>
      <c r="BT36" s="24">
        <f>(M36-M35)/$BH$4</f>
        <v>6.1196666400000055</v>
      </c>
      <c r="BU36" s="24">
        <f>(N36-N35)/$BH$4</f>
        <v>11.524359659999988</v>
      </c>
      <c r="BV36" s="24">
        <f>(O36-O35)/$BH$4</f>
        <v>-2.8847399960000075</v>
      </c>
      <c r="BW36" s="24">
        <f>(P36-P35)/$BH$4</f>
        <v>8.9993025539999962</v>
      </c>
      <c r="BX36" s="24">
        <f>(Q36-Q35)/$BH$4</f>
        <v>6.9902882619999787</v>
      </c>
      <c r="BY36" s="24">
        <f>(R36-R35)/$BH$4</f>
        <v>2.1518875559999984</v>
      </c>
      <c r="BZ36" s="24">
        <f>(S36-S35)/$BH$4</f>
        <v>13.133751106000034</v>
      </c>
      <c r="CA36" s="24">
        <f>(T36-T35)/$BH$4</f>
        <v>-3.8686024900000007</v>
      </c>
      <c r="CB36" s="24">
        <f>(U36-U35)/$BH$4</f>
        <v>-1.0129772780000081</v>
      </c>
      <c r="CC36" s="24">
        <f>(V36-V35)/$BH$4</f>
        <v>-9.5622933639999985</v>
      </c>
      <c r="CD36" s="24">
        <f>(W36-W35)/$BH$4</f>
        <v>12.290890361999999</v>
      </c>
      <c r="CE36" s="24">
        <f>(X36-X35)/$BH$4</f>
        <v>-3.3461932299999972</v>
      </c>
      <c r="CF36" s="24">
        <f>(Y36-Y35)/$BH$4</f>
        <v>14.527274603999984</v>
      </c>
      <c r="CG36" s="24">
        <f>(Z36-Z35)/$BH$4</f>
        <v>4.8549281379999911</v>
      </c>
      <c r="CH36" s="24">
        <f>(AA36-AA35)/$BH$4</f>
        <v>-3.991078152</v>
      </c>
      <c r="CI36" s="24">
        <f>(AB36-AB35)/$BH$4</f>
        <v>-15.997237408000004</v>
      </c>
      <c r="CJ36" s="24">
        <f>(AC36-AC35)/$BH$4</f>
        <v>-17.624529754000008</v>
      </c>
      <c r="CK36" s="24">
        <f>(AD36-AD35)/$BH$4</f>
        <v>-5.4514820840000056</v>
      </c>
      <c r="CL36" s="24">
        <f>(AE36-AE35)/$BH$4</f>
        <v>-8.6691873999996005E-2</v>
      </c>
      <c r="CM36" s="24">
        <f>(AF36-AF35)/$BH$4</f>
        <v>-4.5927157839999779</v>
      </c>
      <c r="CN36" s="24">
        <f>(AG36-AG35)/$BH$4</f>
        <v>-2.547277269999995</v>
      </c>
      <c r="CO36" s="24">
        <f>(AH36-AH35)/$BH$4</f>
        <v>7.0105535179999947</v>
      </c>
      <c r="CP36" s="24">
        <f>(AI36-AI35)/$BH$4</f>
        <v>4.040213289999997</v>
      </c>
      <c r="CQ36" s="24">
        <f>(AJ36-AJ35)/$BH$4</f>
        <v>-3.2342930500000051</v>
      </c>
      <c r="CR36" s="24">
        <f>(AK36-AK35)/$BH$4</f>
        <v>-1.4963333400000067</v>
      </c>
      <c r="CS36" s="24">
        <f>(AL36-AL35)/$BH$4</f>
        <v>5.270060629999989</v>
      </c>
      <c r="CT36" s="24">
        <f>(AM36-AM35)/$BH$4</f>
        <v>6.4995119959999954</v>
      </c>
      <c r="CU36" s="24">
        <f>(AN36-AN35)/$BH$4</f>
        <v>1.116369490000011</v>
      </c>
      <c r="CV36" s="24">
        <f>(AO36-AO35)/$BH$4</f>
        <v>-8.085401497999996</v>
      </c>
      <c r="CW36" s="24">
        <f>(AP36-AP35)/$BH$4</f>
        <v>5.6293871339999981</v>
      </c>
      <c r="CX36" s="24">
        <f>(AQ36-AQ35)/$BH$4</f>
        <v>-7.0366722440000018</v>
      </c>
      <c r="CY36" s="24">
        <f>(AR36-AR35)/$BH$4</f>
        <v>-1.9597543800000068</v>
      </c>
      <c r="CZ36" s="24">
        <f>(AS36-AS35)/$BH$4</f>
        <v>2.9419757519999905</v>
      </c>
      <c r="DA36" s="24">
        <f>(AT36-AT35)/$BH$4</f>
        <v>8.5881031699999966</v>
      </c>
      <c r="DB36" s="24">
        <f>(AU36-AU35)/$BH$4</f>
        <v>3.1038462439999961</v>
      </c>
      <c r="DC36" s="24">
        <f>(AV36-AV35)/$BH$4</f>
        <v>1.448322755999996</v>
      </c>
      <c r="DD36" s="24">
        <f>(AW36-AW35)/$BH$4</f>
        <v>1.8683717499999943</v>
      </c>
      <c r="DE36" s="24">
        <f>(AX36-AX35)/$BH$4</f>
        <v>3.6675964000000079</v>
      </c>
      <c r="DF36" s="24">
        <f>(AY36-AY35)/$BH$4</f>
        <v>13.103908276000013</v>
      </c>
      <c r="DG36" s="24">
        <f>(AZ36-AZ35)/$BH$4</f>
        <v>3.0505670000000009</v>
      </c>
      <c r="DH36" s="24">
        <f>(BA36-BA35)/$BH$4</f>
        <v>7.3446808279999942</v>
      </c>
      <c r="DI36" s="24">
        <f>(BB36-BB35)/$BH$4</f>
        <v>-11.546518177999999</v>
      </c>
      <c r="DJ36" s="24">
        <f>(BC36-BC35)/$BH$4</f>
        <v>0.81337539000000092</v>
      </c>
      <c r="DK36" s="24">
        <f>(BD36-BD35)/$BH$4</f>
        <v>3.6478036620000012</v>
      </c>
      <c r="DL36" s="24">
        <f>(BE36-BE35)/$BH$4</f>
        <v>-2.6698163859999937</v>
      </c>
      <c r="DM36" s="24">
        <f>(BF36-BF35)/$BH$4</f>
        <v>19.495390258</v>
      </c>
      <c r="DN36" s="24"/>
    </row>
    <row r="37" spans="1:118" x14ac:dyDescent="0.2">
      <c r="A37" s="7">
        <v>28</v>
      </c>
      <c r="B37" s="8">
        <v>48600</v>
      </c>
      <c r="C37" s="23">
        <v>110.9250566</v>
      </c>
      <c r="D37" s="24">
        <v>58.356418390000002</v>
      </c>
      <c r="E37" s="24">
        <v>27.982999240000002</v>
      </c>
      <c r="F37" s="9">
        <v>74.390129029999997</v>
      </c>
      <c r="G37" s="9">
        <v>39.233839602000003</v>
      </c>
      <c r="H37" s="1">
        <v>54.087526031000003</v>
      </c>
      <c r="I37" s="1">
        <v>48.351368614999998</v>
      </c>
      <c r="J37" s="9">
        <v>25.374073686999999</v>
      </c>
      <c r="K37" s="8">
        <v>42.724511700999997</v>
      </c>
      <c r="L37" s="7">
        <v>100.668466256</v>
      </c>
      <c r="M37" s="9">
        <v>64.551906079999995</v>
      </c>
      <c r="N37" s="9">
        <v>91.272630530000001</v>
      </c>
      <c r="O37" s="9">
        <v>51.865966166</v>
      </c>
      <c r="P37" s="9">
        <v>45.985220796999997</v>
      </c>
      <c r="Q37" s="7">
        <v>97.067972108000006</v>
      </c>
      <c r="R37" s="9">
        <v>22.142001283999999</v>
      </c>
      <c r="S37" s="8">
        <v>145.386789335</v>
      </c>
      <c r="T37" s="9">
        <v>25.742971133000001</v>
      </c>
      <c r="U37" s="8">
        <v>36.707950451999999</v>
      </c>
      <c r="V37" s="10">
        <v>88.164877064999999</v>
      </c>
      <c r="W37" s="10">
        <v>76.079586296000002</v>
      </c>
      <c r="X37" s="7">
        <v>38.796998217000002</v>
      </c>
      <c r="Y37" s="9">
        <v>92.182540863</v>
      </c>
      <c r="Z37" s="7">
        <v>117.957426682</v>
      </c>
      <c r="AA37" s="8">
        <v>50.097163023999997</v>
      </c>
      <c r="AB37" s="8">
        <v>55.371251405000002</v>
      </c>
      <c r="AC37" s="7">
        <v>88.777348767000007</v>
      </c>
      <c r="AD37" s="10">
        <v>49.566457769000003</v>
      </c>
      <c r="AE37" s="7">
        <v>43.456017828</v>
      </c>
      <c r="AF37" s="8">
        <v>73.971862027</v>
      </c>
      <c r="AG37" s="9">
        <v>32.714863592</v>
      </c>
      <c r="AH37" s="9">
        <v>31.837181740999998</v>
      </c>
      <c r="AI37" s="9">
        <v>139.64799641100001</v>
      </c>
      <c r="AJ37" s="9">
        <v>57.581739616</v>
      </c>
      <c r="AK37" s="9">
        <v>81.611300861000004</v>
      </c>
      <c r="AL37" s="1">
        <v>146.880613971</v>
      </c>
      <c r="AM37" s="9">
        <v>127.973792786</v>
      </c>
      <c r="AN37" s="8">
        <v>119.978899762</v>
      </c>
      <c r="AO37" s="7">
        <v>18.265445713999998</v>
      </c>
      <c r="AP37" s="9">
        <v>54.669139889999997</v>
      </c>
      <c r="AQ37" s="9">
        <v>55.369191055999998</v>
      </c>
      <c r="AR37" s="9">
        <v>44.016757161000001</v>
      </c>
      <c r="AS37" s="8">
        <v>80.476857355000007</v>
      </c>
      <c r="AT37" s="8">
        <v>53.808058361000001</v>
      </c>
      <c r="AU37" s="10">
        <v>27.863841029</v>
      </c>
      <c r="AV37" s="10">
        <v>27.429706576000001</v>
      </c>
      <c r="AW37" s="10">
        <v>65.685167054000004</v>
      </c>
      <c r="AX37" s="7">
        <v>82.143752695000003</v>
      </c>
      <c r="AY37" s="8">
        <v>53.936649070999998</v>
      </c>
      <c r="AZ37" s="9">
        <v>37.940659441000001</v>
      </c>
      <c r="BA37" s="10">
        <v>63.287022741000001</v>
      </c>
      <c r="BB37" s="10">
        <v>51.351452817999999</v>
      </c>
      <c r="BC37" s="7">
        <v>18.091991389</v>
      </c>
      <c r="BD37" s="9">
        <v>22.113399313999999</v>
      </c>
      <c r="BE37" s="8">
        <v>33.301866189999998</v>
      </c>
      <c r="BF37" s="10">
        <v>72.160351969000004</v>
      </c>
      <c r="BG37" s="9"/>
      <c r="BH37" s="69"/>
      <c r="BJ37" s="24">
        <f>(C37-C36)/$BH$4</f>
        <v>4.1318980000000067</v>
      </c>
      <c r="BK37" s="24">
        <f>(D37-D36)/$BH$4</f>
        <v>3.2420232400000089</v>
      </c>
      <c r="BL37" s="24">
        <f>(E37-E36)/$BH$4</f>
        <v>-0.89432025999999354</v>
      </c>
      <c r="BM37" s="24">
        <f>(F37-F36)/$BH$4</f>
        <v>-0.38804638199999886</v>
      </c>
      <c r="BN37" s="24">
        <f>(G37-G36)/$BH$4</f>
        <v>6.0028389620000127</v>
      </c>
      <c r="BO37" s="24">
        <f>(H37-H36)/$BH$4</f>
        <v>0</v>
      </c>
      <c r="BP37" s="24">
        <f>(I37-I36)/$BH$4</f>
        <v>-2.6726290640000059</v>
      </c>
      <c r="BQ37" s="24">
        <f>(J37-J36)/$BH$4</f>
        <v>-1.3051905459999986</v>
      </c>
      <c r="BR37" s="24">
        <f>(K37-K36)/$BH$4</f>
        <v>-4.8823257980000108</v>
      </c>
      <c r="BS37" s="24">
        <f>(L37-L36)/$BH$4</f>
        <v>6.4983067740000138</v>
      </c>
      <c r="BT37" s="24">
        <f>(M37-M36)/$BH$4</f>
        <v>3.5452299199999828</v>
      </c>
      <c r="BU37" s="24">
        <f>(N37-N36)/$BH$4</f>
        <v>0.24087502000000427</v>
      </c>
      <c r="BV37" s="24">
        <f>(O37-O36)/$BH$4</f>
        <v>-0.10366966799999489</v>
      </c>
      <c r="BW37" s="24">
        <f>(P37-P36)/$BH$4</f>
        <v>-2.7087824620000021</v>
      </c>
      <c r="BX37" s="24">
        <f>(Q37-Q36)/$BH$4</f>
        <v>8.5274632620000261</v>
      </c>
      <c r="BY37" s="24">
        <f>(R37-R36)/$BH$4</f>
        <v>-0.65663553400000296</v>
      </c>
      <c r="BZ37" s="24">
        <f>(S37-S36)/$BH$4</f>
        <v>5.3115133219999962</v>
      </c>
      <c r="CA37" s="24">
        <f>(T37-T36)/$BH$4</f>
        <v>-3.0918604559999991</v>
      </c>
      <c r="CB37" s="24">
        <f>(U37-U36)/$BH$4</f>
        <v>2.3275640640000006</v>
      </c>
      <c r="CC37" s="24">
        <f>(V37-V36)/$BH$4</f>
        <v>13.488575061999995</v>
      </c>
      <c r="CD37" s="24">
        <f>(W37-W36)/$BH$4</f>
        <v>3.9516730740000128</v>
      </c>
      <c r="CE37" s="24">
        <f>(X37-X36)/$BH$4</f>
        <v>-1.4682619700000004</v>
      </c>
      <c r="CF37" s="24">
        <f>(Y37-Y36)/$BH$4</f>
        <v>-14.016545259999987</v>
      </c>
      <c r="CG37" s="24">
        <f>(Z37-Z36)/$BH$4</f>
        <v>-2.2527970879999941</v>
      </c>
      <c r="CH37" s="24">
        <f>(AA37-AA36)/$BH$4</f>
        <v>1.929142935999991</v>
      </c>
      <c r="CI37" s="24">
        <f>(AB37-AB36)/$BH$4</f>
        <v>5.1400960580000117</v>
      </c>
      <c r="CJ37" s="24">
        <f>(AC37-AC36)/$BH$4</f>
        <v>1.3525369860000183</v>
      </c>
      <c r="CK37" s="24">
        <f>(AD37-AD36)/$BH$4</f>
        <v>4.1264712080000123</v>
      </c>
      <c r="CL37" s="24">
        <f>(AE37-AE36)/$BH$4</f>
        <v>-0.65086478400000658</v>
      </c>
      <c r="CM37" s="24">
        <f>(AF37-AF36)/$BH$4</f>
        <v>14.286333517999992</v>
      </c>
      <c r="CN37" s="24">
        <f>(AG37-AG36)/$BH$4</f>
        <v>3.7713094679999983</v>
      </c>
      <c r="CO37" s="24">
        <f>(AH37-AH36)/$BH$4</f>
        <v>-2.0748300320000013</v>
      </c>
      <c r="CP37" s="24">
        <f>(AI37-AI36)/$BH$4</f>
        <v>-0.57821971399999939</v>
      </c>
      <c r="CQ37" s="24">
        <f>(AJ37-AJ36)/$BH$4</f>
        <v>0.54359030999999902</v>
      </c>
      <c r="CR37" s="24">
        <f>(AK37-AK36)/$BH$4</f>
        <v>5.1759175680000169</v>
      </c>
      <c r="CS37" s="24">
        <f>(AL37-AL36)/$BH$4</f>
        <v>4.3585346639999898</v>
      </c>
      <c r="CT37" s="24">
        <f>(AM37-AM36)/$BH$4</f>
        <v>1.2980596560000208</v>
      </c>
      <c r="CU37" s="24">
        <f>(AN37-AN36)/$BH$4</f>
        <v>2.2608675379999852</v>
      </c>
      <c r="CV37" s="24">
        <f>(AO37-AO36)/$BH$4</f>
        <v>2.0839868399999943</v>
      </c>
      <c r="CW37" s="24">
        <f>(AP37-AP36)/$BH$4</f>
        <v>4.0542919359999985</v>
      </c>
      <c r="CX37" s="24">
        <f>(AQ37-AQ36)/$BH$4</f>
        <v>-0.15012725399999738</v>
      </c>
      <c r="CY37" s="24">
        <f>(AR37-AR36)/$BH$4</f>
        <v>5.3165226000004395E-2</v>
      </c>
      <c r="CZ37" s="24">
        <f>(AS37-AS36)/$BH$4</f>
        <v>1.5494263920000151</v>
      </c>
      <c r="DA37" s="24">
        <f>(AT37-AT36)/$BH$4</f>
        <v>-0.84107426599999258</v>
      </c>
      <c r="DB37" s="24">
        <f>(AU37-AU36)/$BH$4</f>
        <v>-3.3696945619999994</v>
      </c>
      <c r="DC37" s="24">
        <f>(AV37-AV36)/$BH$4</f>
        <v>-4.8577692339999956</v>
      </c>
      <c r="DD37" s="24">
        <f>(AW37-AW36)/$BH$4</f>
        <v>-2.1571132159999991</v>
      </c>
      <c r="DE37" s="24">
        <f>(AX37-AX36)/$BH$4</f>
        <v>4.2616462539999986</v>
      </c>
      <c r="DF37" s="24">
        <f>(AY37-AY36)/$BH$4</f>
        <v>7.3829763959999894</v>
      </c>
      <c r="DG37" s="24">
        <f>(AZ37-AZ36)/$BH$4</f>
        <v>0</v>
      </c>
      <c r="DH37" s="24">
        <f>(BA37-BA36)/$BH$4</f>
        <v>2.4997849180000031</v>
      </c>
      <c r="DI37" s="24">
        <f>(BB37-BB36)/$BH$4</f>
        <v>-3.1890465259999985</v>
      </c>
      <c r="DJ37" s="24">
        <f>(BC37-BC36)/$BH$4</f>
        <v>7.7653222839999998</v>
      </c>
      <c r="DK37" s="24">
        <f>(BD37-BD36)/$BH$4</f>
        <v>-0.62523085200000139</v>
      </c>
      <c r="DL37" s="24">
        <f>(BE37-BE36)/$BH$4</f>
        <v>-3.9909023940000026</v>
      </c>
      <c r="DM37" s="24">
        <f>(BF37-BF36)/$BH$4</f>
        <v>16.513508214000012</v>
      </c>
      <c r="DN37" s="24"/>
    </row>
    <row r="38" spans="1:118" x14ac:dyDescent="0.2">
      <c r="A38" s="7">
        <v>29</v>
      </c>
      <c r="B38" s="8">
        <v>50400</v>
      </c>
      <c r="C38" s="23">
        <v>114.62283100000001</v>
      </c>
      <c r="D38" s="24">
        <v>57.72713487</v>
      </c>
      <c r="E38" s="24">
        <v>26.90097969</v>
      </c>
      <c r="F38" s="9">
        <v>72.482968688</v>
      </c>
      <c r="G38" s="9">
        <v>38.856970658000002</v>
      </c>
      <c r="H38" s="1">
        <v>55.751942997</v>
      </c>
      <c r="I38" s="1">
        <v>50.138055442999999</v>
      </c>
      <c r="J38" s="9">
        <v>28.182416403000001</v>
      </c>
      <c r="K38" s="8">
        <v>45.602467488999999</v>
      </c>
      <c r="L38" s="7">
        <v>101.781179553</v>
      </c>
      <c r="M38" s="9">
        <v>60.823177999999999</v>
      </c>
      <c r="N38" s="9">
        <v>68.376929910000001</v>
      </c>
      <c r="O38" s="9">
        <v>60.546040024</v>
      </c>
      <c r="P38" s="9">
        <v>45.253897404999996</v>
      </c>
      <c r="Q38" s="7">
        <v>79.628587261999996</v>
      </c>
      <c r="R38" s="9">
        <v>25.122580437</v>
      </c>
      <c r="S38" s="8">
        <v>154.33606395199999</v>
      </c>
      <c r="T38" s="9">
        <v>23.423477711</v>
      </c>
      <c r="U38" s="8">
        <v>35.165118884000002</v>
      </c>
      <c r="V38" s="10">
        <v>87.682595245000002</v>
      </c>
      <c r="W38" s="10">
        <v>77.512388470999994</v>
      </c>
      <c r="X38" s="7">
        <v>37.507825564999997</v>
      </c>
      <c r="Y38" s="9">
        <v>97.067972108000006</v>
      </c>
      <c r="Z38" s="7">
        <v>124.53127412400001</v>
      </c>
      <c r="AA38" s="8">
        <v>50.297767266000001</v>
      </c>
      <c r="AB38" s="8">
        <v>58.715538201000001</v>
      </c>
      <c r="AC38" s="7">
        <v>69.669640571000002</v>
      </c>
      <c r="AD38" s="10">
        <v>50.998654297000002</v>
      </c>
      <c r="AE38" s="7">
        <v>45.043627250999997</v>
      </c>
      <c r="AF38" s="8">
        <v>72.925531214000003</v>
      </c>
      <c r="AG38" s="9">
        <v>32.123435888000003</v>
      </c>
      <c r="AH38" s="9">
        <v>30.383878357</v>
      </c>
      <c r="AI38" s="9">
        <v>141.493331584</v>
      </c>
      <c r="AJ38" s="9">
        <v>57.368484651000003</v>
      </c>
      <c r="AK38" s="9">
        <v>81.086142253999995</v>
      </c>
      <c r="AL38" s="1">
        <v>145.74186463000001</v>
      </c>
      <c r="AM38" s="9">
        <v>129.993009285</v>
      </c>
      <c r="AN38" s="8">
        <v>122.08182327199999</v>
      </c>
      <c r="AO38" s="7">
        <v>18.566156949</v>
      </c>
      <c r="AP38" s="9">
        <v>52.731229337999999</v>
      </c>
      <c r="AQ38" s="9">
        <v>59.855933571000001</v>
      </c>
      <c r="AR38" s="9">
        <v>49.835578511999998</v>
      </c>
      <c r="AS38" s="8">
        <v>82.678796297999995</v>
      </c>
      <c r="AT38" s="8">
        <v>56.138199211</v>
      </c>
      <c r="AU38" s="10">
        <v>32.502555729999997</v>
      </c>
      <c r="AV38" s="10">
        <v>28.712424227</v>
      </c>
      <c r="AW38" s="10">
        <v>67.478990311000004</v>
      </c>
      <c r="AX38" s="7">
        <v>82.837960172999999</v>
      </c>
      <c r="AY38" s="8">
        <v>54.343397764000002</v>
      </c>
      <c r="AZ38" s="9">
        <v>36.610380114000002</v>
      </c>
      <c r="BA38" s="10">
        <v>62.322581845000002</v>
      </c>
      <c r="BB38" s="10">
        <v>52.599038391000001</v>
      </c>
      <c r="BC38" s="7">
        <v>18.265445713999998</v>
      </c>
      <c r="BD38" s="9">
        <v>21.703808704</v>
      </c>
      <c r="BE38" s="8">
        <v>34.194002509999997</v>
      </c>
      <c r="BF38" s="10">
        <v>75.261724087000005</v>
      </c>
      <c r="BG38" s="9"/>
      <c r="BH38" s="69"/>
      <c r="BJ38" s="24">
        <f>(C38-C37)/$BH$4</f>
        <v>7.3955488000000003</v>
      </c>
      <c r="BK38" s="24">
        <f>(D38-D37)/$BH$4</f>
        <v>-1.2585670400000026</v>
      </c>
      <c r="BL38" s="24">
        <f>(E38-E37)/$BH$4</f>
        <v>-2.1640391000000037</v>
      </c>
      <c r="BM38" s="24">
        <f>(F38-F37)/$BH$4</f>
        <v>-3.8143206839999948</v>
      </c>
      <c r="BN38" s="24">
        <f>(G38-G37)/$BH$4</f>
        <v>-0.75373788800000341</v>
      </c>
      <c r="BO38" s="24">
        <f>(H38-H37)/$BH$4</f>
        <v>3.3288339319999949</v>
      </c>
      <c r="BP38" s="24">
        <f>(I38-I37)/$BH$4</f>
        <v>3.5733736560000011</v>
      </c>
      <c r="BQ38" s="24">
        <f>(J38-J37)/$BH$4</f>
        <v>5.6166854320000041</v>
      </c>
      <c r="BR38" s="24">
        <f>(K38-K37)/$BH$4</f>
        <v>5.7559115760000026</v>
      </c>
      <c r="BS38" s="24">
        <f>(L38-L37)/$BH$4</f>
        <v>2.2254265939999982</v>
      </c>
      <c r="BT38" s="24">
        <f>(M38-M37)/$BH$4</f>
        <v>-7.4574561599999925</v>
      </c>
      <c r="BU38" s="24">
        <f>(N38-N37)/$BH$4</f>
        <v>-45.791401239999999</v>
      </c>
      <c r="BV38" s="24">
        <f>(O38-O37)/$BH$4</f>
        <v>17.360147716</v>
      </c>
      <c r="BW38" s="24">
        <f>(P38-P37)/$BH$4</f>
        <v>-1.4626467840000004</v>
      </c>
      <c r="BX38" s="24">
        <f>(Q38-Q37)/$BH$4</f>
        <v>-34.87876969200002</v>
      </c>
      <c r="BY38" s="24">
        <f>(R38-R37)/$BH$4</f>
        <v>5.9611583060000015</v>
      </c>
      <c r="BZ38" s="24">
        <f>(S38-S37)/$BH$4</f>
        <v>17.898549233999972</v>
      </c>
      <c r="CA38" s="24">
        <f>(T38-T37)/$BH$4</f>
        <v>-4.6389868440000015</v>
      </c>
      <c r="CB38" s="24">
        <f>(U38-U37)/$BH$4</f>
        <v>-3.0856631359999938</v>
      </c>
      <c r="CC38" s="24">
        <f>(V38-V37)/$BH$4</f>
        <v>-0.96456363999999439</v>
      </c>
      <c r="CD38" s="24">
        <f>(W38-W37)/$BH$4</f>
        <v>2.8656043499999839</v>
      </c>
      <c r="CE38" s="24">
        <f>(X38-X37)/$BH$4</f>
        <v>-2.5783453040000097</v>
      </c>
      <c r="CF38" s="24">
        <f>(Y38-Y37)/$BH$4</f>
        <v>9.7708624900000132</v>
      </c>
      <c r="CG38" s="24">
        <f>(Z38-Z37)/$BH$4</f>
        <v>13.147694884000003</v>
      </c>
      <c r="CH38" s="24">
        <f>(AA38-AA37)/$BH$4</f>
        <v>0.40120848400000853</v>
      </c>
      <c r="CI38" s="24">
        <f>(AB38-AB37)/$BH$4</f>
        <v>6.6885735919999973</v>
      </c>
      <c r="CJ38" s="24">
        <f>(AC38-AC37)/$BH$4</f>
        <v>-38.215416392000009</v>
      </c>
      <c r="CK38" s="24">
        <f>(AD38-AD37)/$BH$4</f>
        <v>2.8643930559999973</v>
      </c>
      <c r="CL38" s="24">
        <f>(AE38-AE37)/$BH$4</f>
        <v>3.1752188459999928</v>
      </c>
      <c r="CM38" s="24">
        <f>(AF38-AF37)/$BH$4</f>
        <v>-2.0926616259999946</v>
      </c>
      <c r="CN38" s="24">
        <f>(AG38-AG37)/$BH$4</f>
        <v>-1.1828554079999947</v>
      </c>
      <c r="CO38" s="24">
        <f>(AH38-AH37)/$BH$4</f>
        <v>-2.9066067679999961</v>
      </c>
      <c r="CP38" s="24">
        <f>(AI38-AI37)/$BH$4</f>
        <v>3.6906703459999903</v>
      </c>
      <c r="CQ38" s="24">
        <f>(AJ38-AJ37)/$BH$4</f>
        <v>-0.4265099299999946</v>
      </c>
      <c r="CR38" s="24">
        <f>(AK38-AK37)/$BH$4</f>
        <v>-1.0503172140000174</v>
      </c>
      <c r="CS38" s="24">
        <f>(AL38-AL37)/$BH$4</f>
        <v>-2.2774986819999867</v>
      </c>
      <c r="CT38" s="24">
        <f>(AM38-AM37)/$BH$4</f>
        <v>4.0384329979999904</v>
      </c>
      <c r="CU38" s="24">
        <f>(AN38-AN37)/$BH$4</f>
        <v>4.2058470199999931</v>
      </c>
      <c r="CV38" s="24">
        <f>(AO38-AO37)/$BH$4</f>
        <v>0.60142247000000282</v>
      </c>
      <c r="CW38" s="24">
        <f>(AP38-AP37)/$BH$4</f>
        <v>-3.8758211039999964</v>
      </c>
      <c r="CX38" s="24">
        <f>(AQ38-AQ37)/$BH$4</f>
        <v>8.9734850300000062</v>
      </c>
      <c r="CY38" s="24">
        <f>(AR38-AR37)/$BH$4</f>
        <v>11.637642701999994</v>
      </c>
      <c r="CZ38" s="24">
        <f>(AS38-AS37)/$BH$4</f>
        <v>4.4038778859999752</v>
      </c>
      <c r="DA38" s="24">
        <f>(AT38-AT37)/$BH$4</f>
        <v>4.6602816999999988</v>
      </c>
      <c r="DB38" s="24">
        <f>(AU38-AU37)/$BH$4</f>
        <v>9.2774294019999957</v>
      </c>
      <c r="DC38" s="24">
        <f>(AV38-AV37)/$BH$4</f>
        <v>2.5654353019999974</v>
      </c>
      <c r="DD38" s="24">
        <f>(AW38-AW37)/$BH$4</f>
        <v>3.5876465139999993</v>
      </c>
      <c r="DE38" s="24">
        <f>(AX38-AX37)/$BH$4</f>
        <v>1.3884149559999912</v>
      </c>
      <c r="DF38" s="24">
        <f>(AY38-AY37)/$BH$4</f>
        <v>0.81349738600000876</v>
      </c>
      <c r="DG38" s="24">
        <f>(AZ38-AZ37)/$BH$4</f>
        <v>-2.660558653999999</v>
      </c>
      <c r="DH38" s="24">
        <f>(BA38-BA37)/$BH$4</f>
        <v>-1.9288817919999985</v>
      </c>
      <c r="DI38" s="24">
        <f>(BB38-BB37)/$BH$4</f>
        <v>2.4951711460000041</v>
      </c>
      <c r="DJ38" s="24">
        <f>(BC38-BC37)/$BH$4</f>
        <v>0.34690864999999604</v>
      </c>
      <c r="DK38" s="24">
        <f>(BD38-BD37)/$BH$4</f>
        <v>-0.81918121999999727</v>
      </c>
      <c r="DL38" s="24">
        <f>(BE38-BE37)/$BH$4</f>
        <v>1.7842726399999975</v>
      </c>
      <c r="DM38" s="24">
        <f>(BF38-BF37)/$BH$4</f>
        <v>6.2027442360000009</v>
      </c>
      <c r="DN38" s="24"/>
    </row>
    <row r="39" spans="1:118" x14ac:dyDescent="0.2">
      <c r="A39" s="7">
        <v>30</v>
      </c>
      <c r="B39" s="8">
        <v>52200</v>
      </c>
      <c r="C39" s="23">
        <v>118.38712990000001</v>
      </c>
      <c r="D39" s="24">
        <v>61.054278910000001</v>
      </c>
      <c r="E39" s="24">
        <v>28.356122370000001</v>
      </c>
      <c r="F39" s="9">
        <v>76.063282301000001</v>
      </c>
      <c r="G39" s="9">
        <v>42.071419726999999</v>
      </c>
      <c r="H39" s="1">
        <v>55.276368542</v>
      </c>
      <c r="I39" s="1">
        <v>51.754263737999999</v>
      </c>
      <c r="J39" s="9">
        <v>27.72310946</v>
      </c>
      <c r="K39" s="8">
        <v>48.073819002</v>
      </c>
      <c r="L39" s="7">
        <v>100.35362352999999</v>
      </c>
      <c r="M39" s="9">
        <v>62.811687280000001</v>
      </c>
      <c r="N39" s="9">
        <v>82.802227790000003</v>
      </c>
      <c r="O39" s="9">
        <v>54.207424271000001</v>
      </c>
      <c r="P39" s="9">
        <v>46.232291539999999</v>
      </c>
      <c r="Q39" s="7">
        <v>83.629303406999995</v>
      </c>
      <c r="R39" s="9">
        <v>23.161325777999998</v>
      </c>
      <c r="S39" s="8">
        <v>161.54973280799999</v>
      </c>
      <c r="T39" s="9">
        <v>28.235398192000002</v>
      </c>
      <c r="U39" s="8">
        <v>35.067843127000003</v>
      </c>
      <c r="V39" s="10">
        <v>87.224600783</v>
      </c>
      <c r="W39" s="10">
        <v>80.127752881000006</v>
      </c>
      <c r="X39" s="7">
        <v>39.428073046000002</v>
      </c>
      <c r="Y39" s="9">
        <v>88.801469596999993</v>
      </c>
      <c r="Z39" s="7">
        <v>127.93009550799999</v>
      </c>
      <c r="AA39" s="8">
        <v>47.729653053</v>
      </c>
      <c r="AB39" s="8">
        <v>60.174257113000003</v>
      </c>
      <c r="AC39" s="7">
        <v>74.005848641</v>
      </c>
      <c r="AD39" s="10">
        <v>51.253310937999998</v>
      </c>
      <c r="AE39" s="7">
        <v>45.663614285000001</v>
      </c>
      <c r="AF39" s="8">
        <v>73.971862027</v>
      </c>
      <c r="AG39" s="9">
        <v>30.955973554</v>
      </c>
      <c r="AH39" s="9">
        <v>28.212276929000002</v>
      </c>
      <c r="AI39" s="9">
        <v>115.19625246699999</v>
      </c>
      <c r="AJ39" s="9">
        <v>56.13991042</v>
      </c>
      <c r="AK39" s="9">
        <v>82.069917117000003</v>
      </c>
      <c r="AL39" s="1">
        <v>147.119874442</v>
      </c>
      <c r="AM39" s="9">
        <v>132.353056417</v>
      </c>
      <c r="AN39" s="8">
        <v>122.08182327199999</v>
      </c>
      <c r="AO39" s="7">
        <v>18.889616671999999</v>
      </c>
      <c r="AP39" s="9">
        <v>56.733828334999998</v>
      </c>
      <c r="AQ39" s="9">
        <v>57.613082699000003</v>
      </c>
      <c r="AR39" s="9">
        <v>50.745726363999999</v>
      </c>
      <c r="AS39" s="8">
        <v>84.218870624999994</v>
      </c>
      <c r="AT39" s="8">
        <v>55.706921723999997</v>
      </c>
      <c r="AU39" s="10">
        <v>33.310858326000002</v>
      </c>
      <c r="AV39" s="10">
        <v>31.734589342</v>
      </c>
      <c r="AW39" s="10">
        <v>64.413384653999998</v>
      </c>
      <c r="AX39" s="7">
        <v>82.943490968999996</v>
      </c>
      <c r="AY39" s="8">
        <v>56.424214425999999</v>
      </c>
      <c r="AZ39" s="9">
        <v>36.957418799000003</v>
      </c>
      <c r="BA39" s="10">
        <v>64.364326036999998</v>
      </c>
      <c r="BB39" s="10">
        <v>48.786681842999997</v>
      </c>
      <c r="BC39" s="7">
        <v>17.448042519000001</v>
      </c>
      <c r="BD39" s="9">
        <v>23.943015392</v>
      </c>
      <c r="BE39" s="8">
        <v>34.194002509999997</v>
      </c>
      <c r="BF39" s="10">
        <v>3.5082136789999998</v>
      </c>
      <c r="BG39" s="9"/>
      <c r="BH39" s="69"/>
      <c r="BJ39" s="24">
        <f>(C39-C38)/$BH$4</f>
        <v>7.5285978</v>
      </c>
      <c r="BK39" s="24">
        <f>(D39-D38)/$BH$4</f>
        <v>6.6542880800000006</v>
      </c>
      <c r="BL39" s="24">
        <f>(E39-E38)/$BH$4</f>
        <v>2.9102853600000032</v>
      </c>
      <c r="BM39" s="24">
        <f>(F39-F38)/$BH$4</f>
        <v>7.1606272260000026</v>
      </c>
      <c r="BN39" s="24">
        <f>(G39-G38)/$BH$4</f>
        <v>6.4288981379999939</v>
      </c>
      <c r="BO39" s="24">
        <f>(H39-H38)/$BH$4</f>
        <v>-0.95114891000000057</v>
      </c>
      <c r="BP39" s="24">
        <f>(I39-I38)/$BH$4</f>
        <v>3.2324165899999997</v>
      </c>
      <c r="BQ39" s="24">
        <f>(J39-J38)/$BH$4</f>
        <v>-0.91861388600000282</v>
      </c>
      <c r="BR39" s="24">
        <f>(K39-K38)/$BH$4</f>
        <v>4.9427030260000038</v>
      </c>
      <c r="BS39" s="24">
        <f>(L39-L38)/$BH$4</f>
        <v>-2.8551120460000163</v>
      </c>
      <c r="BT39" s="24">
        <f>(M39-M38)/$BH$4</f>
        <v>3.9770185600000048</v>
      </c>
      <c r="BU39" s="24">
        <f>(N39-N38)/$BH$4</f>
        <v>28.850595760000004</v>
      </c>
      <c r="BV39" s="24">
        <f>(O39-O38)/$BH$4</f>
        <v>-12.677231505999998</v>
      </c>
      <c r="BW39" s="24">
        <f>(P39-P38)/$BH$4</f>
        <v>1.9567882700000041</v>
      </c>
      <c r="BX39" s="24">
        <f>(Q39-Q38)/$BH$4</f>
        <v>8.0014322899999968</v>
      </c>
      <c r="BY39" s="24">
        <f>(R39-R38)/$BH$4</f>
        <v>-3.922509318000003</v>
      </c>
      <c r="BZ39" s="24">
        <f>(S39-S38)/$BH$4</f>
        <v>14.427337711999996</v>
      </c>
      <c r="CA39" s="24">
        <f>(T39-T38)/$BH$4</f>
        <v>9.6238409620000027</v>
      </c>
      <c r="CB39" s="24">
        <f>(U39-U38)/$BH$4</f>
        <v>-0.19455151399999693</v>
      </c>
      <c r="CC39" s="24">
        <f>(V39-V38)/$BH$4</f>
        <v>-0.91598892400000409</v>
      </c>
      <c r="CD39" s="24">
        <f>(W39-W38)/$BH$4</f>
        <v>5.2307288200000244</v>
      </c>
      <c r="CE39" s="24">
        <f>(X39-X38)/$BH$4</f>
        <v>3.8404949620000082</v>
      </c>
      <c r="CF39" s="24">
        <f>(Y39-Y38)/$BH$4</f>
        <v>-16.533005022000026</v>
      </c>
      <c r="CG39" s="24">
        <f>(Z39-Z38)/$BH$4</f>
        <v>6.7976427679999745</v>
      </c>
      <c r="CH39" s="24">
        <f>(AA39-AA38)/$BH$4</f>
        <v>-5.1362284260000024</v>
      </c>
      <c r="CI39" s="24">
        <f>(AB39-AB38)/$BH$4</f>
        <v>2.9174378240000038</v>
      </c>
      <c r="CJ39" s="24">
        <f>(AC39-AC38)/$BH$4</f>
        <v>8.6724161399999957</v>
      </c>
      <c r="CK39" s="24">
        <f>(AD39-AD38)/$BH$4</f>
        <v>0.50931328199999371</v>
      </c>
      <c r="CL39" s="24">
        <f>(AE39-AE38)/$BH$4</f>
        <v>1.2399740680000093</v>
      </c>
      <c r="CM39" s="24">
        <f>(AF39-AF38)/$BH$4</f>
        <v>2.0926616259999946</v>
      </c>
      <c r="CN39" s="24">
        <f>(AG39-AG38)/$BH$4</f>
        <v>-2.3349246680000064</v>
      </c>
      <c r="CO39" s="24">
        <f>(AH39-AH38)/$BH$4</f>
        <v>-4.3432028559999978</v>
      </c>
      <c r="CP39" s="24">
        <f>(AI39-AI38)/$BH$4</f>
        <v>-52.59415823400002</v>
      </c>
      <c r="CQ39" s="24">
        <f>(AJ39-AJ38)/$BH$4</f>
        <v>-2.4571484620000064</v>
      </c>
      <c r="CR39" s="24">
        <f>(AK39-AK38)/$BH$4</f>
        <v>1.9675497260000157</v>
      </c>
      <c r="CS39" s="24">
        <f>(AL39-AL38)/$BH$4</f>
        <v>2.7560196239999755</v>
      </c>
      <c r="CT39" s="24">
        <f>(AM39-AM38)/$BH$4</f>
        <v>4.7200942640000108</v>
      </c>
      <c r="CU39" s="24">
        <f>(AN39-AN38)/$BH$4</f>
        <v>0</v>
      </c>
      <c r="CV39" s="24">
        <f>(AO39-AO38)/$BH$4</f>
        <v>0.64691944599999829</v>
      </c>
      <c r="CW39" s="24">
        <f>(AP39-AP38)/$BH$4</f>
        <v>8.0051979939999995</v>
      </c>
      <c r="CX39" s="24">
        <f>(AQ39-AQ38)/$BH$4</f>
        <v>-4.4857017439999964</v>
      </c>
      <c r="CY39" s="24">
        <f>(AR39-AR38)/$BH$4</f>
        <v>1.820295704000003</v>
      </c>
      <c r="CZ39" s="24">
        <f>(AS39-AS38)/$BH$4</f>
        <v>3.0801486539999985</v>
      </c>
      <c r="DA39" s="24">
        <f>(AT39-AT38)/$BH$4</f>
        <v>-0.86255497400000536</v>
      </c>
      <c r="DB39" s="24">
        <f>(AU39-AU38)/$BH$4</f>
        <v>1.6166051920000086</v>
      </c>
      <c r="DC39" s="24">
        <f>(AV39-AV38)/$BH$4</f>
        <v>6.0443302299999999</v>
      </c>
      <c r="DD39" s="24">
        <f>(AW39-AW38)/$BH$4</f>
        <v>-6.1312113140000122</v>
      </c>
      <c r="DE39" s="24">
        <f>(AX39-AX38)/$BH$4</f>
        <v>0.21106159199999297</v>
      </c>
      <c r="DF39" s="24">
        <f>(AY39-AY38)/$BH$4</f>
        <v>4.1616333239999932</v>
      </c>
      <c r="DG39" s="24">
        <f>(AZ39-AZ38)/$BH$4</f>
        <v>0.69407737000000225</v>
      </c>
      <c r="DH39" s="24">
        <f>(BA39-BA38)/$BH$4</f>
        <v>4.0834883839999918</v>
      </c>
      <c r="DI39" s="24">
        <f>(BB39-BB38)/$BH$4</f>
        <v>-7.6247130960000078</v>
      </c>
      <c r="DJ39" s="24">
        <f>(BC39-BC38)/$BH$4</f>
        <v>-1.6348063899999943</v>
      </c>
      <c r="DK39" s="24">
        <f>(BD39-BD38)/$BH$4</f>
        <v>4.4784133759999989</v>
      </c>
      <c r="DL39" s="24">
        <f>(BE39-BE38)/$BH$4</f>
        <v>0</v>
      </c>
      <c r="DM39" s="24">
        <f>(BF39-BF38)/$BH$4</f>
        <v>-143.50702081600002</v>
      </c>
      <c r="DN39" s="24"/>
    </row>
    <row r="40" spans="1:118" x14ac:dyDescent="0.2">
      <c r="A40" s="7">
        <v>31</v>
      </c>
      <c r="B40" s="8">
        <v>54000</v>
      </c>
      <c r="C40" s="23">
        <v>105.4181136</v>
      </c>
      <c r="D40" s="24">
        <v>59.590644959999999</v>
      </c>
      <c r="E40" s="24">
        <v>29.438213739999998</v>
      </c>
      <c r="F40" s="9">
        <v>75.205156656</v>
      </c>
      <c r="G40" s="9">
        <v>47.048448633</v>
      </c>
      <c r="H40" s="1">
        <v>56.877417866000002</v>
      </c>
      <c r="I40" s="1">
        <v>55.682367775000003</v>
      </c>
      <c r="J40" s="9">
        <v>25.617877490000001</v>
      </c>
      <c r="K40" s="8">
        <v>49.052657519999997</v>
      </c>
      <c r="L40" s="7">
        <v>97.957746559</v>
      </c>
      <c r="M40" s="9">
        <v>63.326968819999998</v>
      </c>
      <c r="N40" s="9">
        <v>86.085817359999993</v>
      </c>
      <c r="O40" s="9">
        <v>55.478896519999999</v>
      </c>
      <c r="P40" s="9">
        <v>47.72764033</v>
      </c>
      <c r="Q40" s="7">
        <v>85.553197857000001</v>
      </c>
      <c r="R40" s="9">
        <v>26.860143739000002</v>
      </c>
      <c r="S40" s="8">
        <v>167.740408855</v>
      </c>
      <c r="T40" s="9">
        <v>24.944624894</v>
      </c>
      <c r="U40" s="8">
        <v>34.917658953999997</v>
      </c>
      <c r="V40" s="10">
        <v>91.049607430999998</v>
      </c>
      <c r="W40" s="10">
        <v>81.335039756</v>
      </c>
      <c r="X40" s="7">
        <v>38.271421957000001</v>
      </c>
      <c r="Y40" s="9">
        <v>95.422123471999996</v>
      </c>
      <c r="Z40" s="7">
        <v>131.837889144</v>
      </c>
      <c r="AA40" s="8">
        <v>51.446441905999997</v>
      </c>
      <c r="AB40" s="8">
        <v>41.467492415999999</v>
      </c>
      <c r="AC40" s="7">
        <v>78.371451047999997</v>
      </c>
      <c r="AD40" s="10">
        <v>53.901749909000003</v>
      </c>
      <c r="AE40" s="7">
        <v>44.229353953</v>
      </c>
      <c r="AF40" s="8">
        <v>71.445049831999995</v>
      </c>
      <c r="AG40" s="9">
        <v>32.519958826</v>
      </c>
      <c r="AH40" s="9">
        <v>29.799095836999999</v>
      </c>
      <c r="AI40" s="9">
        <v>120.642483734</v>
      </c>
      <c r="AJ40" s="9">
        <v>56.13991042</v>
      </c>
      <c r="AK40" s="9">
        <v>82.069917117000003</v>
      </c>
      <c r="AL40" s="1">
        <v>150.80190555199999</v>
      </c>
      <c r="AM40" s="9">
        <v>136.69322721699999</v>
      </c>
      <c r="AN40" s="8">
        <v>125.80942165800001</v>
      </c>
      <c r="AO40" s="7">
        <v>19.819239785000001</v>
      </c>
      <c r="AP40" s="9">
        <v>60.822417254000001</v>
      </c>
      <c r="AQ40" s="9">
        <v>59.584936716999998</v>
      </c>
      <c r="AR40" s="9">
        <v>51.350462424</v>
      </c>
      <c r="AS40" s="8">
        <v>86.664679898000003</v>
      </c>
      <c r="AT40" s="8">
        <v>58.951060329000001</v>
      </c>
      <c r="AU40" s="10">
        <v>31.256621743</v>
      </c>
      <c r="AV40" s="10">
        <v>38.791463051000001</v>
      </c>
      <c r="AW40" s="10">
        <v>68.559658615000004</v>
      </c>
      <c r="AX40" s="7">
        <v>83.27027511</v>
      </c>
      <c r="AY40" s="8">
        <v>59.942442831999998</v>
      </c>
      <c r="AZ40" s="9">
        <v>33.182562234000002</v>
      </c>
      <c r="BA40" s="10">
        <v>53.315462363000002</v>
      </c>
      <c r="BB40" s="10">
        <v>49.708874219999998</v>
      </c>
      <c r="BC40" s="7">
        <v>17.192584102000001</v>
      </c>
      <c r="BD40" s="9">
        <v>24.973458248</v>
      </c>
      <c r="BE40" s="8">
        <v>35.891701275999999</v>
      </c>
      <c r="BF40" s="10">
        <v>82.351517779999995</v>
      </c>
      <c r="BG40" s="9"/>
      <c r="BH40" s="69"/>
      <c r="BJ40" s="24">
        <f>(C40-C39)/$BH$4</f>
        <v>-25.938032600000014</v>
      </c>
      <c r="BK40" s="24">
        <f>(D40-D39)/$BH$4</f>
        <v>-2.9272679000000039</v>
      </c>
      <c r="BL40" s="24">
        <f>(E40-E39)/$BH$4</f>
        <v>2.164182739999994</v>
      </c>
      <c r="BM40" s="24">
        <f>(F40-F39)/$BH$4</f>
        <v>-1.7162512900000024</v>
      </c>
      <c r="BN40" s="24">
        <f>(G40-G39)/$BH$4</f>
        <v>9.9540578120000021</v>
      </c>
      <c r="BO40" s="24">
        <f>(H40-H39)/$BH$4</f>
        <v>3.2020986480000033</v>
      </c>
      <c r="BP40" s="24">
        <f>(I40-I39)/$BH$4</f>
        <v>7.8562080740000084</v>
      </c>
      <c r="BQ40" s="24">
        <f>(J40-J39)/$BH$4</f>
        <v>-4.2104639399999968</v>
      </c>
      <c r="BR40" s="24">
        <f>(K40-K39)/$BH$4</f>
        <v>1.9576770359999927</v>
      </c>
      <c r="BS40" s="24">
        <f>(L40-L39)/$BH$4</f>
        <v>-4.7917539419999855</v>
      </c>
      <c r="BT40" s="24">
        <f>(M40-M39)/$BH$4</f>
        <v>1.0305630799999932</v>
      </c>
      <c r="BU40" s="24">
        <f>(N40-N39)/$BH$4</f>
        <v>6.567179139999979</v>
      </c>
      <c r="BV40" s="24">
        <f>(O40-O39)/$BH$4</f>
        <v>2.5429444979999971</v>
      </c>
      <c r="BW40" s="24">
        <f>(P40-P39)/$BH$4</f>
        <v>2.9906975800000026</v>
      </c>
      <c r="BX40" s="24">
        <f>(Q40-Q39)/$BH$4</f>
        <v>3.8477889000000118</v>
      </c>
      <c r="BY40" s="24">
        <f>(R40-R39)/$BH$4</f>
        <v>7.3976359220000063</v>
      </c>
      <c r="BZ40" s="24">
        <f>(S40-S39)/$BH$4</f>
        <v>12.381352094000022</v>
      </c>
      <c r="CA40" s="24">
        <f>(T40-T39)/$BH$4</f>
        <v>-6.5815465960000026</v>
      </c>
      <c r="CB40" s="24">
        <f>(U40-U39)/$BH$4</f>
        <v>-0.30036834600001328</v>
      </c>
      <c r="CC40" s="24">
        <f>(V40-V39)/$BH$4</f>
        <v>7.6500132959999974</v>
      </c>
      <c r="CD40" s="24">
        <f>(W40-W39)/$BH$4</f>
        <v>2.4145737499999882</v>
      </c>
      <c r="CE40" s="24">
        <f>(X40-X39)/$BH$4</f>
        <v>-2.3133021780000007</v>
      </c>
      <c r="CF40" s="24">
        <f>(Y40-Y39)/$BH$4</f>
        <v>13.241307750000004</v>
      </c>
      <c r="CG40" s="24">
        <f>(Z40-Z39)/$BH$4</f>
        <v>7.8155872720000161</v>
      </c>
      <c r="CH40" s="24">
        <f>(AA40-AA39)/$BH$4</f>
        <v>7.4335777059999941</v>
      </c>
      <c r="CI40" s="24">
        <f>(AB40-AB39)/$BH$4</f>
        <v>-37.413529394000008</v>
      </c>
      <c r="CJ40" s="24">
        <f>(AC40-AC39)/$BH$4</f>
        <v>8.7312048139999945</v>
      </c>
      <c r="CK40" s="24">
        <f>(AD40-AD39)/$BH$4</f>
        <v>5.2968779420000089</v>
      </c>
      <c r="CL40" s="24">
        <f>(AE40-AE39)/$BH$4</f>
        <v>-2.8685206640000018</v>
      </c>
      <c r="CM40" s="24">
        <f>(AF40-AF39)/$BH$4</f>
        <v>-5.0536243900000102</v>
      </c>
      <c r="CN40" s="24">
        <f>(AG40-AG39)/$BH$4</f>
        <v>3.1279705440000001</v>
      </c>
      <c r="CO40" s="24">
        <f>(AH40-AH39)/$BH$4</f>
        <v>3.1736378159999958</v>
      </c>
      <c r="CP40" s="24">
        <f>(AI40-AI39)/$BH$4</f>
        <v>10.892462534000003</v>
      </c>
      <c r="CQ40" s="24">
        <f>(AJ40-AJ39)/$BH$4</f>
        <v>0</v>
      </c>
      <c r="CR40" s="24">
        <f>(AK40-AK39)/$BH$4</f>
        <v>0</v>
      </c>
      <c r="CS40" s="24">
        <f>(AL40-AL39)/$BH$4</f>
        <v>7.3640622199999939</v>
      </c>
      <c r="CT40" s="24">
        <f>(AM40-AM39)/$BH$4</f>
        <v>8.6803415999999629</v>
      </c>
      <c r="CU40" s="24">
        <f>(AN40-AN39)/$BH$4</f>
        <v>7.4551967720000221</v>
      </c>
      <c r="CV40" s="24">
        <f>(AO40-AO39)/$BH$4</f>
        <v>1.8592462260000033</v>
      </c>
      <c r="CW40" s="24">
        <f>(AP40-AP39)/$BH$4</f>
        <v>8.1771778380000057</v>
      </c>
      <c r="CX40" s="24">
        <f>(AQ40-AQ39)/$BH$4</f>
        <v>3.9437080359999896</v>
      </c>
      <c r="CY40" s="24">
        <f>(AR40-AR39)/$BH$4</f>
        <v>1.2094721200000009</v>
      </c>
      <c r="CZ40" s="24">
        <f>(AS40-AS39)/$BH$4</f>
        <v>4.8916185460000179</v>
      </c>
      <c r="DA40" s="24">
        <f>(AT40-AT39)/$BH$4</f>
        <v>6.4882772100000068</v>
      </c>
      <c r="DB40" s="24">
        <f>(AU40-AU39)/$BH$4</f>
        <v>-4.1084731660000031</v>
      </c>
      <c r="DC40" s="24">
        <f>(AV40-AV39)/$BH$4</f>
        <v>14.113747418000003</v>
      </c>
      <c r="DD40" s="24">
        <f>(AW40-AW39)/$BH$4</f>
        <v>8.2925479220000113</v>
      </c>
      <c r="DE40" s="24">
        <f>(AX40-AX39)/$BH$4</f>
        <v>0.65356828200000905</v>
      </c>
      <c r="DF40" s="24">
        <f>(AY40-AY39)/$BH$4</f>
        <v>7.0364568119999973</v>
      </c>
      <c r="DG40" s="24">
        <f>(AZ40-AZ39)/$BH$4</f>
        <v>-7.5497131300000007</v>
      </c>
      <c r="DH40" s="24">
        <f>(BA40-BA39)/$BH$4</f>
        <v>-22.097727347999992</v>
      </c>
      <c r="DI40" s="24">
        <f>(BB40-BB39)/$BH$4</f>
        <v>1.8443847540000036</v>
      </c>
      <c r="DJ40" s="24">
        <f>(BC40-BC39)/$BH$4</f>
        <v>-0.51091683399999965</v>
      </c>
      <c r="DK40" s="24">
        <f>(BD40-BD39)/$BH$4</f>
        <v>2.060885712000001</v>
      </c>
      <c r="DL40" s="24">
        <f>(BE40-BE39)/$BH$4</f>
        <v>3.395397532000004</v>
      </c>
      <c r="DM40" s="24">
        <f>(BF40-BF39)/$BH$4</f>
        <v>157.686608202</v>
      </c>
      <c r="DN40" s="24"/>
    </row>
    <row r="41" spans="1:118" x14ac:dyDescent="0.2">
      <c r="A41" s="7">
        <v>32</v>
      </c>
      <c r="B41" s="8">
        <v>55800</v>
      </c>
      <c r="C41" s="23">
        <v>111.0316049</v>
      </c>
      <c r="D41" s="24">
        <v>56.957283089999997</v>
      </c>
      <c r="E41" s="24">
        <v>31.474352440000001</v>
      </c>
      <c r="F41" s="9">
        <v>75.198168304000006</v>
      </c>
      <c r="G41" s="9">
        <v>47.675382085000003</v>
      </c>
      <c r="H41" s="1">
        <v>59.183345615</v>
      </c>
      <c r="I41" s="1">
        <v>51.675588871999999</v>
      </c>
      <c r="J41" s="9">
        <v>26.811241515999999</v>
      </c>
      <c r="K41" s="8">
        <v>49.775404391000002</v>
      </c>
      <c r="L41" s="7">
        <v>108.04542243100001</v>
      </c>
      <c r="M41" s="9">
        <v>65.706636149999994</v>
      </c>
      <c r="N41" s="9">
        <v>90.263511159999993</v>
      </c>
      <c r="O41" s="9">
        <v>56.823400262</v>
      </c>
      <c r="P41" s="9">
        <v>48.393600220000003</v>
      </c>
      <c r="Q41" s="7">
        <v>89.734291188</v>
      </c>
      <c r="R41" s="9">
        <v>27.245531347</v>
      </c>
      <c r="S41" s="8">
        <v>166.892357164</v>
      </c>
      <c r="T41" s="9">
        <v>25.630444194999999</v>
      </c>
      <c r="U41" s="8">
        <v>36.427705564</v>
      </c>
      <c r="V41" s="10">
        <v>89.750410880000004</v>
      </c>
      <c r="W41" s="10">
        <v>84.802739986999995</v>
      </c>
      <c r="X41" s="7">
        <v>38.787675376999999</v>
      </c>
      <c r="Y41" s="9">
        <v>87.765048276000002</v>
      </c>
      <c r="Z41" s="7">
        <v>141.490723145</v>
      </c>
      <c r="AA41" s="8">
        <v>50.427026116</v>
      </c>
      <c r="AB41" s="8">
        <v>52.200601429999999</v>
      </c>
      <c r="AC41" s="7">
        <v>82.293445871000003</v>
      </c>
      <c r="AD41" s="10">
        <v>55.288813259000001</v>
      </c>
      <c r="AE41" s="7">
        <v>45.753121296000003</v>
      </c>
      <c r="AF41" s="8">
        <v>70.225857753</v>
      </c>
      <c r="AG41" s="9">
        <v>29.452323422999999</v>
      </c>
      <c r="AH41" s="9">
        <v>28.298674303999999</v>
      </c>
      <c r="AI41" s="9">
        <v>126.273541556</v>
      </c>
      <c r="AJ41" s="9">
        <v>55.497561417</v>
      </c>
      <c r="AK41" s="9">
        <v>89.110099520999995</v>
      </c>
      <c r="AL41" s="1">
        <v>150.98570853800001</v>
      </c>
      <c r="AM41" s="9">
        <v>137.71665825599999</v>
      </c>
      <c r="AN41" s="8">
        <v>128.15836791199999</v>
      </c>
      <c r="AO41" s="7">
        <v>18.066361342</v>
      </c>
      <c r="AP41" s="9">
        <v>60.337364407999999</v>
      </c>
      <c r="AQ41" s="9">
        <v>58.282435106999998</v>
      </c>
      <c r="AR41" s="9">
        <v>53.603715287999997</v>
      </c>
      <c r="AS41" s="8">
        <v>89.946888762</v>
      </c>
      <c r="AT41" s="8">
        <v>58.130947200000001</v>
      </c>
      <c r="AU41" s="10">
        <v>35.567322240000003</v>
      </c>
      <c r="AV41" s="10">
        <v>31.514269007999999</v>
      </c>
      <c r="AW41" s="10">
        <v>70.667599500999998</v>
      </c>
      <c r="AX41" s="7">
        <v>81.384283526999994</v>
      </c>
      <c r="AY41" s="8">
        <v>61.185253471999999</v>
      </c>
      <c r="AZ41" s="9">
        <v>34.763417402999998</v>
      </c>
      <c r="BA41" s="10">
        <v>55.805200083999999</v>
      </c>
      <c r="BB41" s="10">
        <v>53.504952025999998</v>
      </c>
      <c r="BC41" s="7">
        <v>18.689319905000001</v>
      </c>
      <c r="BD41" s="9">
        <v>26.406733333999998</v>
      </c>
      <c r="BE41" s="8">
        <v>31.355357415</v>
      </c>
      <c r="BF41" s="10">
        <v>85.501993178999996</v>
      </c>
      <c r="BG41" s="9"/>
      <c r="BH41" s="69"/>
      <c r="BJ41" s="24">
        <f>(C41-C40)/$BH$4</f>
        <v>11.226982600000014</v>
      </c>
      <c r="BK41" s="24">
        <f>(D41-D40)/$BH$4</f>
        <v>-5.2667237400000033</v>
      </c>
      <c r="BL41" s="24">
        <f>(E41-E40)/$BH$4</f>
        <v>4.0722774000000044</v>
      </c>
      <c r="BM41" s="24">
        <f>(F41-F40)/$BH$4</f>
        <v>-1.3976703999986739E-2</v>
      </c>
      <c r="BN41" s="24">
        <f>(G41-G40)/$BH$4</f>
        <v>1.2538669040000059</v>
      </c>
      <c r="BO41" s="24">
        <f>(H41-H40)/$BH$4</f>
        <v>4.6118554979999971</v>
      </c>
      <c r="BP41" s="24">
        <f>(I41-I40)/$BH$4</f>
        <v>-8.0135578060000086</v>
      </c>
      <c r="BQ41" s="24">
        <f>(J41-J40)/$BH$4</f>
        <v>2.3867280519999952</v>
      </c>
      <c r="BR41" s="24">
        <f>(K41-K40)/$BH$4</f>
        <v>1.4454937420000107</v>
      </c>
      <c r="BS41" s="24">
        <f>(L41-L40)/$BH$4</f>
        <v>20.175351744000011</v>
      </c>
      <c r="BT41" s="24">
        <f>(M41-M40)/$BH$4</f>
        <v>4.7593346599999933</v>
      </c>
      <c r="BU41" s="24">
        <f>(N41-N40)/$BH$4</f>
        <v>8.3553876000000002</v>
      </c>
      <c r="BV41" s="24">
        <f>(O41-O40)/$BH$4</f>
        <v>2.6890074840000011</v>
      </c>
      <c r="BW41" s="24">
        <f>(P41-P40)/$BH$4</f>
        <v>1.3319197800000069</v>
      </c>
      <c r="BX41" s="24">
        <f>(Q41-Q40)/$BH$4</f>
        <v>8.3621866619999992</v>
      </c>
      <c r="BY41" s="24">
        <f>(R41-R40)/$BH$4</f>
        <v>0.77077521599999699</v>
      </c>
      <c r="BZ41" s="24">
        <f>(S41-S40)/$BH$4</f>
        <v>-1.6961033819999898</v>
      </c>
      <c r="CA41" s="24">
        <f>(T41-T40)/$BH$4</f>
        <v>1.3716386019999973</v>
      </c>
      <c r="CB41" s="24">
        <f>(U41-U40)/$BH$4</f>
        <v>3.0200932200000068</v>
      </c>
      <c r="CC41" s="24">
        <f>(V41-V40)/$BH$4</f>
        <v>-2.5983931019999886</v>
      </c>
      <c r="CD41" s="24">
        <f>(W41-W40)/$BH$4</f>
        <v>6.9354004619999898</v>
      </c>
      <c r="CE41" s="24">
        <f>(X41-X40)/$BH$4</f>
        <v>1.0325068399999964</v>
      </c>
      <c r="CF41" s="24">
        <f>(Y41-Y40)/$BH$4</f>
        <v>-15.314150391999988</v>
      </c>
      <c r="CG41" s="24">
        <f>(Z41-Z40)/$BH$4</f>
        <v>19.305668002000004</v>
      </c>
      <c r="CH41" s="24">
        <f>(AA41-AA40)/$BH$4</f>
        <v>-2.038831579999993</v>
      </c>
      <c r="CI41" s="24">
        <f>(AB41-AB40)/$BH$4</f>
        <v>21.466218028</v>
      </c>
      <c r="CJ41" s="24">
        <f>(AC41-AC40)/$BH$4</f>
        <v>7.8439896460000114</v>
      </c>
      <c r="CK41" s="24">
        <f>(AD41-AD40)/$BH$4</f>
        <v>2.7741266999999965</v>
      </c>
      <c r="CL41" s="24">
        <f>(AE41-AE40)/$BH$4</f>
        <v>3.0475346860000059</v>
      </c>
      <c r="CM41" s="24">
        <f>(AF41-AF40)/$BH$4</f>
        <v>-2.438384157999991</v>
      </c>
      <c r="CN41" s="24">
        <f>(AG41-AG40)/$BH$4</f>
        <v>-6.1352708060000012</v>
      </c>
      <c r="CO41" s="24">
        <f>(AH41-AH40)/$BH$4</f>
        <v>-3.0008430660000016</v>
      </c>
      <c r="CP41" s="24">
        <f>(AI41-AI40)/$BH$4</f>
        <v>11.262115644000005</v>
      </c>
      <c r="CQ41" s="24">
        <f>(AJ41-AJ40)/$BH$4</f>
        <v>-1.2846980059999993</v>
      </c>
      <c r="CR41" s="24">
        <f>(AK41-AK40)/$BH$4</f>
        <v>14.080364807999985</v>
      </c>
      <c r="CS41" s="24">
        <f>(AL41-AL40)/$BH$4</f>
        <v>0.36760597200003531</v>
      </c>
      <c r="CT41" s="24">
        <f>(AM41-AM40)/$BH$4</f>
        <v>2.0468620780000037</v>
      </c>
      <c r="CU41" s="24">
        <f>(AN41-AN40)/$BH$4</f>
        <v>4.6978925079999669</v>
      </c>
      <c r="CV41" s="24">
        <f>(AO41-AO40)/$BH$4</f>
        <v>-3.5057568860000003</v>
      </c>
      <c r="CW41" s="24">
        <f>(AP41-AP40)/$BH$4</f>
        <v>-0.97010569200000418</v>
      </c>
      <c r="CX41" s="24">
        <f>(AQ41-AQ40)/$BH$4</f>
        <v>-2.6050032200000004</v>
      </c>
      <c r="CY41" s="24">
        <f>(AR41-AR40)/$BH$4</f>
        <v>4.5065057279999934</v>
      </c>
      <c r="CZ41" s="24">
        <f>(AS41-AS40)/$BH$4</f>
        <v>6.5644177279999951</v>
      </c>
      <c r="DA41" s="24">
        <f>(AT41-AT40)/$BH$4</f>
        <v>-1.6402262579999984</v>
      </c>
      <c r="DB41" s="24">
        <f>(AU41-AU40)/$BH$4</f>
        <v>8.6214009940000054</v>
      </c>
      <c r="DC41" s="24">
        <f>(AV41-AV40)/$BH$4</f>
        <v>-14.554388086000003</v>
      </c>
      <c r="DD41" s="24">
        <f>(AW41-AW40)/$BH$4</f>
        <v>4.2158817719999888</v>
      </c>
      <c r="DE41" s="24">
        <f>(AX41-AX40)/$BH$4</f>
        <v>-3.7719831660000125</v>
      </c>
      <c r="DF41" s="24">
        <f>(AY41-AY40)/$BH$4</f>
        <v>2.4856212800000037</v>
      </c>
      <c r="DG41" s="24">
        <f>(AZ41-AZ40)/$BH$4</f>
        <v>3.1617103379999918</v>
      </c>
      <c r="DH41" s="24">
        <f>(BA41-BA40)/$BH$4</f>
        <v>4.9794754419999947</v>
      </c>
      <c r="DI41" s="24">
        <f>(BB41-BB40)/$BH$4</f>
        <v>7.5921556119999991</v>
      </c>
      <c r="DJ41" s="24">
        <f>(BC41-BC40)/$BH$4</f>
        <v>2.993471606</v>
      </c>
      <c r="DK41" s="24">
        <f>(BD41-BD40)/$BH$4</f>
        <v>2.8665501719999966</v>
      </c>
      <c r="DL41" s="24">
        <f>(BE41-BE40)/$BH$4</f>
        <v>-9.0726877219999977</v>
      </c>
      <c r="DM41" s="24">
        <f>(BF41-BF40)/$BH$4</f>
        <v>6.3009507980000024</v>
      </c>
      <c r="DN41" s="24"/>
    </row>
    <row r="42" spans="1:118" x14ac:dyDescent="0.2">
      <c r="A42" s="7">
        <v>33</v>
      </c>
      <c r="B42" s="8">
        <v>57600</v>
      </c>
      <c r="C42" s="23">
        <v>115.3016804</v>
      </c>
      <c r="D42" s="24">
        <v>62.5718885</v>
      </c>
      <c r="E42" s="24">
        <v>32.750853980000002</v>
      </c>
      <c r="F42" s="9">
        <v>77.048372276999999</v>
      </c>
      <c r="G42" s="9">
        <v>52.516773901000001</v>
      </c>
      <c r="H42" s="1">
        <v>57.512904139</v>
      </c>
      <c r="I42" s="1">
        <v>52.943412817000002</v>
      </c>
      <c r="J42" s="9">
        <v>29.480706035000001</v>
      </c>
      <c r="K42" s="8">
        <v>52.071572848000002</v>
      </c>
      <c r="L42" s="7">
        <v>88.160536117000007</v>
      </c>
      <c r="M42" s="9">
        <v>62.694374369999998</v>
      </c>
      <c r="N42" s="9">
        <v>96.302733459999999</v>
      </c>
      <c r="O42" s="9">
        <v>56.044774181000001</v>
      </c>
      <c r="P42" s="9">
        <v>53.063247781999998</v>
      </c>
      <c r="Q42" s="7">
        <v>94.437313293000003</v>
      </c>
      <c r="R42" s="9">
        <v>27.693575154000001</v>
      </c>
      <c r="S42" s="8">
        <v>172.71849095900001</v>
      </c>
      <c r="T42" s="9">
        <v>29.748986183</v>
      </c>
      <c r="U42" s="8">
        <v>38.257247992000003</v>
      </c>
      <c r="V42" s="10">
        <v>98.137896999000006</v>
      </c>
      <c r="W42" s="10">
        <v>93.549465389999995</v>
      </c>
      <c r="X42" s="7">
        <v>40.931230505000002</v>
      </c>
      <c r="Y42" s="9">
        <v>88.680226347000001</v>
      </c>
      <c r="Z42" s="7">
        <v>143.915940823</v>
      </c>
      <c r="AA42" s="8">
        <v>48.725138448000003</v>
      </c>
      <c r="AB42" s="8">
        <v>51.628647586</v>
      </c>
      <c r="AC42" s="7">
        <v>85.684406194999994</v>
      </c>
      <c r="AD42" s="10">
        <v>50.753743384000003</v>
      </c>
      <c r="AE42" s="7">
        <v>44.193054490999998</v>
      </c>
      <c r="AF42" s="8">
        <v>70.848087383999996</v>
      </c>
      <c r="AG42" s="9">
        <v>31.464390742999999</v>
      </c>
      <c r="AH42" s="9">
        <v>29.687952644999999</v>
      </c>
      <c r="AI42" s="9">
        <v>129.23746150299999</v>
      </c>
      <c r="AJ42" s="9">
        <v>57.286866748999998</v>
      </c>
      <c r="AK42" s="9">
        <v>85.271406374999998</v>
      </c>
      <c r="AL42" s="1">
        <v>154.58021501499999</v>
      </c>
      <c r="AM42" s="9">
        <v>130.77120143400001</v>
      </c>
      <c r="AN42" s="8">
        <v>129.194778738</v>
      </c>
      <c r="AO42" s="7">
        <v>16.748386958000001</v>
      </c>
      <c r="AP42" s="9">
        <v>61.800121281000003</v>
      </c>
      <c r="AQ42" s="9">
        <v>60.973853683000002</v>
      </c>
      <c r="AR42" s="9">
        <v>56.154065475000003</v>
      </c>
      <c r="AS42" s="8">
        <v>94.010908819999997</v>
      </c>
      <c r="AT42" s="8">
        <v>57.196438788999998</v>
      </c>
      <c r="AU42" s="10">
        <v>35.285948949000002</v>
      </c>
      <c r="AV42" s="10">
        <v>35.657292122000001</v>
      </c>
      <c r="AW42" s="10">
        <v>72.417922739000005</v>
      </c>
      <c r="AX42" s="7">
        <v>84.883530114999999</v>
      </c>
      <c r="AY42" s="8">
        <v>56.410692627000003</v>
      </c>
      <c r="AZ42" s="9">
        <v>35.721632476000003</v>
      </c>
      <c r="BA42" s="10">
        <v>59.972130956999997</v>
      </c>
      <c r="BB42" s="10">
        <v>50.974715011999997</v>
      </c>
      <c r="BC42" s="7">
        <v>18.426231308999999</v>
      </c>
      <c r="BD42" s="9">
        <v>25.44419796</v>
      </c>
      <c r="BE42" s="8">
        <v>33.558797540999997</v>
      </c>
      <c r="BF42" s="10">
        <v>80.129798023999996</v>
      </c>
      <c r="BG42" s="9"/>
      <c r="BH42" s="69"/>
      <c r="BJ42" s="24">
        <f>(C42-C41)/$BH$4</f>
        <v>8.5401509999999803</v>
      </c>
      <c r="BK42" s="24">
        <f>(D42-D41)/$BH$4</f>
        <v>11.229210820000006</v>
      </c>
      <c r="BL42" s="24">
        <f>(E42-E41)/$BH$4</f>
        <v>2.5530030800000034</v>
      </c>
      <c r="BM42" s="24">
        <f>(F42-F41)/$BH$4</f>
        <v>3.7004079459999843</v>
      </c>
      <c r="BN42" s="24">
        <f>(G42-G41)/$BH$4</f>
        <v>9.682783631999996</v>
      </c>
      <c r="BO42" s="24">
        <f>(H42-H41)/$BH$4</f>
        <v>-3.3408829520000012</v>
      </c>
      <c r="BP42" s="24">
        <f>(I42-I41)/$BH$4</f>
        <v>2.535647890000007</v>
      </c>
      <c r="BQ42" s="24">
        <f>(J42-J41)/$BH$4</f>
        <v>5.3389290380000034</v>
      </c>
      <c r="BR42" s="24">
        <f>(K42-K41)/$BH$4</f>
        <v>4.5923369140000005</v>
      </c>
      <c r="BS42" s="24">
        <f>(L42-L41)/$BH$4</f>
        <v>-39.769772627999998</v>
      </c>
      <c r="BT42" s="24">
        <f>(M42-M41)/$BH$4</f>
        <v>-6.0245235599999916</v>
      </c>
      <c r="BU42" s="24">
        <f>(N42-N41)/$BH$4</f>
        <v>12.078444600000012</v>
      </c>
      <c r="BV42" s="24">
        <f>(O42-O41)/$BH$4</f>
        <v>-1.5572521619999975</v>
      </c>
      <c r="BW42" s="24">
        <f>(P42-P41)/$BH$4</f>
        <v>9.3392951239999888</v>
      </c>
      <c r="BX42" s="24">
        <f>(Q42-Q41)/$BH$4</f>
        <v>9.4060442100000046</v>
      </c>
      <c r="BY42" s="24">
        <f>(R42-R41)/$BH$4</f>
        <v>0.89608761400000247</v>
      </c>
      <c r="BZ42" s="24">
        <f>(S42-S41)/$BH$4</f>
        <v>11.652267590000008</v>
      </c>
      <c r="CA42" s="24">
        <f>(T42-T41)/$BH$4</f>
        <v>8.237083976000001</v>
      </c>
      <c r="CB42" s="24">
        <f>(U42-U41)/$BH$4</f>
        <v>3.6590848560000069</v>
      </c>
      <c r="CC42" s="24">
        <f>(V42-V41)/$BH$4</f>
        <v>16.774972238000004</v>
      </c>
      <c r="CD42" s="24">
        <f>(W42-W41)/$BH$4</f>
        <v>17.493450805999998</v>
      </c>
      <c r="CE42" s="24">
        <f>(X42-X41)/$BH$4</f>
        <v>4.2871102560000054</v>
      </c>
      <c r="CF42" s="24">
        <f>(Y42-Y41)/$BH$4</f>
        <v>1.8303561419999994</v>
      </c>
      <c r="CG42" s="24">
        <f>(Z42-Z41)/$BH$4</f>
        <v>4.8504353559999913</v>
      </c>
      <c r="CH42" s="24">
        <f>(AA42-AA41)/$BH$4</f>
        <v>-3.4037753359999954</v>
      </c>
      <c r="CI42" s="24">
        <f>(AB42-AB41)/$BH$4</f>
        <v>-1.1439076879999988</v>
      </c>
      <c r="CJ42" s="24">
        <f>(AC42-AC41)/$BH$4</f>
        <v>6.7819206479999821</v>
      </c>
      <c r="CK42" s="24">
        <f>(AD42-AD41)/$BH$4</f>
        <v>-9.0701397499999956</v>
      </c>
      <c r="CL42" s="24">
        <f>(AE42-AE41)/$BH$4</f>
        <v>-3.1201336100000105</v>
      </c>
      <c r="CM42" s="24">
        <f>(AF42-AF41)/$BH$4</f>
        <v>1.2444592619999923</v>
      </c>
      <c r="CN42" s="24">
        <f>(AG42-AG41)/$BH$4</f>
        <v>4.0241346399999998</v>
      </c>
      <c r="CO42" s="24">
        <f>(AH42-AH41)/$BH$4</f>
        <v>2.7785566820000014</v>
      </c>
      <c r="CP42" s="24">
        <f>(AI42-AI41)/$BH$4</f>
        <v>5.9278398939999875</v>
      </c>
      <c r="CQ42" s="24">
        <f>(AJ42-AJ41)/$BH$4</f>
        <v>3.5786106639999957</v>
      </c>
      <c r="CR42" s="24">
        <f>(AK42-AK41)/$BH$4</f>
        <v>-7.6773862919999942</v>
      </c>
      <c r="CS42" s="24">
        <f>(AL42-AL41)/$BH$4</f>
        <v>7.1890129539999634</v>
      </c>
      <c r="CT42" s="24">
        <f>(AM42-AM41)/$BH$4</f>
        <v>-13.890913643999966</v>
      </c>
      <c r="CU42" s="24">
        <f>(AN42-AN41)/$BH$4</f>
        <v>2.072821652000016</v>
      </c>
      <c r="CV42" s="24">
        <f>(AO42-AO41)/$BH$4</f>
        <v>-2.6359487679999987</v>
      </c>
      <c r="CW42" s="24">
        <f>(AP42-AP41)/$BH$4</f>
        <v>2.9255137460000071</v>
      </c>
      <c r="CX42" s="24">
        <f>(AQ42-AQ41)/$BH$4</f>
        <v>5.3828371520000076</v>
      </c>
      <c r="CY42" s="24">
        <f>(AR42-AR41)/$BH$4</f>
        <v>5.100700374000013</v>
      </c>
      <c r="CZ42" s="24">
        <f>(AS42-AS41)/$BH$4</f>
        <v>8.128040115999994</v>
      </c>
      <c r="DA42" s="24">
        <f>(AT42-AT41)/$BH$4</f>
        <v>-1.8690168220000061</v>
      </c>
      <c r="DB42" s="24">
        <f>(AU42-AU41)/$BH$4</f>
        <v>-0.5627465820000026</v>
      </c>
      <c r="DC42" s="24">
        <f>(AV42-AV41)/$BH$4</f>
        <v>8.2860462280000036</v>
      </c>
      <c r="DD42" s="24">
        <f>(AW42-AW41)/$BH$4</f>
        <v>3.5006464760000142</v>
      </c>
      <c r="DE42" s="24">
        <f>(AX42-AX41)/$BH$4</f>
        <v>6.9984931760000109</v>
      </c>
      <c r="DF42" s="24">
        <f>(AY42-AY41)/$BH$4</f>
        <v>-9.5491216899999927</v>
      </c>
      <c r="DG42" s="24">
        <f>(AZ42-AZ41)/$BH$4</f>
        <v>1.9164301460000104</v>
      </c>
      <c r="DH42" s="24">
        <f>(BA42-BA41)/$BH$4</f>
        <v>8.3338617459999966</v>
      </c>
      <c r="DI42" s="24">
        <f>(BB42-BB41)/$BH$4</f>
        <v>-5.0604740280000016</v>
      </c>
      <c r="DJ42" s="24">
        <f>(BC42-BC41)/$BH$4</f>
        <v>-0.52617719200000579</v>
      </c>
      <c r="DK42" s="24">
        <f>(BD42-BD41)/$BH$4</f>
        <v>-1.925070747999996</v>
      </c>
      <c r="DL42" s="24">
        <f>(BE42-BE41)/$BH$4</f>
        <v>4.4068802519999934</v>
      </c>
      <c r="DM42" s="24">
        <f>(BF42-BF41)/$BH$4</f>
        <v>-10.74439031</v>
      </c>
      <c r="DN42" s="24"/>
    </row>
    <row r="43" spans="1:118" x14ac:dyDescent="0.2">
      <c r="A43" s="7">
        <v>34</v>
      </c>
      <c r="B43" s="8">
        <v>59400</v>
      </c>
      <c r="C43" s="23">
        <v>118.17385969999999</v>
      </c>
      <c r="D43" s="24">
        <v>63.650255199999997</v>
      </c>
      <c r="E43" s="24">
        <v>34.164526469999998</v>
      </c>
      <c r="F43" s="9">
        <v>82.075069663999997</v>
      </c>
      <c r="G43" s="9">
        <v>54.040744658999998</v>
      </c>
      <c r="H43" s="1">
        <v>59.393794929999999</v>
      </c>
      <c r="I43" s="1">
        <v>59.510231378</v>
      </c>
      <c r="J43" s="9">
        <v>30.529341820999999</v>
      </c>
      <c r="K43" s="8">
        <v>55.504077701</v>
      </c>
      <c r="L43" s="7">
        <v>94.897273182000006</v>
      </c>
      <c r="M43" s="9">
        <v>67.203191059999995</v>
      </c>
      <c r="N43" s="9">
        <v>102.4739915</v>
      </c>
      <c r="O43" s="9">
        <v>53.540320921999999</v>
      </c>
      <c r="P43" s="9">
        <v>52.607632303000003</v>
      </c>
      <c r="Q43" s="7">
        <v>99.528410203000007</v>
      </c>
      <c r="R43" s="9">
        <v>28.341603731999999</v>
      </c>
      <c r="S43" s="8">
        <v>177.36160687399999</v>
      </c>
      <c r="T43" s="9">
        <v>31.798282273000002</v>
      </c>
      <c r="U43" s="8">
        <v>36.600417898000003</v>
      </c>
      <c r="V43" s="10">
        <v>99.278280150000001</v>
      </c>
      <c r="W43" s="10">
        <v>91.914389334000006</v>
      </c>
      <c r="X43" s="7">
        <v>40.245133856999999</v>
      </c>
      <c r="Y43" s="9">
        <v>96.499990491999995</v>
      </c>
      <c r="Z43" s="7">
        <v>119.656437044</v>
      </c>
      <c r="AA43" s="8">
        <v>47.503222164999997</v>
      </c>
      <c r="AB43" s="8">
        <v>57.178298433999998</v>
      </c>
      <c r="AC43" s="7">
        <v>88.719470235000003</v>
      </c>
      <c r="AD43" s="10">
        <v>51.489920007000002</v>
      </c>
      <c r="AE43" s="7">
        <v>45.295834302999999</v>
      </c>
      <c r="AF43" s="8">
        <v>80.391498251000002</v>
      </c>
      <c r="AG43" s="9">
        <v>34.100211526000002</v>
      </c>
      <c r="AH43" s="9">
        <v>28.748000908000002</v>
      </c>
      <c r="AI43" s="9">
        <v>135.33210468999999</v>
      </c>
      <c r="AJ43" s="9">
        <v>55.291905374000002</v>
      </c>
      <c r="AK43" s="9">
        <v>84.315942536999998</v>
      </c>
      <c r="AL43" s="1">
        <v>157.769412948</v>
      </c>
      <c r="AM43" s="9">
        <v>132.285793394</v>
      </c>
      <c r="AN43" s="8">
        <v>133.35547296300001</v>
      </c>
      <c r="AO43" s="7">
        <v>20.029117099</v>
      </c>
      <c r="AP43" s="9">
        <v>64.305212967000003</v>
      </c>
      <c r="AQ43" s="9">
        <v>62.405762381999999</v>
      </c>
      <c r="AR43" s="9">
        <v>56.154065475000003</v>
      </c>
      <c r="AS43" s="8">
        <v>93.791557406999999</v>
      </c>
      <c r="AT43" s="8">
        <v>58.78556906</v>
      </c>
      <c r="AU43" s="10">
        <v>35.14875859</v>
      </c>
      <c r="AV43" s="10">
        <v>30.001325994999998</v>
      </c>
      <c r="AW43" s="10">
        <v>72.426661702999994</v>
      </c>
      <c r="AX43" s="7">
        <v>84.467902950999999</v>
      </c>
      <c r="AY43" s="8">
        <v>65.613293182000007</v>
      </c>
      <c r="AZ43" s="9">
        <v>35.401278273000003</v>
      </c>
      <c r="BA43" s="10">
        <v>64.314527100000006</v>
      </c>
      <c r="BB43" s="10">
        <v>48.026017707000001</v>
      </c>
      <c r="BC43" s="7">
        <v>19.373430789</v>
      </c>
      <c r="BD43" s="9">
        <v>24.663805261</v>
      </c>
      <c r="BE43" s="8">
        <v>29.390685106999999</v>
      </c>
      <c r="BF43" s="10">
        <v>88.816867861000006</v>
      </c>
      <c r="BG43" s="9"/>
      <c r="BH43" s="69"/>
      <c r="BJ43" s="24">
        <f>(C43-C42)/$BH$4</f>
        <v>5.7443585999999982</v>
      </c>
      <c r="BK43" s="24">
        <f>(D43-D42)/$BH$4</f>
        <v>2.1567333999999931</v>
      </c>
      <c r="BL43" s="24">
        <f>(E43-E42)/$BH$4</f>
        <v>2.8273449799999923</v>
      </c>
      <c r="BM43" s="24">
        <f>(F43-F42)/$BH$4</f>
        <v>10.053394773999997</v>
      </c>
      <c r="BN43" s="24">
        <f>(G43-G42)/$BH$4</f>
        <v>3.0479415159999945</v>
      </c>
      <c r="BO43" s="24">
        <f>(H43-H42)/$BH$4</f>
        <v>3.7617815819999976</v>
      </c>
      <c r="BP43" s="24">
        <f>(I43-I42)/$BH$4</f>
        <v>13.133637121999996</v>
      </c>
      <c r="BQ43" s="24">
        <f>(J43-J42)/$BH$4</f>
        <v>2.0972715719999968</v>
      </c>
      <c r="BR43" s="24">
        <f>(K43-K42)/$BH$4</f>
        <v>6.865009705999995</v>
      </c>
      <c r="BS43" s="24">
        <f>(L43-L42)/$BH$4</f>
        <v>13.47347413</v>
      </c>
      <c r="BT43" s="24">
        <f>(M43-M42)/$BH$4</f>
        <v>9.0176333799999924</v>
      </c>
      <c r="BU43" s="24">
        <f>(N43-N42)/$BH$4</f>
        <v>12.342516079999996</v>
      </c>
      <c r="BV43" s="24">
        <f>(O43-O42)/$BH$4</f>
        <v>-5.0089065180000034</v>
      </c>
      <c r="BW43" s="24">
        <f>(P43-P42)/$BH$4</f>
        <v>-0.91123095799999021</v>
      </c>
      <c r="BX43" s="24">
        <f>(Q43-Q42)/$BH$4</f>
        <v>10.182193820000009</v>
      </c>
      <c r="BY43" s="24">
        <f>(R43-R42)/$BH$4</f>
        <v>1.2960571559999963</v>
      </c>
      <c r="BZ43" s="24">
        <f>(S43-S42)/$BH$4</f>
        <v>9.2862318299999629</v>
      </c>
      <c r="CA43" s="24">
        <f>(T43-T42)/$BH$4</f>
        <v>4.0985921800000042</v>
      </c>
      <c r="CB43" s="24">
        <f>(U43-U42)/$BH$4</f>
        <v>-3.3136601880000001</v>
      </c>
      <c r="CC43" s="24">
        <f>(V43-V42)/$BH$4</f>
        <v>2.2807663019999893</v>
      </c>
      <c r="CD43" s="24">
        <f>(W43-W42)/$BH$4</f>
        <v>-3.2701521119999768</v>
      </c>
      <c r="CE43" s="24">
        <f>(X43-X42)/$BH$4</f>
        <v>-1.3721932960000061</v>
      </c>
      <c r="CF43" s="24">
        <f>(Y43-Y42)/$BH$4</f>
        <v>15.639528289999987</v>
      </c>
      <c r="CG43" s="24">
        <f>(Z43-Z42)/$BH$4</f>
        <v>-48.519007557999998</v>
      </c>
      <c r="CH43" s="24">
        <f>(AA43-AA42)/$BH$4</f>
        <v>-2.4438325660000118</v>
      </c>
      <c r="CI43" s="24">
        <f>(AB43-AB42)/$BH$4</f>
        <v>11.099301695999998</v>
      </c>
      <c r="CJ43" s="24">
        <f>(AC43-AC42)/$BH$4</f>
        <v>6.0701280800000177</v>
      </c>
      <c r="CK43" s="24">
        <f>(AD43-AD42)/$BH$4</f>
        <v>1.4723532459999973</v>
      </c>
      <c r="CL43" s="24">
        <f>(AE43-AE42)/$BH$4</f>
        <v>2.2055596240000028</v>
      </c>
      <c r="CM43" s="24">
        <f>(AF43-AF42)/$BH$4</f>
        <v>19.086821734000011</v>
      </c>
      <c r="CN43" s="24">
        <f>(AG43-AG42)/$BH$4</f>
        <v>5.2716415660000067</v>
      </c>
      <c r="CO43" s="24">
        <f>(AH43-AH42)/$BH$4</f>
        <v>-1.8799034739999954</v>
      </c>
      <c r="CP43" s="24">
        <f>(AI43-AI42)/$BH$4</f>
        <v>12.189286374000005</v>
      </c>
      <c r="CQ43" s="24">
        <f>(AJ43-AJ42)/$BH$4</f>
        <v>-3.989922749999991</v>
      </c>
      <c r="CR43" s="24">
        <f>(AK43-AK42)/$BH$4</f>
        <v>-1.910927676</v>
      </c>
      <c r="CS43" s="24">
        <f>(AL43-AL42)/$BH$4</f>
        <v>6.3783958660000053</v>
      </c>
      <c r="CT43" s="24">
        <f>(AM43-AM42)/$BH$4</f>
        <v>3.0291839199999799</v>
      </c>
      <c r="CU43" s="24">
        <f>(AN43-AN42)/$BH$4</f>
        <v>8.321388450000029</v>
      </c>
      <c r="CV43" s="24">
        <f>(AO43-AO42)/$BH$4</f>
        <v>6.5614602819999988</v>
      </c>
      <c r="CW43" s="24">
        <f>(AP43-AP42)/$BH$4</f>
        <v>5.0101833720000002</v>
      </c>
      <c r="CX43" s="24">
        <f>(AQ43-AQ42)/$BH$4</f>
        <v>2.8638173979999948</v>
      </c>
      <c r="CY43" s="24">
        <f>(AR43-AR42)/$BH$4</f>
        <v>0</v>
      </c>
      <c r="CZ43" s="24">
        <f>(AS43-AS42)/$BH$4</f>
        <v>-0.43870282599999655</v>
      </c>
      <c r="DA43" s="24">
        <f>(AT43-AT42)/$BH$4</f>
        <v>3.1782605420000039</v>
      </c>
      <c r="DB43" s="24">
        <f>(AU43-AU42)/$BH$4</f>
        <v>-0.2743807180000033</v>
      </c>
      <c r="DC43" s="24">
        <f>(AV43-AV42)/$BH$4</f>
        <v>-11.311932254000006</v>
      </c>
      <c r="DD43" s="24">
        <f>(AW43-AW42)/$BH$4</f>
        <v>1.7477927999976828E-2</v>
      </c>
      <c r="DE43" s="24">
        <f>(AX43-AX42)/$BH$4</f>
        <v>-0.83125432799999999</v>
      </c>
      <c r="DF43" s="24">
        <f>(AY43-AY42)/$BH$4</f>
        <v>18.405201110000007</v>
      </c>
      <c r="DG43" s="24">
        <f>(AZ43-AZ42)/$BH$4</f>
        <v>-0.64070840600000167</v>
      </c>
      <c r="DH43" s="24">
        <f>(BA43-BA42)/$BH$4</f>
        <v>8.6847922860000182</v>
      </c>
      <c r="DI43" s="24">
        <f>(BB43-BB42)/$BH$4</f>
        <v>-5.8973946099999921</v>
      </c>
      <c r="DJ43" s="24">
        <f>(BC43-BC42)/$BH$4</f>
        <v>1.8943989600000037</v>
      </c>
      <c r="DK43" s="24">
        <f>(BD43-BD42)/$BH$4</f>
        <v>-1.5607853980000002</v>
      </c>
      <c r="DL43" s="24">
        <f>(BE43-BE42)/$BH$4</f>
        <v>-8.3362248679999951</v>
      </c>
      <c r="DM43" s="24">
        <f>(BF43-BF42)/$BH$4</f>
        <v>17.37413967400002</v>
      </c>
      <c r="DN43" s="24"/>
    </row>
    <row r="44" spans="1:118" x14ac:dyDescent="0.2">
      <c r="A44" s="7">
        <v>35</v>
      </c>
      <c r="B44" s="8">
        <v>61200</v>
      </c>
      <c r="C44" s="23">
        <v>125.44786809999999</v>
      </c>
      <c r="D44" s="24">
        <v>65.115453740000007</v>
      </c>
      <c r="E44" s="24">
        <v>34.691163639999999</v>
      </c>
      <c r="F44" s="9">
        <v>78.911804771999996</v>
      </c>
      <c r="G44" s="9">
        <v>47.570546327999999</v>
      </c>
      <c r="H44" s="1">
        <v>61.104570729999999</v>
      </c>
      <c r="I44" s="1">
        <v>61.196426365000001</v>
      </c>
      <c r="J44" s="9">
        <v>28.867853829000001</v>
      </c>
      <c r="K44" s="8">
        <v>55.785988998999997</v>
      </c>
      <c r="L44" s="7">
        <v>96.901216027000004</v>
      </c>
      <c r="M44" s="9">
        <v>71.332483289999999</v>
      </c>
      <c r="N44" s="9">
        <v>95.278565830000005</v>
      </c>
      <c r="O44" s="9">
        <v>56.143095594000002</v>
      </c>
      <c r="P44" s="9">
        <v>52.166237887999998</v>
      </c>
      <c r="Q44" s="7">
        <v>99.912838238000006</v>
      </c>
      <c r="R44" s="9">
        <v>28.130869174000001</v>
      </c>
      <c r="S44" s="8">
        <v>177.057634863</v>
      </c>
      <c r="T44" s="9">
        <v>32.330953872999999</v>
      </c>
      <c r="U44" s="8">
        <v>35.992299017000001</v>
      </c>
      <c r="V44" s="10">
        <v>99.345649804999994</v>
      </c>
      <c r="W44" s="10">
        <v>95.072799337000006</v>
      </c>
      <c r="X44" s="7">
        <v>39.198089322999998</v>
      </c>
      <c r="Y44" s="9">
        <v>88.618012136000004</v>
      </c>
      <c r="Z44" s="7">
        <v>115.45432542899999</v>
      </c>
      <c r="AA44" s="8">
        <v>50.437110513</v>
      </c>
      <c r="AB44" s="8">
        <v>54.577802722000001</v>
      </c>
      <c r="AC44" s="7">
        <v>93.368195576999995</v>
      </c>
      <c r="AD44" s="10">
        <v>49.900848400999998</v>
      </c>
      <c r="AE44" s="7">
        <v>45.910446430999997</v>
      </c>
      <c r="AF44" s="8">
        <v>79.776129073000007</v>
      </c>
      <c r="AG44" s="9">
        <v>36.987681326999997</v>
      </c>
      <c r="AH44" s="9">
        <v>32.537157295999997</v>
      </c>
      <c r="AI44" s="9">
        <v>138.64929816599999</v>
      </c>
      <c r="AJ44" s="9">
        <v>56.255748769999997</v>
      </c>
      <c r="AK44" s="9">
        <v>85.908398683000001</v>
      </c>
      <c r="AL44" s="1">
        <v>159.472162892</v>
      </c>
      <c r="AM44" s="9">
        <v>135.252452613</v>
      </c>
      <c r="AN44" s="8">
        <v>134.64757984799999</v>
      </c>
      <c r="AO44" s="7">
        <v>18.956508150000001</v>
      </c>
      <c r="AP44" s="9">
        <v>63.787120707</v>
      </c>
      <c r="AQ44" s="9">
        <v>64.407769818999995</v>
      </c>
      <c r="AR44" s="9">
        <v>56.769275903999997</v>
      </c>
      <c r="AS44" s="8">
        <v>85.043949882000007</v>
      </c>
      <c r="AT44" s="8">
        <v>60.751387893</v>
      </c>
      <c r="AU44" s="10">
        <v>35.863508113999998</v>
      </c>
      <c r="AV44" s="10">
        <v>35.597337467000003</v>
      </c>
      <c r="AW44" s="10">
        <v>71.263853605999998</v>
      </c>
      <c r="AX44" s="7">
        <v>85.792363690000002</v>
      </c>
      <c r="AY44" s="8">
        <v>66.876199599000003</v>
      </c>
      <c r="AZ44" s="9">
        <v>36.995930448000003</v>
      </c>
      <c r="BA44" s="10">
        <v>60.935380715000001</v>
      </c>
      <c r="BB44" s="10">
        <v>44.933847604999997</v>
      </c>
      <c r="BC44" s="7">
        <v>17.130350980999999</v>
      </c>
      <c r="BD44" s="9">
        <v>26.007398884000001</v>
      </c>
      <c r="BE44" s="8">
        <v>38.311562275999997</v>
      </c>
      <c r="BF44" s="10">
        <v>89.525796600000007</v>
      </c>
      <c r="BG44" s="9"/>
      <c r="BH44" s="69"/>
      <c r="BJ44" s="24">
        <f>(C44-C43)/$BH$4</f>
        <v>14.548016799999999</v>
      </c>
      <c r="BK44" s="24">
        <f>(D44-D43)/$BH$4</f>
        <v>2.9303970800000201</v>
      </c>
      <c r="BL44" s="24">
        <f>(E44-E43)/$BH$4</f>
        <v>1.0532743400000015</v>
      </c>
      <c r="BM44" s="24">
        <f>(F44-F43)/$BH$4</f>
        <v>-6.3265297840000017</v>
      </c>
      <c r="BN44" s="24">
        <f>(G44-G43)/$BH$4</f>
        <v>-12.940396661999998</v>
      </c>
      <c r="BO44" s="24">
        <f>(H44-H43)/$BH$4</f>
        <v>3.4215516000000008</v>
      </c>
      <c r="BP44" s="24">
        <f>(I44-I43)/$BH$4</f>
        <v>3.3723899740000007</v>
      </c>
      <c r="BQ44" s="24">
        <f>(J44-J43)/$BH$4</f>
        <v>-3.3229759839999957</v>
      </c>
      <c r="BR44" s="24">
        <f>(K44-K43)/$BH$4</f>
        <v>0.56382259599999429</v>
      </c>
      <c r="BS44" s="24">
        <f>(L44-L43)/$BH$4</f>
        <v>4.0078856899999948</v>
      </c>
      <c r="BT44" s="24">
        <f>(M44-M43)/$BH$4</f>
        <v>8.2585844600000087</v>
      </c>
      <c r="BU44" s="24">
        <f>(N44-N43)/$BH$4</f>
        <v>-14.390851339999983</v>
      </c>
      <c r="BV44" s="24">
        <f>(O44-O43)/$BH$4</f>
        <v>5.2055493440000049</v>
      </c>
      <c r="BW44" s="24">
        <f>(P44-P43)/$BH$4</f>
        <v>-0.88278883000000974</v>
      </c>
      <c r="BX44" s="24">
        <f>(Q44-Q43)/$BH$4</f>
        <v>0.76885606999999823</v>
      </c>
      <c r="BY44" s="24">
        <f>(R44-R43)/$BH$4</f>
        <v>-0.42146911599999726</v>
      </c>
      <c r="BZ44" s="24">
        <f>(S44-S43)/$BH$4</f>
        <v>-0.60794402199996966</v>
      </c>
      <c r="CA44" s="24">
        <f>(T44-T43)/$BH$4</f>
        <v>1.0653431999999938</v>
      </c>
      <c r="CB44" s="24">
        <f>(U44-U43)/$BH$4</f>
        <v>-1.2162377620000058</v>
      </c>
      <c r="CC44" s="24">
        <f>(V44-V43)/$BH$4</f>
        <v>0.13473930999998629</v>
      </c>
      <c r="CD44" s="24">
        <f>(W44-W43)/$BH$4</f>
        <v>6.3168200060000004</v>
      </c>
      <c r="CE44" s="24">
        <f>(X44-X43)/$BH$4</f>
        <v>-2.0940890680000024</v>
      </c>
      <c r="CF44" s="24">
        <f>(Y44-Y43)/$BH$4</f>
        <v>-15.763956711999981</v>
      </c>
      <c r="CG44" s="24">
        <f>(Z44-Z43)/$BH$4</f>
        <v>-8.4042232300000137</v>
      </c>
      <c r="CH44" s="24">
        <f>(AA44-AA43)/$BH$4</f>
        <v>5.8677766960000071</v>
      </c>
      <c r="CI44" s="24">
        <f>(AB44-AB43)/$BH$4</f>
        <v>-5.2009914239999944</v>
      </c>
      <c r="CJ44" s="24">
        <f>(AC44-AC43)/$BH$4</f>
        <v>9.2974506839999833</v>
      </c>
      <c r="CK44" s="24">
        <f>(AD44-AD43)/$BH$4</f>
        <v>-3.178143212000009</v>
      </c>
      <c r="CL44" s="24">
        <f>(AE44-AE43)/$BH$4</f>
        <v>1.2292242559999949</v>
      </c>
      <c r="CM44" s="24">
        <f>(AF44-AF43)/$BH$4</f>
        <v>-1.2307383559999892</v>
      </c>
      <c r="CN44" s="24">
        <f>(AG44-AG43)/$BH$4</f>
        <v>5.7749396019999892</v>
      </c>
      <c r="CO44" s="24">
        <f>(AH44-AH43)/$BH$4</f>
        <v>7.57831277599999</v>
      </c>
      <c r="CP44" s="24">
        <f>(AI44-AI43)/$BH$4</f>
        <v>6.6343869519999998</v>
      </c>
      <c r="CQ44" s="24">
        <f>(AJ44-AJ43)/$BH$4</f>
        <v>1.9276867919999887</v>
      </c>
      <c r="CR44" s="24">
        <f>(AK44-AK43)/$BH$4</f>
        <v>3.184912292000007</v>
      </c>
      <c r="CS44" s="24">
        <f>(AL44-AL43)/$BH$4</f>
        <v>3.4054998880000085</v>
      </c>
      <c r="CT44" s="24">
        <f>(AM44-AM43)/$BH$4</f>
        <v>5.9333184380000148</v>
      </c>
      <c r="CU44" s="24">
        <f>(AN44-AN43)/$BH$4</f>
        <v>2.5842137699999626</v>
      </c>
      <c r="CV44" s="24">
        <f>(AO44-AO43)/$BH$4</f>
        <v>-2.1452178979999985</v>
      </c>
      <c r="CW44" s="24">
        <f>(AP44-AP43)/$BH$4</f>
        <v>-1.0361845200000062</v>
      </c>
      <c r="CX44" s="24">
        <f>(AQ44-AQ43)/$BH$4</f>
        <v>4.0040148739999921</v>
      </c>
      <c r="CY44" s="24">
        <f>(AR44-AR43)/$BH$4</f>
        <v>1.230420857999988</v>
      </c>
      <c r="CZ44" s="24">
        <f>(AS44-AS43)/$BH$4</f>
        <v>-17.495215049999985</v>
      </c>
      <c r="DA44" s="24">
        <f>(AT44-AT43)/$BH$4</f>
        <v>3.9316376660000003</v>
      </c>
      <c r="DB44" s="24">
        <f>(AU44-AU43)/$BH$4</f>
        <v>1.4294990479999967</v>
      </c>
      <c r="DC44" s="24">
        <f>(AV44-AV43)/$BH$4</f>
        <v>11.192022944000009</v>
      </c>
      <c r="DD44" s="24">
        <f>(AW44-AW43)/$BH$4</f>
        <v>-2.3256161939999913</v>
      </c>
      <c r="DE44" s="24">
        <f>(AX44-AX43)/$BH$4</f>
        <v>2.6489214780000054</v>
      </c>
      <c r="DF44" s="24">
        <f>(AY44-AY43)/$BH$4</f>
        <v>2.5258128339999928</v>
      </c>
      <c r="DG44" s="24">
        <f>(AZ44-AZ43)/$BH$4</f>
        <v>3.1893043500000005</v>
      </c>
      <c r="DH44" s="24">
        <f>(BA44-BA43)/$BH$4</f>
        <v>-6.7582927700000113</v>
      </c>
      <c r="DI44" s="24">
        <f>(BB44-BB43)/$BH$4</f>
        <v>-6.1843402040000086</v>
      </c>
      <c r="DJ44" s="24">
        <f>(BC44-BC43)/$BH$4</f>
        <v>-4.4861596160000019</v>
      </c>
      <c r="DK44" s="24">
        <f>(BD44-BD43)/$BH$4</f>
        <v>2.6871872460000006</v>
      </c>
      <c r="DL44" s="24">
        <f>(BE44-BE43)/$BH$4</f>
        <v>17.841754337999994</v>
      </c>
      <c r="DM44" s="24">
        <f>(BF44-BF43)/$BH$4</f>
        <v>1.4178574780000019</v>
      </c>
      <c r="DN44" s="24"/>
    </row>
    <row r="45" spans="1:118" x14ac:dyDescent="0.2">
      <c r="A45" s="7">
        <v>36</v>
      </c>
      <c r="B45" s="8">
        <v>63000</v>
      </c>
      <c r="C45" s="23">
        <v>129.08994010000001</v>
      </c>
      <c r="D45" s="24">
        <v>63.052976459999996</v>
      </c>
      <c r="E45" s="24">
        <v>35.765262210000003</v>
      </c>
      <c r="F45" s="9">
        <v>82.687483463999996</v>
      </c>
      <c r="G45" s="9">
        <v>49.066069796999997</v>
      </c>
      <c r="H45" s="1">
        <v>61.104570729999999</v>
      </c>
      <c r="I45" s="1">
        <v>63.338010574999998</v>
      </c>
      <c r="J45" s="9">
        <v>31.147239681999999</v>
      </c>
      <c r="K45" s="8">
        <v>53.250665656000002</v>
      </c>
      <c r="L45" s="7">
        <v>98.363256965000005</v>
      </c>
      <c r="M45" s="9">
        <v>65.496928839999995</v>
      </c>
      <c r="N45" s="9">
        <v>98.075646250000005</v>
      </c>
      <c r="O45" s="9">
        <v>50.164120238999999</v>
      </c>
      <c r="P45" s="9">
        <v>52.661312479000003</v>
      </c>
      <c r="Q45" s="7">
        <v>98.424920465</v>
      </c>
      <c r="R45" s="9">
        <v>27.847409185</v>
      </c>
      <c r="S45" s="8">
        <v>179.041105878</v>
      </c>
      <c r="T45" s="9">
        <v>30.994827389000001</v>
      </c>
      <c r="U45" s="8">
        <v>35.165118884000002</v>
      </c>
      <c r="V45" s="10">
        <v>102.00218385300001</v>
      </c>
      <c r="W45" s="10">
        <v>101.43330809299999</v>
      </c>
      <c r="X45" s="7">
        <v>41.274383110999999</v>
      </c>
      <c r="Y45" s="9">
        <v>91.796272700000003</v>
      </c>
      <c r="Z45" s="7">
        <v>120.944993533</v>
      </c>
      <c r="AA45" s="8">
        <v>45.930135698000001</v>
      </c>
      <c r="AB45" s="8">
        <v>58.876427479</v>
      </c>
      <c r="AC45" s="7">
        <v>77.058040039000005</v>
      </c>
      <c r="AD45" s="10">
        <v>51.237431977999996</v>
      </c>
      <c r="AE45" s="7">
        <v>47.484066175999999</v>
      </c>
      <c r="AF45" s="8">
        <v>76.449766506000003</v>
      </c>
      <c r="AG45" s="9">
        <v>39.250477212</v>
      </c>
      <c r="AH45" s="9">
        <v>34.880097728000003</v>
      </c>
      <c r="AI45" s="9">
        <v>140.88561189500001</v>
      </c>
      <c r="AJ45" s="9">
        <v>56.918137885</v>
      </c>
      <c r="AK45" s="9">
        <v>85.801771381999998</v>
      </c>
      <c r="AL45" s="1">
        <v>160.781573775</v>
      </c>
      <c r="AM45" s="9">
        <v>138.34524393199999</v>
      </c>
      <c r="AN45" s="8">
        <v>137.875692286</v>
      </c>
      <c r="AO45" s="7">
        <v>21.983201770000001</v>
      </c>
      <c r="AP45" s="9">
        <v>65.222419459999998</v>
      </c>
      <c r="AQ45" s="9">
        <v>63.635275114999999</v>
      </c>
      <c r="AR45" s="9">
        <v>56.464760394999999</v>
      </c>
      <c r="AS45" s="8">
        <v>99.450482604000001</v>
      </c>
      <c r="AT45" s="8">
        <v>60.604242532000001</v>
      </c>
      <c r="AU45" s="10">
        <v>38.495345706000002</v>
      </c>
      <c r="AV45" s="10">
        <v>33.002552739000002</v>
      </c>
      <c r="AW45" s="10">
        <v>73.315030696999997</v>
      </c>
      <c r="AX45" s="7">
        <v>86.643551333000005</v>
      </c>
      <c r="AY45" s="8">
        <v>69.360170152999999</v>
      </c>
      <c r="AZ45" s="9">
        <v>36.363664417999999</v>
      </c>
      <c r="BA45" s="10">
        <v>65.374122552000003</v>
      </c>
      <c r="BB45" s="10">
        <v>50.072792747000001</v>
      </c>
      <c r="BC45" s="7">
        <v>17.094687477000001</v>
      </c>
      <c r="BD45" s="9">
        <v>25.034929244000001</v>
      </c>
      <c r="BE45" s="8">
        <v>33.765612689000001</v>
      </c>
      <c r="BF45" s="10">
        <v>66.878480986</v>
      </c>
      <c r="BG45" s="9"/>
      <c r="BH45" s="69"/>
      <c r="BJ45" s="24">
        <f>(C45-C44)/$BH$4</f>
        <v>7.2841440000000262</v>
      </c>
      <c r="BK45" s="24">
        <f>(D45-D44)/$BH$4</f>
        <v>-4.1249545600000204</v>
      </c>
      <c r="BL45" s="24">
        <f>(E45-E44)/$BH$4</f>
        <v>2.1481971400000077</v>
      </c>
      <c r="BM45" s="24">
        <f>(F45-F44)/$BH$4</f>
        <v>7.5513573839999992</v>
      </c>
      <c r="BN45" s="24">
        <f>(G45-G44)/$BH$4</f>
        <v>2.9910469379999967</v>
      </c>
      <c r="BO45" s="24">
        <f>(H45-H44)/$BH$4</f>
        <v>0</v>
      </c>
      <c r="BP45" s="24">
        <f>(I45-I44)/$BH$4</f>
        <v>4.2831684199999955</v>
      </c>
      <c r="BQ45" s="24">
        <f>(J45-J44)/$BH$4</f>
        <v>4.5587717059999946</v>
      </c>
      <c r="BR45" s="24">
        <f>(K45-K44)/$BH$4</f>
        <v>-5.0706466859999892</v>
      </c>
      <c r="BS45" s="24">
        <f>(L45-L44)/$BH$4</f>
        <v>2.9240818760000025</v>
      </c>
      <c r="BT45" s="24">
        <f>(M45-M44)/$BH$4</f>
        <v>-11.671108900000007</v>
      </c>
      <c r="BU45" s="24">
        <f>(N45-N44)/$BH$4</f>
        <v>5.5941608400000007</v>
      </c>
      <c r="BV45" s="24">
        <f>(O45-O44)/$BH$4</f>
        <v>-11.957950710000006</v>
      </c>
      <c r="BW45" s="24">
        <f>(P45-P44)/$BH$4</f>
        <v>0.99014918200001034</v>
      </c>
      <c r="BX45" s="24">
        <f>(Q45-Q44)/$BH$4</f>
        <v>-2.9758355460000132</v>
      </c>
      <c r="BY45" s="24">
        <f>(R45-R44)/$BH$4</f>
        <v>-0.56691997800000138</v>
      </c>
      <c r="BZ45" s="24">
        <f>(S45-S44)/$BH$4</f>
        <v>3.9669420299999842</v>
      </c>
      <c r="CA45" s="24">
        <f>(T45-T44)/$BH$4</f>
        <v>-2.6722529679999951</v>
      </c>
      <c r="CB45" s="24">
        <f>(U45-U44)/$BH$4</f>
        <v>-1.6543602659999976</v>
      </c>
      <c r="CC45" s="24">
        <f>(V45-V44)/$BH$4</f>
        <v>5.3130680960000234</v>
      </c>
      <c r="CD45" s="24">
        <f>(W45-W44)/$BH$4</f>
        <v>12.721017511999975</v>
      </c>
      <c r="CE45" s="24">
        <f>(X45-X44)/$BH$4</f>
        <v>4.1525875760000019</v>
      </c>
      <c r="CF45" s="24">
        <f>(Y45-Y44)/$BH$4</f>
        <v>6.3565211279999971</v>
      </c>
      <c r="CG45" s="24">
        <f>(Z45-Z44)/$BH$4</f>
        <v>10.981336208000016</v>
      </c>
      <c r="CH45" s="24">
        <f>(AA45-AA44)/$BH$4</f>
        <v>-9.013949629999999</v>
      </c>
      <c r="CI45" s="24">
        <f>(AB45-AB44)/$BH$4</f>
        <v>8.5972495139999978</v>
      </c>
      <c r="CJ45" s="24">
        <f>(AC45-AC44)/$BH$4</f>
        <v>-32.620311075999979</v>
      </c>
      <c r="CK45" s="24">
        <f>(AD45-AD44)/$BH$4</f>
        <v>2.6731671539999979</v>
      </c>
      <c r="CL45" s="24">
        <f>(AE45-AE44)/$BH$4</f>
        <v>3.147239490000004</v>
      </c>
      <c r="CM45" s="24">
        <f>(AF45-AF44)/$BH$4</f>
        <v>-6.6527251340000078</v>
      </c>
      <c r="CN45" s="24">
        <f>(AG45-AG44)/$BH$4</f>
        <v>4.5255917700000055</v>
      </c>
      <c r="CO45" s="24">
        <f>(AH45-AH44)/$BH$4</f>
        <v>4.685880864000012</v>
      </c>
      <c r="CP45" s="24">
        <f>(AI45-AI44)/$BH$4</f>
        <v>4.4726274580000336</v>
      </c>
      <c r="CQ45" s="24">
        <f>(AJ45-AJ44)/$BH$4</f>
        <v>1.3247782300000068</v>
      </c>
      <c r="CR45" s="24">
        <f>(AK45-AK44)/$BH$4</f>
        <v>-0.21325460200000634</v>
      </c>
      <c r="CS45" s="24">
        <f>(AL45-AL44)/$BH$4</f>
        <v>2.6188217659999964</v>
      </c>
      <c r="CT45" s="24">
        <f>(AM45-AM44)/$BH$4</f>
        <v>6.1855826379999712</v>
      </c>
      <c r="CU45" s="24">
        <f>(AN45-AN44)/$BH$4</f>
        <v>6.4562248760000216</v>
      </c>
      <c r="CV45" s="24">
        <f>(AO45-AO44)/$BH$4</f>
        <v>6.0533872399999993</v>
      </c>
      <c r="CW45" s="24">
        <f>(AP45-AP44)/$BH$4</f>
        <v>2.8705975059999957</v>
      </c>
      <c r="CX45" s="24">
        <f>(AQ45-AQ44)/$BH$4</f>
        <v>-1.5449894079999922</v>
      </c>
      <c r="CY45" s="24">
        <f>(AR45-AR44)/$BH$4</f>
        <v>-0.60903101799999604</v>
      </c>
      <c r="CZ45" s="24">
        <f>(AS45-AS44)/$BH$4</f>
        <v>28.813065443999989</v>
      </c>
      <c r="DA45" s="24">
        <f>(AT45-AT44)/$BH$4</f>
        <v>-0.2942907219999995</v>
      </c>
      <c r="DB45" s="24">
        <f>(AU45-AU44)/$BH$4</f>
        <v>5.2636751840000073</v>
      </c>
      <c r="DC45" s="24">
        <f>(AV45-AV44)/$BH$4</f>
        <v>-5.189569456000001</v>
      </c>
      <c r="DD45" s="24">
        <f>(AW45-AW44)/$BH$4</f>
        <v>4.1023541819999991</v>
      </c>
      <c r="DE45" s="24">
        <f>(AX45-AX44)/$BH$4</f>
        <v>1.7023752860000059</v>
      </c>
      <c r="DF45" s="24">
        <f>(AY45-AY44)/$BH$4</f>
        <v>4.9679411079999909</v>
      </c>
      <c r="DG45" s="24">
        <f>(AZ45-AZ44)/$BH$4</f>
        <v>-1.2645320600000076</v>
      </c>
      <c r="DH45" s="24">
        <f>(BA45-BA44)/$BH$4</f>
        <v>8.877483674000004</v>
      </c>
      <c r="DI45" s="24">
        <f>(BB45-BB44)/$BH$4</f>
        <v>10.277890284000009</v>
      </c>
      <c r="DJ45" s="24">
        <f>(BC45-BC44)/$BH$4</f>
        <v>-7.1327007999997249E-2</v>
      </c>
      <c r="DK45" s="24">
        <f>(BD45-BD44)/$BH$4</f>
        <v>-1.9449392799999998</v>
      </c>
      <c r="DL45" s="24">
        <f>(BE45-BE44)/$BH$4</f>
        <v>-9.091899173999991</v>
      </c>
      <c r="DM45" s="24">
        <f>(BF45-BF44)/$BH$4</f>
        <v>-45.294631228000014</v>
      </c>
      <c r="DN45" s="24"/>
    </row>
    <row r="46" spans="1:118" x14ac:dyDescent="0.2">
      <c r="A46" s="7">
        <v>37</v>
      </c>
      <c r="B46" s="8">
        <v>64800</v>
      </c>
      <c r="C46" s="23">
        <v>129.5592968</v>
      </c>
      <c r="D46" s="24">
        <v>63.052976459999996</v>
      </c>
      <c r="E46" s="24">
        <v>38.421737100000001</v>
      </c>
      <c r="F46" s="9">
        <v>82.023828785000006</v>
      </c>
      <c r="G46" s="9">
        <v>51.183939301999999</v>
      </c>
      <c r="H46" s="1">
        <v>65.416598190000002</v>
      </c>
      <c r="I46" s="1">
        <v>65.046954869999993</v>
      </c>
      <c r="J46" s="9">
        <v>32.842781098000003</v>
      </c>
      <c r="K46" s="8">
        <v>51.922031523000001</v>
      </c>
      <c r="L46" s="7">
        <v>104.14162637299999</v>
      </c>
      <c r="M46" s="9">
        <v>66.625934240000007</v>
      </c>
      <c r="N46" s="9">
        <v>91.887395130000002</v>
      </c>
      <c r="O46" s="9">
        <v>58.598046269000001</v>
      </c>
      <c r="P46" s="9">
        <v>54.564020362000001</v>
      </c>
      <c r="Q46" s="7">
        <v>100.177630565</v>
      </c>
      <c r="R46" s="9">
        <v>30.433869601000001</v>
      </c>
      <c r="S46" s="8">
        <v>181.33353201</v>
      </c>
      <c r="T46" s="9">
        <v>34.691163641000003</v>
      </c>
      <c r="U46" s="8">
        <v>37.318490050000001</v>
      </c>
      <c r="V46" s="10">
        <v>100.53259994299999</v>
      </c>
      <c r="W46" s="10">
        <v>99.218155105999998</v>
      </c>
      <c r="X46" s="7">
        <v>41.250279999999997</v>
      </c>
      <c r="Y46" s="9">
        <v>88.914413010999994</v>
      </c>
      <c r="Z46" s="7">
        <v>128.32385207799999</v>
      </c>
      <c r="AA46" s="8">
        <v>50.245160873000003</v>
      </c>
      <c r="AB46" s="8">
        <v>63.695650397999998</v>
      </c>
      <c r="AC46" s="7">
        <v>78.444746029000001</v>
      </c>
      <c r="AD46" s="10">
        <v>48.267910696999998</v>
      </c>
      <c r="AE46" s="7">
        <v>45.245405445999999</v>
      </c>
      <c r="AF46" s="8">
        <v>75.551062325999993</v>
      </c>
      <c r="AG46" s="9">
        <v>36.726885633999999</v>
      </c>
      <c r="AH46" s="9">
        <v>34.085625469</v>
      </c>
      <c r="AI46" s="9">
        <v>139.86472321900001</v>
      </c>
      <c r="AJ46" s="9">
        <v>56.616216039000001</v>
      </c>
      <c r="AK46" s="9">
        <v>90.596455156000005</v>
      </c>
      <c r="AL46" s="1">
        <v>162.24056669699999</v>
      </c>
      <c r="AM46" s="9">
        <v>141.54943298200001</v>
      </c>
      <c r="AN46" s="8">
        <v>140.06949621000001</v>
      </c>
      <c r="AO46" s="7">
        <v>18.729791983999998</v>
      </c>
      <c r="AP46" s="9">
        <v>65.066975756999994</v>
      </c>
      <c r="AQ46" s="9">
        <v>64.250355228999993</v>
      </c>
      <c r="AR46" s="9">
        <v>58.586569476000001</v>
      </c>
      <c r="AS46" s="8">
        <v>100.527259929</v>
      </c>
      <c r="AT46" s="8">
        <v>65.174275195999996</v>
      </c>
      <c r="AU46" s="10">
        <v>39.269672227999997</v>
      </c>
      <c r="AV46" s="10">
        <v>35.657292122000001</v>
      </c>
      <c r="AW46" s="10">
        <v>77.397992763000005</v>
      </c>
      <c r="AX46" s="7">
        <v>82.885220222000001</v>
      </c>
      <c r="AY46" s="8">
        <v>74.977374221999995</v>
      </c>
      <c r="AZ46" s="9">
        <v>36.363664417999999</v>
      </c>
      <c r="BA46" s="10">
        <v>68.994787126000006</v>
      </c>
      <c r="BB46" s="10">
        <v>48.073647352000002</v>
      </c>
      <c r="BC46" s="7">
        <v>18.751803451000001</v>
      </c>
      <c r="BD46" s="9">
        <v>26.522037804</v>
      </c>
      <c r="BE46" s="8">
        <v>31.364006772</v>
      </c>
      <c r="BF46" s="10">
        <v>66.878480986</v>
      </c>
      <c r="BG46" s="9"/>
      <c r="BH46" s="69"/>
      <c r="BJ46" s="24">
        <f>(C46-C45)/$BH$4</f>
        <v>0.93871339999998327</v>
      </c>
      <c r="BK46" s="24">
        <f>(D46-D45)/$BH$4</f>
        <v>0</v>
      </c>
      <c r="BL46" s="24">
        <f>(E46-E45)/$BH$4</f>
        <v>5.3129497799999967</v>
      </c>
      <c r="BM46" s="24">
        <f>(F46-F45)/$BH$4</f>
        <v>-1.3273093579999795</v>
      </c>
      <c r="BN46" s="24">
        <f>(G46-G45)/$BH$4</f>
        <v>4.2357390100000032</v>
      </c>
      <c r="BO46" s="24">
        <f>(H46-H45)/$BH$4</f>
        <v>8.6240549200000061</v>
      </c>
      <c r="BP46" s="24">
        <f>(I46-I45)/$BH$4</f>
        <v>3.4178885899999898</v>
      </c>
      <c r="BQ46" s="24">
        <f>(J46-J45)/$BH$4</f>
        <v>3.3910828320000093</v>
      </c>
      <c r="BR46" s="24">
        <f>(K46-K45)/$BH$4</f>
        <v>-2.6572682660000027</v>
      </c>
      <c r="BS46" s="24">
        <f>(L46-L45)/$BH$4</f>
        <v>11.556738815999978</v>
      </c>
      <c r="BT46" s="24">
        <f>(M46-M45)/$BH$4</f>
        <v>2.2580108000000223</v>
      </c>
      <c r="BU46" s="24">
        <f>(N46-N45)/$BH$4</f>
        <v>-12.376502240000008</v>
      </c>
      <c r="BV46" s="24">
        <f>(O46-O45)/$BH$4</f>
        <v>16.867852060000004</v>
      </c>
      <c r="BW46" s="24">
        <f>(P46-P45)/$BH$4</f>
        <v>3.8054157659999959</v>
      </c>
      <c r="BX46" s="24">
        <f>(Q46-Q45)/$BH$4</f>
        <v>3.5054202000000032</v>
      </c>
      <c r="BY46" s="24">
        <f>(R46-R45)/$BH$4</f>
        <v>5.1729208320000026</v>
      </c>
      <c r="BZ46" s="24">
        <f>(S46-S45)/$BH$4</f>
        <v>4.5848522640000056</v>
      </c>
      <c r="CA46" s="24">
        <f>(T46-T45)/$BH$4</f>
        <v>7.3926725040000036</v>
      </c>
      <c r="CB46" s="24">
        <f>(U46-U45)/$BH$4</f>
        <v>4.3067423319999989</v>
      </c>
      <c r="CC46" s="24">
        <f>(V46-V45)/$BH$4</f>
        <v>-2.9391678200000229</v>
      </c>
      <c r="CD46" s="24">
        <f>(W46-W45)/$BH$4</f>
        <v>-4.4303059739999924</v>
      </c>
      <c r="CE46" s="24">
        <f>(X46-X45)/$BH$4</f>
        <v>-4.8206222000004573E-2</v>
      </c>
      <c r="CF46" s="24">
        <f>(Y46-Y45)/$BH$4</f>
        <v>-5.7637193780000189</v>
      </c>
      <c r="CG46" s="24">
        <f>(Z46-Z45)/$BH$4</f>
        <v>14.757717089999971</v>
      </c>
      <c r="CH46" s="24">
        <f>(AA46-AA45)/$BH$4</f>
        <v>8.6300503500000048</v>
      </c>
      <c r="CI46" s="24">
        <f>(AB46-AB45)/$BH$4</f>
        <v>9.6384458379999955</v>
      </c>
      <c r="CJ46" s="24">
        <f>(AC46-AC45)/$BH$4</f>
        <v>2.7734119799999917</v>
      </c>
      <c r="CK46" s="24">
        <f>(AD46-AD45)/$BH$4</f>
        <v>-5.9390425619999974</v>
      </c>
      <c r="CL46" s="24">
        <f>(AE46-AE45)/$BH$4</f>
        <v>-4.4773214599999989</v>
      </c>
      <c r="CM46" s="24">
        <f>(AF46-AF45)/$BH$4</f>
        <v>-1.7974083600000199</v>
      </c>
      <c r="CN46" s="24">
        <f>(AG46-AG45)/$BH$4</f>
        <v>-5.0471831560000027</v>
      </c>
      <c r="CO46" s="24">
        <f>(AH46-AH45)/$BH$4</f>
        <v>-1.5889445180000052</v>
      </c>
      <c r="CP46" s="24">
        <f>(AI46-AI45)/$BH$4</f>
        <v>-2.0417773519999969</v>
      </c>
      <c r="CQ46" s="24">
        <f>(AJ46-AJ45)/$BH$4</f>
        <v>-0.6038436919999981</v>
      </c>
      <c r="CR46" s="24">
        <f>(AK46-AK45)/$BH$4</f>
        <v>9.5893675480000127</v>
      </c>
      <c r="CS46" s="24">
        <f>(AL46-AL45)/$BH$4</f>
        <v>2.9179858439999862</v>
      </c>
      <c r="CT46" s="24">
        <f>(AM46-AM45)/$BH$4</f>
        <v>6.4083781000000499</v>
      </c>
      <c r="CU46" s="24">
        <f>(AN46-AN45)/$BH$4</f>
        <v>4.387607848000016</v>
      </c>
      <c r="CV46" s="24">
        <f>(AO46-AO45)/$BH$4</f>
        <v>-6.5068195720000048</v>
      </c>
      <c r="CW46" s="24">
        <f>(AP46-AP45)/$BH$4</f>
        <v>-0.31088740600000619</v>
      </c>
      <c r="CX46" s="24">
        <f>(AQ46-AQ45)/$BH$4</f>
        <v>1.2301602279999884</v>
      </c>
      <c r="CY46" s="24">
        <f>(AR46-AR45)/$BH$4</f>
        <v>4.2436181620000042</v>
      </c>
      <c r="CZ46" s="24">
        <f>(AS46-AS45)/$BH$4</f>
        <v>2.1535546499999896</v>
      </c>
      <c r="DA46" s="24">
        <f>(AT46-AT45)/$BH$4</f>
        <v>9.1400653279999915</v>
      </c>
      <c r="DB46" s="24">
        <f>(AU46-AU45)/$BH$4</f>
        <v>1.548653043999991</v>
      </c>
      <c r="DC46" s="24">
        <f>(AV46-AV45)/$BH$4</f>
        <v>5.309478765999998</v>
      </c>
      <c r="DD46" s="24">
        <f>(AW46-AW45)/$BH$4</f>
        <v>8.1659241320000149</v>
      </c>
      <c r="DE46" s="24">
        <f>(AX46-AX45)/$BH$4</f>
        <v>-7.5166622220000079</v>
      </c>
      <c r="DF46" s="24">
        <f>(AY46-AY45)/$BH$4</f>
        <v>11.234408137999992</v>
      </c>
      <c r="DG46" s="24">
        <f>(AZ46-AZ45)/$BH$4</f>
        <v>0</v>
      </c>
      <c r="DH46" s="24">
        <f>(BA46-BA45)/$BH$4</f>
        <v>7.2413291480000055</v>
      </c>
      <c r="DI46" s="24">
        <f>(BB46-BB45)/$BH$4</f>
        <v>-3.9982907899999987</v>
      </c>
      <c r="DJ46" s="24">
        <f>(BC46-BC45)/$BH$4</f>
        <v>3.3142319479999998</v>
      </c>
      <c r="DK46" s="24">
        <f>(BD46-BD45)/$BH$4</f>
        <v>2.9742171199999987</v>
      </c>
      <c r="DL46" s="24">
        <f>(BE46-BE45)/$BH$4</f>
        <v>-4.8032118340000025</v>
      </c>
      <c r="DM46" s="24">
        <f>(BF46-BF45)/$BH$4</f>
        <v>0</v>
      </c>
      <c r="DN46" s="24"/>
    </row>
    <row r="47" spans="1:118" x14ac:dyDescent="0.2">
      <c r="A47" s="7">
        <v>38</v>
      </c>
      <c r="B47" s="8">
        <v>66600</v>
      </c>
      <c r="C47" s="23">
        <v>129.86316550000001</v>
      </c>
      <c r="D47" s="24">
        <v>64.057653909999999</v>
      </c>
      <c r="E47" s="24">
        <v>38.428575530000003</v>
      </c>
      <c r="F47" s="9">
        <v>82.925479206999995</v>
      </c>
      <c r="G47" s="9">
        <v>48.835245147999998</v>
      </c>
      <c r="H47" s="1">
        <v>65.233900833999996</v>
      </c>
      <c r="I47" s="1">
        <v>65.046954869999993</v>
      </c>
      <c r="J47" s="9">
        <v>31.614713891000001</v>
      </c>
      <c r="K47" s="8">
        <v>54.384679273000003</v>
      </c>
      <c r="L47" s="7">
        <v>107.525341138</v>
      </c>
      <c r="M47" s="9">
        <v>65.724823119999996</v>
      </c>
      <c r="N47" s="9">
        <v>86.050362890000002</v>
      </c>
      <c r="O47" s="9">
        <v>60.337739024000001</v>
      </c>
      <c r="P47" s="9">
        <v>54.279513907000002</v>
      </c>
      <c r="Q47" s="7">
        <v>102.390569529</v>
      </c>
      <c r="R47" s="9">
        <v>32.211780148000003</v>
      </c>
      <c r="S47" s="8">
        <v>188.94235367799999</v>
      </c>
      <c r="T47" s="9">
        <v>34.102940975000003</v>
      </c>
      <c r="U47" s="8">
        <v>36.246921790000002</v>
      </c>
      <c r="V47" s="10">
        <v>100.997387252</v>
      </c>
      <c r="W47" s="10">
        <v>103.91828926300001</v>
      </c>
      <c r="X47" s="7">
        <v>36.565524908</v>
      </c>
      <c r="Y47" s="9">
        <v>91.236103380000003</v>
      </c>
      <c r="Z47" s="7">
        <v>129.03999114300001</v>
      </c>
      <c r="AA47" s="8">
        <v>47.407841605000002</v>
      </c>
      <c r="AB47" s="8">
        <v>64.791816280000006</v>
      </c>
      <c r="AC47" s="7">
        <v>85.309056075000001</v>
      </c>
      <c r="AD47" s="10">
        <v>48.613327073000001</v>
      </c>
      <c r="AE47" s="7">
        <v>46.309962958</v>
      </c>
      <c r="AF47" s="8">
        <v>79.210569734000003</v>
      </c>
      <c r="AG47" s="9">
        <v>42.680709796999999</v>
      </c>
      <c r="AH47" s="9">
        <v>34.363017423999999</v>
      </c>
      <c r="AI47" s="9">
        <v>140.24560683300001</v>
      </c>
      <c r="AJ47" s="9">
        <v>55.714326368999998</v>
      </c>
      <c r="AK47" s="9">
        <v>85.792879791999994</v>
      </c>
      <c r="AL47" s="1">
        <v>167.77681024399999</v>
      </c>
      <c r="AM47" s="9">
        <v>142.252984879</v>
      </c>
      <c r="AN47" s="8">
        <v>142.155070104</v>
      </c>
      <c r="AO47" s="7">
        <v>20.625139999999998</v>
      </c>
      <c r="AP47" s="9">
        <v>67.027279039000007</v>
      </c>
      <c r="AQ47" s="9">
        <v>62.208413059999998</v>
      </c>
      <c r="AR47" s="9">
        <v>58.738286641999998</v>
      </c>
      <c r="AS47" s="8">
        <v>105.28023070099999</v>
      </c>
      <c r="AT47" s="8">
        <v>62.524104496</v>
      </c>
      <c r="AU47" s="10">
        <v>40.508943756999997</v>
      </c>
      <c r="AV47" s="10">
        <v>34.245854418999997</v>
      </c>
      <c r="AW47" s="10">
        <v>75.044571898000001</v>
      </c>
      <c r="AX47" s="7">
        <v>81.327397007000002</v>
      </c>
      <c r="AY47" s="8">
        <v>76.300606482000006</v>
      </c>
      <c r="AZ47" s="9">
        <v>38.623515928000003</v>
      </c>
      <c r="BA47" s="10">
        <v>67.012186423000003</v>
      </c>
      <c r="BB47" s="10">
        <v>44.478809574000003</v>
      </c>
      <c r="BC47" s="7">
        <v>16.464250273000001</v>
      </c>
      <c r="BD47" s="9">
        <v>25.671489413</v>
      </c>
      <c r="BE47" s="8">
        <v>32.787478481999997</v>
      </c>
      <c r="BF47" s="10">
        <v>85.60126932</v>
      </c>
      <c r="BG47" s="9"/>
      <c r="BH47" s="69"/>
      <c r="BJ47" s="24">
        <f>(C47-C46)/$BH$4</f>
        <v>0.60773740000001908</v>
      </c>
      <c r="BK47" s="24">
        <f>(D47-D46)/$BH$4</f>
        <v>2.0093549000000053</v>
      </c>
      <c r="BL47" s="24">
        <f>(E47-E46)/$BH$4</f>
        <v>1.3676860000003899E-2</v>
      </c>
      <c r="BM47" s="24">
        <f>(F47-F46)/$BH$4</f>
        <v>1.8033008439999776</v>
      </c>
      <c r="BN47" s="24">
        <f>(G47-G46)/$BH$4</f>
        <v>-4.6973883080000007</v>
      </c>
      <c r="BO47" s="24">
        <f>(H47-H46)/$BH$4</f>
        <v>-0.36539471200001117</v>
      </c>
      <c r="BP47" s="24">
        <f>(I47-I46)/$BH$4</f>
        <v>0</v>
      </c>
      <c r="BQ47" s="24">
        <f>(J47-J46)/$BH$4</f>
        <v>-2.4561344140000045</v>
      </c>
      <c r="BR47" s="24">
        <f>(K47-K46)/$BH$4</f>
        <v>4.9252955000000043</v>
      </c>
      <c r="BS47" s="24">
        <f>(L47-L46)/$BH$4</f>
        <v>6.7674295300000153</v>
      </c>
      <c r="BT47" s="24">
        <f>(M47-M46)/$BH$4</f>
        <v>-1.8022222400000203</v>
      </c>
      <c r="BU47" s="24">
        <f>(N47-N46)/$BH$4</f>
        <v>-11.674064479999998</v>
      </c>
      <c r="BV47" s="24">
        <f>(O47-O46)/$BH$4</f>
        <v>3.4793855100000002</v>
      </c>
      <c r="BW47" s="24">
        <f>(P47-P46)/$BH$4</f>
        <v>-0.56901290999999787</v>
      </c>
      <c r="BX47" s="24">
        <f>(Q47-Q46)/$BH$4</f>
        <v>4.4258779280000056</v>
      </c>
      <c r="BY47" s="24">
        <f>(R47-R46)/$BH$4</f>
        <v>3.5558210940000023</v>
      </c>
      <c r="BZ47" s="24">
        <f>(S47-S46)/$BH$4</f>
        <v>15.217643335999981</v>
      </c>
      <c r="CA47" s="24">
        <f>(T47-T46)/$BH$4</f>
        <v>-1.1764453320000001</v>
      </c>
      <c r="CB47" s="24">
        <f>(U47-U46)/$BH$4</f>
        <v>-2.1431365199999988</v>
      </c>
      <c r="CC47" s="24">
        <f>(V47-V46)/$BH$4</f>
        <v>0.92957461800000374</v>
      </c>
      <c r="CD47" s="24">
        <f>(W47-W46)/$BH$4</f>
        <v>9.4002683140000158</v>
      </c>
      <c r="CE47" s="24">
        <f>(X47-X46)/$BH$4</f>
        <v>-9.3695101839999921</v>
      </c>
      <c r="CF47" s="24">
        <f>(Y47-Y46)/$BH$4</f>
        <v>4.6433807380000189</v>
      </c>
      <c r="CG47" s="24">
        <f>(Z47-Z46)/$BH$4</f>
        <v>1.4322781300000429</v>
      </c>
      <c r="CH47" s="24">
        <f>(AA47-AA46)/$BH$4</f>
        <v>-5.6746385360000033</v>
      </c>
      <c r="CI47" s="24">
        <f>(AB47-AB46)/$BH$4</f>
        <v>2.1923317640000164</v>
      </c>
      <c r="CJ47" s="24">
        <f>(AC47-AC46)/$BH$4</f>
        <v>13.728620092</v>
      </c>
      <c r="CK47" s="24">
        <f>(AD47-AD46)/$BH$4</f>
        <v>0.69083275200000571</v>
      </c>
      <c r="CL47" s="24">
        <f>(AE47-AE46)/$BH$4</f>
        <v>2.1291150240000007</v>
      </c>
      <c r="CM47" s="24">
        <f>(AF47-AF46)/$BH$4</f>
        <v>7.3190148160000206</v>
      </c>
      <c r="CN47" s="24">
        <f>(AG47-AG46)/$BH$4</f>
        <v>11.907648326</v>
      </c>
      <c r="CO47" s="24">
        <f>(AH47-AH46)/$BH$4</f>
        <v>0.5547839099999976</v>
      </c>
      <c r="CP47" s="24">
        <f>(AI47-AI46)/$BH$4</f>
        <v>0.76176722799999652</v>
      </c>
      <c r="CQ47" s="24">
        <f>(AJ47-AJ46)/$BH$4</f>
        <v>-1.8037793400000055</v>
      </c>
      <c r="CR47" s="24">
        <f>(AK47-AK46)/$BH$4</f>
        <v>-9.6071507280000219</v>
      </c>
      <c r="CS47" s="24">
        <f>(AL47-AL46)/$BH$4</f>
        <v>11.072487093999996</v>
      </c>
      <c r="CT47" s="24">
        <f>(AM47-AM46)/$BH$4</f>
        <v>1.4071037939999655</v>
      </c>
      <c r="CU47" s="24">
        <f>(AN47-AN46)/$BH$4</f>
        <v>4.1711477879999848</v>
      </c>
      <c r="CV47" s="24">
        <f>(AO47-AO46)/$BH$4</f>
        <v>3.7906960319999996</v>
      </c>
      <c r="CW47" s="24">
        <f>(AP47-AP46)/$BH$4</f>
        <v>3.9206065640000247</v>
      </c>
      <c r="CX47" s="24">
        <f>(AQ47-AQ46)/$BH$4</f>
        <v>-4.0838843379999901</v>
      </c>
      <c r="CY47" s="24">
        <f>(AR47-AR46)/$BH$4</f>
        <v>0.30343433199999481</v>
      </c>
      <c r="CZ47" s="24">
        <f>(AS47-AS46)/$BH$4</f>
        <v>9.5059415439999952</v>
      </c>
      <c r="DA47" s="24">
        <f>(AT47-AT46)/$BH$4</f>
        <v>-5.3003413999999935</v>
      </c>
      <c r="DB47" s="24">
        <f>(AU47-AU46)/$BH$4</f>
        <v>2.4785430579999996</v>
      </c>
      <c r="DC47" s="24">
        <f>(AV47-AV46)/$BH$4</f>
        <v>-2.8228754060000085</v>
      </c>
      <c r="DD47" s="24">
        <f>(AW47-AW46)/$BH$4</f>
        <v>-4.7068417300000078</v>
      </c>
      <c r="DE47" s="24">
        <f>(AX47-AX46)/$BH$4</f>
        <v>-3.1156464299999982</v>
      </c>
      <c r="DF47" s="24">
        <f>(AY47-AY46)/$BH$4</f>
        <v>2.6464645200000234</v>
      </c>
      <c r="DG47" s="24">
        <f>(AZ47-AZ46)/$BH$4</f>
        <v>4.5197030200000086</v>
      </c>
      <c r="DH47" s="24">
        <f>(BA47-BA46)/$BH$4</f>
        <v>-3.9652014060000056</v>
      </c>
      <c r="DI47" s="24">
        <f>(BB47-BB46)/$BH$4</f>
        <v>-7.1896755559999974</v>
      </c>
      <c r="DJ47" s="24">
        <f>(BC47-BC46)/$BH$4</f>
        <v>-4.5751063559999992</v>
      </c>
      <c r="DK47" s="24">
        <f>(BD47-BD46)/$BH$4</f>
        <v>-1.7010967820000005</v>
      </c>
      <c r="DL47" s="24">
        <f>(BE47-BE46)/$BH$4</f>
        <v>2.8469434199999952</v>
      </c>
      <c r="DM47" s="24">
        <f>(BF47-BF46)/$BH$4</f>
        <v>37.445576668000001</v>
      </c>
      <c r="DN47" s="24"/>
    </row>
    <row r="48" spans="1:118" x14ac:dyDescent="0.2">
      <c r="A48" s="7">
        <v>39</v>
      </c>
      <c r="B48" s="8">
        <v>68400</v>
      </c>
      <c r="C48" s="23">
        <v>132.90318310000001</v>
      </c>
      <c r="D48" s="24">
        <v>64.535809479999998</v>
      </c>
      <c r="E48" s="24">
        <v>42.382557079999998</v>
      </c>
      <c r="F48" s="9">
        <v>80.846075631999994</v>
      </c>
      <c r="G48" s="9">
        <v>52.601764690000003</v>
      </c>
      <c r="H48" s="1">
        <v>68.215004432000001</v>
      </c>
      <c r="I48" s="1">
        <v>73.135275918999994</v>
      </c>
      <c r="J48" s="9">
        <v>31.147239681999999</v>
      </c>
      <c r="K48" s="8">
        <v>53.900396751000002</v>
      </c>
      <c r="L48" s="7">
        <v>103.595186149</v>
      </c>
      <c r="M48" s="9">
        <v>63.91054776</v>
      </c>
      <c r="N48" s="9">
        <v>80.746736709999993</v>
      </c>
      <c r="O48" s="9">
        <v>60.656071265999998</v>
      </c>
      <c r="P48" s="9">
        <v>54.726167423</v>
      </c>
      <c r="Q48" s="7">
        <v>105.736440976</v>
      </c>
      <c r="R48" s="9">
        <v>29.426232982999998</v>
      </c>
      <c r="S48" s="8">
        <v>182.548130824</v>
      </c>
      <c r="T48" s="9">
        <v>31.97134664</v>
      </c>
      <c r="U48" s="8">
        <v>36.275907738000001</v>
      </c>
      <c r="V48" s="10">
        <v>102.415291315</v>
      </c>
      <c r="W48" s="10">
        <v>104.392253497</v>
      </c>
      <c r="X48" s="7">
        <v>37.173684250999997</v>
      </c>
      <c r="Y48" s="9">
        <v>89.235162865999996</v>
      </c>
      <c r="Z48" s="7">
        <v>133.47910935799999</v>
      </c>
      <c r="AA48" s="8">
        <v>49.582871863000001</v>
      </c>
      <c r="AB48" s="8">
        <v>65.264593294999997</v>
      </c>
      <c r="AC48" s="7">
        <v>92.040029148000002</v>
      </c>
      <c r="AD48" s="10">
        <v>48.514887629</v>
      </c>
      <c r="AE48" s="7">
        <v>46.586373076999998</v>
      </c>
      <c r="AF48" s="8">
        <v>82.039672840999998</v>
      </c>
      <c r="AG48" s="9">
        <v>39.969504248</v>
      </c>
      <c r="AH48" s="9">
        <v>41.333734352999997</v>
      </c>
      <c r="AI48" s="9">
        <v>144.47294461499999</v>
      </c>
      <c r="AJ48" s="9">
        <v>56.680856691999999</v>
      </c>
      <c r="AK48" s="9">
        <v>88.343730465999997</v>
      </c>
      <c r="AL48" s="1">
        <v>170.52796765799999</v>
      </c>
      <c r="AM48" s="9">
        <v>137.43385589100001</v>
      </c>
      <c r="AN48" s="8">
        <v>111.43331827199999</v>
      </c>
      <c r="AO48" s="7">
        <v>20.676583898000001</v>
      </c>
      <c r="AP48" s="9">
        <v>67.955643667999993</v>
      </c>
      <c r="AQ48" s="9">
        <v>65.906406200999996</v>
      </c>
      <c r="AR48" s="9">
        <v>54.545168498999999</v>
      </c>
      <c r="AS48" s="8">
        <v>106.191223466</v>
      </c>
      <c r="AT48" s="8">
        <v>60.766268820999997</v>
      </c>
      <c r="AU48" s="10">
        <v>41.954558409999997</v>
      </c>
      <c r="AV48" s="10">
        <v>37.580823678999998</v>
      </c>
      <c r="AW48" s="10">
        <v>30.442409523999999</v>
      </c>
      <c r="AX48" s="7">
        <v>79.888887808999996</v>
      </c>
      <c r="AY48" s="8">
        <v>71.627681109999997</v>
      </c>
      <c r="AZ48" s="9">
        <v>36.689477777</v>
      </c>
      <c r="BA48" s="10">
        <v>65.111426111</v>
      </c>
      <c r="BB48" s="10">
        <v>48.162429996999997</v>
      </c>
      <c r="BC48" s="7">
        <v>18.988972792999999</v>
      </c>
      <c r="BD48" s="9">
        <v>25.671489413</v>
      </c>
      <c r="BE48" s="8">
        <v>39.031661962999998</v>
      </c>
      <c r="BF48" s="10">
        <v>71.889911660999999</v>
      </c>
      <c r="BG48" s="9"/>
      <c r="BH48" s="69"/>
      <c r="BJ48" s="24">
        <f>(C48-C47)/$BH$4</f>
        <v>6.0800351999999975</v>
      </c>
      <c r="BK48" s="24">
        <f>(D48-D47)/$BH$4</f>
        <v>0.95631113999999684</v>
      </c>
      <c r="BL48" s="24">
        <f>(E48-E47)/$BH$4</f>
        <v>7.9079630999999893</v>
      </c>
      <c r="BM48" s="24">
        <f>(F48-F47)/$BH$4</f>
        <v>-4.1588071500000012</v>
      </c>
      <c r="BN48" s="24">
        <f>(G48-G47)/$BH$4</f>
        <v>7.5330390840000092</v>
      </c>
      <c r="BO48" s="24">
        <f>(H48-H47)/$BH$4</f>
        <v>5.9622071960000085</v>
      </c>
      <c r="BP48" s="24">
        <f>(I48-I47)/$BH$4</f>
        <v>16.176642098000002</v>
      </c>
      <c r="BQ48" s="24">
        <f>(J48-J47)/$BH$4</f>
        <v>-0.93494841800000472</v>
      </c>
      <c r="BR48" s="24">
        <f>(K48-K47)/$BH$4</f>
        <v>-0.96856504400000176</v>
      </c>
      <c r="BS48" s="24">
        <f>(L48-L47)/$BH$4</f>
        <v>-7.8603099780000036</v>
      </c>
      <c r="BT48" s="24">
        <f>(M48-M47)/$BH$4</f>
        <v>-3.6285507199999927</v>
      </c>
      <c r="BU48" s="24">
        <f>(N48-N47)/$BH$4</f>
        <v>-10.607252360000018</v>
      </c>
      <c r="BV48" s="24">
        <f>(O48-O47)/$BH$4</f>
        <v>0.63666448399999354</v>
      </c>
      <c r="BW48" s="24">
        <f>(P48-P47)/$BH$4</f>
        <v>0.89330703199999562</v>
      </c>
      <c r="BX48" s="24">
        <f>(Q48-Q47)/$BH$4</f>
        <v>6.6917428939999866</v>
      </c>
      <c r="BY48" s="24">
        <f>(R48-R47)/$BH$4</f>
        <v>-5.5710943300000082</v>
      </c>
      <c r="BZ48" s="24">
        <f>(S48-S47)/$BH$4</f>
        <v>-12.788445707999983</v>
      </c>
      <c r="CA48" s="24">
        <f>(T48-T47)/$BH$4</f>
        <v>-4.2631886700000052</v>
      </c>
      <c r="CB48" s="24">
        <f>(U48-U47)/$BH$4</f>
        <v>5.7971895999997969E-2</v>
      </c>
      <c r="CC48" s="24">
        <f>(V48-V47)/$BH$4</f>
        <v>2.8358081260000176</v>
      </c>
      <c r="CD48" s="24">
        <f>(W48-W47)/$BH$4</f>
        <v>0.94792846799998642</v>
      </c>
      <c r="CE48" s="24">
        <f>(X48-X47)/$BH$4</f>
        <v>1.2163186859999939</v>
      </c>
      <c r="CF48" s="24">
        <f>(Y48-Y47)/$BH$4</f>
        <v>-4.0018810280000139</v>
      </c>
      <c r="CG48" s="24">
        <f>(Z48-Z47)/$BH$4</f>
        <v>8.8782364299999585</v>
      </c>
      <c r="CH48" s="24">
        <f>(AA48-AA47)/$BH$4</f>
        <v>4.3500605159999992</v>
      </c>
      <c r="CI48" s="24">
        <f>(AB48-AB47)/$BH$4</f>
        <v>0.9455540299999825</v>
      </c>
      <c r="CJ48" s="24">
        <f>(AC48-AC47)/$BH$4</f>
        <v>13.461946146000002</v>
      </c>
      <c r="CK48" s="24">
        <f>(AD48-AD47)/$BH$4</f>
        <v>-0.19687888800000053</v>
      </c>
      <c r="CL48" s="24">
        <f>(AE48-AE47)/$BH$4</f>
        <v>0.55282023799999536</v>
      </c>
      <c r="CM48" s="24">
        <f>(AF48-AF47)/$BH$4</f>
        <v>5.6582062139999891</v>
      </c>
      <c r="CN48" s="24">
        <f>(AG48-AG47)/$BH$4</f>
        <v>-5.4224110979999978</v>
      </c>
      <c r="CO48" s="24">
        <f>(AH48-AH47)/$BH$4</f>
        <v>13.941433857999996</v>
      </c>
      <c r="CP48" s="24">
        <f>(AI48-AI47)/$BH$4</f>
        <v>8.454675563999956</v>
      </c>
      <c r="CQ48" s="24">
        <f>(AJ48-AJ47)/$BH$4</f>
        <v>1.9330606460000013</v>
      </c>
      <c r="CR48" s="24">
        <f>(AK48-AK47)/$BH$4</f>
        <v>5.101701348000006</v>
      </c>
      <c r="CS48" s="24">
        <f>(AL48-AL47)/$BH$4</f>
        <v>5.50231482800001</v>
      </c>
      <c r="CT48" s="24">
        <f>(AM48-AM47)/$BH$4</f>
        <v>-9.6382579759999771</v>
      </c>
      <c r="CU48" s="24">
        <f>(AN48-AN47)/$BH$4</f>
        <v>-61.443503664000019</v>
      </c>
      <c r="CV48" s="24">
        <f>(AO48-AO47)/$BH$4</f>
        <v>0.10288779600000453</v>
      </c>
      <c r="CW48" s="24">
        <f>(AP48-AP47)/$BH$4</f>
        <v>1.856729257999973</v>
      </c>
      <c r="CX48" s="24">
        <f>(AQ48-AQ47)/$BH$4</f>
        <v>7.3959862819999955</v>
      </c>
      <c r="CY48" s="24">
        <f>(AR48-AR47)/$BH$4</f>
        <v>-8.386236285999999</v>
      </c>
      <c r="CZ48" s="24">
        <f>(AS48-AS47)/$BH$4</f>
        <v>1.8219855300000063</v>
      </c>
      <c r="DA48" s="24">
        <f>(AT48-AT47)/$BH$4</f>
        <v>-3.5156713500000052</v>
      </c>
      <c r="DB48" s="24">
        <f>(AU48-AU47)/$BH$4</f>
        <v>2.8912293059999996</v>
      </c>
      <c r="DC48" s="24">
        <f>(AV48-AV47)/$BH$4</f>
        <v>6.6699385200000023</v>
      </c>
      <c r="DD48" s="24">
        <f>(AW48-AW47)/$BH$4</f>
        <v>-89.204324748000005</v>
      </c>
      <c r="DE48" s="24">
        <f>(AX48-AX47)/$BH$4</f>
        <v>-2.8770183960000111</v>
      </c>
      <c r="DF48" s="24">
        <f>(AY48-AY47)/$BH$4</f>
        <v>-9.3458507440000176</v>
      </c>
      <c r="DG48" s="24">
        <f>(AZ48-AZ47)/$BH$4</f>
        <v>-3.8680763020000057</v>
      </c>
      <c r="DH48" s="24">
        <f>(BA48-BA47)/$BH$4</f>
        <v>-3.8015206240000055</v>
      </c>
      <c r="DI48" s="24">
        <f>(BB48-BB47)/$BH$4</f>
        <v>7.3672408459999872</v>
      </c>
      <c r="DJ48" s="24">
        <f>(BC48-BC47)/$BH$4</f>
        <v>5.0494450399999948</v>
      </c>
      <c r="DK48" s="24">
        <f>(BD48-BD47)/$BH$4</f>
        <v>0</v>
      </c>
      <c r="DL48" s="24">
        <f>(BE48-BE47)/$BH$4</f>
        <v>12.488366962000001</v>
      </c>
      <c r="DM48" s="24">
        <f>(BF48-BF47)/$BH$4</f>
        <v>-27.422715318000002</v>
      </c>
      <c r="DN48" s="24"/>
    </row>
    <row r="49" spans="1:118" x14ac:dyDescent="0.2">
      <c r="A49" s="7">
        <v>40</v>
      </c>
      <c r="B49" s="8">
        <v>70200</v>
      </c>
      <c r="C49" s="23">
        <v>131.28593040000001</v>
      </c>
      <c r="D49" s="24">
        <v>65.244459219999996</v>
      </c>
      <c r="E49" s="24">
        <v>42.795934840000001</v>
      </c>
      <c r="F49" s="9">
        <v>88.150844512000006</v>
      </c>
      <c r="G49" s="9">
        <v>53.044493860999999</v>
      </c>
      <c r="H49" s="1">
        <v>72.468281427999997</v>
      </c>
      <c r="I49" s="1">
        <v>73.738482231000006</v>
      </c>
      <c r="J49" s="9">
        <v>31.981512573</v>
      </c>
      <c r="K49" s="8">
        <v>51.984682564000003</v>
      </c>
      <c r="L49" s="7">
        <v>108.130326494</v>
      </c>
      <c r="M49" s="9">
        <v>64.837271009999995</v>
      </c>
      <c r="N49" s="9">
        <v>83.888405120000002</v>
      </c>
      <c r="O49" s="9">
        <v>61.624677785999999</v>
      </c>
      <c r="P49" s="9">
        <v>57.346070930000003</v>
      </c>
      <c r="Q49" s="7">
        <v>107.86805959500001</v>
      </c>
      <c r="R49" s="9">
        <v>30.896585816000002</v>
      </c>
      <c r="S49" s="8">
        <v>183.85620166800001</v>
      </c>
      <c r="T49" s="9">
        <v>37.423959379999999</v>
      </c>
      <c r="U49" s="8">
        <v>35.640144124000003</v>
      </c>
      <c r="V49" s="10">
        <v>100.134299576</v>
      </c>
      <c r="W49" s="10">
        <v>101.585616462</v>
      </c>
      <c r="X49" s="7">
        <v>43.997239127999997</v>
      </c>
      <c r="Y49" s="9">
        <v>88.093062334999999</v>
      </c>
      <c r="Z49" s="7">
        <v>132.02908714200001</v>
      </c>
      <c r="AA49" s="8">
        <v>47.224041679000003</v>
      </c>
      <c r="AB49" s="8">
        <v>70.769736195999997</v>
      </c>
      <c r="AC49" s="7">
        <v>95.366026066000003</v>
      </c>
      <c r="AD49" s="10">
        <v>50.038247869999999</v>
      </c>
      <c r="AE49" s="7">
        <v>46.128526207999997</v>
      </c>
      <c r="AF49" s="8">
        <v>78.457063238999993</v>
      </c>
      <c r="AG49" s="9">
        <v>41.143262247000003</v>
      </c>
      <c r="AH49" s="9">
        <v>39.720748108999999</v>
      </c>
      <c r="AI49" s="9">
        <v>147.44508099699999</v>
      </c>
      <c r="AJ49" s="9">
        <v>55.943889314000003</v>
      </c>
      <c r="AK49" s="9">
        <v>98.441586943000004</v>
      </c>
      <c r="AL49" s="1">
        <v>169.41875024000001</v>
      </c>
      <c r="AM49" s="9">
        <v>140.59045402199999</v>
      </c>
      <c r="AN49" s="8">
        <v>111.43331827199999</v>
      </c>
      <c r="AO49" s="7">
        <v>21.452404754</v>
      </c>
      <c r="AP49" s="9">
        <v>70.164273589000004</v>
      </c>
      <c r="AQ49" s="9">
        <v>44.23293116</v>
      </c>
      <c r="AR49" s="9">
        <v>55.618975315</v>
      </c>
      <c r="AS49" s="8">
        <v>108.176490831</v>
      </c>
      <c r="AT49" s="8">
        <v>62.581198536999999</v>
      </c>
      <c r="AU49" s="10">
        <v>42.033278152000001</v>
      </c>
      <c r="AV49" s="10">
        <v>35.914523086999999</v>
      </c>
      <c r="AW49" s="10">
        <v>76.997443602999994</v>
      </c>
      <c r="AX49" s="7">
        <v>84.081679180999998</v>
      </c>
      <c r="AY49" s="8">
        <v>75.864179268000001</v>
      </c>
      <c r="AZ49" s="9">
        <v>38.294236429999998</v>
      </c>
      <c r="BA49" s="10">
        <v>59.905099741999997</v>
      </c>
      <c r="BB49" s="10">
        <v>49.880460735</v>
      </c>
      <c r="BC49" s="7">
        <v>21.051698063</v>
      </c>
      <c r="BD49" s="9">
        <v>33.349344383000002</v>
      </c>
      <c r="BE49" s="8">
        <v>37.827067286000002</v>
      </c>
      <c r="BF49" s="10">
        <v>80.840672651000006</v>
      </c>
      <c r="BG49" s="9"/>
      <c r="BH49" s="69"/>
      <c r="BJ49" s="24">
        <f>(C49-C48)/$BH$4</f>
        <v>-3.2345053999999891</v>
      </c>
      <c r="BK49" s="24">
        <f>(D49-D48)/$BH$4</f>
        <v>1.4172994799999969</v>
      </c>
      <c r="BL49" s="24">
        <f>(E49-E48)/$BH$4</f>
        <v>0.82675552000000607</v>
      </c>
      <c r="BM49" s="24">
        <f>(F49-F48)/$BH$4</f>
        <v>14.609537760000023</v>
      </c>
      <c r="BN49" s="24">
        <f>(G49-G48)/$BH$4</f>
        <v>0.88545834199999263</v>
      </c>
      <c r="BO49" s="24">
        <f>(H49-H48)/$BH$4</f>
        <v>8.5065539919999935</v>
      </c>
      <c r="BP49" s="24">
        <f>(I49-I48)/$BH$4</f>
        <v>1.2064126240000235</v>
      </c>
      <c r="BQ49" s="24">
        <f>(J49-J48)/$BH$4</f>
        <v>1.6685457820000025</v>
      </c>
      <c r="BR49" s="24">
        <f>(K49-K48)/$BH$4</f>
        <v>-3.8314283739999979</v>
      </c>
      <c r="BS49" s="24">
        <f>(L49-L48)/$BH$4</f>
        <v>9.0702806900000041</v>
      </c>
      <c r="BT49" s="24">
        <f>(M49-M48)/$BH$4</f>
        <v>1.8534464999999898</v>
      </c>
      <c r="BU49" s="24">
        <f>(N49-N48)/$BH$4</f>
        <v>6.2833368200000166</v>
      </c>
      <c r="BV49" s="24">
        <f>(O49-O48)/$BH$4</f>
        <v>1.9372130400000032</v>
      </c>
      <c r="BW49" s="24">
        <f>(P49-P48)/$BH$4</f>
        <v>5.2398070140000073</v>
      </c>
      <c r="BX49" s="24">
        <f>(Q49-Q48)/$BH$4</f>
        <v>4.2632372380000163</v>
      </c>
      <c r="BY49" s="24">
        <f>(R49-R48)/$BH$4</f>
        <v>2.9407056660000066</v>
      </c>
      <c r="BZ49" s="24">
        <f>(S49-S48)/$BH$4</f>
        <v>2.6161416880000274</v>
      </c>
      <c r="CA49" s="24">
        <f>(T49-T48)/$BH$4</f>
        <v>10.905225479999999</v>
      </c>
      <c r="CB49" s="24">
        <f>(U49-U48)/$BH$4</f>
        <v>-1.2715272279999965</v>
      </c>
      <c r="CC49" s="24">
        <f>(V49-V48)/$BH$4</f>
        <v>-4.5619834780000019</v>
      </c>
      <c r="CD49" s="24">
        <f>(W49-W48)/$BH$4</f>
        <v>-5.6132740699999886</v>
      </c>
      <c r="CE49" s="24">
        <f>(X49-X48)/$BH$4</f>
        <v>13.647109753999999</v>
      </c>
      <c r="CF49" s="24">
        <f>(Y49-Y48)/$BH$4</f>
        <v>-2.284201061999994</v>
      </c>
      <c r="CG49" s="24">
        <f>(Z49-Z48)/$BH$4</f>
        <v>-2.9000444319999588</v>
      </c>
      <c r="CH49" s="24">
        <f>(AA49-AA48)/$BH$4</f>
        <v>-4.7176603679999971</v>
      </c>
      <c r="CI49" s="24">
        <f>(AB49-AB48)/$BH$4</f>
        <v>11.010285801999999</v>
      </c>
      <c r="CJ49" s="24">
        <f>(AC49-AC48)/$BH$4</f>
        <v>6.6519938360000026</v>
      </c>
      <c r="CK49" s="24">
        <f>(AD49-AD48)/$BH$4</f>
        <v>3.0467204819999978</v>
      </c>
      <c r="CL49" s="24">
        <f>(AE49-AE48)/$BH$4</f>
        <v>-0.91569373800000164</v>
      </c>
      <c r="CM49" s="24">
        <f>(AF49-AF48)/$BH$4</f>
        <v>-7.1652192040000102</v>
      </c>
      <c r="CN49" s="24">
        <f>(AG49-AG48)/$BH$4</f>
        <v>2.3475159980000058</v>
      </c>
      <c r="CO49" s="24">
        <f>(AH49-AH48)/$BH$4</f>
        <v>-3.2259724879999965</v>
      </c>
      <c r="CP49" s="24">
        <f>(AI49-AI48)/$BH$4</f>
        <v>5.9442727640000044</v>
      </c>
      <c r="CQ49" s="24">
        <f>(AJ49-AJ48)/$BH$4</f>
        <v>-1.4739347559999914</v>
      </c>
      <c r="CR49" s="24">
        <f>(AK49-AK48)/$BH$4</f>
        <v>20.195712954000015</v>
      </c>
      <c r="CS49" s="24">
        <f>(AL49-AL48)/$BH$4</f>
        <v>-2.2184348359999717</v>
      </c>
      <c r="CT49" s="24">
        <f>(AM49-AM48)/$BH$4</f>
        <v>6.3131962619999626</v>
      </c>
      <c r="CU49" s="24">
        <f>(AN49-AN48)/$BH$4</f>
        <v>0</v>
      </c>
      <c r="CV49" s="24">
        <f>(AO49-AO48)/$BH$4</f>
        <v>1.5516417119999986</v>
      </c>
      <c r="CW49" s="24">
        <f>(AP49-AP48)/$BH$4</f>
        <v>4.4172598420000213</v>
      </c>
      <c r="CX49" s="24">
        <f>(AQ49-AQ48)/$BH$4</f>
        <v>-43.346950081999992</v>
      </c>
      <c r="CY49" s="24">
        <f>(AR49-AR48)/$BH$4</f>
        <v>2.1476136320000023</v>
      </c>
      <c r="CZ49" s="24">
        <f>(AS49-AS48)/$BH$4</f>
        <v>3.9705347299999971</v>
      </c>
      <c r="DA49" s="24">
        <f>(AT49-AT48)/$BH$4</f>
        <v>3.6298594320000035</v>
      </c>
      <c r="DB49" s="24">
        <f>(AU49-AU48)/$BH$4</f>
        <v>0.15743948400000818</v>
      </c>
      <c r="DC49" s="24">
        <f>(AV49-AV48)/$BH$4</f>
        <v>-3.3326011839999978</v>
      </c>
      <c r="DD49" s="24">
        <f>(AW49-AW48)/$BH$4</f>
        <v>93.11006815799999</v>
      </c>
      <c r="DE49" s="24">
        <f>(AX49-AX48)/$BH$4</f>
        <v>8.3855827440000041</v>
      </c>
      <c r="DF49" s="24">
        <f>(AY49-AY48)/$BH$4</f>
        <v>8.4729963160000068</v>
      </c>
      <c r="DG49" s="24">
        <f>(AZ49-AZ48)/$BH$4</f>
        <v>3.2095173059999951</v>
      </c>
      <c r="DH49" s="24">
        <f>(BA49-BA48)/$BH$4</f>
        <v>-10.412652738000006</v>
      </c>
      <c r="DI49" s="24">
        <f>(BB49-BB48)/$BH$4</f>
        <v>3.4360614760000061</v>
      </c>
      <c r="DJ49" s="24">
        <f>(BC49-BC48)/$BH$4</f>
        <v>4.1254505400000028</v>
      </c>
      <c r="DK49" s="24">
        <f>(BD49-BD48)/$BH$4</f>
        <v>15.355709940000004</v>
      </c>
      <c r="DL49" s="24">
        <f>(BE49-BE48)/$BH$4</f>
        <v>-2.4091893539999916</v>
      </c>
      <c r="DM49" s="24">
        <f>(BF49-BF48)/$BH$4</f>
        <v>17.901521980000012</v>
      </c>
      <c r="DN49" s="24"/>
    </row>
    <row r="50" spans="1:118" x14ac:dyDescent="0.2">
      <c r="A50" s="7">
        <v>41</v>
      </c>
      <c r="B50" s="8">
        <v>72000</v>
      </c>
      <c r="C50" s="23">
        <v>130.69013509999999</v>
      </c>
      <c r="D50" s="24">
        <v>65.260566979999993</v>
      </c>
      <c r="E50" s="24">
        <v>46.67275034</v>
      </c>
      <c r="F50" s="9">
        <v>82.887445810000003</v>
      </c>
      <c r="G50" s="9">
        <v>54.346212698999999</v>
      </c>
      <c r="H50" s="1">
        <v>72.467033771000004</v>
      </c>
      <c r="I50" s="1">
        <v>71.210103016000005</v>
      </c>
      <c r="J50" s="9">
        <v>32.358824355000003</v>
      </c>
      <c r="K50" s="8">
        <v>55.591159570999999</v>
      </c>
      <c r="L50" s="7">
        <v>106.526160335</v>
      </c>
      <c r="M50" s="9">
        <v>63.290818700000003</v>
      </c>
      <c r="N50" s="9">
        <v>89.21220271</v>
      </c>
      <c r="O50" s="9">
        <v>60.775573862999998</v>
      </c>
      <c r="P50" s="9">
        <v>59.346608938000003</v>
      </c>
      <c r="Q50" s="7">
        <v>113.458094385</v>
      </c>
      <c r="R50" s="9">
        <v>28.483012807000001</v>
      </c>
      <c r="S50" s="8">
        <v>182.04074739999999</v>
      </c>
      <c r="T50" s="9">
        <v>37.283267305000003</v>
      </c>
      <c r="U50" s="8">
        <v>36.254170449999997</v>
      </c>
      <c r="V50" s="10">
        <v>100.134299576</v>
      </c>
      <c r="W50" s="10">
        <v>95.711623247000006</v>
      </c>
      <c r="X50" s="7">
        <v>42.364037795000002</v>
      </c>
      <c r="Y50" s="9">
        <v>87.164459465999997</v>
      </c>
      <c r="Z50" s="7">
        <v>116.81363729100001</v>
      </c>
      <c r="AA50" s="8">
        <v>46.184108813999998</v>
      </c>
      <c r="AB50" s="8">
        <v>69.744955156000003</v>
      </c>
      <c r="AC50" s="7">
        <v>102.002294652</v>
      </c>
      <c r="AD50" s="10">
        <v>50.283609419999998</v>
      </c>
      <c r="AE50" s="7">
        <v>45.768433668999997</v>
      </c>
      <c r="AF50" s="8">
        <v>84.391402248000006</v>
      </c>
      <c r="AG50" s="9">
        <v>45.507696383000003</v>
      </c>
      <c r="AH50" s="9">
        <v>39.041161398</v>
      </c>
      <c r="AI50" s="9">
        <v>145.97896563899999</v>
      </c>
      <c r="AJ50" s="9">
        <v>55.252339182</v>
      </c>
      <c r="AK50" s="9">
        <v>99.445455417999995</v>
      </c>
      <c r="AL50" s="1">
        <v>169.45930478599999</v>
      </c>
      <c r="AM50" s="9">
        <v>143.637005566</v>
      </c>
      <c r="AN50" s="8">
        <v>118.23600018400001</v>
      </c>
      <c r="AO50" s="7">
        <v>23.776281912000002</v>
      </c>
      <c r="AP50" s="9">
        <v>69.849147516000002</v>
      </c>
      <c r="AQ50" s="9">
        <v>50.223112765000003</v>
      </c>
      <c r="AR50" s="9">
        <v>58.823077331999997</v>
      </c>
      <c r="AS50" s="8">
        <v>108.99705751400001</v>
      </c>
      <c r="AT50" s="8">
        <v>60.650473443000003</v>
      </c>
      <c r="AU50" s="10">
        <v>41.799107650000003</v>
      </c>
      <c r="AV50" s="10">
        <v>37.258713866000001</v>
      </c>
      <c r="AW50" s="10">
        <v>77.306822134000001</v>
      </c>
      <c r="AX50" s="7">
        <v>87.693743818000002</v>
      </c>
      <c r="AY50" s="8">
        <v>65.554271944999996</v>
      </c>
      <c r="AZ50" s="9">
        <v>35.503132024999999</v>
      </c>
      <c r="BA50" s="10">
        <v>66.594229295000005</v>
      </c>
      <c r="BB50" s="10">
        <v>45.686996979</v>
      </c>
      <c r="BC50" s="7">
        <v>18.946071924000002</v>
      </c>
      <c r="BD50" s="9">
        <v>37.692979272999999</v>
      </c>
      <c r="BE50" s="8">
        <v>41.283144389999997</v>
      </c>
      <c r="BF50" s="10">
        <v>89.951977391</v>
      </c>
      <c r="BG50" s="9"/>
      <c r="BH50" s="69"/>
      <c r="BJ50" s="24">
        <f>(C50-C49)/$BH$4</f>
        <v>-1.1915906000000405</v>
      </c>
      <c r="BK50" s="24">
        <f>(D50-D49)/$BH$4</f>
        <v>3.2215519999994058E-2</v>
      </c>
      <c r="BL50" s="24">
        <f>(E50-E49)/$BH$4</f>
        <v>7.7536309999999986</v>
      </c>
      <c r="BM50" s="24">
        <f>(F50-F49)/$BH$4</f>
        <v>-10.526797404000007</v>
      </c>
      <c r="BN50" s="24">
        <f>(G50-G49)/$BH$4</f>
        <v>2.6034376759999986</v>
      </c>
      <c r="BO50" s="24">
        <f>(H50-H49)/$BH$4</f>
        <v>-2.4953139999865925E-3</v>
      </c>
      <c r="BP50" s="24">
        <f>(I50-I49)/$BH$4</f>
        <v>-5.0567584300000021</v>
      </c>
      <c r="BQ50" s="24">
        <f>(J50-J49)/$BH$4</f>
        <v>0.7546235640000063</v>
      </c>
      <c r="BR50" s="24">
        <f>(K50-K49)/$BH$4</f>
        <v>7.2129540139999904</v>
      </c>
      <c r="BS50" s="24">
        <f>(L50-L49)/$BH$4</f>
        <v>-3.2083323180000036</v>
      </c>
      <c r="BT50" s="24">
        <f>(M50-M49)/$BH$4</f>
        <v>-3.0929046199999846</v>
      </c>
      <c r="BU50" s="24">
        <f>(N50-N49)/$BH$4</f>
        <v>10.647595179999996</v>
      </c>
      <c r="BV50" s="24">
        <f>(O50-O49)/$BH$4</f>
        <v>-1.6982078460000025</v>
      </c>
      <c r="BW50" s="24">
        <f>(P50-P49)/$BH$4</f>
        <v>4.001076015999999</v>
      </c>
      <c r="BX50" s="24">
        <f>(Q50-Q49)/$BH$4</f>
        <v>11.18006957999998</v>
      </c>
      <c r="BY50" s="24">
        <f>(R50-R49)/$BH$4</f>
        <v>-4.8271460180000005</v>
      </c>
      <c r="BZ50" s="24">
        <f>(S50-S49)/$BH$4</f>
        <v>-3.6309085360000495</v>
      </c>
      <c r="CA50" s="24">
        <f>(T50-T49)/$BH$4</f>
        <v>-0.28138414999999384</v>
      </c>
      <c r="CB50" s="24">
        <f>(U50-U49)/$BH$4</f>
        <v>1.2280526519999881</v>
      </c>
      <c r="CC50" s="24">
        <f>(V50-V49)/$BH$4</f>
        <v>0</v>
      </c>
      <c r="CD50" s="24">
        <f>(W50-W49)/$BH$4</f>
        <v>-11.747986429999997</v>
      </c>
      <c r="CE50" s="24">
        <f>(X50-X49)/$BH$4</f>
        <v>-3.2664026659999905</v>
      </c>
      <c r="CF50" s="24">
        <f>(Y50-Y49)/$BH$4</f>
        <v>-1.8572057380000047</v>
      </c>
      <c r="CG50" s="24">
        <f>(Z50-Z49)/$BH$4</f>
        <v>-30.430899702000005</v>
      </c>
      <c r="CH50" s="24">
        <f>(AA50-AA49)/$BH$4</f>
        <v>-2.0798657300000087</v>
      </c>
      <c r="CI50" s="24">
        <f>(AB50-AB49)/$BH$4</f>
        <v>-2.049562079999987</v>
      </c>
      <c r="CJ50" s="24">
        <f>(AC50-AC49)/$BH$4</f>
        <v>13.272537172</v>
      </c>
      <c r="CK50" s="24">
        <f>(AD50-AD49)/$BH$4</f>
        <v>0.49072309999999675</v>
      </c>
      <c r="CL50" s="24">
        <f>(AE50-AE49)/$BH$4</f>
        <v>-0.72018507800000009</v>
      </c>
      <c r="CM50" s="24">
        <f>(AF50-AF49)/$BH$4</f>
        <v>11.868678018000026</v>
      </c>
      <c r="CN50" s="24">
        <f>(AG50-AG49)/$BH$4</f>
        <v>8.7288682719999997</v>
      </c>
      <c r="CO50" s="24">
        <f>(AH50-AH49)/$BH$4</f>
        <v>-1.3591734219999978</v>
      </c>
      <c r="CP50" s="24">
        <f>(AI50-AI49)/$BH$4</f>
        <v>-2.9322307159999923</v>
      </c>
      <c r="CQ50" s="24">
        <f>(AJ50-AJ49)/$BH$4</f>
        <v>-1.3831002640000065</v>
      </c>
      <c r="CR50" s="24">
        <f>(AK50-AK49)/$BH$4</f>
        <v>2.0077369499999804</v>
      </c>
      <c r="CS50" s="24">
        <f>(AL50-AL49)/$BH$4</f>
        <v>8.1109091999962857E-2</v>
      </c>
      <c r="CT50" s="24">
        <f>(AM50-AM49)/$BH$4</f>
        <v>6.0931030880000208</v>
      </c>
      <c r="CU50" s="24">
        <f>(AN50-AN49)/$BH$4</f>
        <v>13.605363824000023</v>
      </c>
      <c r="CV50" s="24">
        <f>(AO50-AO49)/$BH$4</f>
        <v>4.6477543160000039</v>
      </c>
      <c r="CW50" s="24">
        <f>(AP50-AP49)/$BH$4</f>
        <v>-0.63025214600000368</v>
      </c>
      <c r="CX50" s="24">
        <f>(AQ50-AQ49)/$BH$4</f>
        <v>11.980363210000007</v>
      </c>
      <c r="CY50" s="24">
        <f>(AR50-AR49)/$BH$4</f>
        <v>6.4082040339999935</v>
      </c>
      <c r="CZ50" s="24">
        <f>(AS50-AS49)/$BH$4</f>
        <v>1.6411333660000196</v>
      </c>
      <c r="DA50" s="24">
        <f>(AT50-AT49)/$BH$4</f>
        <v>-3.8614501879999921</v>
      </c>
      <c r="DB50" s="24">
        <f>(AU50-AU49)/$BH$4</f>
        <v>-0.46834100399999556</v>
      </c>
      <c r="DC50" s="24">
        <f>(AV50-AV49)/$BH$4</f>
        <v>2.6883815580000032</v>
      </c>
      <c r="DD50" s="24">
        <f>(AW50-AW49)/$BH$4</f>
        <v>0.61875706200001446</v>
      </c>
      <c r="DE50" s="24">
        <f>(AX50-AX49)/$BH$4</f>
        <v>7.2241292740000063</v>
      </c>
      <c r="DF50" s="24">
        <f>(AY50-AY49)/$BH$4</f>
        <v>-20.619814646000009</v>
      </c>
      <c r="DG50" s="24">
        <f>(AZ50-AZ49)/$BH$4</f>
        <v>-5.5822088099999974</v>
      </c>
      <c r="DH50" s="24">
        <f>(BA50-BA49)/$BH$4</f>
        <v>13.378259106000016</v>
      </c>
      <c r="DI50" s="24">
        <f>(BB50-BB49)/$BH$4</f>
        <v>-8.3869275119999998</v>
      </c>
      <c r="DJ50" s="24">
        <f>(BC50-BC49)/$BH$4</f>
        <v>-4.2112522779999964</v>
      </c>
      <c r="DK50" s="24">
        <f>(BD50-BD49)/$BH$4</f>
        <v>8.6872697799999941</v>
      </c>
      <c r="DL50" s="24">
        <f>(BE50-BE49)/$BH$4</f>
        <v>6.9121542079999898</v>
      </c>
      <c r="DM50" s="24">
        <f>(BF50-BF49)/$BH$4</f>
        <v>18.222609479999988</v>
      </c>
      <c r="DN50" s="24"/>
    </row>
    <row r="51" spans="1:118" x14ac:dyDescent="0.2">
      <c r="A51" s="7">
        <v>42</v>
      </c>
      <c r="B51" s="8">
        <v>73800</v>
      </c>
      <c r="C51" s="23">
        <v>119.322312</v>
      </c>
      <c r="D51" s="24">
        <v>66.694336089999993</v>
      </c>
      <c r="E51" s="24">
        <v>47.204570959999998</v>
      </c>
      <c r="F51" s="9">
        <v>83.597692632000005</v>
      </c>
      <c r="G51" s="9">
        <v>53.723758809000003</v>
      </c>
      <c r="H51" s="1">
        <v>72.467033771000004</v>
      </c>
      <c r="I51" s="1">
        <v>76.656175683000001</v>
      </c>
      <c r="J51" s="9">
        <v>33.259277943999997</v>
      </c>
      <c r="K51" s="8">
        <v>58.472126039000003</v>
      </c>
      <c r="L51" s="7">
        <v>105.353514573</v>
      </c>
      <c r="M51" s="9">
        <v>67.239464870000006</v>
      </c>
      <c r="N51" s="9">
        <v>97.790541270000006</v>
      </c>
      <c r="O51" s="9">
        <v>62.779881080999999</v>
      </c>
      <c r="P51" s="9">
        <v>61.387641248000001</v>
      </c>
      <c r="Q51" s="7">
        <v>95.042362647999994</v>
      </c>
      <c r="R51" s="9">
        <v>31.688080000999999</v>
      </c>
      <c r="S51" s="8">
        <v>189.25778237599999</v>
      </c>
      <c r="T51" s="9">
        <v>40.912483647999998</v>
      </c>
      <c r="U51" s="8">
        <v>34.827237588000003</v>
      </c>
      <c r="V51" s="10">
        <v>100.134299576</v>
      </c>
      <c r="W51" s="10">
        <v>94.475601279000003</v>
      </c>
      <c r="X51" s="7">
        <v>46.053493711000002</v>
      </c>
      <c r="Y51" s="9">
        <v>81.762999327000003</v>
      </c>
      <c r="Z51" s="7">
        <v>117.094985888</v>
      </c>
      <c r="AA51" s="8">
        <v>51.413809202000003</v>
      </c>
      <c r="AB51" s="8">
        <v>74.471327496000001</v>
      </c>
      <c r="AC51" s="7">
        <v>99.759392070999994</v>
      </c>
      <c r="AD51" s="10">
        <v>52.047922231999998</v>
      </c>
      <c r="AE51" s="7">
        <v>47.494061569000003</v>
      </c>
      <c r="AF51" s="8">
        <v>81.451745642999995</v>
      </c>
      <c r="AG51" s="9">
        <v>45.477511819</v>
      </c>
      <c r="AH51" s="9">
        <v>41.935276094000002</v>
      </c>
      <c r="AI51" s="9">
        <v>149.56866444299999</v>
      </c>
      <c r="AJ51" s="9">
        <v>57.288642287999998</v>
      </c>
      <c r="AK51" s="9">
        <v>101.27736268699999</v>
      </c>
      <c r="AL51" s="1">
        <v>171.03025986599999</v>
      </c>
      <c r="AM51" s="9">
        <v>147.03004365699999</v>
      </c>
      <c r="AN51" s="8">
        <v>120.433958111</v>
      </c>
      <c r="AO51" s="7">
        <v>25.970870398999999</v>
      </c>
      <c r="AP51" s="9">
        <v>72.306720970000001</v>
      </c>
      <c r="AQ51" s="9">
        <v>55.199105709999998</v>
      </c>
      <c r="AR51" s="9">
        <v>68.286460806999997</v>
      </c>
      <c r="AS51" s="8">
        <v>95.348425888999998</v>
      </c>
      <c r="AT51" s="8">
        <v>62.669627574000003</v>
      </c>
      <c r="AU51" s="10">
        <v>43.416468825999999</v>
      </c>
      <c r="AV51" s="10">
        <v>40.079811485999997</v>
      </c>
      <c r="AW51" s="10">
        <v>82.998793265000003</v>
      </c>
      <c r="AX51" s="7">
        <v>87.041195666999997</v>
      </c>
      <c r="AY51" s="8">
        <v>61.218031246999999</v>
      </c>
      <c r="AZ51" s="9">
        <v>35.505996912999997</v>
      </c>
      <c r="BA51" s="10">
        <v>71.497627816000005</v>
      </c>
      <c r="BB51" s="10">
        <v>47.176632298000001</v>
      </c>
      <c r="BC51" s="7">
        <v>21.370590524000001</v>
      </c>
      <c r="BD51" s="9">
        <v>39.324746816999998</v>
      </c>
      <c r="BE51" s="8">
        <v>43.873766744999998</v>
      </c>
      <c r="BF51" s="10">
        <v>101.02384837699999</v>
      </c>
      <c r="BG51" s="9"/>
      <c r="BH51" s="69"/>
      <c r="BJ51" s="24">
        <f>(C51-C50)/$BH$4</f>
        <v>-22.735646199999991</v>
      </c>
      <c r="BK51" s="24">
        <f>(D51-D50)/$BH$4</f>
        <v>2.8675382200000001</v>
      </c>
      <c r="BL51" s="24">
        <f>(E51-E50)/$BH$4</f>
        <v>1.0636412399999955</v>
      </c>
      <c r="BM51" s="24">
        <f>(F51-F50)/$BH$4</f>
        <v>1.420493644000004</v>
      </c>
      <c r="BN51" s="24">
        <f>(G51-G50)/$BH$4</f>
        <v>-1.2449077799999912</v>
      </c>
      <c r="BO51" s="24">
        <f>(H51-H50)/$BH$4</f>
        <v>0</v>
      </c>
      <c r="BP51" s="24">
        <f>(I51-I50)/$BH$4</f>
        <v>10.892145333999991</v>
      </c>
      <c r="BQ51" s="24">
        <f>(J51-J50)/$BH$4</f>
        <v>1.8009071779999886</v>
      </c>
      <c r="BR51" s="24">
        <f>(K51-K50)/$BH$4</f>
        <v>5.761932936000008</v>
      </c>
      <c r="BS51" s="24">
        <f>(L51-L50)/$BH$4</f>
        <v>-2.3452915240000038</v>
      </c>
      <c r="BT51" s="24">
        <f>(M51-M50)/$BH$4</f>
        <v>7.897292340000007</v>
      </c>
      <c r="BU51" s="24">
        <f>(N51-N50)/$BH$4</f>
        <v>17.156677120000012</v>
      </c>
      <c r="BV51" s="24">
        <f>(O51-O50)/$BH$4</f>
        <v>4.008614436000002</v>
      </c>
      <c r="BW51" s="24">
        <f>(P51-P50)/$BH$4</f>
        <v>4.082064619999997</v>
      </c>
      <c r="BX51" s="24">
        <f>(Q51-Q50)/$BH$4</f>
        <v>-36.831463474000003</v>
      </c>
      <c r="BY51" s="24">
        <f>(R51-R50)/$BH$4</f>
        <v>6.4101343879999959</v>
      </c>
      <c r="BZ51" s="24">
        <f>(S51-S50)/$BH$4</f>
        <v>14.434069952000016</v>
      </c>
      <c r="CA51" s="24">
        <f>(T51-T50)/$BH$4</f>
        <v>7.2584326859999919</v>
      </c>
      <c r="CB51" s="24">
        <f>(U51-U50)/$BH$4</f>
        <v>-2.8538657239999878</v>
      </c>
      <c r="CC51" s="24">
        <f>(V51-V50)/$BH$4</f>
        <v>0</v>
      </c>
      <c r="CD51" s="24">
        <f>(W51-W50)/$BH$4</f>
        <v>-2.4720439360000057</v>
      </c>
      <c r="CE51" s="24">
        <f>(X51-X50)/$BH$4</f>
        <v>7.378911832</v>
      </c>
      <c r="CF51" s="24">
        <f>(Y51-Y50)/$BH$4</f>
        <v>-10.802920277999988</v>
      </c>
      <c r="CG51" s="24">
        <f>(Z51-Z50)/$BH$4</f>
        <v>0.56269719399998053</v>
      </c>
      <c r="CH51" s="24">
        <f>(AA51-AA50)/$BH$4</f>
        <v>10.45940077600001</v>
      </c>
      <c r="CI51" s="24">
        <f>(AB51-AB50)/$BH$4</f>
        <v>9.452744679999995</v>
      </c>
      <c r="CJ51" s="24">
        <f>(AC51-AC50)/$BH$4</f>
        <v>-4.4858051620000197</v>
      </c>
      <c r="CK51" s="24">
        <f>(AD51-AD50)/$BH$4</f>
        <v>3.528625624</v>
      </c>
      <c r="CL51" s="24">
        <f>(AE51-AE50)/$BH$4</f>
        <v>3.4512558000000126</v>
      </c>
      <c r="CM51" s="24">
        <f>(AF51-AF50)/$BH$4</f>
        <v>-5.8793132100000207</v>
      </c>
      <c r="CN51" s="24">
        <f>(AG51-AG50)/$BH$4</f>
        <v>-6.0369128000004935E-2</v>
      </c>
      <c r="CO51" s="24">
        <f>(AH51-AH50)/$BH$4</f>
        <v>5.7882293920000052</v>
      </c>
      <c r="CP51" s="24">
        <f>(AI51-AI50)/$BH$4</f>
        <v>7.1793976079999879</v>
      </c>
      <c r="CQ51" s="24">
        <f>(AJ51-AJ50)/$BH$4</f>
        <v>4.0726062119999966</v>
      </c>
      <c r="CR51" s="24">
        <f>(AK51-AK50)/$BH$4</f>
        <v>3.6638145379999969</v>
      </c>
      <c r="CS51" s="24">
        <f>(AL51-AL50)/$BH$4</f>
        <v>3.141910160000009</v>
      </c>
      <c r="CT51" s="24">
        <f>(AM51-AM50)/$BH$4</f>
        <v>6.786076181999988</v>
      </c>
      <c r="CU51" s="24">
        <f>(AN51-AN50)/$BH$4</f>
        <v>4.3959158539999805</v>
      </c>
      <c r="CV51" s="24">
        <f>(AO51-AO50)/$BH$4</f>
        <v>4.3891769739999944</v>
      </c>
      <c r="CW51" s="24">
        <f>(AP51-AP50)/$BH$4</f>
        <v>4.915146907999997</v>
      </c>
      <c r="CX51" s="24">
        <f>(AQ51-AQ50)/$BH$4</f>
        <v>9.9519858899999889</v>
      </c>
      <c r="CY51" s="24">
        <f>(AR51-AR50)/$BH$4</f>
        <v>18.926766950000001</v>
      </c>
      <c r="CZ51" s="24">
        <f>(AS51-AS50)/$BH$4</f>
        <v>-27.297263250000015</v>
      </c>
      <c r="DA51" s="24">
        <f>(AT51-AT50)/$BH$4</f>
        <v>4.038308262000001</v>
      </c>
      <c r="DB51" s="24">
        <f>(AU51-AU50)/$BH$4</f>
        <v>3.2347223519999915</v>
      </c>
      <c r="DC51" s="24">
        <f>(AV51-AV50)/$BH$4</f>
        <v>5.6421952399999924</v>
      </c>
      <c r="DD51" s="24">
        <f>(AW51-AW50)/$BH$4</f>
        <v>11.383942262000005</v>
      </c>
      <c r="DE51" s="24">
        <f>(AX51-AX50)/$BH$4</f>
        <v>-1.3050963020000097</v>
      </c>
      <c r="DF51" s="24">
        <f>(AY51-AY50)/$BH$4</f>
        <v>-8.6724813959999949</v>
      </c>
      <c r="DG51" s="24">
        <f>(AZ51-AZ50)/$BH$4</f>
        <v>5.7297759999954678E-3</v>
      </c>
      <c r="DH51" s="24">
        <f>(BA51-BA50)/$BH$4</f>
        <v>9.8067970419999995</v>
      </c>
      <c r="DI51" s="24">
        <f>(BB51-BB50)/$BH$4</f>
        <v>2.9792706380000027</v>
      </c>
      <c r="DJ51" s="24">
        <f>(BC51-BC50)/$BH$4</f>
        <v>4.8490371999999979</v>
      </c>
      <c r="DK51" s="24">
        <f>(BD51-BD50)/$BH$4</f>
        <v>3.2635350879999976</v>
      </c>
      <c r="DL51" s="24">
        <f>(BE51-BE50)/$BH$4</f>
        <v>5.1812447100000014</v>
      </c>
      <c r="DM51" s="24">
        <f>(BF51-BF50)/$BH$4</f>
        <v>22.143741971999987</v>
      </c>
      <c r="DN51" s="24"/>
    </row>
    <row r="52" spans="1:118" x14ac:dyDescent="0.2">
      <c r="A52" s="7">
        <v>43</v>
      </c>
      <c r="B52" s="8">
        <v>75600</v>
      </c>
      <c r="C52" s="23">
        <v>121.964294</v>
      </c>
      <c r="D52" s="24">
        <v>67.434862800000005</v>
      </c>
      <c r="E52" s="24">
        <v>44.434645930000002</v>
      </c>
      <c r="F52" s="9">
        <v>89.288168928999994</v>
      </c>
      <c r="G52" s="9">
        <v>52.215700673999997</v>
      </c>
      <c r="H52" s="1">
        <v>76.377754009</v>
      </c>
      <c r="I52" s="1">
        <v>74.524018237999996</v>
      </c>
      <c r="J52" s="9">
        <v>32.942424645000003</v>
      </c>
      <c r="K52" s="8">
        <v>58.233510737000003</v>
      </c>
      <c r="L52" s="7">
        <v>115.04722584700001</v>
      </c>
      <c r="M52" s="9">
        <v>64.027309259999996</v>
      </c>
      <c r="N52" s="9">
        <v>104.9906203</v>
      </c>
      <c r="O52" s="9">
        <v>63.076575062000003</v>
      </c>
      <c r="P52" s="9">
        <v>61.117888504</v>
      </c>
      <c r="Q52" s="7">
        <v>92.979438470000005</v>
      </c>
      <c r="R52" s="9">
        <v>34.290377759000002</v>
      </c>
      <c r="S52" s="8">
        <v>175.16423504400001</v>
      </c>
      <c r="T52" s="9">
        <v>43.833305256999999</v>
      </c>
      <c r="U52" s="8">
        <v>39.173515903999998</v>
      </c>
      <c r="V52" s="10">
        <v>106.77878293400001</v>
      </c>
      <c r="W52" s="10">
        <v>66.342582938000007</v>
      </c>
      <c r="X52" s="7">
        <v>46.368496745000002</v>
      </c>
      <c r="Y52" s="9">
        <v>74.654407298999999</v>
      </c>
      <c r="Z52" s="7">
        <v>88.61393099</v>
      </c>
      <c r="AA52" s="8">
        <v>51.413809202000003</v>
      </c>
      <c r="AB52" s="8">
        <v>74.414850985000001</v>
      </c>
      <c r="AC52" s="7">
        <v>102.73261288499999</v>
      </c>
      <c r="AD52" s="10">
        <v>50.387677684000003</v>
      </c>
      <c r="AE52" s="7">
        <v>48.615419363999997</v>
      </c>
      <c r="AF52" s="8">
        <v>78.748869304999999</v>
      </c>
      <c r="AG52" s="9">
        <v>46.887112918</v>
      </c>
      <c r="AH52" s="9">
        <v>38.862429259000002</v>
      </c>
      <c r="AI52" s="9">
        <v>149.56866444299999</v>
      </c>
      <c r="AJ52" s="9">
        <v>56.559594865999998</v>
      </c>
      <c r="AK52" s="9">
        <v>103.642086922</v>
      </c>
      <c r="AL52" s="1">
        <v>171.83350428700001</v>
      </c>
      <c r="AM52" s="9">
        <v>149.37558987700001</v>
      </c>
      <c r="AN52" s="8">
        <v>120.433958111</v>
      </c>
      <c r="AO52" s="7">
        <v>27.992324365000002</v>
      </c>
      <c r="AP52" s="9">
        <v>74.687099744999998</v>
      </c>
      <c r="AQ52" s="9">
        <v>55.590825152999997</v>
      </c>
      <c r="AR52" s="9">
        <v>68.286460806999997</v>
      </c>
      <c r="AS52" s="8">
        <v>101.56608967299999</v>
      </c>
      <c r="AT52" s="8">
        <v>61.965957494000001</v>
      </c>
      <c r="AU52" s="10">
        <v>44.786467362000003</v>
      </c>
      <c r="AV52" s="10">
        <v>39.124353442</v>
      </c>
      <c r="AW52" s="10">
        <v>79.923257109000005</v>
      </c>
      <c r="AX52" s="7">
        <v>84.934442328000003</v>
      </c>
      <c r="AY52" s="8">
        <v>66.162444765999993</v>
      </c>
      <c r="AZ52" s="9">
        <v>38.827078941000003</v>
      </c>
      <c r="BA52" s="10">
        <v>74.781766563999994</v>
      </c>
      <c r="BB52" s="10">
        <v>45.112323078000003</v>
      </c>
      <c r="BC52" s="7">
        <v>23.159129871000001</v>
      </c>
      <c r="BD52" s="9">
        <v>39.618516163999999</v>
      </c>
      <c r="BE52" s="8">
        <v>41.326922922000001</v>
      </c>
      <c r="BF52" s="10">
        <v>92.278426609999997</v>
      </c>
      <c r="BG52" s="9"/>
      <c r="BH52" s="69"/>
      <c r="BJ52" s="24">
        <f>(C52-C51)/$BH$4</f>
        <v>5.2839639999999974</v>
      </c>
      <c r="BK52" s="24">
        <f>(D52-D51)/$BH$4</f>
        <v>1.4810534200000234</v>
      </c>
      <c r="BL52" s="24">
        <f>(E52-E51)/$BH$4</f>
        <v>-5.539850059999992</v>
      </c>
      <c r="BM52" s="24">
        <f>(F52-F51)/$BH$4</f>
        <v>11.380952593999979</v>
      </c>
      <c r="BN52" s="24">
        <f>(G52-G51)/$BH$4</f>
        <v>-3.0161162700000119</v>
      </c>
      <c r="BO52" s="24">
        <f>(H52-H51)/$BH$4</f>
        <v>7.8214404759999923</v>
      </c>
      <c r="BP52" s="24">
        <f>(I52-I51)/$BH$4</f>
        <v>-4.2643148900000085</v>
      </c>
      <c r="BQ52" s="24">
        <f>(J52-J51)/$BH$4</f>
        <v>-0.63370659799998919</v>
      </c>
      <c r="BR52" s="24">
        <f>(K52-K51)/$BH$4</f>
        <v>-0.47723060399999895</v>
      </c>
      <c r="BS52" s="24">
        <f>(L52-L51)/$BH$4</f>
        <v>19.387422548000018</v>
      </c>
      <c r="BT52" s="24">
        <f>(M52-M51)/$BH$4</f>
        <v>-6.4243112200000212</v>
      </c>
      <c r="BU52" s="24">
        <f>(N52-N51)/$BH$4</f>
        <v>14.400158059999995</v>
      </c>
      <c r="BV52" s="24">
        <f>(O52-O51)/$BH$4</f>
        <v>0.59338796200000843</v>
      </c>
      <c r="BW52" s="24">
        <f>(P52-P51)/$BH$4</f>
        <v>-0.5395054880000032</v>
      </c>
      <c r="BX52" s="24">
        <f>(Q52-Q51)/$BH$4</f>
        <v>-4.1258483559999775</v>
      </c>
      <c r="BY52" s="24">
        <f>(R52-R51)/$BH$4</f>
        <v>5.2045955160000048</v>
      </c>
      <c r="BZ52" s="24">
        <f>(S52-S51)/$BH$4</f>
        <v>-28.187094663999972</v>
      </c>
      <c r="CA52" s="24">
        <f>(T52-T51)/$BH$4</f>
        <v>5.8416432180000015</v>
      </c>
      <c r="CB52" s="24">
        <f>(U52-U51)/$BH$4</f>
        <v>8.6925566319999916</v>
      </c>
      <c r="CC52" s="24">
        <f>(V52-V51)/$BH$4</f>
        <v>13.288966716000004</v>
      </c>
      <c r="CD52" s="24">
        <f>(W52-W51)/$BH$4</f>
        <v>-56.266036681999992</v>
      </c>
      <c r="CE52" s="24">
        <f>(X52-X51)/$BH$4</f>
        <v>0.63000606800000014</v>
      </c>
      <c r="CF52" s="24">
        <f>(Y52-Y51)/$BH$4</f>
        <v>-14.217184056000008</v>
      </c>
      <c r="CG52" s="24">
        <f>(Z52-Z51)/$BH$4</f>
        <v>-56.962109795999993</v>
      </c>
      <c r="CH52" s="24">
        <f>(AA52-AA51)/$BH$4</f>
        <v>0</v>
      </c>
      <c r="CI52" s="24">
        <f>(AB52-AB51)/$BH$4</f>
        <v>-0.11295302199999924</v>
      </c>
      <c r="CJ52" s="24">
        <f>(AC52-AC51)/$BH$4</f>
        <v>5.9464416280000023</v>
      </c>
      <c r="CK52" s="24">
        <f>(AD52-AD51)/$BH$4</f>
        <v>-3.3204890959999886</v>
      </c>
      <c r="CL52" s="24">
        <f>(AE52-AE51)/$BH$4</f>
        <v>2.2427155899999889</v>
      </c>
      <c r="CM52" s="24">
        <f>(AF52-AF51)/$BH$4</f>
        <v>-5.4057526759999917</v>
      </c>
      <c r="CN52" s="24">
        <f>(AG52-AG51)/$BH$4</f>
        <v>2.8192021979999993</v>
      </c>
      <c r="CO52" s="24">
        <f>(AH52-AH51)/$BH$4</f>
        <v>-6.14569367</v>
      </c>
      <c r="CP52" s="24">
        <f>(AI52-AI51)/$BH$4</f>
        <v>0</v>
      </c>
      <c r="CQ52" s="24">
        <f>(AJ52-AJ51)/$BH$4</f>
        <v>-1.4580948440000014</v>
      </c>
      <c r="CR52" s="24">
        <f>(AK52-AK51)/$BH$4</f>
        <v>4.7294484700000226</v>
      </c>
      <c r="CS52" s="24">
        <f>(AL52-AL51)/$BH$4</f>
        <v>1.6064888420000329</v>
      </c>
      <c r="CT52" s="24">
        <f>(AM52-AM51)/$BH$4</f>
        <v>4.691092440000034</v>
      </c>
      <c r="CU52" s="24">
        <f>(AN52-AN51)/$BH$4</f>
        <v>0</v>
      </c>
      <c r="CV52" s="24">
        <f>(AO52-AO51)/$BH$4</f>
        <v>4.0429079320000056</v>
      </c>
      <c r="CW52" s="24">
        <f>(AP52-AP51)/$BH$4</f>
        <v>4.7607575499999939</v>
      </c>
      <c r="CX52" s="24">
        <f>(AQ52-AQ51)/$BH$4</f>
        <v>0.783438885999999</v>
      </c>
      <c r="CY52" s="24">
        <f>(AR52-AR51)/$BH$4</f>
        <v>0</v>
      </c>
      <c r="CZ52" s="24">
        <f>(AS52-AS51)/$BH$4</f>
        <v>12.435327567999991</v>
      </c>
      <c r="DA52" s="24">
        <f>(AT52-AT51)/$BH$4</f>
        <v>-1.4073401600000039</v>
      </c>
      <c r="DB52" s="24">
        <f>(AU52-AU51)/$BH$4</f>
        <v>2.7399970720000084</v>
      </c>
      <c r="DC52" s="24">
        <f>(AV52-AV51)/$BH$4</f>
        <v>-1.9109160879999934</v>
      </c>
      <c r="DD52" s="24">
        <f>(AW52-AW51)/$BH$4</f>
        <v>-6.1510723119999966</v>
      </c>
      <c r="DE52" s="24">
        <f>(AX52-AX51)/$BH$4</f>
        <v>-4.2135066779999875</v>
      </c>
      <c r="DF52" s="24">
        <f>(AY52-AY51)/$BH$4</f>
        <v>9.8888270379999881</v>
      </c>
      <c r="DG52" s="24">
        <f>(AZ52-AZ51)/$BH$4</f>
        <v>6.6421640560000128</v>
      </c>
      <c r="DH52" s="24">
        <f>(BA52-BA51)/$BH$4</f>
        <v>6.568277495999979</v>
      </c>
      <c r="DI52" s="24">
        <f>(BB52-BB51)/$BH$4</f>
        <v>-4.1286184399999968</v>
      </c>
      <c r="DJ52" s="24">
        <f>(BC52-BC51)/$BH$4</f>
        <v>3.5770786940000008</v>
      </c>
      <c r="DK52" s="24">
        <f>(BD52-BD51)/$BH$4</f>
        <v>0.58753869400000269</v>
      </c>
      <c r="DL52" s="24">
        <f>(BE52-BE51)/$BH$4</f>
        <v>-5.0936876459999922</v>
      </c>
      <c r="DM52" s="24">
        <f>(BF52-BF51)/$BH$4</f>
        <v>-17.490843533999993</v>
      </c>
      <c r="DN52" s="24"/>
    </row>
    <row r="53" spans="1:118" x14ac:dyDescent="0.2">
      <c r="A53" s="7">
        <v>44</v>
      </c>
      <c r="B53" s="8">
        <v>77400</v>
      </c>
      <c r="C53" s="23">
        <v>129.966319</v>
      </c>
      <c r="D53" s="24">
        <v>69.628063030000007</v>
      </c>
      <c r="E53" s="24">
        <v>48.915889079999999</v>
      </c>
      <c r="F53" s="9">
        <v>92.272446885999997</v>
      </c>
      <c r="G53" s="9">
        <v>52.920505814000002</v>
      </c>
      <c r="H53" s="1">
        <v>79.010111703000007</v>
      </c>
      <c r="I53" s="1">
        <v>77.423278058999998</v>
      </c>
      <c r="J53" s="9">
        <v>32.336463586000001</v>
      </c>
      <c r="K53" s="8">
        <v>58.258347432000001</v>
      </c>
      <c r="L53" s="7">
        <v>118.961954756</v>
      </c>
      <c r="M53" s="9">
        <v>64.027309259999996</v>
      </c>
      <c r="N53" s="9">
        <v>110.0125098</v>
      </c>
      <c r="O53" s="9">
        <v>71.214673839</v>
      </c>
      <c r="P53" s="9">
        <v>63.664395073999998</v>
      </c>
      <c r="Q53" s="7">
        <v>99.001037304999997</v>
      </c>
      <c r="R53" s="9">
        <v>32.922322010999999</v>
      </c>
      <c r="S53" s="8">
        <v>177.787772537</v>
      </c>
      <c r="T53" s="9">
        <v>47.048448633</v>
      </c>
      <c r="U53" s="8">
        <v>40.036033693999997</v>
      </c>
      <c r="V53" s="10">
        <v>108.29886601</v>
      </c>
      <c r="W53" s="10">
        <v>54.972603116000002</v>
      </c>
      <c r="X53" s="7">
        <v>46.922852851000002</v>
      </c>
      <c r="Y53" s="9">
        <v>72.746779728999996</v>
      </c>
      <c r="Z53" s="7">
        <v>95.850621571999994</v>
      </c>
      <c r="AA53" s="8">
        <v>54.870536684999998</v>
      </c>
      <c r="AB53" s="8">
        <v>72.221480024000002</v>
      </c>
      <c r="AC53" s="7">
        <v>102.20253277</v>
      </c>
      <c r="AD53" s="10">
        <v>49.198794075999999</v>
      </c>
      <c r="AE53" s="7">
        <v>48.430951774999997</v>
      </c>
      <c r="AF53" s="8">
        <v>77.211006385999994</v>
      </c>
      <c r="AG53" s="9">
        <v>45.477511819</v>
      </c>
      <c r="AH53" s="9">
        <v>41.534490658000003</v>
      </c>
      <c r="AI53" s="9">
        <v>152.624051412</v>
      </c>
      <c r="AJ53" s="9">
        <v>55.552518579999997</v>
      </c>
      <c r="AK53" s="9">
        <v>104.434500172</v>
      </c>
      <c r="AL53" s="1">
        <v>171.83350428700001</v>
      </c>
      <c r="AM53" s="9">
        <v>153.47050501699999</v>
      </c>
      <c r="AN53" s="8">
        <v>127.664276169</v>
      </c>
      <c r="AO53" s="7">
        <v>27.669895308000001</v>
      </c>
      <c r="AP53" s="9">
        <v>74.528346837000001</v>
      </c>
      <c r="AQ53" s="9">
        <v>60.024873591999999</v>
      </c>
      <c r="AR53" s="9">
        <v>62.128879423000001</v>
      </c>
      <c r="AS53" s="8">
        <v>107.149065217</v>
      </c>
      <c r="AT53" s="8">
        <v>62.818052055000003</v>
      </c>
      <c r="AU53" s="10">
        <v>44.705769934999999</v>
      </c>
      <c r="AV53" s="10">
        <v>37.373196978999999</v>
      </c>
      <c r="AW53" s="10">
        <v>84.100427771</v>
      </c>
      <c r="AX53" s="7">
        <v>88.038713543</v>
      </c>
      <c r="AY53" s="8">
        <v>67.891750547000001</v>
      </c>
      <c r="AZ53" s="9">
        <v>37.570221820999997</v>
      </c>
      <c r="BA53" s="10">
        <v>74.781766563999994</v>
      </c>
      <c r="BB53" s="10">
        <v>46.099238835999998</v>
      </c>
      <c r="BC53" s="7">
        <v>24.658764209000001</v>
      </c>
      <c r="BD53" s="9">
        <v>35.897368735000001</v>
      </c>
      <c r="BE53" s="8">
        <v>41.682003555000001</v>
      </c>
      <c r="BF53" s="10">
        <v>100.567724548</v>
      </c>
      <c r="BG53" s="9"/>
      <c r="BH53" s="69"/>
      <c r="BJ53" s="24">
        <f>(C53-C52)/$BH$4</f>
        <v>16.004050000000007</v>
      </c>
      <c r="BK53" s="24">
        <f>(D53-D52)/$BH$4</f>
        <v>4.3864004600000044</v>
      </c>
      <c r="BL53" s="24">
        <f>(E53-E52)/$BH$4</f>
        <v>8.9624862999999948</v>
      </c>
      <c r="BM53" s="24">
        <f>(F53-F52)/$BH$4</f>
        <v>5.9685559140000066</v>
      </c>
      <c r="BN53" s="24">
        <f>(G53-G52)/$BH$4</f>
        <v>1.4096102800000097</v>
      </c>
      <c r="BO53" s="24">
        <f>(H53-H52)/$BH$4</f>
        <v>5.2647153880000133</v>
      </c>
      <c r="BP53" s="24">
        <f>(I53-I52)/$BH$4</f>
        <v>5.7985196420000022</v>
      </c>
      <c r="BQ53" s="24">
        <f>(J53-J52)/$BH$4</f>
        <v>-1.2119221180000039</v>
      </c>
      <c r="BR53" s="24">
        <f>(K53-K52)/$BH$4</f>
        <v>4.9673389999995265E-2</v>
      </c>
      <c r="BS53" s="24">
        <f>(L53-L52)/$BH$4</f>
        <v>7.8294578179999803</v>
      </c>
      <c r="BT53" s="24">
        <f>(M53-M52)/$BH$4</f>
        <v>0</v>
      </c>
      <c r="BU53" s="24">
        <f>(N53-N52)/$BH$4</f>
        <v>10.043779000000001</v>
      </c>
      <c r="BV53" s="24">
        <f>(O53-O52)/$BH$4</f>
        <v>16.276197553999992</v>
      </c>
      <c r="BW53" s="24">
        <f>(P53-P52)/$BH$4</f>
        <v>5.0930131399999965</v>
      </c>
      <c r="BX53" s="24">
        <f>(Q53-Q52)/$BH$4</f>
        <v>12.043197669999984</v>
      </c>
      <c r="BY53" s="24">
        <f>(R53-R52)/$BH$4</f>
        <v>-2.7361114960000066</v>
      </c>
      <c r="BZ53" s="24">
        <f>(S53-S52)/$BH$4</f>
        <v>5.2470749859999728</v>
      </c>
      <c r="CA53" s="24">
        <f>(T53-T52)/$BH$4</f>
        <v>6.4302867520000007</v>
      </c>
      <c r="CB53" s="24">
        <f>(U53-U52)/$BH$4</f>
        <v>1.7250355799999966</v>
      </c>
      <c r="CC53" s="24">
        <f>(V53-V52)/$BH$4</f>
        <v>3.0401661519999834</v>
      </c>
      <c r="CD53" s="24">
        <f>(W53-W52)/$BH$4</f>
        <v>-22.73995964400001</v>
      </c>
      <c r="CE53" s="24">
        <f>(X53-X52)/$BH$4</f>
        <v>1.1087122120000004</v>
      </c>
      <c r="CF53" s="24">
        <f>(Y53-Y52)/$BH$4</f>
        <v>-3.815255140000005</v>
      </c>
      <c r="CG53" s="24">
        <f>(Z53-Z52)/$BH$4</f>
        <v>14.473381163999989</v>
      </c>
      <c r="CH53" s="24">
        <f>(AA53-AA52)/$BH$4</f>
        <v>6.9134549659999891</v>
      </c>
      <c r="CI53" s="24">
        <f>(AB53-AB52)/$BH$4</f>
        <v>-4.3867419219999988</v>
      </c>
      <c r="CJ53" s="24">
        <f>(AC53-AC52)/$BH$4</f>
        <v>-1.0601602299999797</v>
      </c>
      <c r="CK53" s="24">
        <f>(AD53-AD52)/$BH$4</f>
        <v>-2.3777672160000094</v>
      </c>
      <c r="CL53" s="24">
        <f>(AE53-AE52)/$BH$4</f>
        <v>-0.36893517800000097</v>
      </c>
      <c r="CM53" s="24">
        <f>(AF53-AF52)/$BH$4</f>
        <v>-3.075725838000011</v>
      </c>
      <c r="CN53" s="24">
        <f>(AG53-AG52)/$BH$4</f>
        <v>-2.8192021979999993</v>
      </c>
      <c r="CO53" s="24">
        <f>(AH53-AH52)/$BH$4</f>
        <v>5.3441227980000008</v>
      </c>
      <c r="CP53" s="24">
        <f>(AI53-AI52)/$BH$4</f>
        <v>6.1107739380000226</v>
      </c>
      <c r="CQ53" s="24">
        <f>(AJ53-AJ52)/$BH$4</f>
        <v>-2.0141525720000004</v>
      </c>
      <c r="CR53" s="24">
        <f>(AK53-AK52)/$BH$4</f>
        <v>1.5848264999999913</v>
      </c>
      <c r="CS53" s="24">
        <f>(AL53-AL52)/$BH$4</f>
        <v>0</v>
      </c>
      <c r="CT53" s="24">
        <f>(AM53-AM52)/$BH$4</f>
        <v>8.1898302799999669</v>
      </c>
      <c r="CU53" s="24">
        <f>(AN53-AN52)/$BH$4</f>
        <v>14.460636116000018</v>
      </c>
      <c r="CV53" s="24">
        <f>(AO53-AO52)/$BH$4</f>
        <v>-0.64485811400000159</v>
      </c>
      <c r="CW53" s="24">
        <f>(AP53-AP52)/$BH$4</f>
        <v>-0.3175058159999935</v>
      </c>
      <c r="CX53" s="24">
        <f>(AQ53-AQ52)/$BH$4</f>
        <v>8.8680968780000029</v>
      </c>
      <c r="CY53" s="24">
        <f>(AR53-AR52)/$BH$4</f>
        <v>-12.315162767999993</v>
      </c>
      <c r="CZ53" s="24">
        <f>(AS53-AS52)/$BH$4</f>
        <v>11.165951088000014</v>
      </c>
      <c r="DA53" s="24">
        <f>(AT53-AT52)/$BH$4</f>
        <v>1.7041891220000025</v>
      </c>
      <c r="DB53" s="24">
        <f>(AU53-AU52)/$BH$4</f>
        <v>-0.16139485400000808</v>
      </c>
      <c r="DC53" s="24">
        <f>(AV53-AV52)/$BH$4</f>
        <v>-3.5023129260000019</v>
      </c>
      <c r="DD53" s="24">
        <f>(AW53-AW52)/$BH$4</f>
        <v>8.3543413239999893</v>
      </c>
      <c r="DE53" s="24">
        <f>(AX53-AX52)/$BH$4</f>
        <v>6.2085424299999943</v>
      </c>
      <c r="DF53" s="24">
        <f>(AY53-AY52)/$BH$4</f>
        <v>3.4586115620000157</v>
      </c>
      <c r="DG53" s="24">
        <f>(AZ53-AZ52)/$BH$4</f>
        <v>-2.513714240000013</v>
      </c>
      <c r="DH53" s="24">
        <f>(BA53-BA52)/$BH$4</f>
        <v>0</v>
      </c>
      <c r="DI53" s="24">
        <f>(BB53-BB52)/$BH$4</f>
        <v>1.97383151599999</v>
      </c>
      <c r="DJ53" s="24">
        <f>(BC53-BC52)/$BH$4</f>
        <v>2.9992686759999998</v>
      </c>
      <c r="DK53" s="24">
        <f>(BD53-BD52)/$BH$4</f>
        <v>-7.4422948579999968</v>
      </c>
      <c r="DL53" s="24">
        <f>(BE53-BE52)/$BH$4</f>
        <v>0.71016126600000007</v>
      </c>
      <c r="DM53" s="24">
        <f>(BF53-BF52)/$BH$4</f>
        <v>16.578595876000009</v>
      </c>
      <c r="DN53" s="24"/>
    </row>
    <row r="54" spans="1:118" x14ac:dyDescent="0.2">
      <c r="A54" s="7">
        <v>45</v>
      </c>
      <c r="B54" s="8">
        <v>79200</v>
      </c>
      <c r="C54" s="23">
        <v>134.93400449999999</v>
      </c>
      <c r="D54" s="24">
        <v>68.178908629999995</v>
      </c>
      <c r="E54" s="24">
        <v>45.906408050000003</v>
      </c>
      <c r="F54" s="9">
        <v>90.338499212000002</v>
      </c>
      <c r="G54" s="9">
        <v>51.475733888999997</v>
      </c>
      <c r="H54" s="1">
        <v>79.010111703000007</v>
      </c>
      <c r="I54" s="1">
        <v>79.670073834999997</v>
      </c>
      <c r="J54" s="9">
        <v>32.175288313999999</v>
      </c>
      <c r="K54" s="8">
        <v>56.783949554000003</v>
      </c>
      <c r="L54" s="7">
        <v>114.928494782</v>
      </c>
      <c r="M54" s="9">
        <v>65.296587619999997</v>
      </c>
      <c r="N54" s="9">
        <v>5.1128438200000002</v>
      </c>
      <c r="O54" s="9">
        <v>73.734973213000004</v>
      </c>
      <c r="P54" s="9">
        <v>63.875294693000001</v>
      </c>
      <c r="Q54" s="7">
        <v>105.826186857</v>
      </c>
      <c r="R54" s="9">
        <v>35.937173162999997</v>
      </c>
      <c r="S54" s="8">
        <v>183.85906001800001</v>
      </c>
      <c r="T54" s="9">
        <v>49.730988048</v>
      </c>
      <c r="U54" s="8">
        <v>37.808163155000003</v>
      </c>
      <c r="V54" s="10">
        <v>109.774023701</v>
      </c>
      <c r="W54" s="10">
        <v>71.729222113000006</v>
      </c>
      <c r="X54" s="7">
        <v>47.065224375</v>
      </c>
      <c r="Y54" s="9">
        <v>78.194092076000004</v>
      </c>
      <c r="Z54" s="7">
        <v>98.998411646999998</v>
      </c>
      <c r="AA54" s="8">
        <v>54.686709053999998</v>
      </c>
      <c r="AB54" s="8">
        <v>73.819238979999994</v>
      </c>
      <c r="AC54" s="7">
        <v>91.292695894000005</v>
      </c>
      <c r="AD54" s="10">
        <v>53.370759972999998</v>
      </c>
      <c r="AE54" s="7">
        <v>51.040078174000001</v>
      </c>
      <c r="AF54" s="8">
        <v>86.251149655000006</v>
      </c>
      <c r="AG54" s="9">
        <v>47.828933038000002</v>
      </c>
      <c r="AH54" s="9">
        <v>44.390309918</v>
      </c>
      <c r="AI54" s="9">
        <v>157.41025494900001</v>
      </c>
      <c r="AJ54" s="9">
        <v>52.977023723000002</v>
      </c>
      <c r="AK54" s="9">
        <v>105.017259405</v>
      </c>
      <c r="AL54" s="1">
        <v>173.90052208099999</v>
      </c>
      <c r="AM54" s="9">
        <v>158.242534721</v>
      </c>
      <c r="AN54" s="8">
        <v>135.71638214000001</v>
      </c>
      <c r="AO54" s="7">
        <v>28.928689775999999</v>
      </c>
      <c r="AP54" s="9">
        <v>79.727309567999995</v>
      </c>
      <c r="AQ54" s="9">
        <v>61.240180930999998</v>
      </c>
      <c r="AR54" s="9">
        <v>65.146565550999995</v>
      </c>
      <c r="AS54" s="8">
        <v>108.889220264</v>
      </c>
      <c r="AT54" s="8">
        <v>68.655615100999995</v>
      </c>
      <c r="AU54" s="10">
        <v>47.699808693999998</v>
      </c>
      <c r="AV54" s="10">
        <v>37.378639810000003</v>
      </c>
      <c r="AW54" s="10">
        <v>84.796342757999994</v>
      </c>
      <c r="AX54" s="7">
        <v>91.599690085000006</v>
      </c>
      <c r="AY54" s="8">
        <v>72.196600255000007</v>
      </c>
      <c r="AZ54" s="9">
        <v>37.063229542999999</v>
      </c>
      <c r="BA54" s="10">
        <v>83.030514154000002</v>
      </c>
      <c r="BB54" s="10">
        <v>46.389575190999999</v>
      </c>
      <c r="BC54" s="7">
        <v>24.658764209000001</v>
      </c>
      <c r="BD54" s="9">
        <v>32.686672299999998</v>
      </c>
      <c r="BE54" s="8">
        <v>44.463307258999997</v>
      </c>
      <c r="BF54" s="10">
        <v>112.45339888399999</v>
      </c>
      <c r="BG54" s="9"/>
      <c r="BH54" s="69"/>
      <c r="BJ54" s="24">
        <f>(C54-C53)/$BH$4</f>
        <v>9.9353709999999751</v>
      </c>
      <c r="BK54" s="24">
        <f>(D54-D53)/$BH$4</f>
        <v>-2.8983088000000237</v>
      </c>
      <c r="BL54" s="24">
        <f>(E54-E53)/$BH$4</f>
        <v>-6.0189620599999927</v>
      </c>
      <c r="BM54" s="24">
        <f>(F54-F53)/$BH$4</f>
        <v>-3.8678953479999905</v>
      </c>
      <c r="BN54" s="24">
        <f>(G54-G53)/$BH$4</f>
        <v>-2.8895438500000097</v>
      </c>
      <c r="BO54" s="24">
        <f>(H54-H53)/$BH$4</f>
        <v>0</v>
      </c>
      <c r="BP54" s="24">
        <f>(I54-I53)/$BH$4</f>
        <v>4.493591551999998</v>
      </c>
      <c r="BQ54" s="24">
        <f>(J54-J53)/$BH$4</f>
        <v>-0.32235054400000251</v>
      </c>
      <c r="BR54" s="24">
        <f>(K54-K53)/$BH$4</f>
        <v>-2.9487957559999955</v>
      </c>
      <c r="BS54" s="24">
        <f>(L54-L53)/$BH$4</f>
        <v>-8.0669199479999918</v>
      </c>
      <c r="BT54" s="24">
        <f>(M54-M53)/$BH$4</f>
        <v>2.5385567200000025</v>
      </c>
      <c r="BU54" s="24">
        <f>(N54-N53)/$BH$4</f>
        <v>-209.79933196000002</v>
      </c>
      <c r="BV54" s="24">
        <f>(O54-O53)/$BH$4</f>
        <v>5.0405987480000078</v>
      </c>
      <c r="BW54" s="24">
        <f>(P54-P53)/$BH$4</f>
        <v>0.42179923800000552</v>
      </c>
      <c r="BX54" s="24">
        <f>(Q54-Q53)/$BH$4</f>
        <v>13.650299103999998</v>
      </c>
      <c r="BY54" s="24">
        <f>(R54-R53)/$BH$4</f>
        <v>6.0297023039999971</v>
      </c>
      <c r="BZ54" s="24">
        <f>(S54-S53)/$BH$4</f>
        <v>12.142574962000026</v>
      </c>
      <c r="CA54" s="24">
        <f>(T54-T53)/$BH$4</f>
        <v>5.3650788300000016</v>
      </c>
      <c r="CB54" s="24">
        <f>(U54-U53)/$BH$4</f>
        <v>-4.4557410779999884</v>
      </c>
      <c r="CC54" s="24">
        <f>(V54-V53)/$BH$4</f>
        <v>2.9503153820000136</v>
      </c>
      <c r="CD54" s="24">
        <f>(W54-W53)/$BH$4</f>
        <v>33.513237994000008</v>
      </c>
      <c r="CE54" s="24">
        <f>(X54-X53)/$BH$4</f>
        <v>0.28474304799999572</v>
      </c>
      <c r="CF54" s="24">
        <f>(Y54-Y53)/$BH$4</f>
        <v>10.894624694000015</v>
      </c>
      <c r="CG54" s="24">
        <f>(Z54-Z53)/$BH$4</f>
        <v>6.2955801500000064</v>
      </c>
      <c r="CH54" s="24">
        <f>(AA54-AA53)/$BH$4</f>
        <v>-0.36765526199999954</v>
      </c>
      <c r="CI54" s="24">
        <f>(AB54-AB53)/$BH$4</f>
        <v>3.1955179119999855</v>
      </c>
      <c r="CJ54" s="24">
        <f>(AC54-AC53)/$BH$4</f>
        <v>-21.819673752</v>
      </c>
      <c r="CK54" s="24">
        <f>(AD54-AD53)/$BH$4</f>
        <v>8.3439317939999995</v>
      </c>
      <c r="CL54" s="24">
        <f>(AE54-AE53)/$BH$4</f>
        <v>5.2182527980000089</v>
      </c>
      <c r="CM54" s="24">
        <f>(AF54-AF53)/$BH$4</f>
        <v>18.080286538000024</v>
      </c>
      <c r="CN54" s="24">
        <f>(AG54-AG53)/$BH$4</f>
        <v>4.7028424380000047</v>
      </c>
      <c r="CO54" s="24">
        <f>(AH54-AH53)/$BH$4</f>
        <v>5.7116385199999939</v>
      </c>
      <c r="CP54" s="24">
        <f>(AI54-AI53)/$BH$4</f>
        <v>9.5724070740000116</v>
      </c>
      <c r="CQ54" s="24">
        <f>(AJ54-AJ53)/$BH$4</f>
        <v>-5.1509897139999907</v>
      </c>
      <c r="CR54" s="24">
        <f>(AK54-AK53)/$BH$4</f>
        <v>1.1655184660000089</v>
      </c>
      <c r="CS54" s="24">
        <f>(AL54-AL53)/$BH$4</f>
        <v>4.1340355879999606</v>
      </c>
      <c r="CT54" s="24">
        <f>(AM54-AM53)/$BH$4</f>
        <v>9.5440594080000096</v>
      </c>
      <c r="CU54" s="24">
        <f>(AN54-AN53)/$BH$4</f>
        <v>16.104211942000006</v>
      </c>
      <c r="CV54" s="24">
        <f>(AO54-AO53)/$BH$4</f>
        <v>2.5175889359999957</v>
      </c>
      <c r="CW54" s="24">
        <f>(AP54-AP53)/$BH$4</f>
        <v>10.397925461999989</v>
      </c>
      <c r="CX54" s="24">
        <f>(AQ54-AQ53)/$BH$4</f>
        <v>2.4306146779999978</v>
      </c>
      <c r="CY54" s="24">
        <f>(AR54-AR53)/$BH$4</f>
        <v>6.0353722559999881</v>
      </c>
      <c r="CZ54" s="24">
        <f>(AS54-AS53)/$BH$4</f>
        <v>3.4803100940000036</v>
      </c>
      <c r="DA54" s="24">
        <f>(AT54-AT53)/$BH$4</f>
        <v>11.675126091999985</v>
      </c>
      <c r="DB54" s="24">
        <f>(AU54-AU53)/$BH$4</f>
        <v>5.9880775179999972</v>
      </c>
      <c r="DC54" s="24">
        <f>(AV54-AV53)/$BH$4</f>
        <v>1.0885662000006846E-2</v>
      </c>
      <c r="DD54" s="24">
        <f>(AW54-AW53)/$BH$4</f>
        <v>1.3918299739999895</v>
      </c>
      <c r="DE54" s="24">
        <f>(AX54-AX53)/$BH$4</f>
        <v>7.1219530840000118</v>
      </c>
      <c r="DF54" s="24">
        <f>(AY54-AY53)/$BH$4</f>
        <v>8.6096994160000122</v>
      </c>
      <c r="DG54" s="24">
        <f>(AZ54-AZ53)/$BH$4</f>
        <v>-1.0139845559999969</v>
      </c>
      <c r="DH54" s="24">
        <f>(BA54-BA53)/$BH$4</f>
        <v>16.497495180000016</v>
      </c>
      <c r="DI54" s="24">
        <f>(BB54-BB53)/$BH$4</f>
        <v>0.58067271000000176</v>
      </c>
      <c r="DJ54" s="24">
        <f>(BC54-BC53)/$BH$4</f>
        <v>0</v>
      </c>
      <c r="DK54" s="24">
        <f>(BD54-BD53)/$BH$4</f>
        <v>-6.4213928700000054</v>
      </c>
      <c r="DL54" s="24">
        <f>(BE54-BE53)/$BH$4</f>
        <v>5.562607407999991</v>
      </c>
      <c r="DM54" s="24">
        <f>(BF54-BF53)/$BH$4</f>
        <v>23.771348671999988</v>
      </c>
      <c r="DN54" s="24"/>
    </row>
    <row r="55" spans="1:118" x14ac:dyDescent="0.2">
      <c r="A55" s="7">
        <v>46</v>
      </c>
      <c r="B55" s="8">
        <v>81000</v>
      </c>
      <c r="C55" s="23">
        <v>135.65843280000001</v>
      </c>
      <c r="D55" s="24">
        <v>68.930171819999998</v>
      </c>
      <c r="E55" s="24">
        <v>49.662251339999997</v>
      </c>
      <c r="F55" s="9">
        <v>91.290446908999996</v>
      </c>
      <c r="G55" s="9">
        <v>55.839085951999998</v>
      </c>
      <c r="H55" s="1">
        <v>82.808437940999994</v>
      </c>
      <c r="I55" s="1">
        <v>84.517167000000001</v>
      </c>
      <c r="J55" s="9">
        <v>35.447060999000001</v>
      </c>
      <c r="K55" s="8">
        <v>60.171917702999998</v>
      </c>
      <c r="L55" s="7">
        <v>119.56238406600001</v>
      </c>
      <c r="M55" s="9">
        <v>68.038825000000003</v>
      </c>
      <c r="N55" s="9">
        <v>109.9385176</v>
      </c>
      <c r="O55" s="9">
        <v>61.282243272999999</v>
      </c>
      <c r="P55" s="9">
        <v>65.260529825000006</v>
      </c>
      <c r="Q55" s="7">
        <v>108.576516314</v>
      </c>
      <c r="R55" s="9">
        <v>35.13573383</v>
      </c>
      <c r="S55" s="8">
        <v>185.369200941</v>
      </c>
      <c r="T55" s="9">
        <v>48.457132262999998</v>
      </c>
      <c r="U55" s="8">
        <v>39.314127216000003</v>
      </c>
      <c r="V55" s="10">
        <v>117.98726827599999</v>
      </c>
      <c r="W55" s="10">
        <v>75.286347194000001</v>
      </c>
      <c r="X55" s="7">
        <v>50.259104680999997</v>
      </c>
      <c r="Y55" s="9">
        <v>77.286059949000006</v>
      </c>
      <c r="Z55" s="7">
        <v>96.597967002999994</v>
      </c>
      <c r="AA55" s="8">
        <v>55.699383930000003</v>
      </c>
      <c r="AB55" s="8">
        <v>80.833073689000003</v>
      </c>
      <c r="AC55" s="7">
        <v>96.277329973999997</v>
      </c>
      <c r="AD55" s="10">
        <v>50.710637003999999</v>
      </c>
      <c r="AE55" s="7">
        <v>49.155933521000001</v>
      </c>
      <c r="AF55" s="8">
        <v>82.345341864000005</v>
      </c>
      <c r="AG55" s="9">
        <v>48.979450149999998</v>
      </c>
      <c r="AH55" s="9">
        <v>44.658359971000003</v>
      </c>
      <c r="AI55" s="9">
        <v>151.54920402900001</v>
      </c>
      <c r="AJ55" s="9">
        <v>51.356713448999997</v>
      </c>
      <c r="AK55" s="9">
        <v>97.482693019999999</v>
      </c>
      <c r="AL55" s="1">
        <v>175.06798838700001</v>
      </c>
      <c r="AM55" s="9">
        <v>156.45480228100001</v>
      </c>
      <c r="AN55" s="8">
        <v>136.93539022300001</v>
      </c>
      <c r="AO55" s="7">
        <v>28.153358450999999</v>
      </c>
      <c r="AP55" s="9">
        <v>81.606932298000004</v>
      </c>
      <c r="AQ55" s="9">
        <v>61.992936726000003</v>
      </c>
      <c r="AR55" s="9">
        <v>63.785703261999998</v>
      </c>
      <c r="AS55" s="8">
        <v>112.03428125799999</v>
      </c>
      <c r="AT55" s="8">
        <v>68.655615100999995</v>
      </c>
      <c r="AU55" s="10">
        <v>47.412132489999998</v>
      </c>
      <c r="AV55" s="10">
        <v>38.536279249000003</v>
      </c>
      <c r="AW55" s="10">
        <v>86.953637283000006</v>
      </c>
      <c r="AX55" s="7">
        <v>94.523977493000004</v>
      </c>
      <c r="AY55" s="8">
        <v>70.626646128000004</v>
      </c>
      <c r="AZ55" s="9">
        <v>36.184200451000002</v>
      </c>
      <c r="BA55" s="10">
        <v>83.919419963999999</v>
      </c>
      <c r="BB55" s="10">
        <v>49.077699996</v>
      </c>
      <c r="BC55" s="7">
        <v>23.283966029999998</v>
      </c>
      <c r="BD55" s="9">
        <v>32.329278189999997</v>
      </c>
      <c r="BE55" s="8">
        <v>41.788155758999999</v>
      </c>
      <c r="BF55" s="10">
        <v>105.334320623</v>
      </c>
      <c r="BG55" s="9"/>
      <c r="BH55" s="69"/>
      <c r="BJ55" s="24">
        <f>(C55-C54)/$BH$4</f>
        <v>1.448856600000056</v>
      </c>
      <c r="BK55" s="24">
        <f>(D55-D54)/$BH$4</f>
        <v>1.5025263800000062</v>
      </c>
      <c r="BL55" s="24">
        <f>(E55-E54)/$BH$4</f>
        <v>7.5116865799999886</v>
      </c>
      <c r="BM55" s="24">
        <f>(F55-F54)/$BH$4</f>
        <v>1.9038953939999885</v>
      </c>
      <c r="BN55" s="24">
        <f>(G55-G54)/$BH$4</f>
        <v>8.7267041260000013</v>
      </c>
      <c r="BO55" s="24">
        <f>(H55-H54)/$BH$4</f>
        <v>7.5966524759999743</v>
      </c>
      <c r="BP55" s="24">
        <f>(I55-I54)/$BH$4</f>
        <v>9.694186330000008</v>
      </c>
      <c r="BQ55" s="24">
        <f>(J55-J54)/$BH$4</f>
        <v>6.5435453700000039</v>
      </c>
      <c r="BR55" s="24">
        <f>(K55-K54)/$BH$4</f>
        <v>6.7759362979999906</v>
      </c>
      <c r="BS55" s="24">
        <f>(L55-L54)/$BH$4</f>
        <v>9.2677785680000113</v>
      </c>
      <c r="BT55" s="24">
        <f>(M55-M54)/$BH$4</f>
        <v>5.4844747600000119</v>
      </c>
      <c r="BU55" s="24">
        <f>(N55-N54)/$BH$4</f>
        <v>209.65134756</v>
      </c>
      <c r="BV55" s="24">
        <f>(O55-O54)/$BH$4</f>
        <v>-24.905459880000009</v>
      </c>
      <c r="BW55" s="24">
        <f>(P55-P54)/$BH$4</f>
        <v>2.7704702640000107</v>
      </c>
      <c r="BX55" s="24">
        <f>(Q55-Q54)/$BH$4</f>
        <v>5.5006589140000131</v>
      </c>
      <c r="BY55" s="24">
        <f>(R55-R54)/$BH$4</f>
        <v>-1.6028786659999952</v>
      </c>
      <c r="BZ55" s="24">
        <f>(S55-S54)/$BH$4</f>
        <v>3.0202818459999889</v>
      </c>
      <c r="CA55" s="24">
        <f>(T55-T54)/$BH$4</f>
        <v>-2.5477115700000041</v>
      </c>
      <c r="CB55" s="24">
        <f>(U55-U54)/$BH$4</f>
        <v>3.0119281220000005</v>
      </c>
      <c r="CC55" s="24">
        <f>(V55-V54)/$BH$4</f>
        <v>16.426489149999981</v>
      </c>
      <c r="CD55" s="24">
        <f>(W55-W54)/$BH$4</f>
        <v>7.1142501619999905</v>
      </c>
      <c r="CE55" s="24">
        <f>(X55-X54)/$BH$4</f>
        <v>6.3877606119999939</v>
      </c>
      <c r="CF55" s="24">
        <f>(Y55-Y54)/$BH$4</f>
        <v>-1.8160642539999969</v>
      </c>
      <c r="CG55" s="24">
        <f>(Z55-Z54)/$BH$4</f>
        <v>-4.8008892880000076</v>
      </c>
      <c r="CH55" s="24">
        <f>(AA55-AA54)/$BH$4</f>
        <v>2.025349752000011</v>
      </c>
      <c r="CI55" s="24">
        <f>(AB55-AB54)/$BH$4</f>
        <v>14.027669418000016</v>
      </c>
      <c r="CJ55" s="24">
        <f>(AC55-AC54)/$BH$4</f>
        <v>9.9692681599999844</v>
      </c>
      <c r="CK55" s="24">
        <f>(AD55-AD54)/$BH$4</f>
        <v>-5.3202459379999993</v>
      </c>
      <c r="CL55" s="24">
        <f>(AE55-AE54)/$BH$4</f>
        <v>-3.7682893059999998</v>
      </c>
      <c r="CM55" s="24">
        <f>(AF55-AF54)/$BH$4</f>
        <v>-7.8116155820000017</v>
      </c>
      <c r="CN55" s="24">
        <f>(AG55-AG54)/$BH$4</f>
        <v>2.3010342239999915</v>
      </c>
      <c r="CO55" s="24">
        <f>(AH55-AH54)/$BH$4</f>
        <v>0.53610010600000635</v>
      </c>
      <c r="CP55" s="24">
        <f>(AI55-AI54)/$BH$4</f>
        <v>-11.722101839999993</v>
      </c>
      <c r="CQ55" s="24">
        <f>(AJ55-AJ54)/$BH$4</f>
        <v>-3.2406205480000096</v>
      </c>
      <c r="CR55" s="24">
        <f>(AK55-AK54)/$BH$4</f>
        <v>-15.06913277000001</v>
      </c>
      <c r="CS55" s="24">
        <f>(AL55-AL54)/$BH$4</f>
        <v>2.3349326120000455</v>
      </c>
      <c r="CT55" s="24">
        <f>(AM55-AM54)/$BH$4</f>
        <v>-3.57546487999997</v>
      </c>
      <c r="CU55" s="24">
        <f>(AN55-AN54)/$BH$4</f>
        <v>2.4380161660000113</v>
      </c>
      <c r="CV55" s="24">
        <f>(AO55-AO54)/$BH$4</f>
        <v>-1.5506626499999996</v>
      </c>
      <c r="CW55" s="24">
        <f>(AP55-AP54)/$BH$4</f>
        <v>3.7592454600000167</v>
      </c>
      <c r="CX55" s="24">
        <f>(AQ55-AQ54)/$BH$4</f>
        <v>1.5055115900000118</v>
      </c>
      <c r="CY55" s="24">
        <f>(AR55-AR54)/$BH$4</f>
        <v>-2.7217245779999928</v>
      </c>
      <c r="CZ55" s="24">
        <f>(AS55-AS54)/$BH$4</f>
        <v>6.2901219879999815</v>
      </c>
      <c r="DA55" s="24">
        <f>(AT55-AT54)/$BH$4</f>
        <v>0</v>
      </c>
      <c r="DB55" s="24">
        <f>(AU55-AU54)/$BH$4</f>
        <v>-0.57535240800000054</v>
      </c>
      <c r="DC55" s="24">
        <f>(AV55-AV54)/$BH$4</f>
        <v>2.3152788780000009</v>
      </c>
      <c r="DD55" s="24">
        <f>(AW55-AW54)/$BH$4</f>
        <v>4.3145890500000235</v>
      </c>
      <c r="DE55" s="24">
        <f>(AX55-AX54)/$BH$4</f>
        <v>5.8485748159999957</v>
      </c>
      <c r="DF55" s="24">
        <f>(AY55-AY54)/$BH$4</f>
        <v>-3.1399082540000052</v>
      </c>
      <c r="DG55" s="24">
        <f>(AZ55-AZ54)/$BH$4</f>
        <v>-1.7580581839999923</v>
      </c>
      <c r="DH55" s="24">
        <f>(BA55-BA54)/$BH$4</f>
        <v>1.7778116199999943</v>
      </c>
      <c r="DI55" s="24">
        <f>(BB55-BB54)/$BH$4</f>
        <v>5.3762496100000021</v>
      </c>
      <c r="DJ55" s="24">
        <f>(BC55-BC54)/$BH$4</f>
        <v>-2.7495963580000051</v>
      </c>
      <c r="DK55" s="24">
        <f>(BD55-BD54)/$BH$4</f>
        <v>-0.71478822000000264</v>
      </c>
      <c r="DL55" s="24">
        <f>(BE55-BE54)/$BH$4</f>
        <v>-5.3503029999999967</v>
      </c>
      <c r="DM55" s="24">
        <f>(BF55-BF54)/$BH$4</f>
        <v>-14.238156521999997</v>
      </c>
      <c r="DN55" s="24"/>
    </row>
    <row r="56" spans="1:118" x14ac:dyDescent="0.2">
      <c r="A56" s="7">
        <v>47</v>
      </c>
      <c r="B56" s="8">
        <v>82800</v>
      </c>
      <c r="C56" s="23">
        <v>143.54513270000001</v>
      </c>
      <c r="D56" s="24">
        <v>68.903482030000006</v>
      </c>
      <c r="E56" s="24">
        <v>53.173134740000002</v>
      </c>
      <c r="F56" s="9">
        <v>90.428624049999996</v>
      </c>
      <c r="G56" s="9">
        <v>54.413861607000001</v>
      </c>
      <c r="H56" s="1">
        <v>84.186895729</v>
      </c>
      <c r="I56" s="1">
        <v>50.716959142999997</v>
      </c>
      <c r="J56" s="9">
        <v>30.936069521</v>
      </c>
      <c r="K56" s="8">
        <v>61.10013155</v>
      </c>
      <c r="L56" s="7">
        <v>123.777153336</v>
      </c>
      <c r="M56" s="9">
        <v>66.405643019999999</v>
      </c>
      <c r="N56" s="9">
        <v>109.8329926</v>
      </c>
      <c r="O56" s="9">
        <v>59.800396133</v>
      </c>
      <c r="P56" s="9">
        <v>66.784034078999994</v>
      </c>
      <c r="Q56" s="7">
        <v>105.651753606</v>
      </c>
      <c r="R56" s="9">
        <v>35.766947971</v>
      </c>
      <c r="S56" s="8">
        <v>190.57081519100001</v>
      </c>
      <c r="T56" s="9">
        <v>45.694129578999998</v>
      </c>
      <c r="U56" s="8">
        <v>42.481639757000003</v>
      </c>
      <c r="V56" s="10">
        <v>114.20233987100001</v>
      </c>
      <c r="W56" s="10">
        <v>80.577836480000002</v>
      </c>
      <c r="X56" s="7">
        <v>50.208708774999998</v>
      </c>
      <c r="Y56" s="9">
        <v>75.342769794999995</v>
      </c>
      <c r="Z56" s="7">
        <v>87.821239415999997</v>
      </c>
      <c r="AA56" s="8">
        <v>55.189379490999997</v>
      </c>
      <c r="AB56" s="8">
        <v>55.295270234999997</v>
      </c>
      <c r="AC56" s="7">
        <v>94.275614675</v>
      </c>
      <c r="AD56" s="10">
        <v>53.238140272999999</v>
      </c>
      <c r="AE56" s="7">
        <v>50.360194034999999</v>
      </c>
      <c r="AF56" s="8">
        <v>81.875230316</v>
      </c>
      <c r="AG56" s="9">
        <v>49.810358874000002</v>
      </c>
      <c r="AH56" s="9">
        <v>41.222024312999999</v>
      </c>
      <c r="AI56" s="9">
        <v>149.11156585800001</v>
      </c>
      <c r="AJ56" s="9">
        <v>52.352214736999997</v>
      </c>
      <c r="AK56" s="9">
        <v>81.057285304999994</v>
      </c>
      <c r="AL56" s="1">
        <v>175.86512978100001</v>
      </c>
      <c r="AM56" s="9">
        <v>158.909629567</v>
      </c>
      <c r="AN56" s="8">
        <v>144.75241806299999</v>
      </c>
      <c r="AO56" s="7">
        <v>29.915124595999998</v>
      </c>
      <c r="AP56" s="9">
        <v>87.318876955999997</v>
      </c>
      <c r="AQ56" s="9">
        <v>64.560599416000002</v>
      </c>
      <c r="AR56" s="9">
        <v>65.703918786000003</v>
      </c>
      <c r="AS56" s="8">
        <v>114.401130291</v>
      </c>
      <c r="AT56" s="8">
        <v>65.113553538999994</v>
      </c>
      <c r="AU56" s="10">
        <v>48.797105234999997</v>
      </c>
      <c r="AV56" s="10">
        <v>38.536279249000003</v>
      </c>
      <c r="AW56" s="10">
        <v>89.022135129000006</v>
      </c>
      <c r="AX56" s="7">
        <v>92.621146132999996</v>
      </c>
      <c r="AY56" s="8">
        <v>74.392350522000001</v>
      </c>
      <c r="AZ56" s="9">
        <v>39.093378596000001</v>
      </c>
      <c r="BA56" s="10">
        <v>58.175393894999999</v>
      </c>
      <c r="BB56" s="10">
        <v>47.604822014</v>
      </c>
      <c r="BC56" s="7">
        <v>23.106365503999999</v>
      </c>
      <c r="BD56" s="9">
        <v>33.011455228000003</v>
      </c>
      <c r="BE56" s="8">
        <v>40.931230505000002</v>
      </c>
      <c r="BF56" s="10">
        <v>96.209162664000004</v>
      </c>
      <c r="BG56" s="9"/>
      <c r="BH56" s="69"/>
      <c r="BJ56" s="24">
        <f>(C56-C55)/$BH$4</f>
        <v>15.773399799999993</v>
      </c>
      <c r="BK56" s="24">
        <f>(D56-D55)/$BH$4</f>
        <v>-5.3379579999983662E-2</v>
      </c>
      <c r="BL56" s="24">
        <f>(E56-E55)/$BH$4</f>
        <v>7.0217668000000089</v>
      </c>
      <c r="BM56" s="24">
        <f>(F56-F55)/$BH$4</f>
        <v>-1.7236457180000002</v>
      </c>
      <c r="BN56" s="24">
        <f>(G56-G55)/$BH$4</f>
        <v>-2.8504486899999932</v>
      </c>
      <c r="BO56" s="24">
        <f>(H56-H55)/$BH$4</f>
        <v>2.7569155760000115</v>
      </c>
      <c r="BP56" s="24">
        <f>(I56-I55)/$BH$4</f>
        <v>-67.600415714000007</v>
      </c>
      <c r="BQ56" s="24">
        <f>(J56-J55)/$BH$4</f>
        <v>-9.0219829560000022</v>
      </c>
      <c r="BR56" s="24">
        <f>(K56-K55)/$BH$4</f>
        <v>1.8564276940000042</v>
      </c>
      <c r="BS56" s="24">
        <f>(L56-L55)/$BH$4</f>
        <v>8.4295385399999816</v>
      </c>
      <c r="BT56" s="24">
        <f>(M56-M55)/$BH$4</f>
        <v>-3.2663639600000067</v>
      </c>
      <c r="BU56" s="24">
        <f>(N56-N55)/$BH$4</f>
        <v>-0.21105000000000018</v>
      </c>
      <c r="BV56" s="24">
        <f>(O56-O55)/$BH$4</f>
        <v>-2.9636942799999986</v>
      </c>
      <c r="BW56" s="24">
        <f>(P56-P55)/$BH$4</f>
        <v>3.0470085079999762</v>
      </c>
      <c r="BX56" s="24">
        <f>(Q56-Q55)/$BH$4</f>
        <v>-5.8495254160000059</v>
      </c>
      <c r="BY56" s="24">
        <f>(R56-R55)/$BH$4</f>
        <v>1.2624282820000019</v>
      </c>
      <c r="BZ56" s="24">
        <f>(S56-S55)/$BH$4</f>
        <v>10.403228500000012</v>
      </c>
      <c r="CA56" s="24">
        <f>(T56-T55)/$BH$4</f>
        <v>-5.5260053679999999</v>
      </c>
      <c r="CB56" s="24">
        <f>(U56-U55)/$BH$4</f>
        <v>6.3350250820000014</v>
      </c>
      <c r="CC56" s="24">
        <f>(V56-V55)/$BH$4</f>
        <v>-7.5698568099999761</v>
      </c>
      <c r="CD56" s="24">
        <f>(W56-W55)/$BH$4</f>
        <v>10.582978572000002</v>
      </c>
      <c r="CE56" s="24">
        <f>(X56-X55)/$BH$4</f>
        <v>-0.10079181199999709</v>
      </c>
      <c r="CF56" s="24">
        <f>(Y56-Y55)/$BH$4</f>
        <v>-3.8865803080000205</v>
      </c>
      <c r="CG56" s="24">
        <f>(Z56-Z55)/$BH$4</f>
        <v>-17.553455173999993</v>
      </c>
      <c r="CH56" s="24">
        <f>(AA56-AA55)/$BH$4</f>
        <v>-1.0200088780000129</v>
      </c>
      <c r="CI56" s="24">
        <f>(AB56-AB55)/$BH$4</f>
        <v>-51.075606908000012</v>
      </c>
      <c r="CJ56" s="24">
        <f>(AC56-AC55)/$BH$4</f>
        <v>-4.0034305979999942</v>
      </c>
      <c r="CK56" s="24">
        <f>(AD56-AD55)/$BH$4</f>
        <v>5.0550065380000007</v>
      </c>
      <c r="CL56" s="24">
        <f>(AE56-AE55)/$BH$4</f>
        <v>2.4085210279999956</v>
      </c>
      <c r="CM56" s="24">
        <f>(AF56-AF55)/$BH$4</f>
        <v>-0.94022309600001108</v>
      </c>
      <c r="CN56" s="24">
        <f>(AG56-AG55)/$BH$4</f>
        <v>1.6618174480000079</v>
      </c>
      <c r="CO56" s="24">
        <f>(AH56-AH55)/$BH$4</f>
        <v>-6.8726713160000088</v>
      </c>
      <c r="CP56" s="24">
        <f>(AI56-AI55)/$BH$4</f>
        <v>-4.8752763420000065</v>
      </c>
      <c r="CQ56" s="24">
        <f>(AJ56-AJ55)/$BH$4</f>
        <v>1.9910025759999996</v>
      </c>
      <c r="CR56" s="24">
        <f>(AK56-AK55)/$BH$4</f>
        <v>-32.850815430000011</v>
      </c>
      <c r="CS56" s="24">
        <f>(AL56-AL55)/$BH$4</f>
        <v>1.5942827879999868</v>
      </c>
      <c r="CT56" s="24">
        <f>(AM56-AM55)/$BH$4</f>
        <v>4.9096545719999654</v>
      </c>
      <c r="CU56" s="24">
        <f>(AN56-AN55)/$BH$4</f>
        <v>15.63405567999996</v>
      </c>
      <c r="CV56" s="24">
        <f>(AO56-AO55)/$BH$4</f>
        <v>3.5235322899999986</v>
      </c>
      <c r="CW56" s="24">
        <f>(AP56-AP55)/$BH$4</f>
        <v>11.423889315999986</v>
      </c>
      <c r="CX56" s="24">
        <f>(AQ56-AQ55)/$BH$4</f>
        <v>5.1353253799999976</v>
      </c>
      <c r="CY56" s="24">
        <f>(AR56-AR55)/$BH$4</f>
        <v>3.8364310480000086</v>
      </c>
      <c r="CZ56" s="24">
        <f>(AS56-AS55)/$BH$4</f>
        <v>4.7336980660000165</v>
      </c>
      <c r="DA56" s="24">
        <f>(AT56-AT55)/$BH$4</f>
        <v>-7.0841231240000013</v>
      </c>
      <c r="DB56" s="24">
        <f>(AU56-AU55)/$BH$4</f>
        <v>2.7699454899999978</v>
      </c>
      <c r="DC56" s="24">
        <f>(AV56-AV55)/$BH$4</f>
        <v>0</v>
      </c>
      <c r="DD56" s="24">
        <f>(AW56-AW55)/$BH$4</f>
        <v>4.1369956919999993</v>
      </c>
      <c r="DE56" s="24">
        <f>(AX56-AX55)/$BH$4</f>
        <v>-3.805662720000015</v>
      </c>
      <c r="DF56" s="24">
        <f>(AY56-AY55)/$BH$4</f>
        <v>7.5314087879999931</v>
      </c>
      <c r="DG56" s="24">
        <f>(AZ56-AZ55)/$BH$4</f>
        <v>5.818356289999997</v>
      </c>
      <c r="DH56" s="24">
        <f>(BA56-BA55)/$BH$4</f>
        <v>-51.488052138</v>
      </c>
      <c r="DI56" s="24">
        <f>(BB56-BB55)/$BH$4</f>
        <v>-2.9457559639999999</v>
      </c>
      <c r="DJ56" s="24">
        <f>(BC56-BC55)/$BH$4</f>
        <v>-0.35520105199999819</v>
      </c>
      <c r="DK56" s="24">
        <f>(BD56-BD55)/$BH$4</f>
        <v>1.3643540760000121</v>
      </c>
      <c r="DL56" s="24">
        <f>(BE56-BE55)/$BH$4</f>
        <v>-1.7138505079999931</v>
      </c>
      <c r="DM56" s="24">
        <f>(BF56-BF55)/$BH$4</f>
        <v>-18.250315917999984</v>
      </c>
      <c r="DN56" s="24"/>
    </row>
    <row r="57" spans="1:118" x14ac:dyDescent="0.2">
      <c r="A57" s="7">
        <v>48</v>
      </c>
      <c r="B57" s="8">
        <v>84600</v>
      </c>
      <c r="C57" s="23">
        <v>145.7577019</v>
      </c>
      <c r="D57" s="24">
        <v>70.352651399999999</v>
      </c>
      <c r="E57" s="24">
        <v>52.486744289999997</v>
      </c>
      <c r="F57" s="9">
        <v>90.822953639000005</v>
      </c>
      <c r="G57" s="9">
        <v>55.895527090999998</v>
      </c>
      <c r="H57" s="1">
        <v>86.202254780999993</v>
      </c>
      <c r="I57" s="1">
        <v>55.976607168000001</v>
      </c>
      <c r="J57" s="9">
        <v>31.332469278000001</v>
      </c>
      <c r="K57" s="8">
        <v>62.585532665000002</v>
      </c>
      <c r="L57" s="7">
        <v>127.806195995</v>
      </c>
      <c r="M57" s="9">
        <v>69.967907019999998</v>
      </c>
      <c r="N57" s="9">
        <v>114.1597225</v>
      </c>
      <c r="O57" s="9">
        <v>65.944806807000006</v>
      </c>
      <c r="P57" s="9">
        <v>67.518170400000002</v>
      </c>
      <c r="Q57" s="7">
        <v>105.405003468</v>
      </c>
      <c r="R57" s="9">
        <v>38.941942382000001</v>
      </c>
      <c r="S57" s="8">
        <v>209.601245998</v>
      </c>
      <c r="T57" s="9">
        <v>28.779234170999999</v>
      </c>
      <c r="U57" s="8">
        <v>41.631921122999998</v>
      </c>
      <c r="V57" s="10">
        <v>113.46845349</v>
      </c>
      <c r="W57" s="10">
        <v>84.214307887999993</v>
      </c>
      <c r="X57" s="7">
        <v>50.350767615999999</v>
      </c>
      <c r="Y57" s="9">
        <v>72.216008701000007</v>
      </c>
      <c r="Z57" s="7">
        <v>86.787241343999995</v>
      </c>
      <c r="AA57" s="8">
        <v>54.889070898</v>
      </c>
      <c r="AB57" s="8">
        <v>59.449371927999998</v>
      </c>
      <c r="AC57" s="7">
        <v>86.118376971000004</v>
      </c>
      <c r="AD57" s="10">
        <v>47.891340774</v>
      </c>
      <c r="AE57" s="7">
        <v>50.360194034999999</v>
      </c>
      <c r="AF57" s="8">
        <v>79.984957464000004</v>
      </c>
      <c r="AG57" s="9">
        <v>46.786127344999997</v>
      </c>
      <c r="AH57" s="9">
        <v>43.176056312999997</v>
      </c>
      <c r="AI57" s="9">
        <v>153.77136832400001</v>
      </c>
      <c r="AJ57" s="9">
        <v>51.714941265999997</v>
      </c>
      <c r="AK57" s="9">
        <v>78.744822128999999</v>
      </c>
      <c r="AL57" s="1">
        <v>182.126623491</v>
      </c>
      <c r="AM57" s="9">
        <v>159.026083457</v>
      </c>
      <c r="AN57" s="8">
        <v>142.414333594</v>
      </c>
      <c r="AO57" s="7">
        <v>28.187860620999999</v>
      </c>
      <c r="AP57" s="9">
        <v>85.651425028999995</v>
      </c>
      <c r="AQ57" s="9">
        <v>63.900414380999997</v>
      </c>
      <c r="AR57" s="9">
        <v>69.655039367000001</v>
      </c>
      <c r="AS57" s="8">
        <v>115.090780569</v>
      </c>
      <c r="AT57" s="8">
        <v>68.831529383000003</v>
      </c>
      <c r="AU57" s="10">
        <v>53.963044244999999</v>
      </c>
      <c r="AV57" s="10">
        <v>39.187996718999997</v>
      </c>
      <c r="AW57" s="10">
        <v>75.372764609000001</v>
      </c>
      <c r="AX57" s="7">
        <v>92.952207137000002</v>
      </c>
      <c r="AY57" s="8">
        <v>77.324363294999998</v>
      </c>
      <c r="AZ57" s="9">
        <v>37.716136638000002</v>
      </c>
      <c r="BA57" s="10">
        <v>61.122881047</v>
      </c>
      <c r="BB57" s="10">
        <v>46.322651555</v>
      </c>
      <c r="BC57" s="7">
        <v>21.673064166</v>
      </c>
      <c r="BD57" s="9">
        <v>32.768169823999997</v>
      </c>
      <c r="BE57" s="8">
        <v>40.931230505000002</v>
      </c>
      <c r="BF57" s="10">
        <v>101.08373792800001</v>
      </c>
      <c r="BG57" s="9"/>
      <c r="BH57" s="69"/>
      <c r="BJ57" s="24">
        <f>(C57-C56)/$BH$4</f>
        <v>4.4251383999999803</v>
      </c>
      <c r="BK57" s="24">
        <f>(D57-D56)/$BH$4</f>
        <v>2.8983387399999856</v>
      </c>
      <c r="BL57" s="24">
        <f>(E57-E56)/$BH$4</f>
        <v>-1.3727809000000093</v>
      </c>
      <c r="BM57" s="24">
        <f>(F57-F56)/$BH$4</f>
        <v>0.78865917800001739</v>
      </c>
      <c r="BN57" s="24">
        <f>(G57-G56)/$BH$4</f>
        <v>2.963330967999994</v>
      </c>
      <c r="BO57" s="24">
        <f>(H57-H56)/$BH$4</f>
        <v>4.0307181039999875</v>
      </c>
      <c r="BP57" s="24">
        <f>(I57-I56)/$BH$4</f>
        <v>10.519296050000008</v>
      </c>
      <c r="BQ57" s="24">
        <f>(J57-J56)/$BH$4</f>
        <v>0.79279951400000215</v>
      </c>
      <c r="BR57" s="24">
        <f>(K57-K56)/$BH$4</f>
        <v>2.9708022300000039</v>
      </c>
      <c r="BS57" s="24">
        <f>(L57-L56)/$BH$4</f>
        <v>8.0580853179999963</v>
      </c>
      <c r="BT57" s="24">
        <f>(M57-M56)/$BH$4</f>
        <v>7.124527999999998</v>
      </c>
      <c r="BU57" s="24">
        <f>(N57-N56)/$BH$4</f>
        <v>8.6534598000000074</v>
      </c>
      <c r="BV57" s="24">
        <f>(O57-O56)/$BH$4</f>
        <v>12.288821348000013</v>
      </c>
      <c r="BW57" s="24">
        <f>(P57-P56)/$BH$4</f>
        <v>1.4682726420000165</v>
      </c>
      <c r="BX57" s="24">
        <f>(Q57-Q56)/$BH$4</f>
        <v>-0.4935002759999918</v>
      </c>
      <c r="BY57" s="24">
        <f>(R57-R56)/$BH$4</f>
        <v>6.3499888220000003</v>
      </c>
      <c r="BZ57" s="24">
        <f>(S57-S56)/$BH$4</f>
        <v>38.060861613999975</v>
      </c>
      <c r="CA57" s="24">
        <f>(T57-T56)/$BH$4</f>
        <v>-33.829790815999999</v>
      </c>
      <c r="CB57" s="24">
        <f>(U57-U56)/$BH$4</f>
        <v>-1.6994372680000112</v>
      </c>
      <c r="CC57" s="24">
        <f>(V57-V56)/$BH$4</f>
        <v>-1.4677727620000098</v>
      </c>
      <c r="CD57" s="24">
        <f>(W57-W56)/$BH$4</f>
        <v>7.2729428159999827</v>
      </c>
      <c r="CE57" s="24">
        <f>(X57-X56)/$BH$4</f>
        <v>0.28411768200000154</v>
      </c>
      <c r="CF57" s="24">
        <f>(Y57-Y56)/$BH$4</f>
        <v>-6.2535221879999767</v>
      </c>
      <c r="CG57" s="24">
        <f>(Z57-Z56)/$BH$4</f>
        <v>-2.0679961440000056</v>
      </c>
      <c r="CH57" s="24">
        <f>(AA57-AA56)/$BH$4</f>
        <v>-0.60061718599999381</v>
      </c>
      <c r="CI57" s="24">
        <f>(AB57-AB56)/$BH$4</f>
        <v>8.3082033860000024</v>
      </c>
      <c r="CJ57" s="24">
        <f>(AC57-AC56)/$BH$4</f>
        <v>-16.314475407999993</v>
      </c>
      <c r="CK57" s="24">
        <f>(AD57-AD56)/$BH$4</f>
        <v>-10.693598997999999</v>
      </c>
      <c r="CL57" s="24">
        <f>(AE57-AE56)/$BH$4</f>
        <v>0</v>
      </c>
      <c r="CM57" s="24">
        <f>(AF57-AF56)/$BH$4</f>
        <v>-3.7805457039999908</v>
      </c>
      <c r="CN57" s="24">
        <f>(AG57-AG56)/$BH$4</f>
        <v>-6.0484630580000101</v>
      </c>
      <c r="CO57" s="24">
        <f>(AH57-AH56)/$BH$4</f>
        <v>3.908063999999996</v>
      </c>
      <c r="CP57" s="24">
        <f>(AI57-AI56)/$BH$4</f>
        <v>9.3196049320000043</v>
      </c>
      <c r="CQ57" s="24">
        <f>(AJ57-AJ56)/$BH$4</f>
        <v>-1.2745469420000006</v>
      </c>
      <c r="CR57" s="24">
        <f>(AK57-AK56)/$BH$4</f>
        <v>-4.6249263519999886</v>
      </c>
      <c r="CS57" s="24">
        <f>(AL57-AL56)/$BH$4</f>
        <v>12.522987419999993</v>
      </c>
      <c r="CT57" s="24">
        <f>(AM57-AM56)/$BH$4</f>
        <v>0.232907780000005</v>
      </c>
      <c r="CU57" s="24">
        <f>(AN57-AN56)/$BH$4</f>
        <v>-4.6761689379999893</v>
      </c>
      <c r="CV57" s="24">
        <f>(AO57-AO56)/$BH$4</f>
        <v>-3.4545279499999992</v>
      </c>
      <c r="CW57" s="24">
        <f>(AP57-AP56)/$BH$4</f>
        <v>-3.3349038540000038</v>
      </c>
      <c r="CX57" s="24">
        <f>(AQ57-AQ56)/$BH$4</f>
        <v>-1.3203700700000098</v>
      </c>
      <c r="CY57" s="24">
        <f>(AR57-AR56)/$BH$4</f>
        <v>7.9022411619999957</v>
      </c>
      <c r="CZ57" s="24">
        <f>(AS57-AS56)/$BH$4</f>
        <v>1.379300556000004</v>
      </c>
      <c r="DA57" s="24">
        <f>(AT57-AT56)/$BH$4</f>
        <v>7.4359516880000172</v>
      </c>
      <c r="DB57" s="24">
        <f>(AU57-AU56)/$BH$4</f>
        <v>10.331878020000005</v>
      </c>
      <c r="DC57" s="24">
        <f>(AV57-AV56)/$BH$4</f>
        <v>1.3034349399999883</v>
      </c>
      <c r="DD57" s="24">
        <f>(AW57-AW56)/$BH$4</f>
        <v>-27.29874104000001</v>
      </c>
      <c r="DE57" s="24">
        <f>(AX57-AX56)/$BH$4</f>
        <v>0.66212200800001142</v>
      </c>
      <c r="DF57" s="24">
        <f>(AY57-AY56)/$BH$4</f>
        <v>5.8640255459999935</v>
      </c>
      <c r="DG57" s="24">
        <f>(AZ57-AZ56)/$BH$4</f>
        <v>-2.7544839159999981</v>
      </c>
      <c r="DH57" s="24">
        <f>(BA57-BA56)/$BH$4</f>
        <v>5.8949743040000016</v>
      </c>
      <c r="DI57" s="24">
        <f>(BB57-BB56)/$BH$4</f>
        <v>-2.5643409179999992</v>
      </c>
      <c r="DJ57" s="24">
        <f>(BC57-BC56)/$BH$4</f>
        <v>-2.8666026759999994</v>
      </c>
      <c r="DK57" s="24">
        <f>(BD57-BD56)/$BH$4</f>
        <v>-0.4865708080000104</v>
      </c>
      <c r="DL57" s="24">
        <f>(BE57-BE56)/$BH$4</f>
        <v>0</v>
      </c>
      <c r="DM57" s="24">
        <f>(BF57-BF56)/$BH$4</f>
        <v>9.7491505280000013</v>
      </c>
      <c r="DN57" s="24"/>
    </row>
    <row r="58" spans="1:118" x14ac:dyDescent="0.2">
      <c r="A58" s="7">
        <v>49</v>
      </c>
      <c r="B58" s="8">
        <v>86400</v>
      </c>
      <c r="C58" s="23">
        <v>149.35315299999999</v>
      </c>
      <c r="D58" s="24">
        <v>70.4123862</v>
      </c>
      <c r="E58" s="24">
        <v>52.084695140000001</v>
      </c>
      <c r="F58" s="9">
        <v>90.733220486999997</v>
      </c>
      <c r="G58" s="9">
        <v>58.284328903000002</v>
      </c>
      <c r="H58" s="1">
        <v>89.235699679000007</v>
      </c>
      <c r="I58" s="1">
        <v>59.857898564999999</v>
      </c>
      <c r="J58" s="9">
        <v>30.467085378</v>
      </c>
      <c r="K58" s="8">
        <v>68.937846143000002</v>
      </c>
      <c r="L58" s="7">
        <v>127.404980286</v>
      </c>
      <c r="M58" s="9">
        <v>71.108693650000006</v>
      </c>
      <c r="N58" s="9">
        <v>117.557343</v>
      </c>
      <c r="O58" s="9">
        <v>66.426003851000004</v>
      </c>
      <c r="P58" s="9">
        <v>66.275088500999999</v>
      </c>
      <c r="Q58" s="7">
        <v>111.68955771</v>
      </c>
      <c r="R58" s="9">
        <v>38.319231373000001</v>
      </c>
      <c r="S58" s="8">
        <v>212.16926837700001</v>
      </c>
      <c r="T58" s="9">
        <v>34.371562865999998</v>
      </c>
      <c r="U58" s="8">
        <v>43.887224467000003</v>
      </c>
      <c r="V58" s="10">
        <v>112.633503709</v>
      </c>
      <c r="W58" s="10">
        <v>84.214307887999993</v>
      </c>
      <c r="X58" s="7">
        <v>48.503238558</v>
      </c>
      <c r="Y58" s="9">
        <v>75.929103694999995</v>
      </c>
      <c r="Z58" s="7">
        <v>91.649645987</v>
      </c>
      <c r="AA58" s="8">
        <v>54.267540328000003</v>
      </c>
      <c r="AB58" s="8">
        <v>67.590547790000002</v>
      </c>
      <c r="AC58" s="7">
        <v>84.472719573999996</v>
      </c>
      <c r="AD58" s="10">
        <v>50.355368826000003</v>
      </c>
      <c r="AE58" s="7">
        <v>49.731491196999997</v>
      </c>
      <c r="AF58" s="8">
        <v>83.935781183000003</v>
      </c>
      <c r="AG58" s="9">
        <v>49.900129397999997</v>
      </c>
      <c r="AH58" s="9">
        <v>41.425504664000002</v>
      </c>
      <c r="AI58" s="9">
        <v>155.81455479100001</v>
      </c>
      <c r="AJ58" s="9">
        <v>49.471240627</v>
      </c>
      <c r="AK58" s="9">
        <v>81.344768920000007</v>
      </c>
      <c r="AL58" s="1">
        <v>182.64664569300001</v>
      </c>
      <c r="AM58" s="9">
        <v>163.459548705</v>
      </c>
      <c r="AN58" s="8">
        <v>143.840101186</v>
      </c>
      <c r="AO58" s="7">
        <v>30.702656345000001</v>
      </c>
      <c r="AP58" s="9">
        <v>83.166382025000004</v>
      </c>
      <c r="AQ58" s="9">
        <v>68.651909701999998</v>
      </c>
      <c r="AR58" s="9">
        <v>69.736766729999999</v>
      </c>
      <c r="AS58" s="8">
        <v>117.837936777</v>
      </c>
      <c r="AT58" s="8">
        <v>69.104538137000006</v>
      </c>
      <c r="AU58" s="10">
        <v>51.017598264</v>
      </c>
      <c r="AV58" s="10">
        <v>36.987458820999997</v>
      </c>
      <c r="AW58" s="10">
        <v>81.025419972999998</v>
      </c>
      <c r="AX58" s="7">
        <v>97.255942434999994</v>
      </c>
      <c r="AY58" s="8">
        <v>85.204797149000001</v>
      </c>
      <c r="AZ58" s="9">
        <v>40.266151536000002</v>
      </c>
      <c r="BA58" s="10">
        <v>68.380237421999993</v>
      </c>
      <c r="BB58" s="10">
        <v>49.632081573000001</v>
      </c>
      <c r="BC58" s="7">
        <v>22.089109685</v>
      </c>
      <c r="BD58" s="9">
        <v>33.730784817</v>
      </c>
      <c r="BE58" s="8">
        <v>36.082642655999997</v>
      </c>
      <c r="BF58" s="10">
        <v>115.721839868</v>
      </c>
      <c r="BG58" s="9"/>
      <c r="BH58" s="69"/>
      <c r="BJ58" s="24">
        <f>(C58-C57)/$BH$4</f>
        <v>7.1909021999999823</v>
      </c>
      <c r="BK58" s="24">
        <f>(D58-D57)/$BH$4</f>
        <v>0.11946960000000217</v>
      </c>
      <c r="BL58" s="24">
        <f>(E58-E57)/$BH$4</f>
        <v>-0.80409829999999261</v>
      </c>
      <c r="BM58" s="24">
        <f>(F58-F57)/$BH$4</f>
        <v>-0.17946630400001595</v>
      </c>
      <c r="BN58" s="24">
        <f>(G58-G57)/$BH$4</f>
        <v>4.7776036240000082</v>
      </c>
      <c r="BO58" s="24">
        <f>(H58-H57)/$BH$4</f>
        <v>6.0668897960000265</v>
      </c>
      <c r="BP58" s="24">
        <f>(I58-I57)/$BH$4</f>
        <v>7.7625827939999965</v>
      </c>
      <c r="BQ58" s="24">
        <f>(J58-J57)/$BH$4</f>
        <v>-1.7307678000000024</v>
      </c>
      <c r="BR58" s="24">
        <f>(K58-K57)/$BH$4</f>
        <v>12.704626955999998</v>
      </c>
      <c r="BS58" s="24">
        <f>(L58-L57)/$BH$4</f>
        <v>-0.80243141799999762</v>
      </c>
      <c r="BT58" s="24">
        <f>(M58-M57)/$BH$4</f>
        <v>2.281573260000016</v>
      </c>
      <c r="BU58" s="24">
        <f>(N58-N57)/$BH$4</f>
        <v>6.7952410000000043</v>
      </c>
      <c r="BV58" s="24">
        <f>(O58-O57)/$BH$4</f>
        <v>0.96239408799999637</v>
      </c>
      <c r="BW58" s="24">
        <f>(P58-P57)/$BH$4</f>
        <v>-2.4861637980000069</v>
      </c>
      <c r="BX58" s="24">
        <f>(Q58-Q57)/$BH$4</f>
        <v>12.569108483999997</v>
      </c>
      <c r="BY58" s="24">
        <f>(R58-R57)/$BH$4</f>
        <v>-1.2454220179999993</v>
      </c>
      <c r="BZ58" s="24">
        <f>(S58-S57)/$BH$4</f>
        <v>5.1360447580000255</v>
      </c>
      <c r="CA58" s="24">
        <f>(T58-T57)/$BH$4</f>
        <v>11.184657389999998</v>
      </c>
      <c r="CB58" s="24">
        <f>(U58-U57)/$BH$4</f>
        <v>4.51060668800001</v>
      </c>
      <c r="CC58" s="24">
        <f>(V58-V57)/$BH$4</f>
        <v>-1.6698995620000119</v>
      </c>
      <c r="CD58" s="24">
        <f>(W58-W57)/$BH$4</f>
        <v>0</v>
      </c>
      <c r="CE58" s="24">
        <f>(X58-X57)/$BH$4</f>
        <v>-3.6950581159999984</v>
      </c>
      <c r="CF58" s="24">
        <f>(Y58-Y57)/$BH$4</f>
        <v>7.426189987999976</v>
      </c>
      <c r="CG58" s="24">
        <f>(Z58-Z57)/$BH$4</f>
        <v>9.7248092860000099</v>
      </c>
      <c r="CH58" s="24">
        <f>(AA58-AA57)/$BH$4</f>
        <v>-1.2430611399999947</v>
      </c>
      <c r="CI58" s="24">
        <f>(AB58-AB57)/$BH$4</f>
        <v>16.282351724000009</v>
      </c>
      <c r="CJ58" s="24">
        <f>(AC58-AC57)/$BH$4</f>
        <v>-3.2913147940000158</v>
      </c>
      <c r="CK58" s="24">
        <f>(AD58-AD57)/$BH$4</f>
        <v>4.9280561040000066</v>
      </c>
      <c r="CL58" s="24">
        <f>(AE58-AE57)/$BH$4</f>
        <v>-1.2574056760000047</v>
      </c>
      <c r="CM58" s="24">
        <f>(AF58-AF57)/$BH$4</f>
        <v>7.9016474379999977</v>
      </c>
      <c r="CN58" s="24">
        <f>(AG58-AG57)/$BH$4</f>
        <v>6.2280041060000002</v>
      </c>
      <c r="CO58" s="24">
        <f>(AH58-AH57)/$BH$4</f>
        <v>-3.5011032979999896</v>
      </c>
      <c r="CP58" s="24">
        <f>(AI58-AI57)/$BH$4</f>
        <v>4.0863729339999963</v>
      </c>
      <c r="CQ58" s="24">
        <f>(AJ58-AJ57)/$BH$4</f>
        <v>-4.487401277999993</v>
      </c>
      <c r="CR58" s="24">
        <f>(AK58-AK57)/$BH$4</f>
        <v>5.1998935820000156</v>
      </c>
      <c r="CS58" s="24">
        <f>(AL58-AL57)/$BH$4</f>
        <v>1.0400444040000139</v>
      </c>
      <c r="CT58" s="24">
        <f>(AM58-AM57)/$BH$4</f>
        <v>8.866930496000009</v>
      </c>
      <c r="CU58" s="24">
        <f>(AN58-AN57)/$BH$4</f>
        <v>2.8515351839999994</v>
      </c>
      <c r="CV58" s="24">
        <f>(AO58-AO57)/$BH$4</f>
        <v>5.029591448000005</v>
      </c>
      <c r="CW58" s="24">
        <f>(AP58-AP57)/$BH$4</f>
        <v>-4.9700860079999813</v>
      </c>
      <c r="CX58" s="24">
        <f>(AQ58-AQ57)/$BH$4</f>
        <v>9.5029906420000003</v>
      </c>
      <c r="CY58" s="24">
        <f>(AR58-AR57)/$BH$4</f>
        <v>0.16345472599999766</v>
      </c>
      <c r="CZ58" s="24">
        <f>(AS58-AS57)/$BH$4</f>
        <v>5.4943124159999854</v>
      </c>
      <c r="DA58" s="24">
        <f>(AT58-AT57)/$BH$4</f>
        <v>0.54601750800000559</v>
      </c>
      <c r="DB58" s="24">
        <f>(AU58-AU57)/$BH$4</f>
        <v>-5.8908919619999978</v>
      </c>
      <c r="DC58" s="24">
        <f>(AV58-AV57)/$BH$4</f>
        <v>-4.4010757960000007</v>
      </c>
      <c r="DD58" s="24">
        <f>(AW58-AW57)/$BH$4</f>
        <v>11.305310727999995</v>
      </c>
      <c r="DE58" s="24">
        <f>(AX58-AX57)/$BH$4</f>
        <v>8.6074705959999847</v>
      </c>
      <c r="DF58" s="24">
        <f>(AY58-AY57)/$BH$4</f>
        <v>15.760867708000006</v>
      </c>
      <c r="DG58" s="24">
        <f>(AZ58-AZ57)/$BH$4</f>
        <v>5.1000297960000012</v>
      </c>
      <c r="DH58" s="24">
        <f>(BA58-BA57)/$BH$4</f>
        <v>14.514712749999987</v>
      </c>
      <c r="DI58" s="24">
        <f>(BB58-BB57)/$BH$4</f>
        <v>6.6188600360000009</v>
      </c>
      <c r="DJ58" s="24">
        <f>(BC58-BC57)/$BH$4</f>
        <v>0.8320910380000015</v>
      </c>
      <c r="DK58" s="24">
        <f>(BD58-BD57)/$BH$4</f>
        <v>1.9252299860000051</v>
      </c>
      <c r="DL58" s="24">
        <f>(BE58-BE57)/$BH$4</f>
        <v>-9.6971756980000094</v>
      </c>
      <c r="DM58" s="24">
        <f>(BF58-BF57)/$BH$4</f>
        <v>29.276203879999997</v>
      </c>
      <c r="DN58" s="24"/>
    </row>
    <row r="59" spans="1:118" x14ac:dyDescent="0.2">
      <c r="A59" s="7">
        <v>50</v>
      </c>
      <c r="B59" s="8">
        <v>88200</v>
      </c>
      <c r="C59" s="23">
        <v>145.7144289</v>
      </c>
      <c r="D59" s="24">
        <v>70.322764969999994</v>
      </c>
      <c r="E59" s="24">
        <v>54.889856739999999</v>
      </c>
      <c r="F59" s="9">
        <v>93.074868076000001</v>
      </c>
      <c r="G59" s="9">
        <v>60.169890172000002</v>
      </c>
      <c r="H59" s="1">
        <v>88.454129367999997</v>
      </c>
      <c r="I59" s="1">
        <v>58.738639995</v>
      </c>
      <c r="J59" s="9">
        <v>32.012595513999997</v>
      </c>
      <c r="K59" s="8">
        <v>71.360957016</v>
      </c>
      <c r="L59" s="7">
        <v>122.23817658999999</v>
      </c>
      <c r="M59" s="9">
        <v>76.967957600000005</v>
      </c>
      <c r="N59" s="9">
        <v>123.5595119</v>
      </c>
      <c r="O59" s="9">
        <v>67.827797239000006</v>
      </c>
      <c r="P59" s="9">
        <v>66.507280980000004</v>
      </c>
      <c r="Q59" s="7">
        <v>109.761668486</v>
      </c>
      <c r="R59" s="9">
        <v>37.239599130000002</v>
      </c>
      <c r="S59" s="8">
        <v>212.228706483</v>
      </c>
      <c r="T59" s="9">
        <v>39.207040528</v>
      </c>
      <c r="U59" s="8">
        <v>42.183693544999997</v>
      </c>
      <c r="V59" s="10">
        <v>83.261995580999994</v>
      </c>
      <c r="W59" s="10">
        <v>86.640094626000007</v>
      </c>
      <c r="X59" s="7">
        <v>48.021781674000003</v>
      </c>
      <c r="Y59" s="9">
        <v>79.895253609999997</v>
      </c>
      <c r="Z59" s="7">
        <v>92.950565707999999</v>
      </c>
      <c r="AA59" s="8">
        <v>54.083543847999998</v>
      </c>
      <c r="AB59" s="8">
        <v>67.481606012</v>
      </c>
      <c r="AC59" s="7">
        <v>84.241814762999994</v>
      </c>
      <c r="AD59" s="10">
        <v>51.588597599000003</v>
      </c>
      <c r="AE59" s="7">
        <v>51.368066587000001</v>
      </c>
      <c r="AF59" s="8">
        <v>82.104118783999994</v>
      </c>
      <c r="AG59" s="9">
        <v>46.024435459999999</v>
      </c>
      <c r="AH59" s="9">
        <v>47.712296260999999</v>
      </c>
      <c r="AI59" s="9">
        <v>157.622062121</v>
      </c>
      <c r="AJ59" s="9">
        <v>51.372555730000002</v>
      </c>
      <c r="AK59" s="9">
        <v>82.993641397000005</v>
      </c>
      <c r="AL59" s="1">
        <v>180.67320779299999</v>
      </c>
      <c r="AM59" s="9">
        <v>168.924177628</v>
      </c>
      <c r="AN59" s="8">
        <v>147.69077344300001</v>
      </c>
      <c r="AO59" s="7">
        <v>29.187719525999999</v>
      </c>
      <c r="AP59" s="9">
        <v>84.712067513999997</v>
      </c>
      <c r="AQ59" s="9">
        <v>66.441995073000001</v>
      </c>
      <c r="AR59" s="9">
        <v>70.322110641999998</v>
      </c>
      <c r="AS59" s="8">
        <v>119.26476746900001</v>
      </c>
      <c r="AT59" s="8">
        <v>69.812343174000006</v>
      </c>
      <c r="AU59" s="10">
        <v>50.343247658999999</v>
      </c>
      <c r="AV59" s="10">
        <v>40.095035523</v>
      </c>
      <c r="AW59" s="10">
        <v>77.883594544000005</v>
      </c>
      <c r="AX59" s="7">
        <v>99.201124445000005</v>
      </c>
      <c r="AY59" s="8">
        <v>87.819630777</v>
      </c>
      <c r="AZ59" s="9">
        <v>39.783296030000002</v>
      </c>
      <c r="BA59" s="10">
        <v>70.578383458000005</v>
      </c>
      <c r="BB59" s="10">
        <v>45.678090697999998</v>
      </c>
      <c r="BC59" s="7">
        <v>21.72462771</v>
      </c>
      <c r="BD59" s="9">
        <v>32.150497401000003</v>
      </c>
      <c r="BE59" s="8">
        <v>36.082642655999997</v>
      </c>
      <c r="BF59" s="10">
        <v>120.535149969</v>
      </c>
      <c r="BG59" s="9"/>
      <c r="BH59" s="69"/>
      <c r="BJ59" s="24">
        <f>(C59-C58)/$BH$4</f>
        <v>-7.2774481999999807</v>
      </c>
      <c r="BK59" s="24">
        <f>(D59-D58)/$BH$4</f>
        <v>-0.17924246000001176</v>
      </c>
      <c r="BL59" s="24">
        <f>(E59-E58)/$BH$4</f>
        <v>5.6103231999999963</v>
      </c>
      <c r="BM59" s="24">
        <f>(F59-F58)/$BH$4</f>
        <v>4.6832951780000087</v>
      </c>
      <c r="BN59" s="24">
        <f>(G59-G58)/$BH$4</f>
        <v>3.7711225380000002</v>
      </c>
      <c r="BO59" s="24">
        <f>(H59-H58)/$BH$4</f>
        <v>-1.5631406220000201</v>
      </c>
      <c r="BP59" s="24">
        <f>(I59-I58)/$BH$4</f>
        <v>-2.238517139999999</v>
      </c>
      <c r="BQ59" s="24">
        <f>(J59-J58)/$BH$4</f>
        <v>3.0910202719999944</v>
      </c>
      <c r="BR59" s="24">
        <f>(K59-K58)/$BH$4</f>
        <v>4.8462217459999977</v>
      </c>
      <c r="BS59" s="24">
        <f>(L59-L58)/$BH$4</f>
        <v>-10.333607392000005</v>
      </c>
      <c r="BT59" s="24">
        <f>(M59-M58)/$BH$4</f>
        <v>11.718527899999998</v>
      </c>
      <c r="BU59" s="24">
        <f>(N59-N58)/$BH$4</f>
        <v>12.004337800000002</v>
      </c>
      <c r="BV59" s="24">
        <f>(O59-O58)/$BH$4</f>
        <v>2.8035867760000031</v>
      </c>
      <c r="BW59" s="24">
        <f>(P59-P58)/$BH$4</f>
        <v>0.46438495800001078</v>
      </c>
      <c r="BX59" s="24">
        <f>(Q59-Q58)/$BH$4</f>
        <v>-3.8557784479999953</v>
      </c>
      <c r="BY59" s="24">
        <f>(R59-R58)/$BH$4</f>
        <v>-2.1592644859999979</v>
      </c>
      <c r="BZ59" s="24">
        <f>(S59-S58)/$BH$4</f>
        <v>0.11887621199997511</v>
      </c>
      <c r="CA59" s="24">
        <f>(T59-T58)/$BH$4</f>
        <v>9.6709553240000048</v>
      </c>
      <c r="CB59" s="24">
        <f>(U59-U58)/$BH$4</f>
        <v>-3.4070618440000118</v>
      </c>
      <c r="CC59" s="24">
        <f>(V59-V58)/$BH$4</f>
        <v>-58.743016256000004</v>
      </c>
      <c r="CD59" s="24">
        <f>(W59-W58)/$BH$4</f>
        <v>4.8515734760000271</v>
      </c>
      <c r="CE59" s="24">
        <f>(X59-X58)/$BH$4</f>
        <v>-0.96291376799999284</v>
      </c>
      <c r="CF59" s="24">
        <f>(Y59-Y58)/$BH$4</f>
        <v>7.9322998300000052</v>
      </c>
      <c r="CG59" s="24">
        <f>(Z59-Z58)/$BH$4</f>
        <v>2.6018394419999993</v>
      </c>
      <c r="CH59" s="24">
        <f>(AA59-AA58)/$BH$4</f>
        <v>-0.36799296000000936</v>
      </c>
      <c r="CI59" s="24">
        <f>(AB59-AB58)/$BH$4</f>
        <v>-0.21788355600000386</v>
      </c>
      <c r="CJ59" s="24">
        <f>(AC59-AC58)/$BH$4</f>
        <v>-0.46180962200000408</v>
      </c>
      <c r="CK59" s="24">
        <f>(AD59-AD58)/$BH$4</f>
        <v>2.4664575460000009</v>
      </c>
      <c r="CL59" s="24">
        <f>(AE59-AE58)/$BH$4</f>
        <v>3.2731507800000088</v>
      </c>
      <c r="CM59" s="24">
        <f>(AF59-AF58)/$BH$4</f>
        <v>-3.6633247980000192</v>
      </c>
      <c r="CN59" s="24">
        <f>(AG59-AG58)/$BH$4</f>
        <v>-7.7513878759999955</v>
      </c>
      <c r="CO59" s="24">
        <f>(AH59-AH58)/$BH$4</f>
        <v>12.573583193999994</v>
      </c>
      <c r="CP59" s="24">
        <f>(AI59-AI58)/$BH$4</f>
        <v>3.6150146599999857</v>
      </c>
      <c r="CQ59" s="24">
        <f>(AJ59-AJ58)/$BH$4</f>
        <v>3.8026302060000035</v>
      </c>
      <c r="CR59" s="24">
        <f>(AK59-AK58)/$BH$4</f>
        <v>3.2977449539999952</v>
      </c>
      <c r="CS59" s="24">
        <f>(AL59-AL58)/$BH$4</f>
        <v>-3.9468758000000435</v>
      </c>
      <c r="CT59" s="24">
        <f>(AM59-AM58)/$BH$4</f>
        <v>10.929257845999985</v>
      </c>
      <c r="CU59" s="24">
        <f>(AN59-AN58)/$BH$4</f>
        <v>7.7013445140000272</v>
      </c>
      <c r="CV59" s="24">
        <f>(AO59-AO58)/$BH$4</f>
        <v>-3.0298736380000051</v>
      </c>
      <c r="CW59" s="24">
        <f>(AP59-AP58)/$BH$4</f>
        <v>3.0913709779999863</v>
      </c>
      <c r="CX59" s="24">
        <f>(AQ59-AQ58)/$BH$4</f>
        <v>-4.4198292579999929</v>
      </c>
      <c r="CY59" s="24">
        <f>(AR59-AR58)/$BH$4</f>
        <v>1.170687823999998</v>
      </c>
      <c r="CZ59" s="24">
        <f>(AS59-AS58)/$BH$4</f>
        <v>2.85366138400002</v>
      </c>
      <c r="DA59" s="24">
        <f>(AT59-AT58)/$BH$4</f>
        <v>1.4156100739999999</v>
      </c>
      <c r="DB59" s="24">
        <f>(AU59-AU58)/$BH$4</f>
        <v>-1.3487012100000015</v>
      </c>
      <c r="DC59" s="24">
        <f>(AV59-AV58)/$BH$4</f>
        <v>6.2151534040000058</v>
      </c>
      <c r="DD59" s="24">
        <f>(AW59-AW58)/$BH$4</f>
        <v>-6.2836508579999872</v>
      </c>
      <c r="DE59" s="24">
        <f>(AX59-AX58)/$BH$4</f>
        <v>3.8903640200000211</v>
      </c>
      <c r="DF59" s="24">
        <f>(AY59-AY58)/$BH$4</f>
        <v>5.229667255999999</v>
      </c>
      <c r="DG59" s="24">
        <f>(AZ59-AZ58)/$BH$4</f>
        <v>-0.96571101199999987</v>
      </c>
      <c r="DH59" s="24">
        <f>(BA59-BA58)/$BH$4</f>
        <v>4.3962920720000227</v>
      </c>
      <c r="DI59" s="24">
        <f>(BB59-BB58)/$BH$4</f>
        <v>-7.9079817500000047</v>
      </c>
      <c r="DJ59" s="24">
        <f>(BC59-BC58)/$BH$4</f>
        <v>-0.72896395000000069</v>
      </c>
      <c r="DK59" s="24">
        <f>(BD59-BD58)/$BH$4</f>
        <v>-3.1605748319999947</v>
      </c>
      <c r="DL59" s="24">
        <f>(BE59-BE58)/$BH$4</f>
        <v>0</v>
      </c>
      <c r="DM59" s="24">
        <f>(BF59-BF58)/$BH$4</f>
        <v>9.626620201999998</v>
      </c>
      <c r="DN59" s="24"/>
    </row>
    <row r="60" spans="1:118" x14ac:dyDescent="0.2">
      <c r="A60" s="7">
        <v>51</v>
      </c>
      <c r="B60" s="8">
        <v>90000</v>
      </c>
      <c r="C60" s="23">
        <v>151.52774099999999</v>
      </c>
      <c r="D60" s="24">
        <v>70.333973869999994</v>
      </c>
      <c r="E60" s="24">
        <v>53.414731199999999</v>
      </c>
      <c r="F60" s="9">
        <v>92.075743213999999</v>
      </c>
      <c r="G60" s="9">
        <v>58.468880276999997</v>
      </c>
      <c r="H60" s="1">
        <v>92.718050254999994</v>
      </c>
      <c r="I60" s="1">
        <v>58.36775506</v>
      </c>
      <c r="J60" s="9">
        <v>32.343452986999999</v>
      </c>
      <c r="K60" s="8">
        <v>60.514663014999996</v>
      </c>
      <c r="L60" s="7">
        <v>135.03455858999999</v>
      </c>
      <c r="M60" s="9">
        <v>74.238894540000004</v>
      </c>
      <c r="N60" s="9">
        <v>115.01411539999999</v>
      </c>
      <c r="O60" s="9">
        <v>67.876433888999998</v>
      </c>
      <c r="P60" s="9">
        <v>66.501163149000007</v>
      </c>
      <c r="Q60" s="7">
        <v>109.761668486</v>
      </c>
      <c r="R60" s="9">
        <v>38.404078929999997</v>
      </c>
      <c r="S60" s="8">
        <v>218.52644390200001</v>
      </c>
      <c r="T60" s="9">
        <v>39.983492943999998</v>
      </c>
      <c r="U60" s="8">
        <v>40.577129765000002</v>
      </c>
      <c r="V60" s="10">
        <v>85.010387879999996</v>
      </c>
      <c r="W60" s="10">
        <v>93.308501532999998</v>
      </c>
      <c r="X60" s="7">
        <v>47.371591967000001</v>
      </c>
      <c r="Y60" s="9">
        <v>78.692016506000002</v>
      </c>
      <c r="Z60" s="7">
        <v>101.281774967</v>
      </c>
      <c r="AA60" s="8">
        <v>54.290964424999999</v>
      </c>
      <c r="AB60" s="8">
        <v>69.355811501000005</v>
      </c>
      <c r="AC60" s="7">
        <v>85.891304211000005</v>
      </c>
      <c r="AD60" s="10">
        <v>51.442487528999997</v>
      </c>
      <c r="AE60" s="7">
        <v>51.368066587000001</v>
      </c>
      <c r="AF60" s="8">
        <v>83.581788001999996</v>
      </c>
      <c r="AG60" s="9">
        <v>36.314680338999999</v>
      </c>
      <c r="AH60" s="9">
        <v>48.484885890999998</v>
      </c>
      <c r="AI60" s="9">
        <v>161.17122871800001</v>
      </c>
      <c r="AJ60" s="9">
        <v>51.746401634000001</v>
      </c>
      <c r="AK60" s="9">
        <v>83.815015376999995</v>
      </c>
      <c r="AL60" s="1">
        <v>179.02678915600001</v>
      </c>
      <c r="AM60" s="9">
        <v>170.492108777</v>
      </c>
      <c r="AN60" s="8">
        <v>150.08643222500001</v>
      </c>
      <c r="AO60" s="7">
        <v>27.486301558000001</v>
      </c>
      <c r="AP60" s="9">
        <v>84.712067513999997</v>
      </c>
      <c r="AQ60" s="9">
        <v>70.805642259999999</v>
      </c>
      <c r="AR60" s="9">
        <v>74.491488445000002</v>
      </c>
      <c r="AS60" s="8">
        <v>114.77262043</v>
      </c>
      <c r="AT60" s="8">
        <v>69.984381041000006</v>
      </c>
      <c r="AU60" s="10">
        <v>54.223475630999999</v>
      </c>
      <c r="AV60" s="10">
        <v>42.418691631999998</v>
      </c>
      <c r="AW60" s="10">
        <v>83.600107949999995</v>
      </c>
      <c r="AX60" s="7">
        <v>94.716936970999996</v>
      </c>
      <c r="AY60" s="8">
        <v>89.426453946999999</v>
      </c>
      <c r="AZ60" s="9">
        <v>43.244191528999998</v>
      </c>
      <c r="BA60" s="10">
        <v>71.132499598999999</v>
      </c>
      <c r="BB60" s="10">
        <v>45.750404048999997</v>
      </c>
      <c r="BC60" s="7">
        <v>21.203350240999999</v>
      </c>
      <c r="BD60" s="9">
        <v>32.777135972000004</v>
      </c>
      <c r="BE60" s="8">
        <v>34.283785356999999</v>
      </c>
      <c r="BF60" s="10">
        <v>95.848499175000001</v>
      </c>
      <c r="BG60" s="9"/>
      <c r="BH60" s="69"/>
      <c r="BJ60" s="24">
        <f>(C60-C59)/$BH$4</f>
        <v>11.626624199999981</v>
      </c>
      <c r="BK60" s="24">
        <f>(D60-D59)/$BH$4</f>
        <v>2.2417799999999488E-2</v>
      </c>
      <c r="BL60" s="24">
        <f>(E60-E59)/$BH$4</f>
        <v>-2.950251080000001</v>
      </c>
      <c r="BM60" s="24">
        <f>(F60-F59)/$BH$4</f>
        <v>-1.9982497240000043</v>
      </c>
      <c r="BN60" s="24">
        <f>(G60-G59)/$BH$4</f>
        <v>-3.4020197900000113</v>
      </c>
      <c r="BO60" s="24">
        <f>(H60-H59)/$BH$4</f>
        <v>8.5278417739999952</v>
      </c>
      <c r="BP60" s="24">
        <f>(I60-I59)/$BH$4</f>
        <v>-0.74176986999999883</v>
      </c>
      <c r="BQ60" s="24">
        <f>(J60-J59)/$BH$4</f>
        <v>0.66171494600000358</v>
      </c>
      <c r="BR60" s="24">
        <f>(K60-K59)/$BH$4</f>
        <v>-21.692588002000008</v>
      </c>
      <c r="BS60" s="24">
        <f>(L60-L59)/$BH$4</f>
        <v>25.592763999999988</v>
      </c>
      <c r="BT60" s="24">
        <f>(M60-M59)/$BH$4</f>
        <v>-5.4581261200000029</v>
      </c>
      <c r="BU60" s="24">
        <f>(N60-N59)/$BH$4</f>
        <v>-17.090793000000019</v>
      </c>
      <c r="BV60" s="24">
        <f>(O60-O59)/$BH$4</f>
        <v>9.7273299999983465E-2</v>
      </c>
      <c r="BW60" s="24">
        <f>(P60-P59)/$BH$4</f>
        <v>-1.2235661999994818E-2</v>
      </c>
      <c r="BX60" s="24">
        <f>(Q60-Q59)/$BH$4</f>
        <v>0</v>
      </c>
      <c r="BY60" s="24">
        <f>(R60-R59)/$BH$4</f>
        <v>2.3289595999999904</v>
      </c>
      <c r="BZ60" s="24">
        <f>(S60-S59)/$BH$4</f>
        <v>12.59547483800003</v>
      </c>
      <c r="CA60" s="24">
        <f>(T60-T59)/$BH$4</f>
        <v>1.5529048319999958</v>
      </c>
      <c r="CB60" s="24">
        <f>(U60-U59)/$BH$4</f>
        <v>-3.2131275599999896</v>
      </c>
      <c r="CC60" s="24">
        <f>(V60-V59)/$BH$4</f>
        <v>3.496784598000005</v>
      </c>
      <c r="CD60" s="24">
        <f>(W60-W59)/$BH$4</f>
        <v>13.336813813999981</v>
      </c>
      <c r="CE60" s="24">
        <f>(X60-X59)/$BH$4</f>
        <v>-1.3003794140000053</v>
      </c>
      <c r="CF60" s="24">
        <f>(Y60-Y59)/$BH$4</f>
        <v>-2.4064742079999917</v>
      </c>
      <c r="CG60" s="24">
        <f>(Z60-Z59)/$BH$4</f>
        <v>16.66241851800001</v>
      </c>
      <c r="CH60" s="24">
        <f>(AA60-AA59)/$BH$4</f>
        <v>0.41484115400000121</v>
      </c>
      <c r="CI60" s="24">
        <f>(AB60-AB59)/$BH$4</f>
        <v>3.7484109780000097</v>
      </c>
      <c r="CJ60" s="24">
        <f>(AC60-AC59)/$BH$4</f>
        <v>3.2989788960000226</v>
      </c>
      <c r="CK60" s="24">
        <f>(AD60-AD59)/$BH$4</f>
        <v>-0.29222014000001195</v>
      </c>
      <c r="CL60" s="24">
        <f>(AE60-AE59)/$BH$4</f>
        <v>0</v>
      </c>
      <c r="CM60" s="24">
        <f>(AF60-AF59)/$BH$4</f>
        <v>2.9553384360000052</v>
      </c>
      <c r="CN60" s="24">
        <f>(AG60-AG59)/$BH$4</f>
        <v>-19.419510242000001</v>
      </c>
      <c r="CO60" s="24">
        <f>(AH60-AH59)/$BH$4</f>
        <v>1.5451792599999976</v>
      </c>
      <c r="CP60" s="24">
        <f>(AI60-AI59)/$BH$4</f>
        <v>7.0983331940000198</v>
      </c>
      <c r="CQ60" s="24">
        <f>(AJ60-AJ59)/$BH$4</f>
        <v>0.74769180799999901</v>
      </c>
      <c r="CR60" s="24">
        <f>(AK60-AK59)/$BH$4</f>
        <v>1.6427479599999799</v>
      </c>
      <c r="CS60" s="24">
        <f>(AL60-AL59)/$BH$4</f>
        <v>-3.2928372739999645</v>
      </c>
      <c r="CT60" s="24">
        <f>(AM60-AM59)/$BH$4</f>
        <v>3.1358622980000064</v>
      </c>
      <c r="CU60" s="24">
        <f>(AN60-AN59)/$BH$4</f>
        <v>4.7913175639999963</v>
      </c>
      <c r="CV60" s="24">
        <f>(AO60-AO59)/$BH$4</f>
        <v>-3.4028359359999953</v>
      </c>
      <c r="CW60" s="24">
        <f>(AP60-AP59)/$BH$4</f>
        <v>0</v>
      </c>
      <c r="CX60" s="24">
        <f>(AQ60-AQ59)/$BH$4</f>
        <v>8.727294373999996</v>
      </c>
      <c r="CY60" s="24">
        <f>(AR60-AR59)/$BH$4</f>
        <v>8.3387556060000065</v>
      </c>
      <c r="CZ60" s="24">
        <f>(AS60-AS59)/$BH$4</f>
        <v>-8.9842940780000049</v>
      </c>
      <c r="DA60" s="24">
        <f>(AT60-AT59)/$BH$4</f>
        <v>0.34407573400000047</v>
      </c>
      <c r="DB60" s="24">
        <f>(AU60-AU59)/$BH$4</f>
        <v>7.7604559440000003</v>
      </c>
      <c r="DC60" s="24">
        <f>(AV60-AV59)/$BH$4</f>
        <v>4.6473122179999962</v>
      </c>
      <c r="DD60" s="24">
        <f>(AW60-AW59)/$BH$4</f>
        <v>11.43302681199998</v>
      </c>
      <c r="DE60" s="24">
        <f>(AX60-AX59)/$BH$4</f>
        <v>-8.9683749480000188</v>
      </c>
      <c r="DF60" s="24">
        <f>(AY60-AY59)/$BH$4</f>
        <v>3.2136463399999968</v>
      </c>
      <c r="DG60" s="24">
        <f>(AZ60-AZ59)/$BH$4</f>
        <v>6.9217909979999916</v>
      </c>
      <c r="DH60" s="24">
        <f>(BA60-BA59)/$BH$4</f>
        <v>1.1082322819999888</v>
      </c>
      <c r="DI60" s="24">
        <f>(BB60-BB59)/$BH$4</f>
        <v>0.1446267019999965</v>
      </c>
      <c r="DJ60" s="24">
        <f>(BC60-BC59)/$BH$4</f>
        <v>-1.0425549380000021</v>
      </c>
      <c r="DK60" s="24">
        <f>(BD60-BD59)/$BH$4</f>
        <v>1.2532771420000017</v>
      </c>
      <c r="DL60" s="24">
        <f>(BE60-BE59)/$BH$4</f>
        <v>-3.597714597999996</v>
      </c>
      <c r="DM60" s="24">
        <f>(BF60-BF59)/$BH$4</f>
        <v>-49.373301588000004</v>
      </c>
      <c r="DN60" s="24"/>
    </row>
    <row r="61" spans="1:118" x14ac:dyDescent="0.2">
      <c r="A61" s="7">
        <v>52</v>
      </c>
      <c r="B61" s="8">
        <v>91800</v>
      </c>
      <c r="C61" s="23">
        <v>158.96165970000001</v>
      </c>
      <c r="D61" s="24">
        <v>72.584404320000004</v>
      </c>
      <c r="E61" s="24">
        <v>57.740788940000002</v>
      </c>
      <c r="F61" s="9">
        <v>92.298072980000001</v>
      </c>
      <c r="G61" s="9">
        <v>57.8181011</v>
      </c>
      <c r="H61" s="1">
        <v>93.770128002999996</v>
      </c>
      <c r="I61" s="1">
        <v>59.989449880999999</v>
      </c>
      <c r="J61" s="9">
        <v>32.596847091000001</v>
      </c>
      <c r="K61" s="8">
        <v>66.725179479999994</v>
      </c>
      <c r="L61" s="7">
        <v>131.64836436799999</v>
      </c>
      <c r="M61" s="9">
        <v>81.763491189999996</v>
      </c>
      <c r="N61" s="9">
        <v>117.4287829</v>
      </c>
      <c r="O61" s="9">
        <v>69.165261629</v>
      </c>
      <c r="P61" s="9">
        <v>69.651469719000005</v>
      </c>
      <c r="Q61" s="7">
        <v>117.354908485</v>
      </c>
      <c r="R61" s="9">
        <v>38.830774749</v>
      </c>
      <c r="S61" s="8">
        <v>221.36619005399999</v>
      </c>
      <c r="T61" s="9">
        <v>34.797044919000001</v>
      </c>
      <c r="U61" s="8">
        <v>42.444510858000001</v>
      </c>
      <c r="V61" s="10">
        <v>92.717492492999995</v>
      </c>
      <c r="W61" s="10">
        <v>97.290333290000007</v>
      </c>
      <c r="X61" s="7">
        <v>46.824479961000002</v>
      </c>
      <c r="Y61" s="9">
        <v>82.825680422999994</v>
      </c>
      <c r="Z61" s="7">
        <v>106.12654881</v>
      </c>
      <c r="AA61" s="8">
        <v>54.485462474999999</v>
      </c>
      <c r="AB61" s="8">
        <v>69.067270636000003</v>
      </c>
      <c r="AC61" s="7">
        <v>84.718004195000006</v>
      </c>
      <c r="AD61" s="10">
        <v>50.648419034</v>
      </c>
      <c r="AE61" s="7">
        <v>51.145037918</v>
      </c>
      <c r="AF61" s="8">
        <v>84.787612425999995</v>
      </c>
      <c r="AG61" s="9">
        <v>38.348649588000001</v>
      </c>
      <c r="AH61" s="9">
        <v>51.179254026999999</v>
      </c>
      <c r="AI61" s="9">
        <v>165.30431051299999</v>
      </c>
      <c r="AJ61" s="9">
        <v>52.444422649000003</v>
      </c>
      <c r="AK61" s="9">
        <v>83.715442283000002</v>
      </c>
      <c r="AL61" s="1">
        <v>179.02678915600001</v>
      </c>
      <c r="AM61" s="9">
        <v>174.02090743599999</v>
      </c>
      <c r="AN61" s="8">
        <v>154.500501125</v>
      </c>
      <c r="AO61" s="7">
        <v>31.650966150999999</v>
      </c>
      <c r="AP61" s="9">
        <v>88.339041207999998</v>
      </c>
      <c r="AQ61" s="9">
        <v>74.103749758999996</v>
      </c>
      <c r="AR61" s="9">
        <v>76.782992445000005</v>
      </c>
      <c r="AS61" s="8">
        <v>114.77262043</v>
      </c>
      <c r="AT61" s="8">
        <v>74.460827660000007</v>
      </c>
      <c r="AU61" s="10">
        <v>55.330191257000003</v>
      </c>
      <c r="AV61" s="10">
        <v>42.129962071000001</v>
      </c>
      <c r="AW61" s="10">
        <v>82.881061328000001</v>
      </c>
      <c r="AX61" s="7">
        <v>99.378862613999999</v>
      </c>
      <c r="AY61" s="8">
        <v>89.426453946999999</v>
      </c>
      <c r="AZ61" s="9">
        <v>41.823686514999999</v>
      </c>
      <c r="BA61" s="10">
        <v>74.018904516000006</v>
      </c>
      <c r="BB61" s="10">
        <v>45.534236387</v>
      </c>
      <c r="BC61" s="7">
        <v>22.700004601</v>
      </c>
      <c r="BD61" s="9">
        <v>35.570976240999997</v>
      </c>
      <c r="BE61" s="8">
        <v>37.132313898</v>
      </c>
      <c r="BF61" s="10">
        <v>100.672856439</v>
      </c>
      <c r="BG61" s="9"/>
      <c r="BH61" s="69"/>
      <c r="BJ61" s="24">
        <f>(C61-C60)/$BH$4</f>
        <v>14.867837400000042</v>
      </c>
      <c r="BK61" s="24">
        <f>(D61-D60)/$BH$4</f>
        <v>4.5008609000000206</v>
      </c>
      <c r="BL61" s="24">
        <f>(E61-E60)/$BH$4</f>
        <v>8.6521154800000062</v>
      </c>
      <c r="BM61" s="24">
        <f>(F61-F60)/$BH$4</f>
        <v>0.44465953200000286</v>
      </c>
      <c r="BN61" s="24">
        <f>(G61-G60)/$BH$4</f>
        <v>-1.3015583539999938</v>
      </c>
      <c r="BO61" s="24">
        <f>(H61-H60)/$BH$4</f>
        <v>2.1041554960000042</v>
      </c>
      <c r="BP61" s="24">
        <f>(I61-I60)/$BH$4</f>
        <v>3.2433896419999968</v>
      </c>
      <c r="BQ61" s="24">
        <f>(J61-J60)/$BH$4</f>
        <v>0.50678820800000324</v>
      </c>
      <c r="BR61" s="24">
        <f>(K61-K60)/$BH$4</f>
        <v>12.421032929999996</v>
      </c>
      <c r="BS61" s="24">
        <f>(L61-L60)/$BH$4</f>
        <v>-6.7723884440000006</v>
      </c>
      <c r="BT61" s="24">
        <f>(M61-M60)/$BH$4</f>
        <v>15.049193299999985</v>
      </c>
      <c r="BU61" s="24">
        <f>(N61-N60)/$BH$4</f>
        <v>4.8293350000000146</v>
      </c>
      <c r="BV61" s="24">
        <f>(O61-O60)/$BH$4</f>
        <v>2.5776554800000042</v>
      </c>
      <c r="BW61" s="24">
        <f>(P61-P60)/$BH$4</f>
        <v>6.3006131399999958</v>
      </c>
      <c r="BX61" s="24">
        <f>(Q61-Q60)/$BH$4</f>
        <v>15.186479997999982</v>
      </c>
      <c r="BY61" s="24">
        <f>(R61-R60)/$BH$4</f>
        <v>0.85339163800000506</v>
      </c>
      <c r="BZ61" s="24">
        <f>(S61-S60)/$BH$4</f>
        <v>5.6794923039999503</v>
      </c>
      <c r="CA61" s="24">
        <f>(T61-T60)/$BH$4</f>
        <v>-10.372896049999994</v>
      </c>
      <c r="CB61" s="24">
        <f>(U61-U60)/$BH$4</f>
        <v>3.7347621859999975</v>
      </c>
      <c r="CC61" s="24">
        <f>(V61-V60)/$BH$4</f>
        <v>15.414209225999997</v>
      </c>
      <c r="CD61" s="24">
        <f>(W61-W60)/$BH$4</f>
        <v>7.963663514000018</v>
      </c>
      <c r="CE61" s="24">
        <f>(X61-X60)/$BH$4</f>
        <v>-1.094224011999998</v>
      </c>
      <c r="CF61" s="24">
        <f>(Y61-Y60)/$BH$4</f>
        <v>8.2673278339999854</v>
      </c>
      <c r="CG61" s="24">
        <f>(Z61-Z60)/$BH$4</f>
        <v>9.6895476859999974</v>
      </c>
      <c r="CH61" s="24">
        <f>(AA61-AA60)/$BH$4</f>
        <v>0.38899609999999996</v>
      </c>
      <c r="CI61" s="24">
        <f>(AB61-AB60)/$BH$4</f>
        <v>-0.57708173000000329</v>
      </c>
      <c r="CJ61" s="24">
        <f>(AC61-AC60)/$BH$4</f>
        <v>-2.3466000319999978</v>
      </c>
      <c r="CK61" s="24">
        <f>(AD61-AD60)/$BH$4</f>
        <v>-1.5881369899999953</v>
      </c>
      <c r="CL61" s="24">
        <f>(AE61-AE60)/$BH$4</f>
        <v>-0.4460573380000028</v>
      </c>
      <c r="CM61" s="24">
        <f>(AF61-AF60)/$BH$4</f>
        <v>2.4116488479999987</v>
      </c>
      <c r="CN61" s="24">
        <f>(AG61-AG60)/$BH$4</f>
        <v>4.0679384980000037</v>
      </c>
      <c r="CO61" s="24">
        <f>(AH61-AH60)/$BH$4</f>
        <v>5.3887362720000027</v>
      </c>
      <c r="CP61" s="24">
        <f>(AI61-AI60)/$BH$4</f>
        <v>8.2661635899999624</v>
      </c>
      <c r="CQ61" s="24">
        <f>(AJ61-AJ60)/$BH$4</f>
        <v>1.3960420300000038</v>
      </c>
      <c r="CR61" s="24">
        <f>(AK61-AK60)/$BH$4</f>
        <v>-0.19914618799998607</v>
      </c>
      <c r="CS61" s="24">
        <f>(AL61-AL60)/$BH$4</f>
        <v>0</v>
      </c>
      <c r="CT61" s="24">
        <f>(AM61-AM60)/$BH$4</f>
        <v>7.0575973179999778</v>
      </c>
      <c r="CU61" s="24">
        <f>(AN61-AN60)/$BH$4</f>
        <v>8.8281377999999791</v>
      </c>
      <c r="CV61" s="24">
        <f>(AO61-AO60)/$BH$4</f>
        <v>8.3293291859999954</v>
      </c>
      <c r="CW61" s="24">
        <f>(AP61-AP60)/$BH$4</f>
        <v>7.2539473880000003</v>
      </c>
      <c r="CX61" s="24">
        <f>(AQ61-AQ60)/$BH$4</f>
        <v>6.5962149979999936</v>
      </c>
      <c r="CY61" s="24">
        <f>(AR61-AR60)/$BH$4</f>
        <v>4.5830080000000066</v>
      </c>
      <c r="CZ61" s="24">
        <f>(AS61-AS60)/$BH$4</f>
        <v>0</v>
      </c>
      <c r="DA61" s="24">
        <f>(AT61-AT60)/$BH$4</f>
        <v>8.9528932380000015</v>
      </c>
      <c r="DB61" s="24">
        <f>(AU61-AU60)/$BH$4</f>
        <v>2.2134312520000066</v>
      </c>
      <c r="DC61" s="24">
        <f>(AV61-AV60)/$BH$4</f>
        <v>-0.57745912199999339</v>
      </c>
      <c r="DD61" s="24">
        <f>(AW61-AW60)/$BH$4</f>
        <v>-1.4380932439999867</v>
      </c>
      <c r="DE61" s="24">
        <f>(AX61-AX60)/$BH$4</f>
        <v>9.3238512860000071</v>
      </c>
      <c r="DF61" s="24">
        <f>(AY61-AY60)/$BH$4</f>
        <v>0</v>
      </c>
      <c r="DG61" s="24">
        <f>(AZ61-AZ60)/$BH$4</f>
        <v>-2.8410100279999995</v>
      </c>
      <c r="DH61" s="24">
        <f>(BA61-BA60)/$BH$4</f>
        <v>5.7728098340000145</v>
      </c>
      <c r="DI61" s="24">
        <f>(BB61-BB60)/$BH$4</f>
        <v>-0.43233532399999319</v>
      </c>
      <c r="DJ61" s="24">
        <f>(BC61-BC60)/$BH$4</f>
        <v>2.9933087200000017</v>
      </c>
      <c r="DK61" s="24">
        <f>(BD61-BD60)/$BH$4</f>
        <v>5.5876805379999865</v>
      </c>
      <c r="DL61" s="24">
        <f>(BE61-BE60)/$BH$4</f>
        <v>5.6970570820000006</v>
      </c>
      <c r="DM61" s="24">
        <f>(BF61-BF60)/$BH$4</f>
        <v>9.6487145279999993</v>
      </c>
      <c r="DN61" s="24"/>
    </row>
    <row r="62" spans="1:118" x14ac:dyDescent="0.2">
      <c r="A62" s="7">
        <v>53</v>
      </c>
      <c r="B62" s="8">
        <v>93600</v>
      </c>
      <c r="C62" s="23">
        <v>165.31139780000001</v>
      </c>
      <c r="D62" s="24">
        <v>68.930171819999998</v>
      </c>
      <c r="E62" s="24">
        <v>55.494498929999999</v>
      </c>
      <c r="F62" s="9">
        <v>92.138505928000001</v>
      </c>
      <c r="G62" s="9">
        <v>44.96956205</v>
      </c>
      <c r="H62" s="1">
        <v>94.953469662000003</v>
      </c>
      <c r="I62" s="1">
        <v>67.295077517999999</v>
      </c>
      <c r="J62" s="9">
        <v>34.551941972999998</v>
      </c>
      <c r="K62" s="8">
        <v>68.407583857999995</v>
      </c>
      <c r="L62" s="7">
        <v>135.37422990900001</v>
      </c>
      <c r="M62" s="9">
        <v>82.983223179999996</v>
      </c>
      <c r="N62" s="9">
        <v>119.68615010000001</v>
      </c>
      <c r="O62" s="9">
        <v>68.388005019999994</v>
      </c>
      <c r="P62" s="9">
        <v>73.529605575999994</v>
      </c>
      <c r="Q62" s="7">
        <v>116.357587028</v>
      </c>
      <c r="R62" s="9">
        <v>39.160733694000001</v>
      </c>
      <c r="S62" s="8">
        <v>225.108080935</v>
      </c>
      <c r="T62" s="9">
        <v>34.827237588000003</v>
      </c>
      <c r="U62" s="8">
        <v>41.952582505999999</v>
      </c>
      <c r="V62" s="10">
        <v>93.526266992999993</v>
      </c>
      <c r="W62" s="10">
        <v>99.212687385999999</v>
      </c>
      <c r="X62" s="7">
        <v>48.089513416999999</v>
      </c>
      <c r="Y62" s="9">
        <v>79.024797419999999</v>
      </c>
      <c r="Z62" s="7">
        <v>110.57762651900001</v>
      </c>
      <c r="AA62" s="8">
        <v>55.228990310999997</v>
      </c>
      <c r="AB62" s="8">
        <v>73.276180385000004</v>
      </c>
      <c r="AC62" s="7">
        <v>85.094168455000002</v>
      </c>
      <c r="AD62" s="10">
        <v>52.344127557999997</v>
      </c>
      <c r="AE62" s="7">
        <v>51.584654119</v>
      </c>
      <c r="AF62" s="8">
        <v>89.322762271000002</v>
      </c>
      <c r="AG62" s="9">
        <v>40.196623555000002</v>
      </c>
      <c r="AH62" s="9">
        <v>49.854810952999998</v>
      </c>
      <c r="AI62" s="9">
        <v>164.70594769100001</v>
      </c>
      <c r="AJ62" s="9">
        <v>53.853932555</v>
      </c>
      <c r="AK62" s="9">
        <v>86.775456394000003</v>
      </c>
      <c r="AL62" s="1">
        <v>180.18613068400001</v>
      </c>
      <c r="AM62" s="9">
        <v>178.09916198100001</v>
      </c>
      <c r="AN62" s="8">
        <v>154.500501125</v>
      </c>
      <c r="AO62" s="7">
        <v>29.921924089000001</v>
      </c>
      <c r="AP62" s="9">
        <v>86.832937651999998</v>
      </c>
      <c r="AQ62" s="9">
        <v>72.888327472</v>
      </c>
      <c r="AR62" s="9">
        <v>76.641117120999994</v>
      </c>
      <c r="AS62" s="8">
        <v>125.07894999</v>
      </c>
      <c r="AT62" s="8">
        <v>72.842234267999999</v>
      </c>
      <c r="AU62" s="10">
        <v>55.086073411999998</v>
      </c>
      <c r="AV62" s="10">
        <v>41.823434917</v>
      </c>
      <c r="AW62" s="10">
        <v>82.881061328000001</v>
      </c>
      <c r="AX62" s="7">
        <v>98.625259669000002</v>
      </c>
      <c r="AY62" s="8">
        <v>69.147938894999996</v>
      </c>
      <c r="AZ62" s="9">
        <v>38.930420910999999</v>
      </c>
      <c r="BA62" s="10">
        <v>79.044102053000003</v>
      </c>
      <c r="BB62" s="10">
        <v>46.280912501000003</v>
      </c>
      <c r="BC62" s="7">
        <v>22.867419263999999</v>
      </c>
      <c r="BD62" s="9">
        <v>32.343258419999998</v>
      </c>
      <c r="BE62" s="8">
        <v>38.217047360999999</v>
      </c>
      <c r="BF62" s="10">
        <v>103.156490644</v>
      </c>
      <c r="BG62" s="9"/>
      <c r="BH62" s="69"/>
      <c r="BJ62" s="24">
        <f>(C62-C61)/$BH$4</f>
        <v>12.699476199999992</v>
      </c>
      <c r="BK62" s="24">
        <f>(D62-D61)/$BH$4</f>
        <v>-7.3084650000000124</v>
      </c>
      <c r="BL62" s="24">
        <f>(E62-E61)/$BH$4</f>
        <v>-4.4925800200000054</v>
      </c>
      <c r="BM62" s="24">
        <f>(F62-F61)/$BH$4</f>
        <v>-0.31913410399999975</v>
      </c>
      <c r="BN62" s="24">
        <f>(G62-G61)/$BH$4</f>
        <v>-25.697078099999999</v>
      </c>
      <c r="BO62" s="24">
        <f>(H62-H61)/$BH$4</f>
        <v>2.366683318000014</v>
      </c>
      <c r="BP62" s="24">
        <f>(I62-I61)/$BH$4</f>
        <v>14.611255274000001</v>
      </c>
      <c r="BQ62" s="24">
        <f>(J62-J61)/$BH$4</f>
        <v>3.9101897639999947</v>
      </c>
      <c r="BR62" s="24">
        <f>(K62-K61)/$BH$4</f>
        <v>3.3648087560000022</v>
      </c>
      <c r="BS62" s="24">
        <f>(L62-L61)/$BH$4</f>
        <v>7.4517310820000375</v>
      </c>
      <c r="BT62" s="24">
        <f>(M62-M61)/$BH$4</f>
        <v>2.4394639799999993</v>
      </c>
      <c r="BU62" s="24">
        <f>(N62-N61)/$BH$4</f>
        <v>4.5147344000000089</v>
      </c>
      <c r="BV62" s="24">
        <f>(O62-O61)/$BH$4</f>
        <v>-1.554513218000011</v>
      </c>
      <c r="BW62" s="24">
        <f>(P62-P61)/$BH$4</f>
        <v>7.7562717139999791</v>
      </c>
      <c r="BX62" s="24">
        <f>(Q62-Q61)/$BH$4</f>
        <v>-1.9946429139999964</v>
      </c>
      <c r="BY62" s="24">
        <f>(R62-R61)/$BH$4</f>
        <v>0.65991789000000267</v>
      </c>
      <c r="BZ62" s="24">
        <f>(S62-S61)/$BH$4</f>
        <v>7.4837817620000351</v>
      </c>
      <c r="CA62" s="24">
        <f>(T62-T61)/$BH$4</f>
        <v>6.038533800000323E-2</v>
      </c>
      <c r="CB62" s="24">
        <f>(U62-U61)/$BH$4</f>
        <v>-0.98385670400000436</v>
      </c>
      <c r="CC62" s="24">
        <f>(V62-V61)/$BH$4</f>
        <v>1.6175489999999968</v>
      </c>
      <c r="CD62" s="24">
        <f>(W62-W61)/$BH$4</f>
        <v>3.8447081919999846</v>
      </c>
      <c r="CE62" s="24">
        <f>(X62-X61)/$BH$4</f>
        <v>2.5300669119999952</v>
      </c>
      <c r="CF62" s="24">
        <f>(Y62-Y61)/$BH$4</f>
        <v>-7.6017660059999912</v>
      </c>
      <c r="CG62" s="24">
        <f>(Z62-Z61)/$BH$4</f>
        <v>8.9021554180000066</v>
      </c>
      <c r="CH62" s="24">
        <f>(AA62-AA61)/$BH$4</f>
        <v>1.4870556719999968</v>
      </c>
      <c r="CI62" s="24">
        <f>(AB62-AB61)/$BH$4</f>
        <v>8.4178194980000001</v>
      </c>
      <c r="CJ62" s="24">
        <f>(AC62-AC61)/$BH$4</f>
        <v>0.75232851999999184</v>
      </c>
      <c r="CK62" s="24">
        <f>(AD62-AD61)/$BH$4</f>
        <v>3.3914170479999939</v>
      </c>
      <c r="CL62" s="24">
        <f>(AE62-AE61)/$BH$4</f>
        <v>0.87923240199999952</v>
      </c>
      <c r="CM62" s="24">
        <f>(AF62-AF61)/$BH$4</f>
        <v>9.070299690000013</v>
      </c>
      <c r="CN62" s="24">
        <f>(AG62-AG61)/$BH$4</f>
        <v>3.695947934000003</v>
      </c>
      <c r="CO62" s="24">
        <f>(AH62-AH61)/$BH$4</f>
        <v>-2.6488861480000025</v>
      </c>
      <c r="CP62" s="24">
        <f>(AI62-AI61)/$BH$4</f>
        <v>-1.1967256439999687</v>
      </c>
      <c r="CQ62" s="24">
        <f>(AJ62-AJ61)/$BH$4</f>
        <v>2.8190198119999934</v>
      </c>
      <c r="CR62" s="24">
        <f>(AK62-AK61)/$BH$4</f>
        <v>6.120028222000002</v>
      </c>
      <c r="CS62" s="24">
        <f>(AL62-AL61)/$BH$4</f>
        <v>2.3186830559999976</v>
      </c>
      <c r="CT62" s="24">
        <f>(AM62-AM61)/$BH$4</f>
        <v>8.1565090900000428</v>
      </c>
      <c r="CU62" s="24">
        <f>(AN62-AN61)/$BH$4</f>
        <v>0</v>
      </c>
      <c r="CV62" s="24">
        <f>(AO62-AO61)/$BH$4</f>
        <v>-3.4580841239999955</v>
      </c>
      <c r="CW62" s="24">
        <f>(AP62-AP61)/$BH$4</f>
        <v>-3.0122071119999987</v>
      </c>
      <c r="CX62" s="24">
        <f>(AQ62-AQ61)/$BH$4</f>
        <v>-2.4308445739999911</v>
      </c>
      <c r="CY62" s="24">
        <f>(AR62-AR61)/$BH$4</f>
        <v>-0.28375064800002292</v>
      </c>
      <c r="CZ62" s="24">
        <f>(AS62-AS61)/$BH$4</f>
        <v>20.612659119999989</v>
      </c>
      <c r="DA62" s="24">
        <f>(AT62-AT61)/$BH$4</f>
        <v>-3.2371867840000164</v>
      </c>
      <c r="DB62" s="24">
        <f>(AU62-AU61)/$BH$4</f>
        <v>-0.48823569000001044</v>
      </c>
      <c r="DC62" s="24">
        <f>(AV62-AV61)/$BH$4</f>
        <v>-0.61305430800000238</v>
      </c>
      <c r="DD62" s="24">
        <f>(AW62-AW61)/$BH$4</f>
        <v>0</v>
      </c>
      <c r="DE62" s="24">
        <f>(AX62-AX61)/$BH$4</f>
        <v>-1.5072058899999945</v>
      </c>
      <c r="DF62" s="24">
        <f>(AY62-AY61)/$BH$4</f>
        <v>-40.557030104000006</v>
      </c>
      <c r="DG62" s="24">
        <f>(AZ62-AZ61)/$BH$4</f>
        <v>-5.7865312079999995</v>
      </c>
      <c r="DH62" s="24">
        <f>(BA62-BA61)/$BH$4</f>
        <v>10.050395073999994</v>
      </c>
      <c r="DI62" s="24">
        <f>(BB62-BB61)/$BH$4</f>
        <v>1.4933522280000062</v>
      </c>
      <c r="DJ62" s="24">
        <f>(BC62-BC61)/$BH$4</f>
        <v>0.33482932599999771</v>
      </c>
      <c r="DK62" s="24">
        <f>(BD62-BD61)/$BH$4</f>
        <v>-6.4554356419999976</v>
      </c>
      <c r="DL62" s="24">
        <f>(BE62-BE61)/$BH$4</f>
        <v>2.1694669259999984</v>
      </c>
      <c r="DM62" s="24">
        <f>(BF62-BF61)/$BH$4</f>
        <v>4.9672684100000026</v>
      </c>
      <c r="DN62" s="24"/>
    </row>
    <row r="63" spans="1:118" x14ac:dyDescent="0.2">
      <c r="A63" s="7">
        <v>54</v>
      </c>
      <c r="B63" s="8">
        <v>95400</v>
      </c>
      <c r="C63" s="23">
        <v>156.91526469999999</v>
      </c>
      <c r="D63" s="24">
        <v>74.893543829999999</v>
      </c>
      <c r="E63" s="24">
        <v>57.192083529999998</v>
      </c>
      <c r="F63" s="9">
        <v>93.074868076000001</v>
      </c>
      <c r="G63" s="9">
        <v>33.014559149999997</v>
      </c>
      <c r="H63" s="1">
        <v>94.953469662000003</v>
      </c>
      <c r="I63" s="1">
        <v>68.325588890000006</v>
      </c>
      <c r="J63" s="9">
        <v>37.095995488</v>
      </c>
      <c r="K63" s="8">
        <v>69.415233373000007</v>
      </c>
      <c r="L63" s="7">
        <v>139.38573615199999</v>
      </c>
      <c r="M63" s="9">
        <v>83.17476379</v>
      </c>
      <c r="N63" s="9">
        <v>84.93961041</v>
      </c>
      <c r="O63" s="9">
        <v>70.064013301000003</v>
      </c>
      <c r="P63" s="9">
        <v>73.522227469000001</v>
      </c>
      <c r="Q63" s="7">
        <v>116.791914913</v>
      </c>
      <c r="R63" s="9">
        <v>42.273370300000003</v>
      </c>
      <c r="S63" s="8">
        <v>225.108080935</v>
      </c>
      <c r="T63" s="9">
        <v>34.691163641000003</v>
      </c>
      <c r="U63" s="8">
        <v>44.096283540999998</v>
      </c>
      <c r="V63" s="10">
        <v>93.981451035999996</v>
      </c>
      <c r="W63" s="10">
        <v>102.24122897399999</v>
      </c>
      <c r="X63" s="7">
        <v>48.893127321999998</v>
      </c>
      <c r="Y63" s="9">
        <v>84.870947098000002</v>
      </c>
      <c r="Z63" s="7">
        <v>113.840952016</v>
      </c>
      <c r="AA63" s="8">
        <v>52.789172878000002</v>
      </c>
      <c r="AB63" s="8">
        <v>78.628254431000002</v>
      </c>
      <c r="AC63" s="7">
        <v>84.328704318000007</v>
      </c>
      <c r="AD63" s="10">
        <v>50.532811912</v>
      </c>
      <c r="AE63" s="7">
        <v>50.221875085000001</v>
      </c>
      <c r="AF63" s="8">
        <v>91.254249002999998</v>
      </c>
      <c r="AG63" s="9">
        <v>40.378406839</v>
      </c>
      <c r="AH63" s="9">
        <v>52.053337919000001</v>
      </c>
      <c r="AI63" s="9">
        <v>164.671360421</v>
      </c>
      <c r="AJ63" s="9">
        <v>54.291291024000003</v>
      </c>
      <c r="AK63" s="9">
        <v>89.497358284000001</v>
      </c>
      <c r="AL63" s="1">
        <v>180.92724898700001</v>
      </c>
      <c r="AM63" s="9">
        <v>180.38638859599999</v>
      </c>
      <c r="AN63" s="8">
        <v>157.89028689899999</v>
      </c>
      <c r="AO63" s="7">
        <v>32.828815937000002</v>
      </c>
      <c r="AP63" s="9">
        <v>90.071195094000004</v>
      </c>
      <c r="AQ63" s="9">
        <v>72.466597832999994</v>
      </c>
      <c r="AR63" s="9">
        <v>74.354132741000001</v>
      </c>
      <c r="AS63" s="8">
        <v>128.41576610600001</v>
      </c>
      <c r="AT63" s="8">
        <v>74.338694406000002</v>
      </c>
      <c r="AU63" s="10">
        <v>55.776941284000003</v>
      </c>
      <c r="AV63" s="10">
        <v>40.518986259000002</v>
      </c>
      <c r="AW63" s="10">
        <v>87.123996270999996</v>
      </c>
      <c r="AX63" s="7">
        <v>77.598657154999998</v>
      </c>
      <c r="AY63" s="8">
        <v>74.879634265999997</v>
      </c>
      <c r="AZ63" s="9">
        <v>38.930420910999999</v>
      </c>
      <c r="BA63" s="10">
        <v>79.444574880999994</v>
      </c>
      <c r="BB63" s="10">
        <v>49.861084730999998</v>
      </c>
      <c r="BC63" s="7">
        <v>22.580949776000001</v>
      </c>
      <c r="BD63" s="9">
        <v>30.192648193</v>
      </c>
      <c r="BE63" s="8">
        <v>38.058209034000001</v>
      </c>
      <c r="BF63" s="10">
        <v>114.112248765</v>
      </c>
      <c r="BG63" s="9"/>
      <c r="BH63" s="69"/>
      <c r="BJ63" s="24">
        <f>(C63-C62)/$BH$4</f>
        <v>-16.792266200000029</v>
      </c>
      <c r="BK63" s="24">
        <f>(D63-D62)/$BH$4</f>
        <v>11.926744020000001</v>
      </c>
      <c r="BL63" s="24">
        <f>(E63-E62)/$BH$4</f>
        <v>3.395169199999998</v>
      </c>
      <c r="BM63" s="24">
        <f>(F63-F62)/$BH$4</f>
        <v>1.8727242960000012</v>
      </c>
      <c r="BN63" s="24">
        <f>(G63-G62)/$BH$4</f>
        <v>-23.910005800000008</v>
      </c>
      <c r="BO63" s="24">
        <f>(H63-H62)/$BH$4</f>
        <v>0</v>
      </c>
      <c r="BP63" s="24">
        <f>(I63-I62)/$BH$4</f>
        <v>2.0610227440000131</v>
      </c>
      <c r="BQ63" s="24">
        <f>(J63-J62)/$BH$4</f>
        <v>5.0881070300000033</v>
      </c>
      <c r="BR63" s="24">
        <f>(K63-K62)/$BH$4</f>
        <v>2.0152990300000226</v>
      </c>
      <c r="BS63" s="24">
        <f>(L63-L62)/$BH$4</f>
        <v>8.0230124859999705</v>
      </c>
      <c r="BT63" s="24">
        <f>(M63-M62)/$BH$4</f>
        <v>0.38308122000000822</v>
      </c>
      <c r="BU63" s="24">
        <f>(N63-N62)/$BH$4</f>
        <v>-69.493079380000012</v>
      </c>
      <c r="BV63" s="24">
        <f>(O63-O62)/$BH$4</f>
        <v>3.3520165620000171</v>
      </c>
      <c r="BW63" s="24">
        <f>(P63-P62)/$BH$4</f>
        <v>-1.4756213999987722E-2</v>
      </c>
      <c r="BX63" s="24">
        <f>(Q63-Q62)/$BH$4</f>
        <v>0.86865577000000371</v>
      </c>
      <c r="BY63" s="24">
        <f>(R63-R62)/$BH$4</f>
        <v>6.2252732120000047</v>
      </c>
      <c r="BZ63" s="24">
        <f>(S63-S62)/$BH$4</f>
        <v>0</v>
      </c>
      <c r="CA63" s="24">
        <f>(T63-T62)/$BH$4</f>
        <v>-0.27214789399999972</v>
      </c>
      <c r="CB63" s="24">
        <f>(U63-U62)/$BH$4</f>
        <v>4.2874020699999988</v>
      </c>
      <c r="CC63" s="24">
        <f>(V63-V62)/$BH$4</f>
        <v>0.91036808600000541</v>
      </c>
      <c r="CD63" s="24">
        <f>(W63-W62)/$BH$4</f>
        <v>6.0570831759999919</v>
      </c>
      <c r="CE63" s="24">
        <f>(X63-X62)/$BH$4</f>
        <v>1.6072278099999977</v>
      </c>
      <c r="CF63" s="24">
        <f>(Y63-Y62)/$BH$4</f>
        <v>11.692299356000007</v>
      </c>
      <c r="CG63" s="24">
        <f>(Z63-Z62)/$BH$4</f>
        <v>6.5266509939999935</v>
      </c>
      <c r="CH63" s="24">
        <f>(AA63-AA62)/$BH$4</f>
        <v>-4.8796348659999893</v>
      </c>
      <c r="CI63" s="24">
        <f>(AB63-AB62)/$BH$4</f>
        <v>10.704148091999997</v>
      </c>
      <c r="CJ63" s="24">
        <f>(AC63-AC62)/$BH$4</f>
        <v>-1.5309282739999901</v>
      </c>
      <c r="CK63" s="24">
        <f>(AD63-AD62)/$BH$4</f>
        <v>-3.6226312919999941</v>
      </c>
      <c r="CL63" s="24">
        <f>(AE63-AE62)/$BH$4</f>
        <v>-2.725558067999998</v>
      </c>
      <c r="CM63" s="24">
        <f>(AF63-AF62)/$BH$4</f>
        <v>3.8629734639999924</v>
      </c>
      <c r="CN63" s="24">
        <f>(AG63-AG62)/$BH$4</f>
        <v>0.36356656799999598</v>
      </c>
      <c r="CO63" s="24">
        <f>(AH63-AH62)/$BH$4</f>
        <v>4.3970539320000057</v>
      </c>
      <c r="CP63" s="24">
        <f>(AI63-AI62)/$BH$4</f>
        <v>-6.9174540000005891E-2</v>
      </c>
      <c r="CQ63" s="24">
        <f>(AJ63-AJ62)/$BH$4</f>
        <v>0.87471693800000594</v>
      </c>
      <c r="CR63" s="24">
        <f>(AK63-AK62)/$BH$4</f>
        <v>5.4438037799999961</v>
      </c>
      <c r="CS63" s="24">
        <f>(AL63-AL62)/$BH$4</f>
        <v>1.4822366060000149</v>
      </c>
      <c r="CT63" s="24">
        <f>(AM63-AM62)/$BH$4</f>
        <v>4.5744532299999605</v>
      </c>
      <c r="CU63" s="24">
        <f>(AN63-AN62)/$BH$4</f>
        <v>6.7795715479999785</v>
      </c>
      <c r="CV63" s="24">
        <f>(AO63-AO62)/$BH$4</f>
        <v>5.8137836960000016</v>
      </c>
      <c r="CW63" s="24">
        <f>(AP63-AP62)/$BH$4</f>
        <v>6.4765148840000109</v>
      </c>
      <c r="CX63" s="24">
        <f>(AQ63-AQ62)/$BH$4</f>
        <v>-0.84345927800001164</v>
      </c>
      <c r="CY63" s="24">
        <f>(AR63-AR62)/$BH$4</f>
        <v>-4.5739687599999854</v>
      </c>
      <c r="CZ63" s="24">
        <f>(AS63-AS62)/$BH$4</f>
        <v>6.673632232000017</v>
      </c>
      <c r="DA63" s="24">
        <f>(AT63-AT62)/$BH$4</f>
        <v>2.9929202760000067</v>
      </c>
      <c r="DB63" s="24">
        <f>(AU63-AU62)/$BH$4</f>
        <v>1.3817357440000109</v>
      </c>
      <c r="DC63" s="24">
        <f>(AV63-AV62)/$BH$4</f>
        <v>-2.6088973159999966</v>
      </c>
      <c r="DD63" s="24">
        <f>(AW63-AW62)/$BH$4</f>
        <v>8.485869885999989</v>
      </c>
      <c r="DE63" s="24">
        <f>(AX63-AX62)/$BH$4</f>
        <v>-42.053205028000008</v>
      </c>
      <c r="DF63" s="24">
        <f>(AY63-AY62)/$BH$4</f>
        <v>11.463390742000001</v>
      </c>
      <c r="DG63" s="24">
        <f>(AZ63-AZ62)/$BH$4</f>
        <v>0</v>
      </c>
      <c r="DH63" s="24">
        <f>(BA63-BA62)/$BH$4</f>
        <v>0.80094565599998191</v>
      </c>
      <c r="DI63" s="24">
        <f>(BB63-BB62)/$BH$4</f>
        <v>7.1603444599999904</v>
      </c>
      <c r="DJ63" s="24">
        <f>(BC63-BC62)/$BH$4</f>
        <v>-0.5729389759999961</v>
      </c>
      <c r="DK63" s="24">
        <f>(BD63-BD62)/$BH$4</f>
        <v>-4.3012204539999956</v>
      </c>
      <c r="DL63" s="24">
        <f>(BE63-BE62)/$BH$4</f>
        <v>-0.31767665399999601</v>
      </c>
      <c r="DM63" s="24">
        <f>(BF63-BF62)/$BH$4</f>
        <v>21.911516242000005</v>
      </c>
      <c r="DN63" s="24"/>
    </row>
    <row r="64" spans="1:118" x14ac:dyDescent="0.2">
      <c r="A64" s="7">
        <v>55</v>
      </c>
      <c r="B64" s="8">
        <v>97200</v>
      </c>
      <c r="C64" s="23">
        <v>164.6105177</v>
      </c>
      <c r="D64" s="24">
        <v>77.842321600000005</v>
      </c>
      <c r="E64" s="24">
        <v>53.039539900000001</v>
      </c>
      <c r="F64" s="9">
        <v>92.070035391999994</v>
      </c>
      <c r="G64" s="9">
        <v>39.686655187</v>
      </c>
      <c r="H64" s="1">
        <v>91.102770104000001</v>
      </c>
      <c r="I64" s="1">
        <v>67.640325775999997</v>
      </c>
      <c r="J64" s="9">
        <v>40.611031969999999</v>
      </c>
      <c r="K64" s="8">
        <v>69.397647117000005</v>
      </c>
      <c r="L64" s="7">
        <v>138.57444819</v>
      </c>
      <c r="M64" s="9">
        <v>85.056886109999994</v>
      </c>
      <c r="N64" s="9">
        <v>87.98370439</v>
      </c>
      <c r="O64" s="9">
        <v>70.231248825999998</v>
      </c>
      <c r="P64" s="9">
        <v>71.459285285000007</v>
      </c>
      <c r="Q64" s="7">
        <v>118.884261536</v>
      </c>
      <c r="R64" s="9">
        <v>44.349415567000001</v>
      </c>
      <c r="S64" s="8">
        <v>226.38612898700001</v>
      </c>
      <c r="T64" s="9">
        <v>42.270811459000001</v>
      </c>
      <c r="U64" s="8">
        <v>43.881236715</v>
      </c>
      <c r="V64" s="10">
        <v>96.337765332000004</v>
      </c>
      <c r="W64" s="10">
        <v>99.053992222000005</v>
      </c>
      <c r="X64" s="7">
        <v>47.628556781999997</v>
      </c>
      <c r="Y64" s="9">
        <v>79.637670283999995</v>
      </c>
      <c r="Z64" s="7">
        <v>112.965542967</v>
      </c>
      <c r="AA64" s="8">
        <v>55.066681946000003</v>
      </c>
      <c r="AB64" s="8">
        <v>79.101380957000003</v>
      </c>
      <c r="AC64" s="7">
        <v>91.670730305000006</v>
      </c>
      <c r="AD64" s="10">
        <v>50.753743384000003</v>
      </c>
      <c r="AE64" s="7">
        <v>50.437110513</v>
      </c>
      <c r="AF64" s="8">
        <v>86.387250644000005</v>
      </c>
      <c r="AG64" s="9">
        <v>38.272981041000001</v>
      </c>
      <c r="AH64" s="9">
        <v>52.861697360999997</v>
      </c>
      <c r="AI64" s="9">
        <v>162.23694428300001</v>
      </c>
      <c r="AJ64" s="9">
        <v>54.263180724999998</v>
      </c>
      <c r="AK64" s="9">
        <v>93.022774053000006</v>
      </c>
      <c r="AL64" s="1">
        <v>184.39757429599999</v>
      </c>
      <c r="AM64" s="9">
        <v>182.81836980700001</v>
      </c>
      <c r="AN64" s="8">
        <v>158.703065968</v>
      </c>
      <c r="AO64" s="7">
        <v>37.450531751</v>
      </c>
      <c r="AP64" s="9">
        <v>85.945432963000002</v>
      </c>
      <c r="AQ64" s="9">
        <v>72.925531214000003</v>
      </c>
      <c r="AR64" s="9">
        <v>72.942654058000002</v>
      </c>
      <c r="AS64" s="8">
        <v>127.57499442</v>
      </c>
      <c r="AT64" s="8">
        <v>72.501960049000004</v>
      </c>
      <c r="AU64" s="10">
        <v>55.776941284000003</v>
      </c>
      <c r="AV64" s="10">
        <v>43.571985419000001</v>
      </c>
      <c r="AW64" s="10">
        <v>88.984548828000001</v>
      </c>
      <c r="AX64" s="7">
        <v>80.779625902999996</v>
      </c>
      <c r="AY64" s="8">
        <v>72.306095757999998</v>
      </c>
      <c r="AZ64" s="9">
        <v>42.118142087999999</v>
      </c>
      <c r="BA64" s="10">
        <v>84.199544396999997</v>
      </c>
      <c r="BB64" s="10">
        <v>49.861084730999998</v>
      </c>
      <c r="BC64" s="7">
        <v>23.388574416000001</v>
      </c>
      <c r="BD64" s="9">
        <v>30.023731697999999</v>
      </c>
      <c r="BE64" s="8">
        <v>37.625756072000001</v>
      </c>
      <c r="BF64" s="10">
        <v>114.639164623</v>
      </c>
      <c r="BG64" s="9"/>
      <c r="BH64" s="69"/>
      <c r="BJ64" s="24">
        <f>(C64-C63)/$BH$4</f>
        <v>15.390506000000016</v>
      </c>
      <c r="BK64" s="24">
        <f>(D64-D63)/$BH$4</f>
        <v>5.8975555400000133</v>
      </c>
      <c r="BL64" s="24">
        <f>(E64-E63)/$BH$4</f>
        <v>-8.3050872599999934</v>
      </c>
      <c r="BM64" s="24">
        <f>(F64-F63)/$BH$4</f>
        <v>-2.0096653680000145</v>
      </c>
      <c r="BN64" s="24">
        <f>(G64-G63)/$BH$4</f>
        <v>13.344192074000006</v>
      </c>
      <c r="BO64" s="24">
        <f>(H64-H63)/$BH$4</f>
        <v>-7.7013991160000046</v>
      </c>
      <c r="BP64" s="24">
        <f>(I64-I63)/$BH$4</f>
        <v>-1.370526228000017</v>
      </c>
      <c r="BQ64" s="24">
        <f>(J64-J63)/$BH$4</f>
        <v>7.0300729639999986</v>
      </c>
      <c r="BR64" s="24">
        <f>(K64-K63)/$BH$4</f>
        <v>-3.5172512000002598E-2</v>
      </c>
      <c r="BS64" s="24">
        <f>(L64-L63)/$BH$4</f>
        <v>-1.6225759239999888</v>
      </c>
      <c r="BT64" s="24">
        <f>(M64-M63)/$BH$4</f>
        <v>3.7642446399999869</v>
      </c>
      <c r="BU64" s="24">
        <f>(N64-N63)/$BH$4</f>
        <v>6.0881879599999991</v>
      </c>
      <c r="BV64" s="24">
        <f>(O64-O63)/$BH$4</f>
        <v>0.33447104999999056</v>
      </c>
      <c r="BW64" s="24">
        <f>(P64-P63)/$BH$4</f>
        <v>-4.125884367999987</v>
      </c>
      <c r="BX64" s="24">
        <f>(Q64-Q63)/$BH$4</f>
        <v>4.1846932459999948</v>
      </c>
      <c r="BY64" s="24">
        <f>(R64-R63)/$BH$4</f>
        <v>4.1520905339999956</v>
      </c>
      <c r="BZ64" s="24">
        <f>(S64-S63)/$BH$4</f>
        <v>2.5560961040000052</v>
      </c>
      <c r="CA64" s="24">
        <f>(T64-T63)/$BH$4</f>
        <v>15.159295635999996</v>
      </c>
      <c r="CB64" s="24">
        <f>(U64-U63)/$BH$4</f>
        <v>-0.4300936519999965</v>
      </c>
      <c r="CC64" s="24">
        <f>(V64-V63)/$BH$4</f>
        <v>4.7126285920000157</v>
      </c>
      <c r="CD64" s="24">
        <f>(W64-W63)/$BH$4</f>
        <v>-6.3744735039999796</v>
      </c>
      <c r="CE64" s="24">
        <f>(X64-X63)/$BH$4</f>
        <v>-2.5291410800000023</v>
      </c>
      <c r="CF64" s="24">
        <f>(Y64-Y63)/$BH$4</f>
        <v>-10.466553628000014</v>
      </c>
      <c r="CG64" s="24">
        <f>(Z64-Z63)/$BH$4</f>
        <v>-1.7508180979999963</v>
      </c>
      <c r="CH64" s="24">
        <f>(AA64-AA63)/$BH$4</f>
        <v>4.555018136000001</v>
      </c>
      <c r="CI64" s="24">
        <f>(AB64-AB63)/$BH$4</f>
        <v>0.94625305200000298</v>
      </c>
      <c r="CJ64" s="24">
        <f>(AC64-AC63)/$BH$4</f>
        <v>14.684051973999999</v>
      </c>
      <c r="CK64" s="24">
        <f>(AD64-AD63)/$BH$4</f>
        <v>0.44186294400000747</v>
      </c>
      <c r="CL64" s="24">
        <f>(AE64-AE63)/$BH$4</f>
        <v>0.43047085599999946</v>
      </c>
      <c r="CM64" s="24">
        <f>(AF64-AF63)/$BH$4</f>
        <v>-9.733996717999986</v>
      </c>
      <c r="CN64" s="24">
        <f>(AG64-AG63)/$BH$4</f>
        <v>-4.2108515959999977</v>
      </c>
      <c r="CO64" s="24">
        <f>(AH64-AH63)/$BH$4</f>
        <v>1.6167188839999937</v>
      </c>
      <c r="CP64" s="24">
        <f>(AI64-AI63)/$BH$4</f>
        <v>-4.8688322759999778</v>
      </c>
      <c r="CQ64" s="24">
        <f>(AJ64-AJ63)/$BH$4</f>
        <v>-5.6220598000010114E-2</v>
      </c>
      <c r="CR64" s="24">
        <f>(AK64-AK63)/$BH$4</f>
        <v>7.0508315380000113</v>
      </c>
      <c r="CS64" s="24">
        <f>(AL64-AL63)/$BH$4</f>
        <v>6.9406506179999496</v>
      </c>
      <c r="CT64" s="24">
        <f>(AM64-AM63)/$BH$4</f>
        <v>4.8639624220000428</v>
      </c>
      <c r="CU64" s="24">
        <f>(AN64-AN63)/$BH$4</f>
        <v>1.6255581380000308</v>
      </c>
      <c r="CV64" s="24">
        <f>(AO64-AO63)/$BH$4</f>
        <v>9.2434316279999962</v>
      </c>
      <c r="CW64" s="24">
        <f>(AP64-AP63)/$BH$4</f>
        <v>-8.2515242620000038</v>
      </c>
      <c r="CX64" s="24">
        <f>(AQ64-AQ63)/$BH$4</f>
        <v>0.91786676200001693</v>
      </c>
      <c r="CY64" s="24">
        <f>(AR64-AR63)/$BH$4</f>
        <v>-2.8229573659999971</v>
      </c>
      <c r="CZ64" s="24">
        <f>(AS64-AS63)/$BH$4</f>
        <v>-1.6815433720000215</v>
      </c>
      <c r="DA64" s="24">
        <f>(AT64-AT63)/$BH$4</f>
        <v>-3.6734687139999949</v>
      </c>
      <c r="DB64" s="24">
        <f>(AU64-AU63)/$BH$4</f>
        <v>0</v>
      </c>
      <c r="DC64" s="24">
        <f>(AV64-AV63)/$BH$4</f>
        <v>6.1059983199999976</v>
      </c>
      <c r="DD64" s="24">
        <f>(AW64-AW63)/$BH$4</f>
        <v>3.7211051140000109</v>
      </c>
      <c r="DE64" s="24">
        <f>(AX64-AX63)/$BH$4</f>
        <v>6.3619374959999959</v>
      </c>
      <c r="DF64" s="24">
        <f>(AY64-AY63)/$BH$4</f>
        <v>-5.1470770159999972</v>
      </c>
      <c r="DG64" s="24">
        <f>(AZ64-AZ63)/$BH$4</f>
        <v>6.3754423540000005</v>
      </c>
      <c r="DH64" s="24">
        <f>(BA64-BA63)/$BH$4</f>
        <v>9.5099390320000055</v>
      </c>
      <c r="DI64" s="24">
        <f>(BB64-BB63)/$BH$4</f>
        <v>0</v>
      </c>
      <c r="DJ64" s="24">
        <f>(BC64-BC63)/$BH$4</f>
        <v>1.6152492800000005</v>
      </c>
      <c r="DK64" s="24">
        <f>(BD64-BD63)/$BH$4</f>
        <v>-0.33783299000000255</v>
      </c>
      <c r="DL64" s="24">
        <f>(BE64-BE63)/$BH$4</f>
        <v>-0.86490592399999855</v>
      </c>
      <c r="DM64" s="24">
        <f>(BF64-BF63)/$BH$4</f>
        <v>1.0538317159999906</v>
      </c>
      <c r="DN64" s="24"/>
    </row>
    <row r="65" spans="1:118" x14ac:dyDescent="0.2">
      <c r="A65" s="7">
        <v>56</v>
      </c>
      <c r="B65" s="8">
        <v>99000</v>
      </c>
      <c r="C65" s="23">
        <v>167.8134617</v>
      </c>
      <c r="D65" s="24">
        <v>81.657806820000005</v>
      </c>
      <c r="E65" s="24">
        <v>52.925470910000001</v>
      </c>
      <c r="F65" s="9">
        <v>97.201242053000001</v>
      </c>
      <c r="G65" s="9">
        <v>40.265093376999999</v>
      </c>
      <c r="H65" s="1">
        <v>92.988749093999999</v>
      </c>
      <c r="I65" s="1">
        <v>69.650347217000004</v>
      </c>
      <c r="J65" s="9">
        <v>38.811211753999999</v>
      </c>
      <c r="K65" s="8">
        <v>67.031728884000003</v>
      </c>
      <c r="L65" s="7">
        <v>126.716163123</v>
      </c>
      <c r="M65" s="9">
        <v>85.907280439999994</v>
      </c>
      <c r="N65" s="9">
        <v>91.679541599999993</v>
      </c>
      <c r="O65" s="9">
        <v>69.969424426000003</v>
      </c>
      <c r="P65" s="9">
        <v>73.963611235000002</v>
      </c>
      <c r="Q65" s="7">
        <v>121.055488553</v>
      </c>
      <c r="R65" s="9">
        <v>42.907443563999998</v>
      </c>
      <c r="S65" s="8">
        <v>224.61728728899999</v>
      </c>
      <c r="T65" s="9">
        <v>43.508386778000002</v>
      </c>
      <c r="U65" s="8">
        <v>44.316216494000003</v>
      </c>
      <c r="V65" s="10">
        <v>98.009753709999998</v>
      </c>
      <c r="W65" s="10">
        <v>106.77878293400001</v>
      </c>
      <c r="X65" s="7">
        <v>44.568920964</v>
      </c>
      <c r="Y65" s="9">
        <v>81.098197686999995</v>
      </c>
      <c r="Z65" s="7">
        <v>116.32149796</v>
      </c>
      <c r="AA65" s="8">
        <v>54.262854294999997</v>
      </c>
      <c r="AB65" s="8">
        <v>85.653247868999998</v>
      </c>
      <c r="AC65" s="7">
        <v>93.851726941999999</v>
      </c>
      <c r="AD65" s="10">
        <v>51.824657238</v>
      </c>
      <c r="AE65" s="7">
        <v>52.344127557999997</v>
      </c>
      <c r="AF65" s="8">
        <v>90.193074632999995</v>
      </c>
      <c r="AG65" s="9">
        <v>43.104011681000003</v>
      </c>
      <c r="AH65" s="9">
        <v>53.831157808</v>
      </c>
      <c r="AI65" s="9">
        <v>167.545328109</v>
      </c>
      <c r="AJ65" s="9">
        <v>55.096559566000003</v>
      </c>
      <c r="AK65" s="9">
        <v>92.946200380999997</v>
      </c>
      <c r="AL65" s="1">
        <v>185.687520906</v>
      </c>
      <c r="AM65" s="9">
        <v>181.481506362</v>
      </c>
      <c r="AN65" s="8">
        <v>159.94134308400001</v>
      </c>
      <c r="AO65" s="7">
        <v>36.502417915999999</v>
      </c>
      <c r="AP65" s="9">
        <v>89.322256163000006</v>
      </c>
      <c r="AQ65" s="9">
        <v>71.471620384000005</v>
      </c>
      <c r="AR65" s="9">
        <v>75.647262479000005</v>
      </c>
      <c r="AS65" s="8">
        <v>130.16816463699999</v>
      </c>
      <c r="AT65" s="8">
        <v>76.480969435000006</v>
      </c>
      <c r="AU65" s="10">
        <v>59.019012379000003</v>
      </c>
      <c r="AV65" s="10">
        <v>43.795516548999998</v>
      </c>
      <c r="AW65" s="10">
        <v>88.164877064999999</v>
      </c>
      <c r="AX65" s="7">
        <v>82.321251364000005</v>
      </c>
      <c r="AY65" s="8">
        <v>62.938100382999998</v>
      </c>
      <c r="AZ65" s="9">
        <v>42.197762855000001</v>
      </c>
      <c r="BA65" s="10">
        <v>86.118967523999999</v>
      </c>
      <c r="BB65" s="10">
        <v>53.223809039999999</v>
      </c>
      <c r="BC65" s="7">
        <v>27.196955308</v>
      </c>
      <c r="BD65" s="9">
        <v>27.132885047999999</v>
      </c>
      <c r="BE65" s="8">
        <v>36.483836261999997</v>
      </c>
      <c r="BF65" s="10">
        <v>96.079564465000004</v>
      </c>
      <c r="BG65" s="9"/>
      <c r="BH65" s="69"/>
      <c r="BJ65" s="24">
        <f>(C65-C64)/$BH$4</f>
        <v>6.4058880000000045</v>
      </c>
      <c r="BK65" s="24">
        <f>(D65-D64)/$BH$4</f>
        <v>7.6309704399999987</v>
      </c>
      <c r="BL65" s="24">
        <f>(E65-E64)/$BH$4</f>
        <v>-0.22813797999999963</v>
      </c>
      <c r="BM65" s="24">
        <f>(F65-F64)/$BH$4</f>
        <v>10.262413322000015</v>
      </c>
      <c r="BN65" s="24">
        <f>(G65-G64)/$BH$4</f>
        <v>1.1568763799999999</v>
      </c>
      <c r="BO65" s="24">
        <f>(H65-H64)/$BH$4</f>
        <v>3.7719579799999963</v>
      </c>
      <c r="BP65" s="24">
        <f>(I65-I64)/$BH$4</f>
        <v>4.0200428820000127</v>
      </c>
      <c r="BQ65" s="24">
        <f>(J65-J64)/$BH$4</f>
        <v>-3.5996404320000011</v>
      </c>
      <c r="BR65" s="24">
        <f>(K65-K64)/$BH$4</f>
        <v>-4.7318364660000043</v>
      </c>
      <c r="BS65" s="24">
        <f>(L65-L64)/$BH$4</f>
        <v>-23.716570133999994</v>
      </c>
      <c r="BT65" s="24">
        <f>(M65-M64)/$BH$4</f>
        <v>1.7007886600000006</v>
      </c>
      <c r="BU65" s="24">
        <f>(N65-N64)/$BH$4</f>
        <v>7.3916744199999869</v>
      </c>
      <c r="BV65" s="24">
        <f>(O65-O64)/$BH$4</f>
        <v>-0.52364879999998948</v>
      </c>
      <c r="BW65" s="24">
        <f>(P65-P64)/$BH$4</f>
        <v>5.0086518999999896</v>
      </c>
      <c r="BX65" s="24">
        <f>(Q65-Q64)/$BH$4</f>
        <v>4.3424540340000135</v>
      </c>
      <c r="BY65" s="24">
        <f>(R65-R64)/$BH$4</f>
        <v>-2.8839440060000072</v>
      </c>
      <c r="BZ65" s="24">
        <f>(S65-S64)/$BH$4</f>
        <v>-3.537683396000034</v>
      </c>
      <c r="CA65" s="24">
        <f>(T65-T64)/$BH$4</f>
        <v>2.4751506380000023</v>
      </c>
      <c r="CB65" s="24">
        <f>(U65-U64)/$BH$4</f>
        <v>0.86995955800000502</v>
      </c>
      <c r="CC65" s="24">
        <f>(V65-V64)/$BH$4</f>
        <v>3.3439767559999893</v>
      </c>
      <c r="CD65" s="24">
        <f>(W65-W64)/$BH$4</f>
        <v>15.449581424000002</v>
      </c>
      <c r="CE65" s="24">
        <f>(X65-X64)/$BH$4</f>
        <v>-6.1192716359999935</v>
      </c>
      <c r="CF65" s="24">
        <f>(Y65-Y64)/$BH$4</f>
        <v>2.9210548060000008</v>
      </c>
      <c r="CG65" s="24">
        <f>(Z65-Z64)/$BH$4</f>
        <v>6.7119099859999949</v>
      </c>
      <c r="CH65" s="24">
        <f>(AA65-AA64)/$BH$4</f>
        <v>-1.6076553020000119</v>
      </c>
      <c r="CI65" s="24">
        <f>(AB65-AB64)/$BH$4</f>
        <v>13.103733823999988</v>
      </c>
      <c r="CJ65" s="24">
        <f>(AC65-AC64)/$BH$4</f>
        <v>4.3619932739999854</v>
      </c>
      <c r="CK65" s="24">
        <f>(AD65-AD64)/$BH$4</f>
        <v>2.1418277079999939</v>
      </c>
      <c r="CL65" s="24">
        <f>(AE65-AE64)/$BH$4</f>
        <v>3.8140340899999927</v>
      </c>
      <c r="CM65" s="24">
        <f>(AF65-AF64)/$BH$4</f>
        <v>7.6116479779999793</v>
      </c>
      <c r="CN65" s="24">
        <f>(AG65-AG64)/$BH$4</f>
        <v>9.6620612800000032</v>
      </c>
      <c r="CO65" s="24">
        <f>(AH65-AH64)/$BH$4</f>
        <v>1.938920894000006</v>
      </c>
      <c r="CP65" s="24">
        <f>(AI65-AI64)/$BH$4</f>
        <v>10.616767651999965</v>
      </c>
      <c r="CQ65" s="24">
        <f>(AJ65-AJ64)/$BH$4</f>
        <v>1.6667576820000107</v>
      </c>
      <c r="CR65" s="24">
        <f>(AK65-AK64)/$BH$4</f>
        <v>-0.15314734400001839</v>
      </c>
      <c r="CS65" s="24">
        <f>(AL65-AL64)/$BH$4</f>
        <v>2.5798932200000309</v>
      </c>
      <c r="CT65" s="24">
        <f>(AM65-AM64)/$BH$4</f>
        <v>-2.6737268900000117</v>
      </c>
      <c r="CU65" s="24">
        <f>(AN65-AN64)/$BH$4</f>
        <v>2.4765542320000122</v>
      </c>
      <c r="CV65" s="24">
        <f>(AO65-AO64)/$BH$4</f>
        <v>-1.8962276700000018</v>
      </c>
      <c r="CW65" s="24">
        <f>(AP65-AP64)/$BH$4</f>
        <v>6.753646400000008</v>
      </c>
      <c r="CX65" s="24">
        <f>(AQ65-AQ64)/$BH$4</f>
        <v>-2.9078216599999962</v>
      </c>
      <c r="CY65" s="24">
        <f>(AR65-AR64)/$BH$4</f>
        <v>5.4092168420000064</v>
      </c>
      <c r="CZ65" s="24">
        <f>(AS65-AS64)/$BH$4</f>
        <v>5.1863404339999875</v>
      </c>
      <c r="DA65" s="24">
        <f>(AT65-AT64)/$BH$4</f>
        <v>7.9580187720000026</v>
      </c>
      <c r="DB65" s="24">
        <f>(AU65-AU64)/$BH$4</f>
        <v>6.48414219</v>
      </c>
      <c r="DC65" s="24">
        <f>(AV65-AV64)/$BH$4</f>
        <v>0.4470622599999956</v>
      </c>
      <c r="DD65" s="24">
        <f>(AW65-AW64)/$BH$4</f>
        <v>-1.6393435260000047</v>
      </c>
      <c r="DE65" s="24">
        <f>(AX65-AX64)/$BH$4</f>
        <v>3.083250922000019</v>
      </c>
      <c r="DF65" s="24">
        <f>(AY65-AY64)/$BH$4</f>
        <v>-18.735990749999999</v>
      </c>
      <c r="DG65" s="24">
        <f>(AZ65-AZ64)/$BH$4</f>
        <v>0.15924153400000307</v>
      </c>
      <c r="DH65" s="24">
        <f>(BA65-BA64)/$BH$4</f>
        <v>3.8388462540000035</v>
      </c>
      <c r="DI65" s="24">
        <f>(BB65-BB64)/$BH$4</f>
        <v>6.7254486180000015</v>
      </c>
      <c r="DJ65" s="24">
        <f>(BC65-BC64)/$BH$4</f>
        <v>7.6167617839999977</v>
      </c>
      <c r="DK65" s="24">
        <f>(BD65-BD64)/$BH$4</f>
        <v>-5.7816933000000006</v>
      </c>
      <c r="DL65" s="24">
        <f>(BE65-BE64)/$BH$4</f>
        <v>-2.2838396200000091</v>
      </c>
      <c r="DM65" s="24">
        <f>(BF65-BF64)/$BH$4</f>
        <v>-37.11920031599999</v>
      </c>
      <c r="DN65" s="24"/>
    </row>
    <row r="66" spans="1:118" x14ac:dyDescent="0.2">
      <c r="A66" s="7">
        <v>57</v>
      </c>
      <c r="B66" s="8">
        <v>100800</v>
      </c>
      <c r="C66" s="23">
        <v>163.19006669999999</v>
      </c>
      <c r="D66" s="24">
        <v>82.671592720000007</v>
      </c>
      <c r="E66" s="24">
        <v>52.516773899999997</v>
      </c>
      <c r="F66" s="9">
        <v>100.08352073499999</v>
      </c>
      <c r="G66" s="9">
        <v>44.59991883</v>
      </c>
      <c r="H66" s="1">
        <v>96.161742586000003</v>
      </c>
      <c r="I66" s="1">
        <v>72.200948006000004</v>
      </c>
      <c r="J66" s="9">
        <v>40.149219455000001</v>
      </c>
      <c r="K66" s="8">
        <v>68.201085911000007</v>
      </c>
      <c r="L66" s="7">
        <v>124.78334126999999</v>
      </c>
      <c r="M66" s="9">
        <v>85.648245579999994</v>
      </c>
      <c r="N66" s="9">
        <v>95.573234209999995</v>
      </c>
      <c r="O66" s="9">
        <v>69.112953352999995</v>
      </c>
      <c r="P66" s="9">
        <v>73.926929908999995</v>
      </c>
      <c r="Q66" s="7">
        <v>119.32833551</v>
      </c>
      <c r="R66" s="9">
        <v>45.081874159999998</v>
      </c>
      <c r="S66" s="8">
        <v>227.27926120699999</v>
      </c>
      <c r="T66" s="9">
        <v>45.208500043000001</v>
      </c>
      <c r="U66" s="8">
        <v>42.102636930999999</v>
      </c>
      <c r="V66" s="10">
        <v>99.374768484000001</v>
      </c>
      <c r="W66" s="10">
        <v>110.93171485400001</v>
      </c>
      <c r="X66" s="7">
        <v>46.212241888999998</v>
      </c>
      <c r="Y66" s="9">
        <v>81.070600037999995</v>
      </c>
      <c r="Z66" s="7">
        <v>125.852360768</v>
      </c>
      <c r="AA66" s="8">
        <v>57.195007926000002</v>
      </c>
      <c r="AB66" s="8">
        <v>73.957933565000005</v>
      </c>
      <c r="AC66" s="7">
        <v>98.242408025000003</v>
      </c>
      <c r="AD66" s="10">
        <v>55.501809377000001</v>
      </c>
      <c r="AE66" s="7">
        <v>49.631056868999998</v>
      </c>
      <c r="AF66" s="8">
        <v>91.006463091000001</v>
      </c>
      <c r="AG66" s="9">
        <v>42.172445281000002</v>
      </c>
      <c r="AH66" s="9">
        <v>54.319386776000002</v>
      </c>
      <c r="AI66" s="9">
        <v>168.22820465500001</v>
      </c>
      <c r="AJ66" s="9">
        <v>52.298756904000001</v>
      </c>
      <c r="AK66" s="9">
        <v>94.393172230000005</v>
      </c>
      <c r="AL66" s="1">
        <v>184.791375246</v>
      </c>
      <c r="AM66" s="9">
        <v>177.73698697200001</v>
      </c>
      <c r="AN66" s="8">
        <v>159.94134308400001</v>
      </c>
      <c r="AO66" s="7">
        <v>38.500483125000002</v>
      </c>
      <c r="AP66" s="9">
        <v>74.264627797000003</v>
      </c>
      <c r="AQ66" s="9">
        <v>74.416653805999999</v>
      </c>
      <c r="AR66" s="9">
        <v>76.199891891999997</v>
      </c>
      <c r="AS66" s="8">
        <v>133.31250131100001</v>
      </c>
      <c r="AT66" s="8">
        <v>75.113665955000002</v>
      </c>
      <c r="AU66" s="10">
        <v>58.586569476000001</v>
      </c>
      <c r="AV66" s="10">
        <v>44.430760227999997</v>
      </c>
      <c r="AW66" s="10">
        <v>88.984548828000001</v>
      </c>
      <c r="AX66" s="7">
        <v>81.441754782000004</v>
      </c>
      <c r="AY66" s="8">
        <v>74.977374221999995</v>
      </c>
      <c r="AZ66" s="9">
        <v>42.665216192000003</v>
      </c>
      <c r="BA66" s="10">
        <v>73.221014335999996</v>
      </c>
      <c r="BB66" s="10">
        <v>49.492526982000001</v>
      </c>
      <c r="BC66" s="7">
        <v>24.876424272000001</v>
      </c>
      <c r="BD66" s="9">
        <v>29.727909263000001</v>
      </c>
      <c r="BE66" s="8">
        <v>37.924938257999997</v>
      </c>
      <c r="BF66" s="10">
        <v>103.277701127</v>
      </c>
      <c r="BG66" s="9"/>
      <c r="BH66" s="69"/>
      <c r="BJ66" s="24">
        <f>(C66-C65)/$BH$4</f>
        <v>-9.2467900000000327</v>
      </c>
      <c r="BK66" s="24">
        <f>(D66-D65)/$BH$4</f>
        <v>2.027571800000004</v>
      </c>
      <c r="BL66" s="24">
        <f>(E66-E65)/$BH$4</f>
        <v>-0.81739402000000894</v>
      </c>
      <c r="BM66" s="24">
        <f>(F66-F65)/$BH$4</f>
        <v>5.7645573639999839</v>
      </c>
      <c r="BN66" s="24">
        <f>(G66-G65)/$BH$4</f>
        <v>8.6696509060000011</v>
      </c>
      <c r="BO66" s="24">
        <f>(H66-H65)/$BH$4</f>
        <v>6.3459869840000067</v>
      </c>
      <c r="BP66" s="24">
        <f>(I66-I65)/$BH$4</f>
        <v>5.1012015780000013</v>
      </c>
      <c r="BQ66" s="24">
        <f>(J66-J65)/$BH$4</f>
        <v>2.6760154020000044</v>
      </c>
      <c r="BR66" s="24">
        <f>(K66-K65)/$BH$4</f>
        <v>2.3387140540000075</v>
      </c>
      <c r="BS66" s="24">
        <f>(L66-L65)/$BH$4</f>
        <v>-3.8656437060000144</v>
      </c>
      <c r="BT66" s="24">
        <f>(M66-M65)/$BH$4</f>
        <v>-0.51806971999999973</v>
      </c>
      <c r="BU66" s="24">
        <f>(N66-N65)/$BH$4</f>
        <v>7.7873852200000044</v>
      </c>
      <c r="BV66" s="24">
        <f>(O66-O65)/$BH$4</f>
        <v>-1.7129421460000174</v>
      </c>
      <c r="BW66" s="24">
        <f>(P66-P65)/$BH$4</f>
        <v>-7.336265200001435E-2</v>
      </c>
      <c r="BX66" s="24">
        <f>(Q66-Q65)/$BH$4</f>
        <v>-3.4543060860000026</v>
      </c>
      <c r="BY66" s="24">
        <f>(R66-R65)/$BH$4</f>
        <v>4.3488611920000011</v>
      </c>
      <c r="BZ66" s="24">
        <f>(S66-S65)/$BH$4</f>
        <v>5.3239478360000021</v>
      </c>
      <c r="CA66" s="24">
        <f>(T66-T65)/$BH$4</f>
        <v>3.4002265299999976</v>
      </c>
      <c r="CB66" s="24">
        <f>(U66-U65)/$BH$4</f>
        <v>-4.4271591260000065</v>
      </c>
      <c r="CC66" s="24">
        <f>(V66-V65)/$BH$4</f>
        <v>2.7300295480000045</v>
      </c>
      <c r="CD66" s="24">
        <f>(W66-W65)/$BH$4</f>
        <v>8.3058638400000007</v>
      </c>
      <c r="CE66" s="24">
        <f>(X66-X65)/$BH$4</f>
        <v>3.2866418499999952</v>
      </c>
      <c r="CF66" s="24">
        <f>(Y66-Y65)/$BH$4</f>
        <v>-5.5195298000001003E-2</v>
      </c>
      <c r="CG66" s="24">
        <f>(Z66-Z65)/$BH$4</f>
        <v>19.06172561599999</v>
      </c>
      <c r="CH66" s="24">
        <f>(AA66-AA65)/$BH$4</f>
        <v>5.8643072620000112</v>
      </c>
      <c r="CI66" s="24">
        <f>(AB66-AB65)/$BH$4</f>
        <v>-23.390628607999986</v>
      </c>
      <c r="CJ66" s="24">
        <f>(AC66-AC65)/$BH$4</f>
        <v>8.7813621660000081</v>
      </c>
      <c r="CK66" s="24">
        <f>(AD66-AD65)/$BH$4</f>
        <v>7.3543042780000007</v>
      </c>
      <c r="CL66" s="24">
        <f>(AE66-AE65)/$BH$4</f>
        <v>-5.426141377999997</v>
      </c>
      <c r="CM66" s="24">
        <f>(AF66-AF65)/$BH$4</f>
        <v>1.6267769160000114</v>
      </c>
      <c r="CN66" s="24">
        <f>(AG66-AG65)/$BH$4</f>
        <v>-1.8631328000000025</v>
      </c>
      <c r="CO66" s="24">
        <f>(AH66-AH65)/$BH$4</f>
        <v>0.97645793600000275</v>
      </c>
      <c r="CP66" s="24">
        <f>(AI66-AI65)/$BH$4</f>
        <v>1.365753092000034</v>
      </c>
      <c r="CQ66" s="24">
        <f>(AJ66-AJ65)/$BH$4</f>
        <v>-5.5956053240000045</v>
      </c>
      <c r="CR66" s="24">
        <f>(AK66-AK65)/$BH$4</f>
        <v>2.8939436980000153</v>
      </c>
      <c r="CS66" s="24">
        <f>(AL66-AL65)/$BH$4</f>
        <v>-1.7922913200000039</v>
      </c>
      <c r="CT66" s="24">
        <f>(AM66-AM65)/$BH$4</f>
        <v>-7.4890387799999871</v>
      </c>
      <c r="CU66" s="24">
        <f>(AN66-AN65)/$BH$4</f>
        <v>0</v>
      </c>
      <c r="CV66" s="24">
        <f>(AO66-AO65)/$BH$4</f>
        <v>3.996130418000007</v>
      </c>
      <c r="CW66" s="24">
        <f>(AP66-AP65)/$BH$4</f>
        <v>-30.115256732000006</v>
      </c>
      <c r="CX66" s="24">
        <f>(AQ66-AQ65)/$BH$4</f>
        <v>5.890066843999989</v>
      </c>
      <c r="CY66" s="24">
        <f>(AR66-AR65)/$BH$4</f>
        <v>1.1052588259999823</v>
      </c>
      <c r="CZ66" s="24">
        <f>(AS66-AS65)/$BH$4</f>
        <v>6.2886733480000316</v>
      </c>
      <c r="DA66" s="24">
        <f>(AT66-AT65)/$BH$4</f>
        <v>-2.7346069600000078</v>
      </c>
      <c r="DB66" s="24">
        <f>(AU66-AU65)/$BH$4</f>
        <v>-0.86488580600000375</v>
      </c>
      <c r="DC66" s="24">
        <f>(AV66-AV65)/$BH$4</f>
        <v>1.2704873579999969</v>
      </c>
      <c r="DD66" s="24">
        <f>(AW66-AW65)/$BH$4</f>
        <v>1.6393435260000047</v>
      </c>
      <c r="DE66" s="24">
        <f>(AX66-AX65)/$BH$4</f>
        <v>-1.7589931640000032</v>
      </c>
      <c r="DF66" s="24">
        <f>(AY66-AY65)/$BH$4</f>
        <v>24.078547677999993</v>
      </c>
      <c r="DG66" s="24">
        <f>(AZ66-AZ65)/$BH$4</f>
        <v>0.93490667400000405</v>
      </c>
      <c r="DH66" s="24">
        <f>(BA66-BA65)/$BH$4</f>
        <v>-25.795906376000005</v>
      </c>
      <c r="DI66" s="24">
        <f>(BB66-BB65)/$BH$4</f>
        <v>-7.4625641159999958</v>
      </c>
      <c r="DJ66" s="24">
        <f>(BC66-BC65)/$BH$4</f>
        <v>-4.6410620719999969</v>
      </c>
      <c r="DK66" s="24">
        <f>(BD66-BD65)/$BH$4</f>
        <v>5.1900484300000045</v>
      </c>
      <c r="DL66" s="24">
        <f>(BE66-BE65)/$BH$4</f>
        <v>2.8822039920000009</v>
      </c>
      <c r="DM66" s="24">
        <f>(BF66-BF65)/$BH$4</f>
        <v>14.396273323999992</v>
      </c>
      <c r="DN66" s="24"/>
    </row>
    <row r="67" spans="1:118" x14ac:dyDescent="0.2">
      <c r="A67" s="7">
        <v>58</v>
      </c>
      <c r="B67" s="8">
        <v>102600</v>
      </c>
      <c r="C67" s="23">
        <v>158.99967470000001</v>
      </c>
      <c r="D67" s="24">
        <v>83.446680569999998</v>
      </c>
      <c r="E67" s="24">
        <v>53.645444249999997</v>
      </c>
      <c r="F67" s="9">
        <v>105.07356820699999</v>
      </c>
      <c r="G67" s="9">
        <v>44.934488942999998</v>
      </c>
      <c r="H67" s="1">
        <v>97.544294050000005</v>
      </c>
      <c r="I67" s="1">
        <v>73.354000025999994</v>
      </c>
      <c r="J67" s="9">
        <v>41.404218970999999</v>
      </c>
      <c r="K67" s="8">
        <v>69.175154405000001</v>
      </c>
      <c r="L67" s="7">
        <v>126.303297761</v>
      </c>
      <c r="M67" s="9">
        <v>84.200050919999995</v>
      </c>
      <c r="N67" s="9">
        <v>100.2161327</v>
      </c>
      <c r="O67" s="9">
        <v>69.859825611999995</v>
      </c>
      <c r="P67" s="9">
        <v>78.305304230000004</v>
      </c>
      <c r="Q67" s="7">
        <v>120.315310174</v>
      </c>
      <c r="R67" s="9">
        <v>41.362458861</v>
      </c>
      <c r="S67" s="8">
        <v>231.65699108800001</v>
      </c>
      <c r="T67" s="9">
        <v>42.869551756</v>
      </c>
      <c r="U67" s="8">
        <v>43.520464054000001</v>
      </c>
      <c r="V67" s="10">
        <v>99.345649804999994</v>
      </c>
      <c r="W67" s="10">
        <v>106.445494627</v>
      </c>
      <c r="X67" s="7">
        <v>45.888285906999997</v>
      </c>
      <c r="Y67" s="9">
        <v>83.588480993999994</v>
      </c>
      <c r="Z67" s="7">
        <v>131.095138921</v>
      </c>
      <c r="AA67" s="8">
        <v>56.327687916000002</v>
      </c>
      <c r="AB67" s="8">
        <v>76.204789086000005</v>
      </c>
      <c r="AC67" s="7">
        <v>106.407477657</v>
      </c>
      <c r="AD67" s="10">
        <v>49.708874219999998</v>
      </c>
      <c r="AE67" s="7">
        <v>52.571958385999999</v>
      </c>
      <c r="AF67" s="8">
        <v>94.239464083000001</v>
      </c>
      <c r="AG67" s="9">
        <v>40.824341468999997</v>
      </c>
      <c r="AH67" s="9">
        <v>53.290975734</v>
      </c>
      <c r="AI67" s="9">
        <v>173.76737097399999</v>
      </c>
      <c r="AJ67" s="9">
        <v>55.152838457999998</v>
      </c>
      <c r="AK67" s="9">
        <v>97.227239033999993</v>
      </c>
      <c r="AL67" s="1">
        <v>184.977208311</v>
      </c>
      <c r="AM67" s="9">
        <v>179.11202506800001</v>
      </c>
      <c r="AN67" s="8">
        <v>164.21390549200001</v>
      </c>
      <c r="AO67" s="7">
        <v>44.309006068000002</v>
      </c>
      <c r="AP67" s="9">
        <v>73.556345012999998</v>
      </c>
      <c r="AQ67" s="9">
        <v>74.036614068000006</v>
      </c>
      <c r="AR67" s="9">
        <v>76.585355910999994</v>
      </c>
      <c r="AS67" s="8">
        <v>135.702116139</v>
      </c>
      <c r="AT67" s="8">
        <v>79.550965837999996</v>
      </c>
      <c r="AU67" s="10">
        <v>62.343795266000001</v>
      </c>
      <c r="AV67" s="10">
        <v>42.723328831000003</v>
      </c>
      <c r="AW67" s="10">
        <v>88.984548828000001</v>
      </c>
      <c r="AX67" s="7">
        <v>74.008597437999995</v>
      </c>
      <c r="AY67" s="8">
        <v>78.666160740999999</v>
      </c>
      <c r="AZ67" s="9">
        <v>42.665216192000003</v>
      </c>
      <c r="BA67" s="10">
        <v>72.856844476000006</v>
      </c>
      <c r="BB67" s="10">
        <v>52.098708328000001</v>
      </c>
      <c r="BC67" s="7">
        <v>25.136747115999999</v>
      </c>
      <c r="BD67" s="9">
        <v>29.522668377999999</v>
      </c>
      <c r="BE67" s="8">
        <v>39.620227708000002</v>
      </c>
      <c r="BF67" s="10">
        <v>109.378997863</v>
      </c>
      <c r="BG67" s="9"/>
      <c r="BH67" s="69"/>
      <c r="BJ67" s="24">
        <f>(C67-C66)/$BH$4</f>
        <v>-8.3807839999999487</v>
      </c>
      <c r="BK67" s="24">
        <f>(D67-D66)/$BH$4</f>
        <v>1.5501756999999827</v>
      </c>
      <c r="BL67" s="24">
        <f>(E67-E66)/$BH$4</f>
        <v>2.2573407000000003</v>
      </c>
      <c r="BM67" s="24">
        <f>(F67-F66)/$BH$4</f>
        <v>9.9800949440000011</v>
      </c>
      <c r="BN67" s="24">
        <f>(G67-G66)/$BH$4</f>
        <v>0.66914022599999612</v>
      </c>
      <c r="BO67" s="24">
        <f>(H67-H66)/$BH$4</f>
        <v>2.7651029280000046</v>
      </c>
      <c r="BP67" s="24">
        <f>(I67-I66)/$BH$4</f>
        <v>2.3061040399999797</v>
      </c>
      <c r="BQ67" s="24">
        <f>(J67-J66)/$BH$4</f>
        <v>2.5099990319999961</v>
      </c>
      <c r="BR67" s="24">
        <f>(K67-K66)/$BH$4</f>
        <v>1.9481369879999875</v>
      </c>
      <c r="BS67" s="24">
        <f>(L67-L66)/$BH$4</f>
        <v>3.0399129820000041</v>
      </c>
      <c r="BT67" s="24">
        <f>(M67-M66)/$BH$4</f>
        <v>-2.8963893199999973</v>
      </c>
      <c r="BU67" s="24">
        <f>(N67-N66)/$BH$4</f>
        <v>9.2857969800000149</v>
      </c>
      <c r="BV67" s="24">
        <f>(O67-O66)/$BH$4</f>
        <v>1.4937445179999997</v>
      </c>
      <c r="BW67" s="24">
        <f>(P67-P66)/$BH$4</f>
        <v>8.7567486420000193</v>
      </c>
      <c r="BX67" s="24">
        <f>(Q67-Q66)/$BH$4</f>
        <v>1.9739493280000033</v>
      </c>
      <c r="BY67" s="24">
        <f>(R67-R66)/$BH$4</f>
        <v>-7.4388305979999956</v>
      </c>
      <c r="BZ67" s="24">
        <f>(S67-S66)/$BH$4</f>
        <v>8.7554597620000436</v>
      </c>
      <c r="CA67" s="24">
        <f>(T67-T66)/$BH$4</f>
        <v>-4.6778965740000018</v>
      </c>
      <c r="CB67" s="24">
        <f>(U67-U66)/$BH$4</f>
        <v>2.8356542460000043</v>
      </c>
      <c r="CC67" s="24">
        <f>(V67-V66)/$BH$4</f>
        <v>-5.8237358000013728E-2</v>
      </c>
      <c r="CD67" s="24">
        <f>(W67-W66)/$BH$4</f>
        <v>-8.972440454000008</v>
      </c>
      <c r="CE67" s="24">
        <f>(X67-X66)/$BH$4</f>
        <v>-0.64791196400000217</v>
      </c>
      <c r="CF67" s="24">
        <f>(Y67-Y66)/$BH$4</f>
        <v>5.0357619119999981</v>
      </c>
      <c r="CG67" s="24">
        <f>(Z67-Z66)/$BH$4</f>
        <v>10.485556306000007</v>
      </c>
      <c r="CH67" s="24">
        <f>(AA67-AA66)/$BH$4</f>
        <v>-1.7346400200000005</v>
      </c>
      <c r="CI67" s="24">
        <f>(AB67-AB66)/$BH$4</f>
        <v>4.493711042000001</v>
      </c>
      <c r="CJ67" s="24">
        <f>(AC67-AC66)/$BH$4</f>
        <v>16.330139263999996</v>
      </c>
      <c r="CK67" s="24">
        <f>(AD67-AD66)/$BH$4</f>
        <v>-11.585870314000005</v>
      </c>
      <c r="CL67" s="24">
        <f>(AE67-AE66)/$BH$4</f>
        <v>5.8818030340000007</v>
      </c>
      <c r="CM67" s="24">
        <f>(AF67-AF66)/$BH$4</f>
        <v>6.4660019840000018</v>
      </c>
      <c r="CN67" s="24">
        <f>(AG67-AG66)/$BH$4</f>
        <v>-2.6962076240000101</v>
      </c>
      <c r="CO67" s="24">
        <f>(AH67-AH66)/$BH$4</f>
        <v>-2.0568220840000038</v>
      </c>
      <c r="CP67" s="24">
        <f>(AI67-AI66)/$BH$4</f>
        <v>11.078332637999949</v>
      </c>
      <c r="CQ67" s="24">
        <f>(AJ67-AJ66)/$BH$4</f>
        <v>5.7081631079999937</v>
      </c>
      <c r="CR67" s="24">
        <f>(AK67-AK66)/$BH$4</f>
        <v>5.6681336079999767</v>
      </c>
      <c r="CS67" s="24">
        <f>(AL67-AL66)/$BH$4</f>
        <v>0.37166612999999415</v>
      </c>
      <c r="CT67" s="24">
        <f>(AM67-AM66)/$BH$4</f>
        <v>2.7500761919999945</v>
      </c>
      <c r="CU67" s="24">
        <f>(AN67-AN66)/$BH$4</f>
        <v>8.5451248159999977</v>
      </c>
      <c r="CV67" s="24">
        <f>(AO67-AO66)/$BH$4</f>
        <v>11.617045886</v>
      </c>
      <c r="CW67" s="24">
        <f>(AP67-AP66)/$BH$4</f>
        <v>-1.41656556800001</v>
      </c>
      <c r="CX67" s="24">
        <f>(AQ67-AQ66)/$BH$4</f>
        <v>-0.76007947599998715</v>
      </c>
      <c r="CY67" s="24">
        <f>(AR67-AR66)/$BH$4</f>
        <v>0.77092803799999388</v>
      </c>
      <c r="CZ67" s="24">
        <f>(AS67-AS66)/$BH$4</f>
        <v>4.7792296559999841</v>
      </c>
      <c r="DA67" s="24">
        <f>(AT67-AT66)/$BH$4</f>
        <v>8.8745997659999887</v>
      </c>
      <c r="DB67" s="24">
        <f>(AU67-AU66)/$BH$4</f>
        <v>7.5144515799999994</v>
      </c>
      <c r="DC67" s="24">
        <f>(AV67-AV66)/$BH$4</f>
        <v>-3.4148627939999869</v>
      </c>
      <c r="DD67" s="24">
        <f>(AW67-AW66)/$BH$4</f>
        <v>0</v>
      </c>
      <c r="DE67" s="24">
        <f>(AX67-AX66)/$BH$4</f>
        <v>-14.866314688000017</v>
      </c>
      <c r="DF67" s="24">
        <f>(AY67-AY66)/$BH$4</f>
        <v>7.3775730380000084</v>
      </c>
      <c r="DG67" s="24">
        <f>(AZ67-AZ66)/$BH$4</f>
        <v>0</v>
      </c>
      <c r="DH67" s="24">
        <f>(BA67-BA66)/$BH$4</f>
        <v>-0.72833971999997971</v>
      </c>
      <c r="DI67" s="24">
        <f>(BB67-BB66)/$BH$4</f>
        <v>5.2123626919999992</v>
      </c>
      <c r="DJ67" s="24">
        <f>(BC67-BC66)/$BH$4</f>
        <v>0.52064568799999478</v>
      </c>
      <c r="DK67" s="24">
        <f>(BD67-BD66)/$BH$4</f>
        <v>-0.41048177000000408</v>
      </c>
      <c r="DL67" s="24">
        <f>(BE67-BE66)/$BH$4</f>
        <v>3.3905789000000084</v>
      </c>
      <c r="DM67" s="24">
        <f>(BF67-BF66)/$BH$4</f>
        <v>12.20259347199999</v>
      </c>
      <c r="DN67" s="24"/>
    </row>
    <row r="68" spans="1:118" x14ac:dyDescent="0.2">
      <c r="A68" s="7">
        <v>59</v>
      </c>
      <c r="B68" s="8">
        <v>104400</v>
      </c>
      <c r="C68" s="23">
        <v>163.9659466</v>
      </c>
      <c r="D68" s="24">
        <v>86.279856839999994</v>
      </c>
      <c r="E68" s="24">
        <v>54.17187045</v>
      </c>
      <c r="F68" s="9">
        <v>105.07356820699999</v>
      </c>
      <c r="G68" s="9">
        <v>44.221244583999997</v>
      </c>
      <c r="H68" s="1">
        <v>99.482668404999998</v>
      </c>
      <c r="I68" s="1">
        <v>70.889418989999996</v>
      </c>
      <c r="J68" s="9">
        <v>40.119933183999997</v>
      </c>
      <c r="K68" s="8">
        <v>68.972920927999994</v>
      </c>
      <c r="L68" s="7">
        <v>120.686411886</v>
      </c>
      <c r="M68" s="9">
        <v>83.592499160000003</v>
      </c>
      <c r="N68" s="9">
        <v>101.67430229999999</v>
      </c>
      <c r="O68" s="9">
        <v>64.325596861999998</v>
      </c>
      <c r="P68" s="9">
        <v>80.353391114999994</v>
      </c>
      <c r="Q68" s="7">
        <v>110.53326015899999</v>
      </c>
      <c r="R68" s="9">
        <v>44.221943103999998</v>
      </c>
      <c r="S68" s="8">
        <v>234.83388695900001</v>
      </c>
      <c r="T68" s="9">
        <v>47.009337037000002</v>
      </c>
      <c r="U68" s="8">
        <v>41.378683242999998</v>
      </c>
      <c r="V68" s="10">
        <v>100.51820936199999</v>
      </c>
      <c r="W68" s="10">
        <v>108.10835184</v>
      </c>
      <c r="X68" s="7">
        <v>46.845715116000001</v>
      </c>
      <c r="Y68" s="9">
        <v>79.795889286999994</v>
      </c>
      <c r="Z68" s="7">
        <v>134.02019865299999</v>
      </c>
      <c r="AA68" s="8">
        <v>57.856305186</v>
      </c>
      <c r="AB68" s="8">
        <v>77.419216386000002</v>
      </c>
      <c r="AC68" s="7">
        <v>108.636715592</v>
      </c>
      <c r="AD68" s="10">
        <v>52.546800169999997</v>
      </c>
      <c r="AE68" s="7">
        <v>50.638376718000004</v>
      </c>
      <c r="AF68" s="8">
        <v>91.148854907</v>
      </c>
      <c r="AG68" s="9">
        <v>44.979368799</v>
      </c>
      <c r="AH68" s="9">
        <v>53.972059745000003</v>
      </c>
      <c r="AI68" s="9">
        <v>177.076835754</v>
      </c>
      <c r="AJ68" s="9">
        <v>53.917168558999997</v>
      </c>
      <c r="AK68" s="9">
        <v>99.220175818000001</v>
      </c>
      <c r="AL68" s="1">
        <v>185.90553262099999</v>
      </c>
      <c r="AM68" s="9">
        <v>183.01438893599999</v>
      </c>
      <c r="AN68" s="8">
        <v>164.21390549200001</v>
      </c>
      <c r="AO68" s="7">
        <v>39.877827721999999</v>
      </c>
      <c r="AP68" s="9">
        <v>75.276739135</v>
      </c>
      <c r="AQ68" s="9">
        <v>79.873466321999999</v>
      </c>
      <c r="AR68" s="9">
        <v>79.954431280999998</v>
      </c>
      <c r="AS68" s="8">
        <v>135.959342464</v>
      </c>
      <c r="AT68" s="8">
        <v>80.634405356000002</v>
      </c>
      <c r="AU68" s="10">
        <v>56.920476008000001</v>
      </c>
      <c r="AV68" s="10">
        <v>45.891364398</v>
      </c>
      <c r="AW68" s="10">
        <v>94.046846838999997</v>
      </c>
      <c r="AX68" s="7">
        <v>66.930931424999997</v>
      </c>
      <c r="AY68" s="8">
        <v>81.638847908000002</v>
      </c>
      <c r="AZ68" s="9">
        <v>42.904145647999997</v>
      </c>
      <c r="BA68" s="10">
        <v>83.547097543000007</v>
      </c>
      <c r="BB68" s="10">
        <v>51.868798818000002</v>
      </c>
      <c r="BC68" s="7">
        <v>26.645327576</v>
      </c>
      <c r="BD68" s="9">
        <v>28.704353935</v>
      </c>
      <c r="BE68" s="8">
        <v>37.575259748000001</v>
      </c>
      <c r="BF68" s="10">
        <v>112.23746556099999</v>
      </c>
      <c r="BG68" s="9"/>
      <c r="BH68" s="69"/>
      <c r="BJ68" s="24">
        <f>(C68-C67)/$BH$4</f>
        <v>9.9325437999999622</v>
      </c>
      <c r="BK68" s="24">
        <f>(D68-D67)/$BH$4</f>
        <v>5.6663525399999912</v>
      </c>
      <c r="BL68" s="24">
        <f>(E68-E67)/$BH$4</f>
        <v>1.0528524000000061</v>
      </c>
      <c r="BM68" s="24">
        <f>(F68-F67)/$BH$4</f>
        <v>0</v>
      </c>
      <c r="BN68" s="24">
        <f>(G68-G67)/$BH$4</f>
        <v>-1.4264887180000017</v>
      </c>
      <c r="BO68" s="24">
        <f>(H68-H67)/$BH$4</f>
        <v>3.8767487099999869</v>
      </c>
      <c r="BP68" s="24">
        <f>(I68-I67)/$BH$4</f>
        <v>-4.9291620719999969</v>
      </c>
      <c r="BQ68" s="24">
        <f>(J68-J67)/$BH$4</f>
        <v>-2.5685715740000035</v>
      </c>
      <c r="BR68" s="24">
        <f>(K68-K67)/$BH$4</f>
        <v>-0.40446695400001431</v>
      </c>
      <c r="BS68" s="24">
        <f>(L68-L67)/$BH$4</f>
        <v>-11.233771749999988</v>
      </c>
      <c r="BT68" s="24">
        <f>(M68-M67)/$BH$4</f>
        <v>-1.2151035199999853</v>
      </c>
      <c r="BU68" s="24">
        <f>(N68-N67)/$BH$4</f>
        <v>2.9163391999999817</v>
      </c>
      <c r="BV68" s="24">
        <f>(O68-O67)/$BH$4</f>
        <v>-11.068457499999994</v>
      </c>
      <c r="BW68" s="24">
        <f>(P68-P67)/$BH$4</f>
        <v>4.0961737699999787</v>
      </c>
      <c r="BX68" s="24">
        <f>(Q68-Q67)/$BH$4</f>
        <v>-19.56410003000002</v>
      </c>
      <c r="BY68" s="24">
        <f>(R68-R67)/$BH$4</f>
        <v>5.7189684859999943</v>
      </c>
      <c r="BZ68" s="24">
        <f>(S68-S67)/$BH$4</f>
        <v>6.3537917419999985</v>
      </c>
      <c r="CA68" s="24">
        <f>(T68-T67)/$BH$4</f>
        <v>8.2795705620000035</v>
      </c>
      <c r="CB68" s="24">
        <f>(U68-U67)/$BH$4</f>
        <v>-4.2835616220000077</v>
      </c>
      <c r="CC68" s="24">
        <f>(V68-V67)/$BH$4</f>
        <v>2.3451191139999992</v>
      </c>
      <c r="CD68" s="24">
        <f>(W68-W67)/$BH$4</f>
        <v>3.3257144259999905</v>
      </c>
      <c r="CE68" s="24">
        <f>(X68-X67)/$BH$4</f>
        <v>1.9148584180000086</v>
      </c>
      <c r="CF68" s="24">
        <f>(Y68-Y67)/$BH$4</f>
        <v>-7.5851834139999994</v>
      </c>
      <c r="CG68" s="24">
        <f>(Z68-Z67)/$BH$4</f>
        <v>5.8501194639999881</v>
      </c>
      <c r="CH68" s="24">
        <f>(AA68-AA67)/$BH$4</f>
        <v>3.0572345399999961</v>
      </c>
      <c r="CI68" s="24">
        <f>(AB68-AB67)/$BH$4</f>
        <v>2.428854599999994</v>
      </c>
      <c r="CJ68" s="24">
        <f>(AC68-AC67)/$BH$4</f>
        <v>4.4584758700000009</v>
      </c>
      <c r="CK68" s="24">
        <f>(AD68-AD67)/$BH$4</f>
        <v>5.6758518999999978</v>
      </c>
      <c r="CL68" s="24">
        <f>(AE68-AE67)/$BH$4</f>
        <v>-3.8671633359999902</v>
      </c>
      <c r="CM68" s="24">
        <f>(AF68-AF67)/$BH$4</f>
        <v>-6.1812183520000019</v>
      </c>
      <c r="CN68" s="24">
        <f>(AG68-AG67)/$BH$4</f>
        <v>8.3100546600000058</v>
      </c>
      <c r="CO68" s="24">
        <f>(AH68-AH67)/$BH$4</f>
        <v>1.3621680220000059</v>
      </c>
      <c r="CP68" s="24">
        <f>(AI68-AI67)/$BH$4</f>
        <v>6.6189295600000264</v>
      </c>
      <c r="CQ68" s="24">
        <f>(AJ68-AJ67)/$BH$4</f>
        <v>-2.4713397980000025</v>
      </c>
      <c r="CR68" s="24">
        <f>(AK68-AK67)/$BH$4</f>
        <v>3.9858735680000166</v>
      </c>
      <c r="CS68" s="24">
        <f>(AL68-AL67)/$BH$4</f>
        <v>1.8566486199999872</v>
      </c>
      <c r="CT68" s="24">
        <f>(AM68-AM67)/$BH$4</f>
        <v>7.8047277359999612</v>
      </c>
      <c r="CU68" s="24">
        <f>(AN68-AN67)/$BH$4</f>
        <v>0</v>
      </c>
      <c r="CV68" s="24">
        <f>(AO68-AO67)/$BH$4</f>
        <v>-8.8623566920000059</v>
      </c>
      <c r="CW68" s="24">
        <f>(AP68-AP67)/$BH$4</f>
        <v>3.4407882440000037</v>
      </c>
      <c r="CX68" s="24">
        <f>(AQ68-AQ67)/$BH$4</f>
        <v>11.673704507999986</v>
      </c>
      <c r="CY68" s="24">
        <f>(AR68-AR67)/$BH$4</f>
        <v>6.7381507400000089</v>
      </c>
      <c r="CZ68" s="24">
        <f>(AS68-AS67)/$BH$4</f>
        <v>0.51445265000000973</v>
      </c>
      <c r="DA68" s="24">
        <f>(AT68-AT67)/$BH$4</f>
        <v>2.1668790360000116</v>
      </c>
      <c r="DB68" s="24">
        <f>(AU68-AU67)/$BH$4</f>
        <v>-10.846638515999999</v>
      </c>
      <c r="DC68" s="24">
        <f>(AV68-AV67)/$BH$4</f>
        <v>6.3360711339999938</v>
      </c>
      <c r="DD68" s="24">
        <f>(AW68-AW67)/$BH$4</f>
        <v>10.124596021999992</v>
      </c>
      <c r="DE68" s="24">
        <f>(AX68-AX67)/$BH$4</f>
        <v>-14.155332025999996</v>
      </c>
      <c r="DF68" s="24">
        <f>(AY68-AY67)/$BH$4</f>
        <v>5.9453743340000074</v>
      </c>
      <c r="DG68" s="24">
        <f>(AZ68-AZ67)/$BH$4</f>
        <v>0.47785891199998787</v>
      </c>
      <c r="DH68" s="24">
        <f>(BA68-BA67)/$BH$4</f>
        <v>21.380506134000001</v>
      </c>
      <c r="DI68" s="24">
        <f>(BB68-BB67)/$BH$4</f>
        <v>-0.45981901999999764</v>
      </c>
      <c r="DJ68" s="24">
        <f>(BC68-BC67)/$BH$4</f>
        <v>3.017160920000002</v>
      </c>
      <c r="DK68" s="24">
        <f>(BD68-BD67)/$BH$4</f>
        <v>-1.6366288859999969</v>
      </c>
      <c r="DL68" s="24">
        <f>(BE68-BE67)/$BH$4</f>
        <v>-4.0899359200000021</v>
      </c>
      <c r="DM68" s="24">
        <f>(BF68-BF67)/$BH$4</f>
        <v>5.7169353959999967</v>
      </c>
      <c r="DN68" s="24"/>
    </row>
    <row r="69" spans="1:118" x14ac:dyDescent="0.2">
      <c r="A69" s="7">
        <v>60</v>
      </c>
      <c r="B69" s="8">
        <v>106200</v>
      </c>
      <c r="C69" s="23">
        <v>167.6865813</v>
      </c>
      <c r="D69" s="24">
        <v>84.895212349999994</v>
      </c>
      <c r="E69" s="24">
        <v>56.587005910000002</v>
      </c>
      <c r="F69" s="9">
        <v>106.43518365200001</v>
      </c>
      <c r="G69" s="9">
        <v>48.570875199</v>
      </c>
      <c r="H69" s="1">
        <v>102.55441643899999</v>
      </c>
      <c r="I69" s="1">
        <v>70.596100054000004</v>
      </c>
      <c r="J69" s="9">
        <v>40.987214274000003</v>
      </c>
      <c r="K69" s="8">
        <v>70.359327660999995</v>
      </c>
      <c r="L69" s="7">
        <v>122.51993995300001</v>
      </c>
      <c r="M69" s="9">
        <v>85.375982350000001</v>
      </c>
      <c r="N69" s="9">
        <v>99.540817779999998</v>
      </c>
      <c r="O69" s="9">
        <v>67.552978068000002</v>
      </c>
      <c r="P69" s="9">
        <v>72.280770122000007</v>
      </c>
      <c r="Q69" s="7">
        <v>118.591862828</v>
      </c>
      <c r="R69" s="9">
        <v>40.868919230000003</v>
      </c>
      <c r="S69" s="8">
        <v>234.274871225</v>
      </c>
      <c r="T69" s="9">
        <v>49.978708984999997</v>
      </c>
      <c r="U69" s="8">
        <v>42.221051805000002</v>
      </c>
      <c r="V69" s="10">
        <v>104.68199349</v>
      </c>
      <c r="W69" s="10">
        <v>110.365447444</v>
      </c>
      <c r="X69" s="7">
        <v>42.175809289999997</v>
      </c>
      <c r="Y69" s="9">
        <v>77.286059949000006</v>
      </c>
      <c r="Z69" s="7">
        <v>136.143631855</v>
      </c>
      <c r="AA69" s="8">
        <v>56.362889621000001</v>
      </c>
      <c r="AB69" s="8">
        <v>77.256128239000006</v>
      </c>
      <c r="AC69" s="7">
        <v>110.783941528</v>
      </c>
      <c r="AD69" s="10">
        <v>52.000998736</v>
      </c>
      <c r="AE69" s="7">
        <v>50.638376718000004</v>
      </c>
      <c r="AF69" s="8">
        <v>88.660980301999999</v>
      </c>
      <c r="AG69" s="9">
        <v>45.289244734999997</v>
      </c>
      <c r="AH69" s="9">
        <v>55.446218919000003</v>
      </c>
      <c r="AI69" s="9">
        <v>178.457213811</v>
      </c>
      <c r="AJ69" s="9">
        <v>58.20371213</v>
      </c>
      <c r="AK69" s="9">
        <v>102.738181297</v>
      </c>
      <c r="AL69" s="1">
        <v>188.27931860000001</v>
      </c>
      <c r="AM69" s="9">
        <v>186.58956883499999</v>
      </c>
      <c r="AN69" s="8">
        <v>167.99801723100001</v>
      </c>
      <c r="AO69" s="7">
        <v>43.832531993000003</v>
      </c>
      <c r="AP69" s="9">
        <v>74.523494099000004</v>
      </c>
      <c r="AQ69" s="9">
        <v>75.569235370000001</v>
      </c>
      <c r="AR69" s="9">
        <v>78.777925904</v>
      </c>
      <c r="AS69" s="8">
        <v>125.80183737199999</v>
      </c>
      <c r="AT69" s="8">
        <v>85.406953029999997</v>
      </c>
      <c r="AU69" s="10">
        <v>62.109230302</v>
      </c>
      <c r="AV69" s="10">
        <v>45.873629461</v>
      </c>
      <c r="AW69" s="10">
        <v>90.439840003</v>
      </c>
      <c r="AX69" s="7">
        <v>65.408343329000004</v>
      </c>
      <c r="AY69" s="8">
        <v>79.749987075000007</v>
      </c>
      <c r="AZ69" s="9">
        <v>42.488429160999999</v>
      </c>
      <c r="BA69" s="10">
        <v>86.281216392000005</v>
      </c>
      <c r="BB69" s="10">
        <v>49.659740606</v>
      </c>
      <c r="BC69" s="7">
        <v>24.288872172000001</v>
      </c>
      <c r="BD69" s="9">
        <v>29.557101620000001</v>
      </c>
      <c r="BE69" s="8">
        <v>38.188647273000001</v>
      </c>
      <c r="BF69" s="10">
        <v>119.490985585</v>
      </c>
      <c r="BG69" s="9"/>
      <c r="BH69" s="69"/>
      <c r="BJ69" s="24">
        <f>(C69-C68)/$BH$4</f>
        <v>7.4412694000000101</v>
      </c>
      <c r="BK69" s="24">
        <f>(D69-D68)/$BH$4</f>
        <v>-2.7692889799999989</v>
      </c>
      <c r="BL69" s="24">
        <f>(E69-E68)/$BH$4</f>
        <v>4.8302709200000038</v>
      </c>
      <c r="BM69" s="24">
        <f>(F69-F68)/$BH$4</f>
        <v>2.7232308900000248</v>
      </c>
      <c r="BN69" s="24">
        <f>(G69-G68)/$BH$4</f>
        <v>8.6992612300000047</v>
      </c>
      <c r="BO69" s="24">
        <f>(H69-H68)/$BH$4</f>
        <v>6.1434960679999904</v>
      </c>
      <c r="BP69" s="24">
        <f>(I69-I68)/$BH$4</f>
        <v>-0.58663787199998296</v>
      </c>
      <c r="BQ69" s="24">
        <f>(J69-J68)/$BH$4</f>
        <v>1.7345621800000117</v>
      </c>
      <c r="BR69" s="24">
        <f>(K69-K68)/$BH$4</f>
        <v>2.7728134660000023</v>
      </c>
      <c r="BS69" s="24">
        <f>(L69-L68)/$BH$4</f>
        <v>3.6670561340000063</v>
      </c>
      <c r="BT69" s="24">
        <f>(M69-M68)/$BH$4</f>
        <v>3.5669663799999967</v>
      </c>
      <c r="BU69" s="24">
        <f>(N69-N68)/$BH$4</f>
        <v>-4.2669690399999922</v>
      </c>
      <c r="BV69" s="24">
        <f>(O69-O68)/$BH$4</f>
        <v>6.454762412000008</v>
      </c>
      <c r="BW69" s="24">
        <f>(P69-P68)/$BH$4</f>
        <v>-16.145241985999974</v>
      </c>
      <c r="BX69" s="24">
        <f>(Q69-Q68)/$BH$4</f>
        <v>16.117205338000019</v>
      </c>
      <c r="BY69" s="24">
        <f>(R69-R68)/$BH$4</f>
        <v>-6.7060477479999889</v>
      </c>
      <c r="BZ69" s="24">
        <f>(S69-S68)/$BH$4</f>
        <v>-1.1180314680000265</v>
      </c>
      <c r="CA69" s="24">
        <f>(T69-T68)/$BH$4</f>
        <v>5.9387438959999912</v>
      </c>
      <c r="CB69" s="24">
        <f>(U69-U68)/$BH$4</f>
        <v>1.6847371240000086</v>
      </c>
      <c r="CC69" s="24">
        <f>(V69-V68)/$BH$4</f>
        <v>8.3275682560000064</v>
      </c>
      <c r="CD69" s="24">
        <f>(W69-W68)/$BH$4</f>
        <v>4.5141912079999997</v>
      </c>
      <c r="CE69" s="24">
        <f>(X69-X68)/$BH$4</f>
        <v>-9.3398116520000087</v>
      </c>
      <c r="CF69" s="24">
        <f>(Y69-Y68)/$BH$4</f>
        <v>-5.0196586759999775</v>
      </c>
      <c r="CG69" s="24">
        <f>(Z69-Z68)/$BH$4</f>
        <v>4.2468664040000021</v>
      </c>
      <c r="CH69" s="24">
        <f>(AA69-AA68)/$BH$4</f>
        <v>-2.9868311299999988</v>
      </c>
      <c r="CI69" s="24">
        <f>(AB69-AB68)/$BH$4</f>
        <v>-0.32617629399999259</v>
      </c>
      <c r="CJ69" s="24">
        <f>(AC69-AC68)/$BH$4</f>
        <v>4.2944518719999962</v>
      </c>
      <c r="CK69" s="24">
        <f>(AD69-AD68)/$BH$4</f>
        <v>-1.0916028679999954</v>
      </c>
      <c r="CL69" s="24">
        <f>(AE69-AE68)/$BH$4</f>
        <v>0</v>
      </c>
      <c r="CM69" s="24">
        <f>(AF69-AF68)/$BH$4</f>
        <v>-4.9757492100000036</v>
      </c>
      <c r="CN69" s="24">
        <f>(AG69-AG68)/$BH$4</f>
        <v>0.61975187199999482</v>
      </c>
      <c r="CO69" s="24">
        <f>(AH69-AH68)/$BH$4</f>
        <v>2.9483183480000008</v>
      </c>
      <c r="CP69" s="24">
        <f>(AI69-AI68)/$BH$4</f>
        <v>2.760756114000003</v>
      </c>
      <c r="CQ69" s="24">
        <f>(AJ69-AJ68)/$BH$4</f>
        <v>8.5730871420000057</v>
      </c>
      <c r="CR69" s="24">
        <f>(AK69-AK68)/$BH$4</f>
        <v>7.0360109579999914</v>
      </c>
      <c r="CS69" s="24">
        <f>(AL69-AL68)/$BH$4</f>
        <v>4.7475719580000373</v>
      </c>
      <c r="CT69" s="24">
        <f>(AM69-AM68)/$BH$4</f>
        <v>7.1503597980000109</v>
      </c>
      <c r="CU69" s="24">
        <f>(AN69-AN68)/$BH$4</f>
        <v>7.5682234779999931</v>
      </c>
      <c r="CV69" s="24">
        <f>(AO69-AO68)/$BH$4</f>
        <v>7.9094085420000084</v>
      </c>
      <c r="CW69" s="24">
        <f>(AP69-AP68)/$BH$4</f>
        <v>-1.5064900719999912</v>
      </c>
      <c r="CX69" s="24">
        <f>(AQ69-AQ68)/$BH$4</f>
        <v>-8.608461903999995</v>
      </c>
      <c r="CY69" s="24">
        <f>(AR69-AR68)/$BH$4</f>
        <v>-2.353010753999996</v>
      </c>
      <c r="CZ69" s="24">
        <f>(AS69-AS68)/$BH$4</f>
        <v>-20.315010184000016</v>
      </c>
      <c r="DA69" s="24">
        <f>(AT69-AT68)/$BH$4</f>
        <v>9.5450953479999896</v>
      </c>
      <c r="DB69" s="24">
        <f>(AU69-AU68)/$BH$4</f>
        <v>10.377508587999998</v>
      </c>
      <c r="DC69" s="24">
        <f>(AV69-AV68)/$BH$4</f>
        <v>-3.5469874000000345E-2</v>
      </c>
      <c r="DD69" s="24">
        <f>(AW69-AW68)/$BH$4</f>
        <v>-7.214013671999993</v>
      </c>
      <c r="DE69" s="24">
        <f>(AX69-AX68)/$BH$4</f>
        <v>-3.0451761919999853</v>
      </c>
      <c r="DF69" s="24">
        <f>(AY69-AY68)/$BH$4</f>
        <v>-3.7777216659999908</v>
      </c>
      <c r="DG69" s="24">
        <f>(AZ69-AZ68)/$BH$4</f>
        <v>-0.83143297399999483</v>
      </c>
      <c r="DH69" s="24">
        <f>(BA69-BA68)/$BH$4</f>
        <v>5.4682376979999958</v>
      </c>
      <c r="DI69" s="24">
        <f>(BB69-BB68)/$BH$4</f>
        <v>-4.4181164240000044</v>
      </c>
      <c r="DJ69" s="24">
        <f>(BC69-BC68)/$BH$4</f>
        <v>-4.7129108079999966</v>
      </c>
      <c r="DK69" s="24">
        <f>(BD69-BD68)/$BH$4</f>
        <v>1.7054953700000013</v>
      </c>
      <c r="DL69" s="24">
        <f>(BE69-BE68)/$BH$4</f>
        <v>1.2267750500000005</v>
      </c>
      <c r="DM69" s="24">
        <f>(BF69-BF68)/$BH$4</f>
        <v>14.507040048000022</v>
      </c>
      <c r="DN69" s="24"/>
    </row>
    <row r="70" spans="1:118" x14ac:dyDescent="0.2">
      <c r="A70" s="7">
        <v>61</v>
      </c>
      <c r="B70" s="8">
        <v>108000</v>
      </c>
      <c r="C70" s="23">
        <v>169.03661719999999</v>
      </c>
      <c r="D70" s="24">
        <v>80.481227270000005</v>
      </c>
      <c r="E70" s="24">
        <v>59.462630529999998</v>
      </c>
      <c r="F70" s="9">
        <v>105.445528878</v>
      </c>
      <c r="G70" s="9">
        <v>49.936630503000004</v>
      </c>
      <c r="H70" s="1">
        <v>99.084705173000003</v>
      </c>
      <c r="I70" s="1">
        <v>72.163605176000004</v>
      </c>
      <c r="J70" s="9">
        <v>43.600122159999998</v>
      </c>
      <c r="K70" s="8">
        <v>69.859922311999995</v>
      </c>
      <c r="L70" s="7">
        <v>123.98520642299999</v>
      </c>
      <c r="M70" s="9">
        <v>85.34579497</v>
      </c>
      <c r="N70" s="9">
        <v>98.447556759999998</v>
      </c>
      <c r="O70" s="9">
        <v>67.993219366000005</v>
      </c>
      <c r="P70" s="9">
        <v>70.061109740999996</v>
      </c>
      <c r="Q70" s="7">
        <v>116.940455981</v>
      </c>
      <c r="R70" s="9">
        <v>40.368086400999999</v>
      </c>
      <c r="S70" s="8">
        <v>240.914910045</v>
      </c>
      <c r="T70" s="9">
        <v>55.25248491</v>
      </c>
      <c r="U70" s="8">
        <v>42.679115033000002</v>
      </c>
      <c r="V70" s="10">
        <v>106.870191547</v>
      </c>
      <c r="W70" s="10">
        <v>109.395322177</v>
      </c>
      <c r="X70" s="7">
        <v>42.175809289999997</v>
      </c>
      <c r="Y70" s="9">
        <v>79.795889286999994</v>
      </c>
      <c r="Z70" s="7">
        <v>139.06323610000001</v>
      </c>
      <c r="AA70" s="8">
        <v>57.549588104999998</v>
      </c>
      <c r="AB70" s="8">
        <v>76.397643162999998</v>
      </c>
      <c r="AC70" s="7">
        <v>109.942019571</v>
      </c>
      <c r="AD70" s="10">
        <v>50.830842537999999</v>
      </c>
      <c r="AE70" s="7">
        <v>51.785388691000001</v>
      </c>
      <c r="AF70" s="8">
        <v>71.651818014</v>
      </c>
      <c r="AG70" s="9">
        <v>46.900127476000002</v>
      </c>
      <c r="AH70" s="9">
        <v>54.266096544</v>
      </c>
      <c r="AI70" s="9">
        <v>176.22874678900001</v>
      </c>
      <c r="AJ70" s="9">
        <v>69.818818432</v>
      </c>
      <c r="AK70" s="9">
        <v>102.635163754</v>
      </c>
      <c r="AL70" s="1">
        <v>191.26279423700001</v>
      </c>
      <c r="AM70" s="9">
        <v>188.763983258</v>
      </c>
      <c r="AN70" s="8">
        <v>168.95755985</v>
      </c>
      <c r="AO70" s="7">
        <v>46.687305359</v>
      </c>
      <c r="AP70" s="9">
        <v>72.571325611000006</v>
      </c>
      <c r="AQ70" s="9">
        <v>79.287222783999994</v>
      </c>
      <c r="AR70" s="9">
        <v>78.860517248999997</v>
      </c>
      <c r="AS70" s="8">
        <v>128.52225654200001</v>
      </c>
      <c r="AT70" s="8">
        <v>59.183345615</v>
      </c>
      <c r="AU70" s="10">
        <v>62.109230302</v>
      </c>
      <c r="AV70" s="10">
        <v>40.827833042000002</v>
      </c>
      <c r="AW70" s="10">
        <v>102.884755363</v>
      </c>
      <c r="AX70" s="7">
        <v>65.342997204</v>
      </c>
      <c r="AY70" s="8">
        <v>86.218123120000001</v>
      </c>
      <c r="AZ70" s="9">
        <v>38.304859700999998</v>
      </c>
      <c r="BA70" s="10">
        <v>87.651977708000004</v>
      </c>
      <c r="BB70" s="10">
        <v>50.088025559000002</v>
      </c>
      <c r="BC70" s="7">
        <v>26.501789123999998</v>
      </c>
      <c r="BD70" s="9">
        <v>29.937028544</v>
      </c>
      <c r="BE70" s="8">
        <v>36.703732027999997</v>
      </c>
      <c r="BF70" s="10">
        <v>128.07193968300001</v>
      </c>
      <c r="BG70" s="9"/>
      <c r="BH70" s="69"/>
      <c r="BJ70" s="24">
        <f>(C70-C69)/$BH$4</f>
        <v>2.7000717999999893</v>
      </c>
      <c r="BK70" s="24">
        <f>(D70-D69)/$BH$4</f>
        <v>-8.8279701599999783</v>
      </c>
      <c r="BL70" s="24">
        <f>(E70-E69)/$BH$4</f>
        <v>5.7512492399999928</v>
      </c>
      <c r="BM70" s="24">
        <f>(F70-F69)/$BH$4</f>
        <v>-1.9793095480000034</v>
      </c>
      <c r="BN70" s="24">
        <f>(G70-G69)/$BH$4</f>
        <v>2.7315106080000078</v>
      </c>
      <c r="BO70" s="24">
        <f>(H70-H69)/$BH$4</f>
        <v>-6.9394225319999805</v>
      </c>
      <c r="BP70" s="24">
        <f>(I70-I69)/$BH$4</f>
        <v>3.1350102440000001</v>
      </c>
      <c r="BQ70" s="24">
        <f>(J70-J69)/$BH$4</f>
        <v>5.22581577199999</v>
      </c>
      <c r="BR70" s="24">
        <f>(K70-K69)/$BH$4</f>
        <v>-0.99881069799999977</v>
      </c>
      <c r="BS70" s="24">
        <f>(L70-L69)/$BH$4</f>
        <v>2.9305329399999778</v>
      </c>
      <c r="BT70" s="24">
        <f>(M70-M69)/$BH$4</f>
        <v>-6.037476000000197E-2</v>
      </c>
      <c r="BU70" s="24">
        <f>(N70-N69)/$BH$4</f>
        <v>-2.1865220399999998</v>
      </c>
      <c r="BV70" s="24">
        <f>(O70-O69)/$BH$4</f>
        <v>0.88048259600000733</v>
      </c>
      <c r="BW70" s="24">
        <f>(P70-P69)/$BH$4</f>
        <v>-4.4393207620000226</v>
      </c>
      <c r="BX70" s="24">
        <f>(Q70-Q69)/$BH$4</f>
        <v>-3.3028136940000081</v>
      </c>
      <c r="BY70" s="24">
        <f>(R70-R69)/$BH$4</f>
        <v>-1.0016656580000074</v>
      </c>
      <c r="BZ70" s="24">
        <f>(S70-S69)/$BH$4</f>
        <v>13.280077640000002</v>
      </c>
      <c r="CA70" s="24">
        <f>(T70-T69)/$BH$4</f>
        <v>10.547551850000005</v>
      </c>
      <c r="CB70" s="24">
        <f>(U70-U69)/$BH$4</f>
        <v>0.91612645600000064</v>
      </c>
      <c r="CC70" s="24">
        <f>(V70-V69)/$BH$4</f>
        <v>4.3763961140000163</v>
      </c>
      <c r="CD70" s="24">
        <f>(W70-W69)/$BH$4</f>
        <v>-1.9402505340000005</v>
      </c>
      <c r="CE70" s="24">
        <f>(X70-X69)/$BH$4</f>
        <v>0</v>
      </c>
      <c r="CF70" s="24">
        <f>(Y70-Y69)/$BH$4</f>
        <v>5.0196586759999775</v>
      </c>
      <c r="CG70" s="24">
        <f>(Z70-Z69)/$BH$4</f>
        <v>5.8392084900000327</v>
      </c>
      <c r="CH70" s="24">
        <f>(AA70-AA69)/$BH$4</f>
        <v>2.3733969679999944</v>
      </c>
      <c r="CI70" s="24">
        <f>(AB70-AB69)/$BH$4</f>
        <v>-1.716970152000016</v>
      </c>
      <c r="CJ70" s="24">
        <f>(AC70-AC69)/$BH$4</f>
        <v>-1.6838439139999934</v>
      </c>
      <c r="CK70" s="24">
        <f>(AD70-AD69)/$BH$4</f>
        <v>-2.3403123960000016</v>
      </c>
      <c r="CL70" s="24">
        <f>(AE70-AE69)/$BH$4</f>
        <v>2.2940239459999958</v>
      </c>
      <c r="CM70" s="24">
        <f>(AF70-AF69)/$BH$4</f>
        <v>-34.018324575999998</v>
      </c>
      <c r="CN70" s="24">
        <f>(AG70-AG69)/$BH$4</f>
        <v>3.2217654820000092</v>
      </c>
      <c r="CO70" s="24">
        <f>(AH70-AH69)/$BH$4</f>
        <v>-2.3602447500000068</v>
      </c>
      <c r="CP70" s="24">
        <f>(AI70-AI69)/$BH$4</f>
        <v>-4.4569340439999792</v>
      </c>
      <c r="CQ70" s="24">
        <f>(AJ70-AJ69)/$BH$4</f>
        <v>23.230212604000002</v>
      </c>
      <c r="CR70" s="24">
        <f>(AK70-AK69)/$BH$4</f>
        <v>-0.20603508599998577</v>
      </c>
      <c r="CS70" s="24">
        <f>(AL70-AL69)/$BH$4</f>
        <v>5.9669512739999959</v>
      </c>
      <c r="CT70" s="24">
        <f>(AM70-AM69)/$BH$4</f>
        <v>4.3488288460000035</v>
      </c>
      <c r="CU70" s="24">
        <f>(AN70-AN69)/$BH$4</f>
        <v>1.9190852379999797</v>
      </c>
      <c r="CV70" s="24">
        <f>(AO70-AO69)/$BH$4</f>
        <v>5.7095467319999926</v>
      </c>
      <c r="CW70" s="24">
        <f>(AP70-AP69)/$BH$4</f>
        <v>-3.9043369759999962</v>
      </c>
      <c r="CX70" s="24">
        <f>(AQ70-AQ69)/$BH$4</f>
        <v>7.4359748279999849</v>
      </c>
      <c r="CY70" s="24">
        <f>(AR70-AR69)/$BH$4</f>
        <v>0.16518268999999464</v>
      </c>
      <c r="CZ70" s="24">
        <f>(AS70-AS69)/$BH$4</f>
        <v>5.4408383400000275</v>
      </c>
      <c r="DA70" s="24">
        <f>(AT70-AT69)/$BH$4</f>
        <v>-52.447214829999993</v>
      </c>
      <c r="DB70" s="24">
        <f>(AU70-AU69)/$BH$4</f>
        <v>0</v>
      </c>
      <c r="DC70" s="24">
        <f>(AV70-AV69)/$BH$4</f>
        <v>-10.091592837999997</v>
      </c>
      <c r="DD70" s="24">
        <f>(AW70-AW69)/$BH$4</f>
        <v>24.889830719999992</v>
      </c>
      <c r="DE70" s="24">
        <f>(AX70-AX69)/$BH$4</f>
        <v>-0.13069225000000984</v>
      </c>
      <c r="DF70" s="24">
        <f>(AY70-AY69)/$BH$4</f>
        <v>12.936272089999989</v>
      </c>
      <c r="DG70" s="24">
        <f>(AZ70-AZ69)/$BH$4</f>
        <v>-8.3671389200000021</v>
      </c>
      <c r="DH70" s="24">
        <f>(BA70-BA69)/$BH$4</f>
        <v>2.7415226319999988</v>
      </c>
      <c r="DI70" s="24">
        <f>(BB70-BB69)/$BH$4</f>
        <v>0.85656990600000427</v>
      </c>
      <c r="DJ70" s="24">
        <f>(BC70-BC69)/$BH$4</f>
        <v>4.4258339039999939</v>
      </c>
      <c r="DK70" s="24">
        <f>(BD70-BD69)/$BH$4</f>
        <v>0.75985384799999878</v>
      </c>
      <c r="DL70" s="24">
        <f>(BE70-BE69)/$BH$4</f>
        <v>-2.9698304900000068</v>
      </c>
      <c r="DM70" s="24">
        <f>(BF70-BF69)/$BH$4</f>
        <v>17.161908196000013</v>
      </c>
      <c r="DN70" s="24"/>
    </row>
    <row r="71" spans="1:118" x14ac:dyDescent="0.2">
      <c r="A71" s="7">
        <v>62</v>
      </c>
      <c r="B71" s="8">
        <v>109800</v>
      </c>
      <c r="C71" s="23">
        <v>165.34318540000001</v>
      </c>
      <c r="D71" s="24">
        <v>84.092858550000003</v>
      </c>
      <c r="E71" s="24">
        <v>57.927072019999997</v>
      </c>
      <c r="F71" s="9">
        <v>105.992346055</v>
      </c>
      <c r="G71" s="9">
        <v>54.375215394000001</v>
      </c>
      <c r="H71" s="1">
        <v>99.989424600000007</v>
      </c>
      <c r="I71" s="1">
        <v>70.490119871000005</v>
      </c>
      <c r="J71" s="9">
        <v>41.430960773000002</v>
      </c>
      <c r="K71" s="8">
        <v>71.129988107000003</v>
      </c>
      <c r="L71" s="7">
        <v>121.365497879</v>
      </c>
      <c r="M71" s="9">
        <v>90.727845669999994</v>
      </c>
      <c r="N71" s="9">
        <v>104.7249362</v>
      </c>
      <c r="O71" s="9">
        <v>69.223734667000002</v>
      </c>
      <c r="P71" s="9">
        <v>74.775721150999999</v>
      </c>
      <c r="Q71" s="7">
        <v>122.92983259</v>
      </c>
      <c r="R71" s="9">
        <v>42.050213886000002</v>
      </c>
      <c r="S71" s="8">
        <v>239.62443359299999</v>
      </c>
      <c r="T71" s="9">
        <v>57.343500925000001</v>
      </c>
      <c r="U71" s="8">
        <v>41.543463457999998</v>
      </c>
      <c r="V71" s="10">
        <v>105.513884549</v>
      </c>
      <c r="W71" s="10">
        <v>112.398863714</v>
      </c>
      <c r="X71" s="7">
        <v>45.992593255999999</v>
      </c>
      <c r="Y71" s="9">
        <v>79.302330732000001</v>
      </c>
      <c r="Z71" s="7">
        <v>147.337457511</v>
      </c>
      <c r="AA71" s="8">
        <v>55.152506676000002</v>
      </c>
      <c r="AB71" s="8">
        <v>79.495705681999993</v>
      </c>
      <c r="AC71" s="7">
        <v>116.59007615500001</v>
      </c>
      <c r="AD71" s="10">
        <v>50.718659569000003</v>
      </c>
      <c r="AE71" s="7">
        <v>49.270069018000001</v>
      </c>
      <c r="AF71" s="8">
        <v>65.958858581000001</v>
      </c>
      <c r="AG71" s="9">
        <v>46.036589169000003</v>
      </c>
      <c r="AH71" s="9">
        <v>53.588749710999998</v>
      </c>
      <c r="AI71" s="9">
        <v>176.888836521</v>
      </c>
      <c r="AJ71" s="9">
        <v>71.466041159</v>
      </c>
      <c r="AK71" s="9">
        <v>108.054836267</v>
      </c>
      <c r="AL71" s="1">
        <v>192.445677093</v>
      </c>
      <c r="AM71" s="9">
        <v>191.12556601399999</v>
      </c>
      <c r="AN71" s="8">
        <v>170.26836727899999</v>
      </c>
      <c r="AO71" s="7">
        <v>46.322651555</v>
      </c>
      <c r="AP71" s="9">
        <v>73.226184900000007</v>
      </c>
      <c r="AQ71" s="9">
        <v>79.386369600999998</v>
      </c>
      <c r="AR71" s="9">
        <v>81.442379246000002</v>
      </c>
      <c r="AS71" s="8">
        <v>135.432802415</v>
      </c>
      <c r="AT71" s="8">
        <v>56.770015575000002</v>
      </c>
      <c r="AU71" s="10">
        <v>60.610684274999997</v>
      </c>
      <c r="AV71" s="10">
        <v>42.172191585</v>
      </c>
      <c r="AW71" s="10">
        <v>96.222259700999999</v>
      </c>
      <c r="AX71" s="7">
        <v>71.007269378000004</v>
      </c>
      <c r="AY71" s="8">
        <v>85.483551986999998</v>
      </c>
      <c r="AZ71" s="9">
        <v>39.374671518</v>
      </c>
      <c r="BA71" s="10">
        <v>87.651977708000004</v>
      </c>
      <c r="BB71" s="10">
        <v>50.088025559000002</v>
      </c>
      <c r="BC71" s="7">
        <v>23.161325777999998</v>
      </c>
      <c r="BD71" s="9">
        <v>31.430958579999999</v>
      </c>
      <c r="BE71" s="8">
        <v>35.770581579000002</v>
      </c>
      <c r="BF71" s="10">
        <v>131.99980864099999</v>
      </c>
      <c r="BG71" s="9"/>
      <c r="BH71" s="69"/>
      <c r="BJ71" s="24">
        <f>(C71-C70)/$BH$4</f>
        <v>-7.3868635999999697</v>
      </c>
      <c r="BK71" s="24">
        <f>(D71-D70)/$BH$4</f>
        <v>7.2232625599999949</v>
      </c>
      <c r="BL71" s="24">
        <f>(E71-E70)/$BH$4</f>
        <v>-3.0711170200000026</v>
      </c>
      <c r="BM71" s="24">
        <f>(F71-F70)/$BH$4</f>
        <v>1.0936343539999882</v>
      </c>
      <c r="BN71" s="24">
        <f>(G71-G70)/$BH$4</f>
        <v>8.8771697819999957</v>
      </c>
      <c r="BO71" s="24">
        <f>(H71-H70)/$BH$4</f>
        <v>1.8094388540000068</v>
      </c>
      <c r="BP71" s="24">
        <f>(I71-I70)/$BH$4</f>
        <v>-3.3469706099999996</v>
      </c>
      <c r="BQ71" s="24">
        <f>(J71-J70)/$BH$4</f>
        <v>-4.338322773999991</v>
      </c>
      <c r="BR71" s="24">
        <f>(K71-K70)/$BH$4</f>
        <v>2.5401315900000156</v>
      </c>
      <c r="BS71" s="24">
        <f>(L71-L70)/$BH$4</f>
        <v>-5.239417087999982</v>
      </c>
      <c r="BT71" s="24">
        <f>(M71-M70)/$BH$4</f>
        <v>10.764101399999987</v>
      </c>
      <c r="BU71" s="24">
        <f>(N71-N70)/$BH$4</f>
        <v>12.554758880000009</v>
      </c>
      <c r="BV71" s="24">
        <f>(O71-O70)/$BH$4</f>
        <v>2.4610306019999939</v>
      </c>
      <c r="BW71" s="24">
        <f>(P71-P70)/$BH$4</f>
        <v>9.4292228200000068</v>
      </c>
      <c r="BX71" s="24">
        <f>(Q71-Q70)/$BH$4</f>
        <v>11.978753218000008</v>
      </c>
      <c r="BY71" s="24">
        <f>(R71-R70)/$BH$4</f>
        <v>3.3642549700000046</v>
      </c>
      <c r="BZ71" s="24">
        <f>(S71-S70)/$BH$4</f>
        <v>-2.5809529040000143</v>
      </c>
      <c r="CA71" s="24">
        <f>(T71-T70)/$BH$4</f>
        <v>4.182032030000002</v>
      </c>
      <c r="CB71" s="24">
        <f>(U71-U70)/$BH$4</f>
        <v>-2.2713031500000085</v>
      </c>
      <c r="CC71" s="24">
        <f>(V71-V70)/$BH$4</f>
        <v>-2.712613996000016</v>
      </c>
      <c r="CD71" s="24">
        <f>(W71-W70)/$BH$4</f>
        <v>6.0070830740000076</v>
      </c>
      <c r="CE71" s="24">
        <f>(X71-X70)/$BH$4</f>
        <v>7.6335679320000054</v>
      </c>
      <c r="CF71" s="24">
        <f>(Y71-Y70)/$BH$4</f>
        <v>-0.98711710999998559</v>
      </c>
      <c r="CG71" s="24">
        <f>(Z71-Z70)/$BH$4</f>
        <v>16.54844282199997</v>
      </c>
      <c r="CH71" s="24">
        <f>(AA71-AA70)/$BH$4</f>
        <v>-4.7941628579999929</v>
      </c>
      <c r="CI71" s="24">
        <f>(AB71-AB70)/$BH$4</f>
        <v>6.196125037999991</v>
      </c>
      <c r="CJ71" s="24">
        <f>(AC71-AC70)/$BH$4</f>
        <v>13.296113168000005</v>
      </c>
      <c r="CK71" s="24">
        <f>(AD71-AD70)/$BH$4</f>
        <v>-0.22436593799999116</v>
      </c>
      <c r="CL71" s="24">
        <f>(AE71-AE70)/$BH$4</f>
        <v>-5.030639346000001</v>
      </c>
      <c r="CM71" s="24">
        <f>(AF71-AF70)/$BH$4</f>
        <v>-11.385918865999997</v>
      </c>
      <c r="CN71" s="24">
        <f>(AG71-AG70)/$BH$4</f>
        <v>-1.7270766139999978</v>
      </c>
      <c r="CO71" s="24">
        <f>(AH71-AH70)/$BH$4</f>
        <v>-1.3546936660000028</v>
      </c>
      <c r="CP71" s="24">
        <f>(AI71-AI70)/$BH$4</f>
        <v>1.3201794639999775</v>
      </c>
      <c r="CQ71" s="24">
        <f>(AJ71-AJ70)/$BH$4</f>
        <v>3.2944454539999981</v>
      </c>
      <c r="CR71" s="24">
        <f>(AK71-AK70)/$BH$4</f>
        <v>10.83934502599999</v>
      </c>
      <c r="CS71" s="24">
        <f>(AL71-AL70)/$BH$4</f>
        <v>2.365765711999984</v>
      </c>
      <c r="CT71" s="24">
        <f>(AM71-AM70)/$BH$4</f>
        <v>4.72316551199998</v>
      </c>
      <c r="CU71" s="24">
        <f>(AN71-AN70)/$BH$4</f>
        <v>2.6216148579999867</v>
      </c>
      <c r="CV71" s="24">
        <f>(AO71-AO70)/$BH$4</f>
        <v>-0.72930760799999916</v>
      </c>
      <c r="CW71" s="24">
        <f>(AP71-AP70)/$BH$4</f>
        <v>1.3097185780000018</v>
      </c>
      <c r="CX71" s="24">
        <f>(AQ71-AQ70)/$BH$4</f>
        <v>0.19829363400000943</v>
      </c>
      <c r="CY71" s="24">
        <f>(AR71-AR70)/$BH$4</f>
        <v>5.1637239940000086</v>
      </c>
      <c r="CZ71" s="24">
        <f>(AS71-AS70)/$BH$4</f>
        <v>13.821091745999979</v>
      </c>
      <c r="DA71" s="24">
        <f>(AT71-AT70)/$BH$4</f>
        <v>-4.8266600799999964</v>
      </c>
      <c r="DB71" s="24">
        <f>(AU71-AU70)/$BH$4</f>
        <v>-2.9970920540000066</v>
      </c>
      <c r="DC71" s="24">
        <f>(AV71-AV70)/$BH$4</f>
        <v>2.6887170859999969</v>
      </c>
      <c r="DD71" s="24">
        <f>(AW71-AW70)/$BH$4</f>
        <v>-13.324991323999996</v>
      </c>
      <c r="DE71" s="24">
        <f>(AX71-AX70)/$BH$4</f>
        <v>11.328544348000008</v>
      </c>
      <c r="DF71" s="24">
        <f>(AY71-AY70)/$BH$4</f>
        <v>-1.4691422660000057</v>
      </c>
      <c r="DG71" s="24">
        <f>(AZ71-AZ70)/$BH$4</f>
        <v>2.139623634000003</v>
      </c>
      <c r="DH71" s="24">
        <f>(BA71-BA70)/$BH$4</f>
        <v>0</v>
      </c>
      <c r="DI71" s="24">
        <f>(BB71-BB70)/$BH$4</f>
        <v>0</v>
      </c>
      <c r="DJ71" s="24">
        <f>(BC71-BC70)/$BH$4</f>
        <v>-6.6809266919999999</v>
      </c>
      <c r="DK71" s="24">
        <f>(BD71-BD70)/$BH$4</f>
        <v>2.9878600719999966</v>
      </c>
      <c r="DL71" s="24">
        <f>(BE71-BE70)/$BH$4</f>
        <v>-1.8663008979999915</v>
      </c>
      <c r="DM71" s="24">
        <f>(BF71-BF70)/$BH$4</f>
        <v>7.8557379159999527</v>
      </c>
      <c r="DN71" s="24"/>
    </row>
    <row r="72" spans="1:118" x14ac:dyDescent="0.2">
      <c r="A72" s="7">
        <v>63</v>
      </c>
      <c r="B72" s="8">
        <v>111600</v>
      </c>
      <c r="C72" s="23">
        <v>167.46705510000001</v>
      </c>
      <c r="D72" s="24">
        <v>86.316395459999995</v>
      </c>
      <c r="E72" s="24">
        <v>62.5718885</v>
      </c>
      <c r="F72" s="9">
        <v>108.80116013599999</v>
      </c>
      <c r="G72" s="9">
        <v>55.895527090999998</v>
      </c>
      <c r="H72" s="1">
        <v>104.803471997</v>
      </c>
      <c r="I72" s="1">
        <v>82.782570594999996</v>
      </c>
      <c r="J72" s="9">
        <v>43.036573674000003</v>
      </c>
      <c r="K72" s="8">
        <v>67.562752735000004</v>
      </c>
      <c r="L72" s="7">
        <v>130.42968085000001</v>
      </c>
      <c r="M72" s="9">
        <v>91.307480650000002</v>
      </c>
      <c r="N72" s="9">
        <v>107.1218075</v>
      </c>
      <c r="O72" s="9">
        <v>66.585064320000001</v>
      </c>
      <c r="P72" s="9">
        <v>71.496916491999997</v>
      </c>
      <c r="Q72" s="7">
        <v>125.82591149300001</v>
      </c>
      <c r="R72" s="9">
        <v>39.567706706000003</v>
      </c>
      <c r="S72" s="8">
        <v>217.02061187199999</v>
      </c>
      <c r="T72" s="9">
        <v>56.758559353999999</v>
      </c>
      <c r="U72" s="8">
        <v>42.795934840999998</v>
      </c>
      <c r="V72" s="10">
        <v>104.671628594</v>
      </c>
      <c r="W72" s="10">
        <v>115.568554353</v>
      </c>
      <c r="X72" s="7">
        <v>46.039749037</v>
      </c>
      <c r="Y72" s="9">
        <v>81.278605443999993</v>
      </c>
      <c r="Z72" s="7">
        <v>154.75158885799999</v>
      </c>
      <c r="AA72" s="8">
        <v>58.295038077000001</v>
      </c>
      <c r="AB72" s="8">
        <v>80.794055309000001</v>
      </c>
      <c r="AC72" s="7">
        <v>118.83329586799999</v>
      </c>
      <c r="AD72" s="10">
        <v>50.686561687999998</v>
      </c>
      <c r="AE72" s="7">
        <v>52.055738703000003</v>
      </c>
      <c r="AF72" s="8">
        <v>69.513248535000002</v>
      </c>
      <c r="AG72" s="9">
        <v>47.524915552000003</v>
      </c>
      <c r="AH72" s="9">
        <v>54.186062927999998</v>
      </c>
      <c r="AI72" s="9">
        <v>165.34642103600001</v>
      </c>
      <c r="AJ72" s="9">
        <v>70.730688893000007</v>
      </c>
      <c r="AK72" s="9">
        <v>107.532067883</v>
      </c>
      <c r="AL72" s="1">
        <v>193.447076436</v>
      </c>
      <c r="AM72" s="9">
        <v>192.20368524099999</v>
      </c>
      <c r="AN72" s="8">
        <v>172.73615725400001</v>
      </c>
      <c r="AO72" s="7">
        <v>42.694749756999997</v>
      </c>
      <c r="AP72" s="9">
        <v>73.226184900000007</v>
      </c>
      <c r="AQ72" s="9">
        <v>80.836618283000007</v>
      </c>
      <c r="AR72" s="9">
        <v>81.148977907000003</v>
      </c>
      <c r="AS72" s="8">
        <v>135.017592076</v>
      </c>
      <c r="AT72" s="8">
        <v>56.347987248999999</v>
      </c>
      <c r="AU72" s="10">
        <v>65.13953918</v>
      </c>
      <c r="AV72" s="10">
        <v>45.035597547000002</v>
      </c>
      <c r="AW72" s="10">
        <v>103.843438354</v>
      </c>
      <c r="AX72" s="7">
        <v>72.279362882000001</v>
      </c>
      <c r="AY72" s="8">
        <v>90.131026943999998</v>
      </c>
      <c r="AZ72" s="9">
        <v>38.844103480999998</v>
      </c>
      <c r="BA72" s="10">
        <v>90.198149373000007</v>
      </c>
      <c r="BB72" s="10">
        <v>54.877951121000002</v>
      </c>
      <c r="BC72" s="7">
        <v>24.821163727999998</v>
      </c>
      <c r="BD72" s="9">
        <v>30.156692067000002</v>
      </c>
      <c r="BE72" s="8">
        <v>37.471650189999998</v>
      </c>
      <c r="BF72" s="10">
        <v>135.07893425099999</v>
      </c>
      <c r="BG72" s="9"/>
      <c r="BH72" s="69"/>
      <c r="BJ72" s="24">
        <f>(C72-C71)/$BH$4</f>
        <v>4.2477394000000004</v>
      </c>
      <c r="BK72" s="24">
        <f>(D72-D71)/$BH$4</f>
        <v>4.4470738199999857</v>
      </c>
      <c r="BL72" s="24">
        <f>(E72-E71)/$BH$4</f>
        <v>9.2896329600000058</v>
      </c>
      <c r="BM72" s="24">
        <f>(F72-F71)/$BH$4</f>
        <v>5.6176281619999884</v>
      </c>
      <c r="BN72" s="24">
        <f>(G72-G71)/$BH$4</f>
        <v>3.0406233939999936</v>
      </c>
      <c r="BO72" s="24">
        <f>(H72-H71)/$BH$4</f>
        <v>9.6280947939999919</v>
      </c>
      <c r="BP72" s="24">
        <f>(I72-I71)/$BH$4</f>
        <v>24.584901447999982</v>
      </c>
      <c r="BQ72" s="24">
        <f>(J72-J71)/$BH$4</f>
        <v>3.2112258020000013</v>
      </c>
      <c r="BR72" s="24">
        <f>(K72-K71)/$BH$4</f>
        <v>-7.1344707439999979</v>
      </c>
      <c r="BS72" s="24">
        <f>(L72-L71)/$BH$4</f>
        <v>18.128365942000016</v>
      </c>
      <c r="BT72" s="24">
        <f>(M72-M71)/$BH$4</f>
        <v>1.1592699600000174</v>
      </c>
      <c r="BU72" s="24">
        <f>(N72-N71)/$BH$4</f>
        <v>4.7937426000000016</v>
      </c>
      <c r="BV72" s="24">
        <f>(O72-O71)/$BH$4</f>
        <v>-5.2773406940000029</v>
      </c>
      <c r="BW72" s="24">
        <f>(P72-P71)/$BH$4</f>
        <v>-6.5576093180000044</v>
      </c>
      <c r="BX72" s="24">
        <f>(Q72-Q71)/$BH$4</f>
        <v>5.7921578060000058</v>
      </c>
      <c r="BY72" s="24">
        <f>(R72-R71)/$BH$4</f>
        <v>-4.9650143599999979</v>
      </c>
      <c r="BZ72" s="24">
        <f>(S72-S71)/$BH$4</f>
        <v>-45.207643442000006</v>
      </c>
      <c r="CA72" s="24">
        <f>(T72-T71)/$BH$4</f>
        <v>-1.1698831420000033</v>
      </c>
      <c r="CB72" s="24">
        <f>(U72-U71)/$BH$4</f>
        <v>2.5049427659999992</v>
      </c>
      <c r="CC72" s="24">
        <f>(V72-V71)/$BH$4</f>
        <v>-1.6845119099999977</v>
      </c>
      <c r="CD72" s="24">
        <f>(W72-W71)/$BH$4</f>
        <v>6.3393812779999905</v>
      </c>
      <c r="CE72" s="24">
        <f>(X72-X71)/$BH$4</f>
        <v>9.4311562000001459E-2</v>
      </c>
      <c r="CF72" s="24">
        <f>(Y72-Y71)/$BH$4</f>
        <v>3.952549423999983</v>
      </c>
      <c r="CG72" s="24">
        <f>(Z72-Z71)/$BH$4</f>
        <v>14.828262693999989</v>
      </c>
      <c r="CH72" s="24">
        <f>(AA72-AA71)/$BH$4</f>
        <v>6.2850628019999988</v>
      </c>
      <c r="CI72" s="24">
        <f>(AB72-AB71)/$BH$4</f>
        <v>2.5966992540000149</v>
      </c>
      <c r="CJ72" s="24">
        <f>(AC72-AC71)/$BH$4</f>
        <v>4.4864394259999756</v>
      </c>
      <c r="CK72" s="24">
        <f>(AD72-AD71)/$BH$4</f>
        <v>-6.4195762000011314E-2</v>
      </c>
      <c r="CL72" s="24">
        <f>(AE72-AE71)/$BH$4</f>
        <v>5.571339370000004</v>
      </c>
      <c r="CM72" s="24">
        <f>(AF72-AF71)/$BH$4</f>
        <v>7.1087799080000025</v>
      </c>
      <c r="CN72" s="24">
        <f>(AG72-AG71)/$BH$4</f>
        <v>2.9766527660000008</v>
      </c>
      <c r="CO72" s="24">
        <f>(AH72-AH71)/$BH$4</f>
        <v>1.1946264339999999</v>
      </c>
      <c r="CP72" s="24">
        <f>(AI72-AI71)/$BH$4</f>
        <v>-23.084830969999985</v>
      </c>
      <c r="CQ72" s="24">
        <f>(AJ72-AJ71)/$BH$4</f>
        <v>-1.470704531999985</v>
      </c>
      <c r="CR72" s="24">
        <f>(AK72-AK71)/$BH$4</f>
        <v>-1.0455367680000052</v>
      </c>
      <c r="CS72" s="24">
        <f>(AL72-AL71)/$BH$4</f>
        <v>2.0027986860000055</v>
      </c>
      <c r="CT72" s="24">
        <f>(AM72-AM71)/$BH$4</f>
        <v>2.1562384540000039</v>
      </c>
      <c r="CU72" s="24">
        <f>(AN72-AN71)/$BH$4</f>
        <v>4.935579950000033</v>
      </c>
      <c r="CV72" s="24">
        <f>(AO72-AO71)/$BH$4</f>
        <v>-7.2558035960000069</v>
      </c>
      <c r="CW72" s="24">
        <f>(AP72-AP71)/$BH$4</f>
        <v>0</v>
      </c>
      <c r="CX72" s="24">
        <f>(AQ72-AQ71)/$BH$4</f>
        <v>2.9004973640000173</v>
      </c>
      <c r="CY72" s="24">
        <f>(AR72-AR71)/$BH$4</f>
        <v>-0.58680267799999797</v>
      </c>
      <c r="CZ72" s="24">
        <f>(AS72-AS71)/$BH$4</f>
        <v>-0.83042067799999586</v>
      </c>
      <c r="DA72" s="24">
        <f>(AT72-AT71)/$BH$4</f>
        <v>-0.84405665200000612</v>
      </c>
      <c r="DB72" s="24">
        <f>(AU72-AU71)/$BH$4</f>
        <v>9.0577098100000057</v>
      </c>
      <c r="DC72" s="24">
        <f>(AV72-AV71)/$BH$4</f>
        <v>5.7268119240000033</v>
      </c>
      <c r="DD72" s="24">
        <f>(AW72-AW71)/$BH$4</f>
        <v>15.242357306000002</v>
      </c>
      <c r="DE72" s="24">
        <f>(AX72-AX71)/$BH$4</f>
        <v>2.5441870079999944</v>
      </c>
      <c r="DF72" s="24">
        <f>(AY72-AY71)/$BH$4</f>
        <v>9.294949914</v>
      </c>
      <c r="DG72" s="24">
        <f>(AZ72-AZ71)/$BH$4</f>
        <v>-1.0611360740000038</v>
      </c>
      <c r="DH72" s="24">
        <f>(BA72-BA71)/$BH$4</f>
        <v>5.0923433300000056</v>
      </c>
      <c r="DI72" s="24">
        <f>(BB72-BB71)/$BH$4</f>
        <v>9.5798511240000011</v>
      </c>
      <c r="DJ72" s="24">
        <f>(BC72-BC71)/$BH$4</f>
        <v>3.3196759</v>
      </c>
      <c r="DK72" s="24">
        <f>(BD72-BD71)/$BH$4</f>
        <v>-2.5485330259999941</v>
      </c>
      <c r="DL72" s="24">
        <f>(BE72-BE71)/$BH$4</f>
        <v>3.4021372219999932</v>
      </c>
      <c r="DM72" s="24">
        <f>(BF72-BF71)/$BH$4</f>
        <v>6.158251220000011</v>
      </c>
      <c r="DN72" s="24"/>
    </row>
    <row r="73" spans="1:118" x14ac:dyDescent="0.2">
      <c r="A73" s="7">
        <v>64</v>
      </c>
      <c r="B73" s="8">
        <v>113400</v>
      </c>
      <c r="C73" s="23">
        <v>167.4749003</v>
      </c>
      <c r="D73" s="24">
        <v>83.380526790000005</v>
      </c>
      <c r="E73" s="24">
        <v>60.344321299999997</v>
      </c>
      <c r="F73" s="9">
        <v>107.667391806</v>
      </c>
      <c r="G73" s="9">
        <v>57.995074864999999</v>
      </c>
      <c r="H73" s="1">
        <v>107.59931220599999</v>
      </c>
      <c r="I73" s="1">
        <v>80.797108979000001</v>
      </c>
      <c r="J73" s="9">
        <v>47.870267202000001</v>
      </c>
      <c r="K73" s="8">
        <v>77.879709613000003</v>
      </c>
      <c r="L73" s="7">
        <v>133.10102324799999</v>
      </c>
      <c r="M73" s="9">
        <v>93.189801880000005</v>
      </c>
      <c r="N73" s="9">
        <v>104.89660309999999</v>
      </c>
      <c r="O73" s="9">
        <v>68.484448082</v>
      </c>
      <c r="P73" s="9">
        <v>69.980084169999998</v>
      </c>
      <c r="Q73" s="7">
        <v>123.22294373699999</v>
      </c>
      <c r="R73" s="9">
        <v>38.749486615000002</v>
      </c>
      <c r="S73" s="8">
        <v>246.157553812</v>
      </c>
      <c r="T73" s="9">
        <v>59.647941547000002</v>
      </c>
      <c r="U73" s="8">
        <v>41.021523932000001</v>
      </c>
      <c r="V73" s="10">
        <v>116.124243147</v>
      </c>
      <c r="W73" s="10">
        <v>117.802445127</v>
      </c>
      <c r="X73" s="7">
        <v>43.058368260999998</v>
      </c>
      <c r="Y73" s="9">
        <v>79.795889286999994</v>
      </c>
      <c r="Z73" s="7">
        <v>116.68115989499999</v>
      </c>
      <c r="AA73" s="8">
        <v>57.069493256000001</v>
      </c>
      <c r="AB73" s="8">
        <v>84.170940669000004</v>
      </c>
      <c r="AC73" s="7">
        <v>122.488896877</v>
      </c>
      <c r="AD73" s="10">
        <v>49.392750819</v>
      </c>
      <c r="AE73" s="7">
        <v>52.487727792999998</v>
      </c>
      <c r="AF73" s="8">
        <v>67.775123733000001</v>
      </c>
      <c r="AG73" s="9">
        <v>47.211400578000003</v>
      </c>
      <c r="AH73" s="9">
        <v>56.734169629</v>
      </c>
      <c r="AI73" s="9">
        <v>165.34642103600001</v>
      </c>
      <c r="AJ73" s="9">
        <v>74.074983563999993</v>
      </c>
      <c r="AK73" s="9">
        <v>105.821964162</v>
      </c>
      <c r="AL73" s="1">
        <v>193.31382506099999</v>
      </c>
      <c r="AM73" s="9">
        <v>193.93094779500001</v>
      </c>
      <c r="AN73" s="8">
        <v>171.86086329400001</v>
      </c>
      <c r="AO73" s="7">
        <v>32.967090153000001</v>
      </c>
      <c r="AP73" s="9">
        <v>68.085905951000001</v>
      </c>
      <c r="AQ73" s="9">
        <v>88.834044591999998</v>
      </c>
      <c r="AR73" s="9">
        <v>85.654723716999996</v>
      </c>
      <c r="AS73" s="8">
        <v>133.56603741000001</v>
      </c>
      <c r="AT73" s="8">
        <v>58.993989026999998</v>
      </c>
      <c r="AU73" s="10">
        <v>64.806086171000004</v>
      </c>
      <c r="AV73" s="10">
        <v>44.234591907999999</v>
      </c>
      <c r="AW73" s="10">
        <v>102.511472914</v>
      </c>
      <c r="AX73" s="7">
        <v>72.323677787999998</v>
      </c>
      <c r="AY73" s="8">
        <v>97.719718216000004</v>
      </c>
      <c r="AZ73" s="9">
        <v>39.764115652999998</v>
      </c>
      <c r="BA73" s="10">
        <v>67.179701042999994</v>
      </c>
      <c r="BB73" s="10">
        <v>49.958907601999996</v>
      </c>
      <c r="BC73" s="7">
        <v>24.372482994999999</v>
      </c>
      <c r="BD73" s="9">
        <v>31.121642438999999</v>
      </c>
      <c r="BE73" s="8">
        <v>36.483836261999997</v>
      </c>
      <c r="BF73" s="10">
        <v>133.87857858300001</v>
      </c>
      <c r="BG73" s="9"/>
      <c r="BH73" s="69"/>
      <c r="BJ73" s="24">
        <f>(C73-C72)/$BH$4</f>
        <v>1.5690399999982674E-2</v>
      </c>
      <c r="BK73" s="24">
        <f>(D73-D72)/$BH$4</f>
        <v>-5.8717373399999815</v>
      </c>
      <c r="BL73" s="24">
        <f>(E73-E72)/$BH$4</f>
        <v>-4.4551344000000057</v>
      </c>
      <c r="BM73" s="24">
        <f>(F73-F72)/$BH$4</f>
        <v>-2.2675366599999904</v>
      </c>
      <c r="BN73" s="24">
        <f>(G73-G72)/$BH$4</f>
        <v>4.1990955480000025</v>
      </c>
      <c r="BO73" s="24">
        <f>(H73-H72)/$BH$4</f>
        <v>5.5916804179999815</v>
      </c>
      <c r="BP73" s="24">
        <f>(I73-I72)/$BH$4</f>
        <v>-3.9709232319999899</v>
      </c>
      <c r="BQ73" s="24">
        <f>(J73-J72)/$BH$4</f>
        <v>9.6673870559999955</v>
      </c>
      <c r="BR73" s="24">
        <f>(K73-K72)/$BH$4</f>
        <v>20.633913755999998</v>
      </c>
      <c r="BS73" s="24">
        <f>(L73-L72)/$BH$4</f>
        <v>5.3426847959999577</v>
      </c>
      <c r="BT73" s="24">
        <f>(M73-M72)/$BH$4</f>
        <v>3.7646424600000046</v>
      </c>
      <c r="BU73" s="24">
        <f>(N73-N72)/$BH$4</f>
        <v>-4.4504088000000195</v>
      </c>
      <c r="BV73" s="24">
        <f>(O73-O72)/$BH$4</f>
        <v>3.7987675239999987</v>
      </c>
      <c r="BW73" s="24">
        <f>(P73-P72)/$BH$4</f>
        <v>-3.0336646439999981</v>
      </c>
      <c r="BX73" s="24">
        <f>(Q73-Q72)/$BH$4</f>
        <v>-5.2059355120000248</v>
      </c>
      <c r="BY73" s="24">
        <f>(R73-R72)/$BH$4</f>
        <v>-1.6364401820000012</v>
      </c>
      <c r="BZ73" s="24">
        <f>(S73-S72)/$BH$4</f>
        <v>58.273883880000028</v>
      </c>
      <c r="CA73" s="24">
        <f>(T73-T72)/$BH$4</f>
        <v>5.778764386000006</v>
      </c>
      <c r="CB73" s="24">
        <f>(U73-U72)/$BH$4</f>
        <v>-3.5488218179999933</v>
      </c>
      <c r="CC73" s="24">
        <f>(V73-V72)/$BH$4</f>
        <v>22.905229106000007</v>
      </c>
      <c r="CD73" s="24">
        <f>(W73-W72)/$BH$4</f>
        <v>4.4677815480000049</v>
      </c>
      <c r="CE73" s="24">
        <f>(X73-X72)/$BH$4</f>
        <v>-5.9627615520000035</v>
      </c>
      <c r="CF73" s="24">
        <f>(Y73-Y72)/$BH$4</f>
        <v>-2.9654323139999974</v>
      </c>
      <c r="CG73" s="24">
        <f>(Z73-Z72)/$BH$4</f>
        <v>-76.140857925999995</v>
      </c>
      <c r="CH73" s="24">
        <f>(AA73-AA72)/$BH$4</f>
        <v>-2.4510896419999995</v>
      </c>
      <c r="CI73" s="24">
        <f>(AB73-AB72)/$BH$4</f>
        <v>6.7537707200000057</v>
      </c>
      <c r="CJ73" s="24">
        <f>(AC73-AC72)/$BH$4</f>
        <v>7.3112020180000172</v>
      </c>
      <c r="CK73" s="24">
        <f>(AD73-AD72)/$BH$4</f>
        <v>-2.5876217379999957</v>
      </c>
      <c r="CL73" s="24">
        <f>(AE73-AE72)/$BH$4</f>
        <v>0.86397817999998949</v>
      </c>
      <c r="CM73" s="24">
        <f>(AF73-AF72)/$BH$4</f>
        <v>-3.476249604000003</v>
      </c>
      <c r="CN73" s="24">
        <f>(AG73-AG72)/$BH$4</f>
        <v>-0.62702994800000056</v>
      </c>
      <c r="CO73" s="24">
        <f>(AH73-AH72)/$BH$4</f>
        <v>5.0962134020000036</v>
      </c>
      <c r="CP73" s="24">
        <f>(AI73-AI72)/$BH$4</f>
        <v>0</v>
      </c>
      <c r="CQ73" s="24">
        <f>(AJ73-AJ72)/$BH$4</f>
        <v>6.6885893419999718</v>
      </c>
      <c r="CR73" s="24">
        <f>(AK73-AK72)/$BH$4</f>
        <v>-3.4202074419999917</v>
      </c>
      <c r="CS73" s="24">
        <f>(AL73-AL72)/$BH$4</f>
        <v>-0.26650275000002921</v>
      </c>
      <c r="CT73" s="24">
        <f>(AM73-AM72)/$BH$4</f>
        <v>3.4545251080000412</v>
      </c>
      <c r="CU73" s="24">
        <f>(AN73-AN72)/$BH$4</f>
        <v>-1.7505879199999868</v>
      </c>
      <c r="CV73" s="24">
        <f>(AO73-AO72)/$BH$4</f>
        <v>-19.455319207999992</v>
      </c>
      <c r="CW73" s="24">
        <f>(AP73-AP72)/$BH$4</f>
        <v>-10.280557898000012</v>
      </c>
      <c r="CX73" s="24">
        <f>(AQ73-AQ72)/$BH$4</f>
        <v>15.994852617999982</v>
      </c>
      <c r="CY73" s="24">
        <f>(AR73-AR72)/$BH$4</f>
        <v>9.0114916199999868</v>
      </c>
      <c r="CZ73" s="24">
        <f>(AS73-AS72)/$BH$4</f>
        <v>-2.9031093319999854</v>
      </c>
      <c r="DA73" s="24">
        <f>(AT73-AT72)/$BH$4</f>
        <v>5.2920035559999974</v>
      </c>
      <c r="DB73" s="24">
        <f>(AU73-AU72)/$BH$4</f>
        <v>-0.66690601799999172</v>
      </c>
      <c r="DC73" s="24">
        <f>(AV73-AV72)/$BH$4</f>
        <v>-1.6020112780000062</v>
      </c>
      <c r="DD73" s="24">
        <f>(AW73-AW72)/$BH$4</f>
        <v>-2.6639308800000094</v>
      </c>
      <c r="DE73" s="24">
        <f>(AX73-AX72)/$BH$4</f>
        <v>8.8629811999993535E-2</v>
      </c>
      <c r="DF73" s="24">
        <f>(AY73-AY72)/$BH$4</f>
        <v>15.177382544000011</v>
      </c>
      <c r="DG73" s="24">
        <f>(AZ73-AZ72)/$BH$4</f>
        <v>1.8400243439999997</v>
      </c>
      <c r="DH73" s="24">
        <f>(BA73-BA72)/$BH$4</f>
        <v>-46.036896660000025</v>
      </c>
      <c r="DI73" s="24">
        <f>(BB73-BB72)/$BH$4</f>
        <v>-9.8380870380000118</v>
      </c>
      <c r="DJ73" s="24">
        <f>(BC73-BC72)/$BH$4</f>
        <v>-0.89736146599999955</v>
      </c>
      <c r="DK73" s="24">
        <f>(BD73-BD72)/$BH$4</f>
        <v>1.929900743999994</v>
      </c>
      <c r="DL73" s="24">
        <f>(BE73-BE72)/$BH$4</f>
        <v>-1.9756278560000027</v>
      </c>
      <c r="DM73" s="24">
        <f>(BF73-BF72)/$BH$4</f>
        <v>-2.4007113359999721</v>
      </c>
      <c r="DN73" s="24"/>
    </row>
    <row r="74" spans="1:118" x14ac:dyDescent="0.2">
      <c r="A74" s="7">
        <v>65</v>
      </c>
      <c r="B74" s="8">
        <v>115200</v>
      </c>
      <c r="C74" s="23">
        <v>174.0818562</v>
      </c>
      <c r="D74" s="24">
        <v>87.004693770000003</v>
      </c>
      <c r="E74" s="24">
        <v>68.455840910000006</v>
      </c>
      <c r="F74" s="9">
        <v>108.71659807100001</v>
      </c>
      <c r="G74" s="9">
        <v>55.839085951999998</v>
      </c>
      <c r="H74" s="1">
        <v>107.11083440900001</v>
      </c>
      <c r="I74" s="1">
        <v>83.001607385</v>
      </c>
      <c r="J74" s="9">
        <v>44.761494863000003</v>
      </c>
      <c r="K74" s="8">
        <v>75.957836026999999</v>
      </c>
      <c r="L74" s="7">
        <v>134.134800614</v>
      </c>
      <c r="M74" s="9">
        <v>96.231529820000006</v>
      </c>
      <c r="N74" s="9">
        <v>108.3854738</v>
      </c>
      <c r="O74" s="9">
        <v>64.665547629000002</v>
      </c>
      <c r="P74" s="9">
        <v>75.297154794999997</v>
      </c>
      <c r="Q74" s="7">
        <v>127.583454367</v>
      </c>
      <c r="R74" s="9">
        <v>36.995707891999999</v>
      </c>
      <c r="S74" s="8">
        <v>248.309762917</v>
      </c>
      <c r="T74" s="9">
        <v>63.165396424999997</v>
      </c>
      <c r="U74" s="8">
        <v>38.667158780000001</v>
      </c>
      <c r="V74" s="10">
        <v>117.378019095</v>
      </c>
      <c r="W74" s="10">
        <v>115.653797772</v>
      </c>
      <c r="X74" s="7">
        <v>44.684403054000001</v>
      </c>
      <c r="Y74" s="9">
        <v>80.927443303999993</v>
      </c>
      <c r="Z74" s="7">
        <v>120.303286007</v>
      </c>
      <c r="AA74" s="8">
        <v>53.447890205</v>
      </c>
      <c r="AB74" s="8">
        <v>88.943180905999995</v>
      </c>
      <c r="AC74" s="7">
        <v>125.94809748599999</v>
      </c>
      <c r="AD74" s="10">
        <v>48.847106551000003</v>
      </c>
      <c r="AE74" s="7">
        <v>56.197521373999997</v>
      </c>
      <c r="AF74" s="8">
        <v>71.784425916999993</v>
      </c>
      <c r="AG74" s="9">
        <v>47.945757518000001</v>
      </c>
      <c r="AH74" s="9">
        <v>52.270007483999997</v>
      </c>
      <c r="AI74" s="9">
        <v>177.07172971700001</v>
      </c>
      <c r="AJ74" s="9">
        <v>71.784857751999994</v>
      </c>
      <c r="AK74" s="9">
        <v>110.145108721</v>
      </c>
      <c r="AL74" s="1">
        <v>192.86664496099999</v>
      </c>
      <c r="AM74" s="9">
        <v>196.34850623599999</v>
      </c>
      <c r="AN74" s="8">
        <v>172.660767308</v>
      </c>
      <c r="AO74" s="7">
        <v>34.274059250000001</v>
      </c>
      <c r="AP74" s="9">
        <v>70.893695520999998</v>
      </c>
      <c r="AQ74" s="9">
        <v>92.994995650999996</v>
      </c>
      <c r="AR74" s="9">
        <v>82.960657694999995</v>
      </c>
      <c r="AS74" s="8">
        <v>137.49991047500001</v>
      </c>
      <c r="AT74" s="8">
        <v>57.090428533999997</v>
      </c>
      <c r="AU74" s="10">
        <v>62.308707626</v>
      </c>
      <c r="AV74" s="10">
        <v>50.582102904999999</v>
      </c>
      <c r="AW74" s="10">
        <v>102.47530510599999</v>
      </c>
      <c r="AX74" s="7">
        <v>77.947199433999998</v>
      </c>
      <c r="AY74" s="8">
        <v>93.594516671999997</v>
      </c>
      <c r="AZ74" s="9">
        <v>45.103574647999999</v>
      </c>
      <c r="BA74" s="10">
        <v>68.661539495</v>
      </c>
      <c r="BB74" s="10">
        <v>54.232854097000001</v>
      </c>
      <c r="BC74" s="7">
        <v>26.844992055999999</v>
      </c>
      <c r="BD74" s="9">
        <v>31.121642438999999</v>
      </c>
      <c r="BE74" s="8">
        <v>38.61011371</v>
      </c>
      <c r="BF74" s="10">
        <v>136.50289529400001</v>
      </c>
      <c r="BG74" s="9"/>
      <c r="BH74" s="69"/>
      <c r="BJ74" s="24">
        <f>(C74-C73)/$BH$4</f>
        <v>13.213911800000005</v>
      </c>
      <c r="BK74" s="24">
        <f>(D74-D73)/$BH$4</f>
        <v>7.2483339599999965</v>
      </c>
      <c r="BL74" s="24">
        <f>(E74-E73)/$BH$4</f>
        <v>16.223039220000018</v>
      </c>
      <c r="BM74" s="24">
        <f>(F74-F73)/$BH$4</f>
        <v>2.0984125300000187</v>
      </c>
      <c r="BN74" s="24">
        <f>(G74-G73)/$BH$4</f>
        <v>-4.3119778260000032</v>
      </c>
      <c r="BO74" s="24">
        <f>(H74-H73)/$BH$4</f>
        <v>-0.97695559399997478</v>
      </c>
      <c r="BP74" s="24">
        <f>(I74-I73)/$BH$4</f>
        <v>4.408996811999998</v>
      </c>
      <c r="BQ74" s="24">
        <f>(J74-J73)/$BH$4</f>
        <v>-6.2175446779999959</v>
      </c>
      <c r="BR74" s="24">
        <f>(K74-K73)/$BH$4</f>
        <v>-3.8437471720000076</v>
      </c>
      <c r="BS74" s="24">
        <f>(L74-L73)/$BH$4</f>
        <v>2.0675547320000192</v>
      </c>
      <c r="BT74" s="24">
        <f>(M74-M73)/$BH$4</f>
        <v>6.0834558800000025</v>
      </c>
      <c r="BU74" s="24">
        <f>(N74-N73)/$BH$4</f>
        <v>6.9777414000000135</v>
      </c>
      <c r="BV74" s="24">
        <f>(O74-O73)/$BH$4</f>
        <v>-7.6378009059999954</v>
      </c>
      <c r="BW74" s="24">
        <f>(P74-P73)/$BH$4</f>
        <v>10.634141249999999</v>
      </c>
      <c r="BX74" s="24">
        <f>(Q74-Q73)/$BH$4</f>
        <v>8.7210212600000148</v>
      </c>
      <c r="BY74" s="24">
        <f>(R74-R73)/$BH$4</f>
        <v>-3.507557446000007</v>
      </c>
      <c r="BZ74" s="24">
        <f>(S74-S73)/$BH$4</f>
        <v>4.3044182099999944</v>
      </c>
      <c r="CA74" s="24">
        <f>(T74-T73)/$BH$4</f>
        <v>7.0349097559999905</v>
      </c>
      <c r="CB74" s="24">
        <f>(U74-U73)/$BH$4</f>
        <v>-4.7087303039999995</v>
      </c>
      <c r="CC74" s="24">
        <f>(V74-V73)/$BH$4</f>
        <v>2.5075518959999954</v>
      </c>
      <c r="CD74" s="24">
        <f>(W74-W73)/$BH$4</f>
        <v>-4.2972947099999885</v>
      </c>
      <c r="CE74" s="24">
        <f>(X74-X73)/$BH$4</f>
        <v>3.2520695860000046</v>
      </c>
      <c r="CF74" s="24">
        <f>(Y74-Y73)/$BH$4</f>
        <v>2.2631080339999983</v>
      </c>
      <c r="CG74" s="24">
        <f>(Z74-Z73)/$BH$4</f>
        <v>7.2442522240000073</v>
      </c>
      <c r="CH74" s="24">
        <f>(AA74-AA73)/$BH$4</f>
        <v>-7.243206102000002</v>
      </c>
      <c r="CI74" s="24">
        <f>(AB74-AB73)/$BH$4</f>
        <v>9.5444804739999825</v>
      </c>
      <c r="CJ74" s="24">
        <f>(AC74-AC73)/$BH$4</f>
        <v>6.9184012179999854</v>
      </c>
      <c r="CK74" s="24">
        <f>(AD74-AD73)/$BH$4</f>
        <v>-1.0912885359999933</v>
      </c>
      <c r="CL74" s="24">
        <f>(AE74-AE73)/$BH$4</f>
        <v>7.4195871619999991</v>
      </c>
      <c r="CM74" s="24">
        <f>(AF74-AF73)/$BH$4</f>
        <v>8.0186043679999841</v>
      </c>
      <c r="CN74" s="24">
        <f>(AG74-AG73)/$BH$4</f>
        <v>1.4687138799999957</v>
      </c>
      <c r="CO74" s="24">
        <f>(AH74-AH73)/$BH$4</f>
        <v>-8.9283242900000062</v>
      </c>
      <c r="CP74" s="24">
        <f>(AI74-AI73)/$BH$4</f>
        <v>23.450617362000003</v>
      </c>
      <c r="CQ74" s="24">
        <f>(AJ74-AJ73)/$BH$4</f>
        <v>-4.5802516239999989</v>
      </c>
      <c r="CR74" s="24">
        <f>(AK74-AK73)/$BH$4</f>
        <v>8.6462891179999986</v>
      </c>
      <c r="CS74" s="24">
        <f>(AL74-AL73)/$BH$4</f>
        <v>-0.89436019999999417</v>
      </c>
      <c r="CT74" s="24">
        <f>(AM74-AM73)/$BH$4</f>
        <v>4.8351168819999657</v>
      </c>
      <c r="CU74" s="24">
        <f>(AN74-AN73)/$BH$4</f>
        <v>1.599808027999984</v>
      </c>
      <c r="CV74" s="24">
        <f>(AO74-AO73)/$BH$4</f>
        <v>2.6139381939999993</v>
      </c>
      <c r="CW74" s="24">
        <f>(AP74-AP73)/$BH$4</f>
        <v>5.6155791399999941</v>
      </c>
      <c r="CX74" s="24">
        <f>(AQ74-AQ73)/$BH$4</f>
        <v>8.321902117999997</v>
      </c>
      <c r="CY74" s="24">
        <f>(AR74-AR73)/$BH$4</f>
        <v>-5.3881320440000025</v>
      </c>
      <c r="CZ74" s="24">
        <f>(AS74-AS73)/$BH$4</f>
        <v>7.8677461300000004</v>
      </c>
      <c r="DA74" s="24">
        <f>(AT74-AT73)/$BH$4</f>
        <v>-3.807120986000001</v>
      </c>
      <c r="DB74" s="24">
        <f>(AU74-AU73)/$BH$4</f>
        <v>-4.9947570900000073</v>
      </c>
      <c r="DC74" s="24">
        <f>(AV74-AV73)/$BH$4</f>
        <v>12.695021994000001</v>
      </c>
      <c r="DD74" s="24">
        <f>(AW74-AW73)/$BH$4</f>
        <v>-7.2335616000003711E-2</v>
      </c>
      <c r="DE74" s="24">
        <f>(AX74-AX73)/$BH$4</f>
        <v>11.247043292000001</v>
      </c>
      <c r="DF74" s="24">
        <f>(AY74-AY73)/$BH$4</f>
        <v>-8.250403088000013</v>
      </c>
      <c r="DG74" s="24">
        <f>(AZ74-AZ73)/$BH$4</f>
        <v>10.678917990000002</v>
      </c>
      <c r="DH74" s="24">
        <f>(BA74-BA73)/$BH$4</f>
        <v>2.9636769040000104</v>
      </c>
      <c r="DI74" s="24">
        <f>(BB74-BB73)/$BH$4</f>
        <v>8.5478929900000082</v>
      </c>
      <c r="DJ74" s="24">
        <f>(BC74-BC73)/$BH$4</f>
        <v>4.9450181220000005</v>
      </c>
      <c r="DK74" s="24">
        <f>(BD74-BD73)/$BH$4</f>
        <v>0</v>
      </c>
      <c r="DL74" s="24">
        <f>(BE74-BE73)/$BH$4</f>
        <v>4.2525548960000066</v>
      </c>
      <c r="DM74" s="24">
        <f>(BF74-BF73)/$BH$4</f>
        <v>5.2486334220000117</v>
      </c>
      <c r="DN74" s="24"/>
    </row>
    <row r="75" spans="1:118" x14ac:dyDescent="0.2">
      <c r="A75" s="7">
        <v>66</v>
      </c>
      <c r="B75" s="8">
        <v>117000</v>
      </c>
      <c r="C75" s="23">
        <v>171.82417340000001</v>
      </c>
      <c r="D75" s="24">
        <v>87.744507110000001</v>
      </c>
      <c r="E75" s="24">
        <v>66.946013730000004</v>
      </c>
      <c r="F75" s="9">
        <v>111.55575387</v>
      </c>
      <c r="G75" s="9">
        <v>56.563783104000002</v>
      </c>
      <c r="H75" s="1">
        <v>117.615732931</v>
      </c>
      <c r="I75" s="1">
        <v>84.497306875000007</v>
      </c>
      <c r="J75" s="9">
        <v>48.294769416999998</v>
      </c>
      <c r="K75" s="8">
        <v>76.506677672999999</v>
      </c>
      <c r="L75" s="7">
        <v>140.238031535</v>
      </c>
      <c r="M75" s="9">
        <v>97.327155439999999</v>
      </c>
      <c r="N75" s="9">
        <v>109.46125360000001</v>
      </c>
      <c r="O75" s="9">
        <v>68.648287890999995</v>
      </c>
      <c r="P75" s="9">
        <v>75.602728131000006</v>
      </c>
      <c r="Q75" s="7">
        <v>127.18029674100001</v>
      </c>
      <c r="R75" s="9">
        <v>37.063006583000004</v>
      </c>
      <c r="S75" s="8">
        <v>248.309762917</v>
      </c>
      <c r="T75" s="9">
        <v>63.298376353999998</v>
      </c>
      <c r="U75" s="8">
        <v>38.524186139000001</v>
      </c>
      <c r="V75" s="10">
        <v>40.822850088000003</v>
      </c>
      <c r="W75" s="10">
        <v>114.03516938200001</v>
      </c>
      <c r="X75" s="7">
        <v>45.412952044999997</v>
      </c>
      <c r="Y75" s="9">
        <v>92.498067340000006</v>
      </c>
      <c r="Z75" s="7">
        <v>127.16963265</v>
      </c>
      <c r="AA75" s="8">
        <v>60.048404454</v>
      </c>
      <c r="AB75" s="8">
        <v>88.076290764000007</v>
      </c>
      <c r="AC75" s="7">
        <v>134.94596304699999</v>
      </c>
      <c r="AD75" s="10">
        <v>49.851903995000001</v>
      </c>
      <c r="AE75" s="7">
        <v>52.970944709999998</v>
      </c>
      <c r="AF75" s="8">
        <v>69.792898776000001</v>
      </c>
      <c r="AG75" s="9">
        <v>46.059782796999997</v>
      </c>
      <c r="AH75" s="9">
        <v>52.389225242000002</v>
      </c>
      <c r="AI75" s="9">
        <v>178.765495434</v>
      </c>
      <c r="AJ75" s="9">
        <v>74.929649679999997</v>
      </c>
      <c r="AK75" s="9">
        <v>110.145108721</v>
      </c>
      <c r="AL75" s="1">
        <v>193.20154209399999</v>
      </c>
      <c r="AM75" s="9">
        <v>200.824900703</v>
      </c>
      <c r="AN75" s="8">
        <v>172.660767308</v>
      </c>
      <c r="AO75" s="7">
        <v>33.426690723</v>
      </c>
      <c r="AP75" s="9">
        <v>75.247907596999994</v>
      </c>
      <c r="AQ75" s="9">
        <v>88.204862765000001</v>
      </c>
      <c r="AR75" s="9">
        <v>90.989137521000004</v>
      </c>
      <c r="AS75" s="8">
        <v>139.336036732</v>
      </c>
      <c r="AT75" s="8">
        <v>58.294419394999998</v>
      </c>
      <c r="AU75" s="10">
        <v>62.993831780000001</v>
      </c>
      <c r="AV75" s="10">
        <v>47.933799526999998</v>
      </c>
      <c r="AW75" s="10">
        <v>100.997387252</v>
      </c>
      <c r="AX75" s="7">
        <v>84.680175747999996</v>
      </c>
      <c r="AY75" s="8">
        <v>98.842116669000006</v>
      </c>
      <c r="AZ75" s="9">
        <v>44.360001973000003</v>
      </c>
      <c r="BA75" s="10">
        <v>75.897616327999998</v>
      </c>
      <c r="BB75" s="10">
        <v>53.462161369999997</v>
      </c>
      <c r="BC75" s="7">
        <v>25.929496411999999</v>
      </c>
      <c r="BD75" s="9">
        <v>31.981320183000001</v>
      </c>
      <c r="BE75" s="8">
        <v>40.585176605999997</v>
      </c>
      <c r="BF75" s="10">
        <v>136.50289529400001</v>
      </c>
      <c r="BG75" s="9"/>
      <c r="BH75" s="69"/>
      <c r="BJ75" s="24">
        <f>(C75-C74)/$BH$4</f>
        <v>-4.5153655999999955</v>
      </c>
      <c r="BK75" s="24">
        <f>(D75-D74)/$BH$4</f>
        <v>1.4796266799999955</v>
      </c>
      <c r="BL75" s="24">
        <f>(E75-E74)/$BH$4</f>
        <v>-3.0196543600000041</v>
      </c>
      <c r="BM75" s="24">
        <f>(F75-F74)/$BH$4</f>
        <v>5.6783115979999934</v>
      </c>
      <c r="BN75" s="24">
        <f>(G75-G74)/$BH$4</f>
        <v>1.449394304000009</v>
      </c>
      <c r="BO75" s="24">
        <f>(H75-H74)/$BH$4</f>
        <v>21.009797043999981</v>
      </c>
      <c r="BP75" s="24">
        <f>(I75-I74)/$BH$4</f>
        <v>2.9913989800000138</v>
      </c>
      <c r="BQ75" s="24">
        <f>(J75-J74)/$BH$4</f>
        <v>7.0665491079999896</v>
      </c>
      <c r="BR75" s="24">
        <f>(K75-K74)/$BH$4</f>
        <v>1.0976832919999993</v>
      </c>
      <c r="BS75" s="24">
        <f>(L75-L74)/$BH$4</f>
        <v>12.20646184200001</v>
      </c>
      <c r="BT75" s="24">
        <f>(M75-M74)/$BH$4</f>
        <v>2.1912512399999855</v>
      </c>
      <c r="BU75" s="24">
        <f>(N75-N74)/$BH$4</f>
        <v>2.151559600000013</v>
      </c>
      <c r="BV75" s="24">
        <f>(O75-O74)/$BH$4</f>
        <v>7.965480523999986</v>
      </c>
      <c r="BW75" s="24">
        <f>(P75-P74)/$BH$4</f>
        <v>0.61114667200001804</v>
      </c>
      <c r="BX75" s="24">
        <f>(Q75-Q74)/$BH$4</f>
        <v>-0.80631525199999032</v>
      </c>
      <c r="BY75" s="24">
        <f>(R75-R74)/$BH$4</f>
        <v>0.1345973820000097</v>
      </c>
      <c r="BZ75" s="24">
        <f>(S75-S74)/$BH$4</f>
        <v>0</v>
      </c>
      <c r="CA75" s="24">
        <f>(T75-T74)/$BH$4</f>
        <v>0.26595985800000221</v>
      </c>
      <c r="CB75" s="24">
        <f>(U75-U74)/$BH$4</f>
        <v>-0.28594528200000013</v>
      </c>
      <c r="CC75" s="24">
        <f>(V75-V74)/$BH$4</f>
        <v>-153.11033801399998</v>
      </c>
      <c r="CD75" s="24">
        <f>(W75-W74)/$BH$4</f>
        <v>-3.2372567799999956</v>
      </c>
      <c r="CE75" s="24">
        <f>(X75-X74)/$BH$4</f>
        <v>1.4570979819999934</v>
      </c>
      <c r="CF75" s="24">
        <f>(Y75-Y74)/$BH$4</f>
        <v>23.141248072000025</v>
      </c>
      <c r="CG75" s="24">
        <f>(Z75-Z74)/$BH$4</f>
        <v>13.732693286</v>
      </c>
      <c r="CH75" s="24">
        <f>(AA75-AA74)/$BH$4</f>
        <v>13.201028497999999</v>
      </c>
      <c r="CI75" s="24">
        <f>(AB75-AB74)/$BH$4</f>
        <v>-1.7337802839999767</v>
      </c>
      <c r="CJ75" s="24">
        <f>(AC75-AC74)/$BH$4</f>
        <v>17.995731121999995</v>
      </c>
      <c r="CK75" s="24">
        <f>(AD75-AD74)/$BH$4</f>
        <v>2.0095948879999952</v>
      </c>
      <c r="CL75" s="24">
        <f>(AE75-AE74)/$BH$4</f>
        <v>-6.4531533279999991</v>
      </c>
      <c r="CM75" s="24">
        <f>(AF75-AF74)/$BH$4</f>
        <v>-3.9830542819999835</v>
      </c>
      <c r="CN75" s="24">
        <f>(AG75-AG74)/$BH$4</f>
        <v>-3.7719494420000075</v>
      </c>
      <c r="CO75" s="24">
        <f>(AH75-AH74)/$BH$4</f>
        <v>0.23843551600000978</v>
      </c>
      <c r="CP75" s="24">
        <f>(AI75-AI74)/$BH$4</f>
        <v>3.3875314339999818</v>
      </c>
      <c r="CQ75" s="24">
        <f>(AJ75-AJ74)/$BH$4</f>
        <v>6.2895838560000072</v>
      </c>
      <c r="CR75" s="24">
        <f>(AK75-AK74)/$BH$4</f>
        <v>0</v>
      </c>
      <c r="CS75" s="24">
        <f>(AL75-AL74)/$BH$4</f>
        <v>0.6697942659999967</v>
      </c>
      <c r="CT75" s="24">
        <f>(AM75-AM74)/$BH$4</f>
        <v>8.9527889340000115</v>
      </c>
      <c r="CU75" s="24">
        <f>(AN75-AN74)/$BH$4</f>
        <v>0</v>
      </c>
      <c r="CV75" s="24">
        <f>(AO75-AO74)/$BH$4</f>
        <v>-1.6947370540000009</v>
      </c>
      <c r="CW75" s="24">
        <f>(AP75-AP74)/$BH$4</f>
        <v>8.7084241519999921</v>
      </c>
      <c r="CX75" s="24">
        <f>(AQ75-AQ74)/$BH$4</f>
        <v>-9.58026577199999</v>
      </c>
      <c r="CY75" s="24">
        <f>(AR75-AR74)/$BH$4</f>
        <v>16.056959652000018</v>
      </c>
      <c r="CZ75" s="24">
        <f>(AS75-AS74)/$BH$4</f>
        <v>3.6722525139999789</v>
      </c>
      <c r="DA75" s="24">
        <f>(AT75-AT74)/$BH$4</f>
        <v>2.4079817220000024</v>
      </c>
      <c r="DB75" s="24">
        <f>(AU75-AU74)/$BH$4</f>
        <v>1.3702483080000007</v>
      </c>
      <c r="DC75" s="24">
        <f>(AV75-AV74)/$BH$4</f>
        <v>-5.2966067560000027</v>
      </c>
      <c r="DD75" s="24">
        <f>(AW75-AW74)/$BH$4</f>
        <v>-2.9558357079999951</v>
      </c>
      <c r="DE75" s="24">
        <f>(AX75-AX74)/$BH$4</f>
        <v>13.465952627999997</v>
      </c>
      <c r="DF75" s="24">
        <f>(AY75-AY74)/$BH$4</f>
        <v>10.495199994000018</v>
      </c>
      <c r="DG75" s="24">
        <f>(AZ75-AZ74)/$BH$4</f>
        <v>-1.4871453499999916</v>
      </c>
      <c r="DH75" s="24">
        <f>(BA75-BA74)/$BH$4</f>
        <v>14.472153665999997</v>
      </c>
      <c r="DI75" s="24">
        <f>(BB75-BB74)/$BH$4</f>
        <v>-1.5413854540000074</v>
      </c>
      <c r="DJ75" s="24">
        <f>(BC75-BC74)/$BH$4</f>
        <v>-1.8309912879999999</v>
      </c>
      <c r="DK75" s="24">
        <f>(BD75-BD74)/$BH$4</f>
        <v>1.719355488000005</v>
      </c>
      <c r="DL75" s="24">
        <f>(BE75-BE74)/$BH$4</f>
        <v>3.9501257919999944</v>
      </c>
      <c r="DM75" s="24">
        <f>(BF75-BF74)/$BH$4</f>
        <v>0</v>
      </c>
      <c r="DN75" s="24"/>
    </row>
    <row r="76" spans="1:118" x14ac:dyDescent="0.2">
      <c r="A76" s="7">
        <v>67</v>
      </c>
      <c r="B76" s="8">
        <v>118800</v>
      </c>
      <c r="C76" s="23">
        <v>174.059213</v>
      </c>
      <c r="D76" s="24">
        <v>87.068093970000007</v>
      </c>
      <c r="E76" s="24">
        <v>66.710093760000007</v>
      </c>
      <c r="F76" s="9">
        <v>113.51711870699999</v>
      </c>
      <c r="G76" s="9">
        <v>62.382626772000002</v>
      </c>
      <c r="H76" s="1">
        <v>110.87368348699999</v>
      </c>
      <c r="I76" s="1">
        <v>86.265818960000004</v>
      </c>
      <c r="J76" s="9">
        <v>46.297061165000002</v>
      </c>
      <c r="K76" s="8">
        <v>72.06196928</v>
      </c>
      <c r="L76" s="7">
        <v>138.960373108</v>
      </c>
      <c r="M76" s="9">
        <v>97.90073486</v>
      </c>
      <c r="N76" s="9">
        <v>113.63554999999999</v>
      </c>
      <c r="O76" s="9">
        <v>66.314298178000001</v>
      </c>
      <c r="P76" s="9">
        <v>78.199873225999994</v>
      </c>
      <c r="Q76" s="7">
        <v>131.029214806</v>
      </c>
      <c r="R76" s="9">
        <v>38.749486615000002</v>
      </c>
      <c r="S76" s="8">
        <v>248.309762917</v>
      </c>
      <c r="T76" s="9">
        <v>67.695432750999998</v>
      </c>
      <c r="U76" s="8">
        <v>40.828903410000002</v>
      </c>
      <c r="V76" s="10">
        <v>122.89452398900001</v>
      </c>
      <c r="W76" s="10">
        <v>130.192299451</v>
      </c>
      <c r="X76" s="7">
        <v>45.299327292000001</v>
      </c>
      <c r="Y76" s="9">
        <v>94.402840827999995</v>
      </c>
      <c r="Z76" s="7">
        <v>135.594929928</v>
      </c>
      <c r="AA76" s="8">
        <v>57.683757086999996</v>
      </c>
      <c r="AB76" s="8">
        <v>87.294147386000006</v>
      </c>
      <c r="AC76" s="7">
        <v>139.22426124200001</v>
      </c>
      <c r="AD76" s="10">
        <v>50.030116196999998</v>
      </c>
      <c r="AE76" s="7">
        <v>48.704258631000002</v>
      </c>
      <c r="AF76" s="8">
        <v>68.839078302000004</v>
      </c>
      <c r="AG76" s="9">
        <v>47.356605541999997</v>
      </c>
      <c r="AH76" s="9">
        <v>51.881093503000002</v>
      </c>
      <c r="AI76" s="9">
        <v>181.23681675500001</v>
      </c>
      <c r="AJ76" s="9">
        <v>74.673323447000001</v>
      </c>
      <c r="AK76" s="9">
        <v>111.39761182700001</v>
      </c>
      <c r="AL76" s="1">
        <v>196.33592894399999</v>
      </c>
      <c r="AM76" s="9">
        <v>204.642031038</v>
      </c>
      <c r="AN76" s="8">
        <v>174.80698394199999</v>
      </c>
      <c r="AO76" s="7">
        <v>38.086261280000002</v>
      </c>
      <c r="AP76" s="9">
        <v>78.697761076999996</v>
      </c>
      <c r="AQ76" s="9">
        <v>86.33902775</v>
      </c>
      <c r="AR76" s="9">
        <v>90.621168222999998</v>
      </c>
      <c r="AS76" s="8">
        <v>136.65498715000001</v>
      </c>
      <c r="AT76" s="8">
        <v>59.730788011000001</v>
      </c>
      <c r="AU76" s="10">
        <v>62.559598694000002</v>
      </c>
      <c r="AV76" s="10">
        <v>46.773887017</v>
      </c>
      <c r="AW76" s="10">
        <v>102.908479851</v>
      </c>
      <c r="AX76" s="7">
        <v>83.230566597000006</v>
      </c>
      <c r="AY76" s="8">
        <v>98.880699241000002</v>
      </c>
      <c r="AZ76" s="9">
        <v>45.082145359000002</v>
      </c>
      <c r="BA76" s="10">
        <v>78.446042668000004</v>
      </c>
      <c r="BB76" s="10">
        <v>54.856631915999998</v>
      </c>
      <c r="BC76" s="7">
        <v>27.362877197</v>
      </c>
      <c r="BD76" s="9">
        <v>30.529158165999998</v>
      </c>
      <c r="BE76" s="8">
        <v>35.527103435000001</v>
      </c>
      <c r="BF76" s="10">
        <v>143.23405977900001</v>
      </c>
      <c r="BG76" s="9"/>
      <c r="BH76" s="69"/>
      <c r="BJ76" s="24">
        <f>(C76-C75)/$BH$4</f>
        <v>4.4700791999999865</v>
      </c>
      <c r="BK76" s="24">
        <f>(D76-D75)/$BH$4</f>
        <v>-1.3528262799999879</v>
      </c>
      <c r="BL76" s="24">
        <f>(E76-E75)/$BH$4</f>
        <v>-0.47183993999999529</v>
      </c>
      <c r="BM76" s="24">
        <f>(F76-F75)/$BH$4</f>
        <v>3.9227296739999815</v>
      </c>
      <c r="BN76" s="24">
        <f>(G76-G75)/$BH$4</f>
        <v>11.637687335999999</v>
      </c>
      <c r="BO76" s="24">
        <f>(H76-H75)/$BH$4</f>
        <v>-13.484098888000005</v>
      </c>
      <c r="BP76" s="24">
        <f>(I76-I75)/$BH$4</f>
        <v>3.5370241699999951</v>
      </c>
      <c r="BQ76" s="24">
        <f>(J76-J75)/$BH$4</f>
        <v>-3.9954165039999907</v>
      </c>
      <c r="BR76" s="24">
        <f>(K76-K75)/$BH$4</f>
        <v>-8.8894167859999982</v>
      </c>
      <c r="BS76" s="24">
        <f>(L76-L75)/$BH$4</f>
        <v>-2.5553168540000115</v>
      </c>
      <c r="BT76" s="24">
        <f>(M76-M75)/$BH$4</f>
        <v>1.147158840000003</v>
      </c>
      <c r="BU76" s="24">
        <f>(N76-N75)/$BH$4</f>
        <v>8.3485927999999774</v>
      </c>
      <c r="BV76" s="24">
        <f>(O76-O75)/$BH$4</f>
        <v>-4.6679794259999881</v>
      </c>
      <c r="BW76" s="24">
        <f>(P76-P75)/$BH$4</f>
        <v>5.1942901899999754</v>
      </c>
      <c r="BX76" s="24">
        <f>(Q76-Q75)/$BH$4</f>
        <v>7.6978361299999847</v>
      </c>
      <c r="BY76" s="24">
        <f>(R76-R75)/$BH$4</f>
        <v>3.3729600639999973</v>
      </c>
      <c r="BZ76" s="24">
        <f>(S76-S75)/$BH$4</f>
        <v>0</v>
      </c>
      <c r="CA76" s="24">
        <f>(T76-T75)/$BH$4</f>
        <v>8.7941127940000001</v>
      </c>
      <c r="CB76" s="24">
        <f>(U76-U75)/$BH$4</f>
        <v>4.6094345420000025</v>
      </c>
      <c r="CC76" s="24">
        <f>(V76-V75)/$BH$4</f>
        <v>164.14334780199999</v>
      </c>
      <c r="CD76" s="24">
        <f>(W76-W75)/$BH$4</f>
        <v>32.31426013799998</v>
      </c>
      <c r="CE76" s="24">
        <f>(X76-X75)/$BH$4</f>
        <v>-0.22724950599999261</v>
      </c>
      <c r="CF76" s="24">
        <f>(Y76-Y75)/$BH$4</f>
        <v>3.8095469759999787</v>
      </c>
      <c r="CG76" s="24">
        <f>(Z76-Z75)/$BH$4</f>
        <v>16.850594556000004</v>
      </c>
      <c r="CH76" s="24">
        <f>(AA76-AA75)/$BH$4</f>
        <v>-4.7292947340000069</v>
      </c>
      <c r="CI76" s="24">
        <f>(AB76-AB75)/$BH$4</f>
        <v>-1.5642867560000013</v>
      </c>
      <c r="CJ76" s="24">
        <f>(AC76-AC75)/$BH$4</f>
        <v>8.5565963900000384</v>
      </c>
      <c r="CK76" s="24">
        <f>(AD76-AD75)/$BH$4</f>
        <v>0.35642440399999487</v>
      </c>
      <c r="CL76" s="24">
        <f>(AE76-AE75)/$BH$4</f>
        <v>-8.5333721579999917</v>
      </c>
      <c r="CM76" s="24">
        <f>(AF76-AF75)/$BH$4</f>
        <v>-1.9076409479999938</v>
      </c>
      <c r="CN76" s="24">
        <f>(AG76-AG75)/$BH$4</f>
        <v>2.5936454900000001</v>
      </c>
      <c r="CO76" s="24">
        <f>(AH76-AH75)/$BH$4</f>
        <v>-1.0162634779999991</v>
      </c>
      <c r="CP76" s="24">
        <f>(AI76-AI75)/$BH$4</f>
        <v>4.9426426420000098</v>
      </c>
      <c r="CQ76" s="24">
        <f>(AJ76-AJ75)/$BH$4</f>
        <v>-0.51265246599999159</v>
      </c>
      <c r="CR76" s="24">
        <f>(AK76-AK75)/$BH$4</f>
        <v>2.5050062120000121</v>
      </c>
      <c r="CS76" s="24">
        <f>(AL76-AL75)/$BH$4</f>
        <v>6.268773699999997</v>
      </c>
      <c r="CT76" s="24">
        <f>(AM76-AM75)/$BH$4</f>
        <v>7.6342606700000033</v>
      </c>
      <c r="CU76" s="24">
        <f>(AN76-AN75)/$BH$4</f>
        <v>4.2924332679999679</v>
      </c>
      <c r="CV76" s="24">
        <f>(AO76-AO75)/$BH$4</f>
        <v>9.3191411140000042</v>
      </c>
      <c r="CW76" s="24">
        <f>(AP76-AP75)/$BH$4</f>
        <v>6.8997069600000032</v>
      </c>
      <c r="CX76" s="24">
        <f>(AQ76-AQ75)/$BH$4</f>
        <v>-3.7316700300000036</v>
      </c>
      <c r="CY76" s="24">
        <f>(AR76-AR75)/$BH$4</f>
        <v>-0.7359385960000111</v>
      </c>
      <c r="CZ76" s="24">
        <f>(AS76-AS75)/$BH$4</f>
        <v>-5.3620991639999716</v>
      </c>
      <c r="DA76" s="24">
        <f>(AT76-AT75)/$BH$4</f>
        <v>2.8727372320000057</v>
      </c>
      <c r="DB76" s="24">
        <f>(AU76-AU75)/$BH$4</f>
        <v>-0.86846617199999798</v>
      </c>
      <c r="DC76" s="24">
        <f>(AV76-AV75)/$BH$4</f>
        <v>-2.3198250199999961</v>
      </c>
      <c r="DD76" s="24">
        <f>(AW76-AW75)/$BH$4</f>
        <v>3.8221851979999997</v>
      </c>
      <c r="DE76" s="24">
        <f>(AX76-AX75)/$BH$4</f>
        <v>-2.89921830199998</v>
      </c>
      <c r="DF76" s="24">
        <f>(AY76-AY75)/$BH$4</f>
        <v>7.7165143999991415E-2</v>
      </c>
      <c r="DG76" s="24">
        <f>(AZ76-AZ75)/$BH$4</f>
        <v>1.4442867719999981</v>
      </c>
      <c r="DH76" s="24">
        <f>(BA76-BA75)/$BH$4</f>
        <v>5.096852680000012</v>
      </c>
      <c r="DI76" s="24">
        <f>(BB76-BB75)/$BH$4</f>
        <v>2.7889410920000017</v>
      </c>
      <c r="DJ76" s="24">
        <f>(BC76-BC75)/$BH$4</f>
        <v>2.8667615700000013</v>
      </c>
      <c r="DK76" s="24">
        <f>(BD76-BD75)/$BH$4</f>
        <v>-2.9043240340000054</v>
      </c>
      <c r="DL76" s="24">
        <f>(BE76-BE75)/$BH$4</f>
        <v>-10.116146341999993</v>
      </c>
      <c r="DM76" s="24">
        <f>(BF76-BF75)/$BH$4</f>
        <v>13.462328969999987</v>
      </c>
      <c r="DN76" s="24"/>
    </row>
    <row r="77" spans="1:118" x14ac:dyDescent="0.2">
      <c r="A77" s="7">
        <v>68</v>
      </c>
      <c r="B77" s="8">
        <v>120600</v>
      </c>
      <c r="C77" s="23">
        <v>171.1407538</v>
      </c>
      <c r="D77" s="24">
        <v>86.995632819999997</v>
      </c>
      <c r="E77" s="24">
        <v>74.170803430000007</v>
      </c>
      <c r="F77" s="9">
        <v>117.041080339</v>
      </c>
      <c r="G77" s="9">
        <v>63.073810090000002</v>
      </c>
      <c r="H77" s="1">
        <v>111.944936005</v>
      </c>
      <c r="I77" s="1">
        <v>87.278039204999999</v>
      </c>
      <c r="J77" s="9">
        <v>43.204317349999997</v>
      </c>
      <c r="K77" s="8">
        <v>75.456541466000004</v>
      </c>
      <c r="L77" s="7">
        <v>142.14461499000001</v>
      </c>
      <c r="M77" s="9">
        <v>96.559579880000001</v>
      </c>
      <c r="N77" s="9">
        <v>115.3343079</v>
      </c>
      <c r="O77" s="9">
        <v>72.769458295000007</v>
      </c>
      <c r="P77" s="9">
        <v>80.087403523000006</v>
      </c>
      <c r="Q77" s="7">
        <v>131.60756105900001</v>
      </c>
      <c r="R77" s="9">
        <v>39.419616222999998</v>
      </c>
      <c r="S77" s="8">
        <v>262.42713637100002</v>
      </c>
      <c r="T77" s="9">
        <v>66.144425311000006</v>
      </c>
      <c r="U77" s="8">
        <v>41.040736262000003</v>
      </c>
      <c r="V77" s="10">
        <v>117.230803708</v>
      </c>
      <c r="W77" s="10">
        <v>132.200475821</v>
      </c>
      <c r="X77" s="7">
        <v>44.811694912999997</v>
      </c>
      <c r="Y77" s="9">
        <v>95.893059641999997</v>
      </c>
      <c r="Z77" s="7">
        <v>135.57092327199999</v>
      </c>
      <c r="AA77" s="8">
        <v>62.289931705000001</v>
      </c>
      <c r="AB77" s="8">
        <v>98.42624524</v>
      </c>
      <c r="AC77" s="7">
        <v>138.17005155800001</v>
      </c>
      <c r="AD77" s="10">
        <v>51.742158867999997</v>
      </c>
      <c r="AE77" s="7">
        <v>48.364749764000003</v>
      </c>
      <c r="AF77" s="8">
        <v>75.459457487999998</v>
      </c>
      <c r="AG77" s="9">
        <v>46.695816004000001</v>
      </c>
      <c r="AH77" s="9">
        <v>50.474820858000001</v>
      </c>
      <c r="AI77" s="9">
        <v>184.162067815</v>
      </c>
      <c r="AJ77" s="9">
        <v>82.306300155000002</v>
      </c>
      <c r="AK77" s="9">
        <v>110.351773986</v>
      </c>
      <c r="AL77" s="1">
        <v>198.131994322</v>
      </c>
      <c r="AM77" s="9">
        <v>206.891724251</v>
      </c>
      <c r="AN77" s="8">
        <v>179.46966200700001</v>
      </c>
      <c r="AO77" s="7">
        <v>36.669845492</v>
      </c>
      <c r="AP77" s="9">
        <v>77.091325785999999</v>
      </c>
      <c r="AQ77" s="9">
        <v>86.840226006999998</v>
      </c>
      <c r="AR77" s="9">
        <v>91.732845368</v>
      </c>
      <c r="AS77" s="8">
        <v>136.11868412000001</v>
      </c>
      <c r="AT77" s="8">
        <v>58.694369225999999</v>
      </c>
      <c r="AU77" s="10">
        <v>61.734708771000001</v>
      </c>
      <c r="AV77" s="10">
        <v>47.925310785999997</v>
      </c>
      <c r="AW77" s="10">
        <v>103.608089925</v>
      </c>
      <c r="AX77" s="7">
        <v>79.285654812999994</v>
      </c>
      <c r="AY77" s="8">
        <v>101.734197521</v>
      </c>
      <c r="AZ77" s="9">
        <v>43.113449826</v>
      </c>
      <c r="BA77" s="10">
        <v>82.283557208000005</v>
      </c>
      <c r="BB77" s="10">
        <v>56.576336714</v>
      </c>
      <c r="BC77" s="7">
        <v>28.391803979999999</v>
      </c>
      <c r="BD77" s="9">
        <v>32.546685908000001</v>
      </c>
      <c r="BE77" s="8">
        <v>42.010417533999998</v>
      </c>
      <c r="BF77" s="10">
        <v>146.15036278599999</v>
      </c>
      <c r="BG77" s="9"/>
      <c r="BH77" s="69"/>
      <c r="BJ77" s="24">
        <f>(C77-C76)/$BH$4</f>
        <v>-5.8369184000000018</v>
      </c>
      <c r="BK77" s="24">
        <f>(D77-D76)/$BH$4</f>
        <v>-0.14492230000001882</v>
      </c>
      <c r="BL77" s="24">
        <f>(E77-E76)/$BH$4</f>
        <v>14.92141934</v>
      </c>
      <c r="BM77" s="24">
        <f>(F77-F76)/$BH$4</f>
        <v>7.0479232640000191</v>
      </c>
      <c r="BN77" s="24">
        <f>(G77-G76)/$BH$4</f>
        <v>1.3823666360000004</v>
      </c>
      <c r="BO77" s="24">
        <f>(H77-H76)/$BH$4</f>
        <v>2.1425050360000171</v>
      </c>
      <c r="BP77" s="24">
        <f>(I77-I76)/$BH$4</f>
        <v>2.0244404899999893</v>
      </c>
      <c r="BQ77" s="24">
        <f>(J77-J76)/$BH$4</f>
        <v>-6.1854876300000114</v>
      </c>
      <c r="BR77" s="24">
        <f>(K77-K76)/$BH$4</f>
        <v>6.7891443720000098</v>
      </c>
      <c r="BS77" s="24">
        <f>(L77-L76)/$BH$4</f>
        <v>6.3684837640000183</v>
      </c>
      <c r="BT77" s="24">
        <f>(M77-M76)/$BH$4</f>
        <v>-2.6823099599999978</v>
      </c>
      <c r="BU77" s="24">
        <f>(N77-N76)/$BH$4</f>
        <v>3.3975158000000079</v>
      </c>
      <c r="BV77" s="24">
        <f>(O77-O76)/$BH$4</f>
        <v>12.910320234000011</v>
      </c>
      <c r="BW77" s="24">
        <f>(P77-P76)/$BH$4</f>
        <v>3.7750605940000241</v>
      </c>
      <c r="BX77" s="24">
        <f>(Q77-Q76)/$BH$4</f>
        <v>1.1566925060000131</v>
      </c>
      <c r="BY77" s="24">
        <f>(R77-R76)/$BH$4</f>
        <v>1.3402592159999926</v>
      </c>
      <c r="BZ77" s="24">
        <f>(S77-S76)/$BH$4</f>
        <v>28.234746908000034</v>
      </c>
      <c r="CA77" s="24">
        <f>(T77-T76)/$BH$4</f>
        <v>-3.1020148799999845</v>
      </c>
      <c r="CB77" s="24">
        <f>(U77-U76)/$BH$4</f>
        <v>0.42366570400000114</v>
      </c>
      <c r="CC77" s="24">
        <f>(V77-V76)/$BH$4</f>
        <v>-11.327440562000021</v>
      </c>
      <c r="CD77" s="24">
        <f>(W77-W76)/$BH$4</f>
        <v>4.0163527400000021</v>
      </c>
      <c r="CE77" s="24">
        <f>(X77-X76)/$BH$4</f>
        <v>-0.97526475800000867</v>
      </c>
      <c r="CF77" s="24">
        <f>(Y77-Y76)/$BH$4</f>
        <v>2.9804376280000042</v>
      </c>
      <c r="CG77" s="24">
        <f>(Z77-Z76)/$BH$4</f>
        <v>-4.8013312000023234E-2</v>
      </c>
      <c r="CH77" s="24">
        <f>(AA77-AA76)/$BH$4</f>
        <v>9.2123492360000085</v>
      </c>
      <c r="CI77" s="24">
        <f>(AB77-AB76)/$BH$4</f>
        <v>22.264195707999988</v>
      </c>
      <c r="CJ77" s="24">
        <f>(AC77-AC76)/$BH$4</f>
        <v>-2.1084193679999998</v>
      </c>
      <c r="CK77" s="24">
        <f>(AD77-AD76)/$BH$4</f>
        <v>3.4240853419999979</v>
      </c>
      <c r="CL77" s="24">
        <f>(AE77-AE76)/$BH$4</f>
        <v>-0.67901773399999854</v>
      </c>
      <c r="CM77" s="24">
        <f>(AF77-AF76)/$BH$4</f>
        <v>13.240758371999988</v>
      </c>
      <c r="CN77" s="24">
        <f>(AG77-AG76)/$BH$4</f>
        <v>-1.3215790759999919</v>
      </c>
      <c r="CO77" s="24">
        <f>(AH77-AH76)/$BH$4</f>
        <v>-2.8125452900000028</v>
      </c>
      <c r="CP77" s="24">
        <f>(AI77-AI76)/$BH$4</f>
        <v>5.8505021199999874</v>
      </c>
      <c r="CQ77" s="24">
        <f>(AJ77-AJ76)/$BH$4</f>
        <v>15.265953416000002</v>
      </c>
      <c r="CR77" s="24">
        <f>(AK77-AK76)/$BH$4</f>
        <v>-2.091675682000016</v>
      </c>
      <c r="CS77" s="24">
        <f>(AL77-AL76)/$BH$4</f>
        <v>3.5921307560000173</v>
      </c>
      <c r="CT77" s="24">
        <f>(AM77-AM76)/$BH$4</f>
        <v>4.4993864260000009</v>
      </c>
      <c r="CU77" s="24">
        <f>(AN77-AN76)/$BH$4</f>
        <v>9.3253561300000456</v>
      </c>
      <c r="CV77" s="24">
        <f>(AO77-AO76)/$BH$4</f>
        <v>-2.8328315760000038</v>
      </c>
      <c r="CW77" s="24">
        <f>(AP77-AP76)/$BH$4</f>
        <v>-3.2128705819999936</v>
      </c>
      <c r="CX77" s="24">
        <f>(AQ77-AQ76)/$BH$4</f>
        <v>1.0023965139999973</v>
      </c>
      <c r="CY77" s="24">
        <f>(AR77-AR76)/$BH$4</f>
        <v>2.2233542900000032</v>
      </c>
      <c r="CZ77" s="24">
        <f>(AS77-AS76)/$BH$4</f>
        <v>-1.0726060599999983</v>
      </c>
      <c r="DA77" s="24">
        <f>(AT77-AT76)/$BH$4</f>
        <v>-2.0728375700000043</v>
      </c>
      <c r="DB77" s="24">
        <f>(AU77-AU76)/$BH$4</f>
        <v>-1.6497798460000013</v>
      </c>
      <c r="DC77" s="24">
        <f>(AV77-AV76)/$BH$4</f>
        <v>2.3028475379999946</v>
      </c>
      <c r="DD77" s="24">
        <f>(AW77-AW76)/$BH$4</f>
        <v>1.3992201480000119</v>
      </c>
      <c r="DE77" s="24">
        <f>(AX77-AX76)/$BH$4</f>
        <v>-7.8898235680000255</v>
      </c>
      <c r="DF77" s="24">
        <f>(AY77-AY76)/$BH$4</f>
        <v>5.7069965599999932</v>
      </c>
      <c r="DG77" s="24">
        <f>(AZ77-AZ76)/$BH$4</f>
        <v>-3.9373910660000035</v>
      </c>
      <c r="DH77" s="24">
        <f>(BA77-BA76)/$BH$4</f>
        <v>7.6750290800000016</v>
      </c>
      <c r="DI77" s="24">
        <f>(BB77-BB76)/$BH$4</f>
        <v>3.4394095960000044</v>
      </c>
      <c r="DJ77" s="24">
        <f>(BC77-BC76)/$BH$4</f>
        <v>2.0578535659999986</v>
      </c>
      <c r="DK77" s="24">
        <f>(BD77-BD76)/$BH$4</f>
        <v>4.0350554840000044</v>
      </c>
      <c r="DL77" s="24">
        <f>(BE77-BE76)/$BH$4</f>
        <v>12.966628197999995</v>
      </c>
      <c r="DM77" s="24">
        <f>(BF77-BF76)/$BH$4</f>
        <v>5.832606013999964</v>
      </c>
      <c r="DN77" s="24"/>
    </row>
    <row r="78" spans="1:118" x14ac:dyDescent="0.2">
      <c r="A78" s="7">
        <v>69</v>
      </c>
      <c r="B78" s="8">
        <v>122400</v>
      </c>
      <c r="C78" s="23">
        <v>171.88533380000001</v>
      </c>
      <c r="D78" s="24">
        <v>89.193945799999995</v>
      </c>
      <c r="E78" s="24">
        <v>64.665971339999999</v>
      </c>
      <c r="F78" s="9">
        <v>117.475820575</v>
      </c>
      <c r="G78" s="9">
        <v>63.073810090000002</v>
      </c>
      <c r="H78" s="1">
        <v>113.55277163700001</v>
      </c>
      <c r="I78" s="1">
        <v>88.910117639999996</v>
      </c>
      <c r="J78" s="9">
        <v>44.094495541999997</v>
      </c>
      <c r="K78" s="8">
        <v>74.386720947000001</v>
      </c>
      <c r="L78" s="7">
        <v>138.82086032399999</v>
      </c>
      <c r="M78" s="9">
        <v>101.45218970000001</v>
      </c>
      <c r="N78" s="9">
        <v>120.0504694</v>
      </c>
      <c r="O78" s="9">
        <v>71.117801447000005</v>
      </c>
      <c r="P78" s="9">
        <v>83.885138589999997</v>
      </c>
      <c r="Q78" s="7">
        <v>132.24902476400001</v>
      </c>
      <c r="R78" s="9">
        <v>39.030648515999999</v>
      </c>
      <c r="S78" s="8">
        <v>256.098801735</v>
      </c>
      <c r="T78" s="9">
        <v>67.204569136000003</v>
      </c>
      <c r="U78" s="8">
        <v>41.732786009999998</v>
      </c>
      <c r="V78" s="10">
        <v>116.70595336300001</v>
      </c>
      <c r="W78" s="10">
        <v>133.69797188999999</v>
      </c>
      <c r="X78" s="7">
        <v>46.969074685000002</v>
      </c>
      <c r="Y78" s="9">
        <v>101.296838067</v>
      </c>
      <c r="Z78" s="7">
        <v>137.893878782</v>
      </c>
      <c r="AA78" s="8">
        <v>63.440325412999997</v>
      </c>
      <c r="AB78" s="8">
        <v>97.239081428000006</v>
      </c>
      <c r="AC78" s="7">
        <v>146.211594795</v>
      </c>
      <c r="AD78" s="10">
        <v>48.747052629999999</v>
      </c>
      <c r="AE78" s="7">
        <v>50.121521451</v>
      </c>
      <c r="AF78" s="8">
        <v>76.249932322999996</v>
      </c>
      <c r="AG78" s="9">
        <v>48.682618044000002</v>
      </c>
      <c r="AH78" s="9">
        <v>52.813784378999998</v>
      </c>
      <c r="AI78" s="9">
        <v>184.93663439599999</v>
      </c>
      <c r="AJ78" s="9">
        <v>84.531607797000007</v>
      </c>
      <c r="AK78" s="9">
        <v>114.339118552</v>
      </c>
      <c r="AL78" s="1">
        <v>196.10922684900001</v>
      </c>
      <c r="AM78" s="9">
        <v>213.01836770200001</v>
      </c>
      <c r="AN78" s="8">
        <v>185.44438916999999</v>
      </c>
      <c r="AO78" s="7">
        <v>40.100108917</v>
      </c>
      <c r="AP78" s="9">
        <v>77.135879794000004</v>
      </c>
      <c r="AQ78" s="9">
        <v>91.23709436</v>
      </c>
      <c r="AR78" s="9">
        <v>91.587474498000006</v>
      </c>
      <c r="AS78" s="8">
        <v>142.943240769</v>
      </c>
      <c r="AT78" s="8">
        <v>58.325043645000001</v>
      </c>
      <c r="AU78" s="10">
        <v>61.924716584999999</v>
      </c>
      <c r="AV78" s="10">
        <v>47.288614236000001</v>
      </c>
      <c r="AW78" s="10">
        <v>102.343758372</v>
      </c>
      <c r="AX78" s="7">
        <v>85.674908920999997</v>
      </c>
      <c r="AY78" s="8">
        <v>102.157737439</v>
      </c>
      <c r="AZ78" s="9">
        <v>45.024574205999997</v>
      </c>
      <c r="BA78" s="10">
        <v>82.039052923</v>
      </c>
      <c r="BB78" s="10">
        <v>56.724464887000003</v>
      </c>
      <c r="BC78" s="7">
        <v>32.477510412999997</v>
      </c>
      <c r="BD78" s="9">
        <v>29.010615483999999</v>
      </c>
      <c r="BE78" s="8">
        <v>42.406700481999998</v>
      </c>
      <c r="BF78" s="10">
        <v>153.64975011799999</v>
      </c>
      <c r="BG78" s="9"/>
      <c r="BH78" s="69"/>
      <c r="BJ78" s="24">
        <f>(C78-C77)/$BH$4</f>
        <v>1.4891600000000267</v>
      </c>
      <c r="BK78" s="24">
        <f>(D78-D77)/$BH$4</f>
        <v>4.3966259599999944</v>
      </c>
      <c r="BL78" s="24">
        <f>(E78-E77)/$BH$4</f>
        <v>-19.009664180000016</v>
      </c>
      <c r="BM78" s="24">
        <f>(F78-F77)/$BH$4</f>
        <v>0.86948047199999223</v>
      </c>
      <c r="BN78" s="24">
        <f>(G78-G77)/$BH$4</f>
        <v>0</v>
      </c>
      <c r="BO78" s="24">
        <f>(H78-H77)/$BH$4</f>
        <v>3.215671264000008</v>
      </c>
      <c r="BP78" s="24">
        <f>(I78-I77)/$BH$4</f>
        <v>3.2641568699999937</v>
      </c>
      <c r="BQ78" s="24">
        <f>(J78-J77)/$BH$4</f>
        <v>1.780356384000001</v>
      </c>
      <c r="BR78" s="24">
        <f>(K78-K77)/$BH$4</f>
        <v>-2.1396410380000077</v>
      </c>
      <c r="BS78" s="24">
        <f>(L78-L77)/$BH$4</f>
        <v>-6.6475093320000269</v>
      </c>
      <c r="BT78" s="24">
        <f>(M78-M77)/$BH$4</f>
        <v>9.7852196400000082</v>
      </c>
      <c r="BU78" s="24">
        <f>(N78-N77)/$BH$4</f>
        <v>9.4323229999999967</v>
      </c>
      <c r="BV78" s="24">
        <f>(O78-O77)/$BH$4</f>
        <v>-3.3033136960000036</v>
      </c>
      <c r="BW78" s="24">
        <f>(P78-P77)/$BH$4</f>
        <v>7.5954701339999815</v>
      </c>
      <c r="BX78" s="24">
        <f>(Q78-Q77)/$BH$4</f>
        <v>1.2829274100000134</v>
      </c>
      <c r="BY78" s="24">
        <f>(R78-R77)/$BH$4</f>
        <v>-0.7779354139999981</v>
      </c>
      <c r="BZ78" s="24">
        <f>(S78-S77)/$BH$4</f>
        <v>-12.656669272000045</v>
      </c>
      <c r="CA78" s="24">
        <f>(T78-T77)/$BH$4</f>
        <v>2.1202876499999945</v>
      </c>
      <c r="CB78" s="24">
        <f>(U78-U77)/$BH$4</f>
        <v>1.3840994959999904</v>
      </c>
      <c r="CC78" s="24">
        <f>(V78-V77)/$BH$4</f>
        <v>-1.0497006899999803</v>
      </c>
      <c r="CD78" s="24">
        <f>(W78-W77)/$BH$4</f>
        <v>2.9949921379999864</v>
      </c>
      <c r="CE78" s="24">
        <f>(X78-X77)/$BH$4</f>
        <v>4.3147595440000117</v>
      </c>
      <c r="CF78" s="24">
        <f>(Y78-Y77)/$BH$4</f>
        <v>10.807556849999997</v>
      </c>
      <c r="CG78" s="24">
        <f>(Z78-Z77)/$BH$4</f>
        <v>4.6459110200000282</v>
      </c>
      <c r="CH78" s="24">
        <f>(AA78-AA77)/$BH$4</f>
        <v>2.3007874159999915</v>
      </c>
      <c r="CI78" s="24">
        <f>(AB78-AB77)/$BH$4</f>
        <v>-2.3743276239999886</v>
      </c>
      <c r="CJ78" s="24">
        <f>(AC78-AC77)/$BH$4</f>
        <v>16.08308647399997</v>
      </c>
      <c r="CK78" s="24">
        <f>(AD78-AD77)/$BH$4</f>
        <v>-5.9902124759999964</v>
      </c>
      <c r="CL78" s="24">
        <f>(AE78-AE77)/$BH$4</f>
        <v>3.5135433739999939</v>
      </c>
      <c r="CM78" s="24">
        <f>(AF78-AF77)/$BH$4</f>
        <v>1.5809496699999954</v>
      </c>
      <c r="CN78" s="24">
        <f>(AG78-AG77)/$BH$4</f>
        <v>3.9736040800000012</v>
      </c>
      <c r="CO78" s="24">
        <f>(AH78-AH77)/$BH$4</f>
        <v>4.6779270419999932</v>
      </c>
      <c r="CP78" s="24">
        <f>(AI78-AI77)/$BH$4</f>
        <v>1.5491331619999755</v>
      </c>
      <c r="CQ78" s="24">
        <f>(AJ78-AJ77)/$BH$4</f>
        <v>4.4506152840000084</v>
      </c>
      <c r="CR78" s="24">
        <f>(AK78-AK77)/$BH$4</f>
        <v>7.9746891320000088</v>
      </c>
      <c r="CS78" s="24">
        <f>(AL78-AL77)/$BH$4</f>
        <v>-4.0455349459999752</v>
      </c>
      <c r="CT78" s="24">
        <f>(AM78-AM77)/$BH$4</f>
        <v>12.253286902000013</v>
      </c>
      <c r="CU78" s="24">
        <f>(AN78-AN77)/$BH$4</f>
        <v>11.949454325999966</v>
      </c>
      <c r="CV78" s="24">
        <f>(AO78-AO77)/$BH$4</f>
        <v>6.8605268499999994</v>
      </c>
      <c r="CW78" s="24">
        <f>(AP78-AP77)/$BH$4</f>
        <v>8.9108016000011503E-2</v>
      </c>
      <c r="CX78" s="24">
        <f>(AQ78-AQ77)/$BH$4</f>
        <v>8.7937367060000042</v>
      </c>
      <c r="CY78" s="24">
        <f>(AR78-AR77)/$BH$4</f>
        <v>-0.2907417399999872</v>
      </c>
      <c r="CZ78" s="24">
        <f>(AS78-AS77)/$BH$4</f>
        <v>13.649113297999975</v>
      </c>
      <c r="DA78" s="24">
        <f>(AT78-AT77)/$BH$4</f>
        <v>-0.73865116199999648</v>
      </c>
      <c r="DB78" s="24">
        <f>(AU78-AU77)/$BH$4</f>
        <v>0.38001562799999533</v>
      </c>
      <c r="DC78" s="24">
        <f>(AV78-AV77)/$BH$4</f>
        <v>-1.2733930999999927</v>
      </c>
      <c r="DD78" s="24">
        <f>(AW78-AW77)/$BH$4</f>
        <v>-2.5286631060000104</v>
      </c>
      <c r="DE78" s="24">
        <f>(AX78-AX77)/$BH$4</f>
        <v>12.778508216000006</v>
      </c>
      <c r="DF78" s="24">
        <f>(AY78-AY77)/$BH$4</f>
        <v>0.84707983600000603</v>
      </c>
      <c r="DG78" s="24">
        <f>(AZ78-AZ77)/$BH$4</f>
        <v>3.8222487599999937</v>
      </c>
      <c r="DH78" s="24">
        <f>(BA78-BA77)/$BH$4</f>
        <v>-0.48900857000000997</v>
      </c>
      <c r="DI78" s="24">
        <f>(BB78-BB77)/$BH$4</f>
        <v>0.29625634600000694</v>
      </c>
      <c r="DJ78" s="24">
        <f>(BC78-BC77)/$BH$4</f>
        <v>8.1714128659999972</v>
      </c>
      <c r="DK78" s="24">
        <f>(BD78-BD77)/$BH$4</f>
        <v>-7.0721408480000036</v>
      </c>
      <c r="DL78" s="24">
        <f>(BE78-BE77)/$BH$4</f>
        <v>0.79256589599999927</v>
      </c>
      <c r="DM78" s="24">
        <f>(BF78-BF77)/$BH$4</f>
        <v>14.998774663999995</v>
      </c>
      <c r="DN78" s="24"/>
    </row>
    <row r="79" spans="1:118" x14ac:dyDescent="0.2">
      <c r="A79" s="7">
        <v>70</v>
      </c>
      <c r="B79" s="8">
        <v>124200</v>
      </c>
      <c r="C79" s="23">
        <v>171.12386369999999</v>
      </c>
      <c r="D79" s="24">
        <v>90.663688660000005</v>
      </c>
      <c r="E79" s="24">
        <v>63.10712959</v>
      </c>
      <c r="F79" s="9">
        <v>117.112901213</v>
      </c>
      <c r="G79" s="9">
        <v>55.862610023999999</v>
      </c>
      <c r="H79" s="1">
        <v>119.61965357699999</v>
      </c>
      <c r="I79" s="1">
        <v>90.713145377000004</v>
      </c>
      <c r="J79" s="9">
        <v>47.162420306000001</v>
      </c>
      <c r="K79" s="8">
        <v>79.973497989999998</v>
      </c>
      <c r="L79" s="7">
        <v>139.844722413</v>
      </c>
      <c r="M79" s="9">
        <v>99.913439280000006</v>
      </c>
      <c r="N79" s="9">
        <v>121.1249105</v>
      </c>
      <c r="O79" s="9">
        <v>76.763708096000002</v>
      </c>
      <c r="P79" s="9">
        <v>81.834292473999994</v>
      </c>
      <c r="Q79" s="7">
        <v>137.687842636</v>
      </c>
      <c r="R79" s="9">
        <v>41.471745484000003</v>
      </c>
      <c r="S79" s="8">
        <v>259.18294155799998</v>
      </c>
      <c r="T79" s="9">
        <v>71.827462139999994</v>
      </c>
      <c r="U79" s="8">
        <v>43.429802617999997</v>
      </c>
      <c r="V79" s="10">
        <v>117.87610235299999</v>
      </c>
      <c r="W79" s="10">
        <v>137.380183426</v>
      </c>
      <c r="X79" s="7">
        <v>45.165402898000004</v>
      </c>
      <c r="Y79" s="9">
        <v>123.635715265</v>
      </c>
      <c r="Z79" s="7">
        <v>142.61902560799999</v>
      </c>
      <c r="AA79" s="8">
        <v>60.821766899000004</v>
      </c>
      <c r="AB79" s="8">
        <v>77.825441560000002</v>
      </c>
      <c r="AC79" s="7">
        <v>149.45093725000001</v>
      </c>
      <c r="AD79" s="10">
        <v>53.822435376000001</v>
      </c>
      <c r="AE79" s="7">
        <v>48.975001914000003</v>
      </c>
      <c r="AF79" s="8">
        <v>78.372099977000005</v>
      </c>
      <c r="AG79" s="9">
        <v>50.935097609000003</v>
      </c>
      <c r="AH79" s="9">
        <v>54.332701167000003</v>
      </c>
      <c r="AI79" s="9">
        <v>185.88413207900001</v>
      </c>
      <c r="AJ79" s="9">
        <v>77.829482146999993</v>
      </c>
      <c r="AK79" s="9">
        <v>112.965322116</v>
      </c>
      <c r="AL79" s="1">
        <v>200.701390723</v>
      </c>
      <c r="AM79" s="9">
        <v>215.71436546300001</v>
      </c>
      <c r="AN79" s="8">
        <v>189.71497382699999</v>
      </c>
      <c r="AO79" s="7">
        <v>43.360205559999997</v>
      </c>
      <c r="AP79" s="9">
        <v>74.746393957999999</v>
      </c>
      <c r="AQ79" s="9">
        <v>94.222613050000007</v>
      </c>
      <c r="AR79" s="9">
        <v>89.305110056999993</v>
      </c>
      <c r="AS79" s="8">
        <v>149.640891289</v>
      </c>
      <c r="AT79" s="8">
        <v>60.809402919999997</v>
      </c>
      <c r="AU79" s="10">
        <v>61.924716584999999</v>
      </c>
      <c r="AV79" s="10">
        <v>44.787602907</v>
      </c>
      <c r="AW79" s="10">
        <v>106.541432409</v>
      </c>
      <c r="AX79" s="7">
        <v>91.057861500000001</v>
      </c>
      <c r="AY79" s="8">
        <v>101.04800977799999</v>
      </c>
      <c r="AZ79" s="9">
        <v>45.024574205999997</v>
      </c>
      <c r="BA79" s="10">
        <v>89.758973288000007</v>
      </c>
      <c r="BB79" s="10">
        <v>60.646754326999996</v>
      </c>
      <c r="BC79" s="7">
        <v>32.218094944999997</v>
      </c>
      <c r="BD79" s="9">
        <v>30.431270018999999</v>
      </c>
      <c r="BE79" s="8">
        <v>40.155170329000001</v>
      </c>
      <c r="BF79" s="10">
        <v>152.87458434999999</v>
      </c>
      <c r="BG79" s="9"/>
      <c r="BH79" s="69"/>
      <c r="BJ79" s="24">
        <f>(C79-C78)/$BH$4</f>
        <v>-1.5229402000000505</v>
      </c>
      <c r="BK79" s="24">
        <f>(D79-D78)/$BH$4</f>
        <v>2.9394857200000217</v>
      </c>
      <c r="BL79" s="24">
        <f>(E79-E78)/$BH$4</f>
        <v>-3.1176834999999983</v>
      </c>
      <c r="BM79" s="24">
        <f>(F79-F78)/$BH$4</f>
        <v>-0.72583872399999905</v>
      </c>
      <c r="BN79" s="24">
        <f>(G79-G78)/$BH$4</f>
        <v>-14.422400132000007</v>
      </c>
      <c r="BO79" s="24">
        <f>(H79-H78)/$BH$4</f>
        <v>12.133763879999975</v>
      </c>
      <c r="BP79" s="24">
        <f>(I79-I78)/$BH$4</f>
        <v>3.6060554740000157</v>
      </c>
      <c r="BQ79" s="24">
        <f>(J79-J78)/$BH$4</f>
        <v>6.1358495280000085</v>
      </c>
      <c r="BR79" s="24">
        <f>(K79-K78)/$BH$4</f>
        <v>11.173554085999996</v>
      </c>
      <c r="BS79" s="24">
        <f>(L79-L78)/$BH$4</f>
        <v>2.0477241780000099</v>
      </c>
      <c r="BT79" s="24">
        <f>(M79-M78)/$BH$4</f>
        <v>-3.077500839999999</v>
      </c>
      <c r="BU79" s="24">
        <f>(N79-N78)/$BH$4</f>
        <v>2.1488822000000027</v>
      </c>
      <c r="BV79" s="24">
        <f>(O79-O78)/$BH$4</f>
        <v>11.291813297999994</v>
      </c>
      <c r="BW79" s="24">
        <f>(P79-P78)/$BH$4</f>
        <v>-4.1016922320000049</v>
      </c>
      <c r="BX79" s="24">
        <f>(Q79-Q78)/$BH$4</f>
        <v>10.877635743999974</v>
      </c>
      <c r="BY79" s="24">
        <f>(R79-R78)/$BH$4</f>
        <v>4.8821939360000073</v>
      </c>
      <c r="BZ79" s="24">
        <f>(S79-S78)/$BH$4</f>
        <v>6.1682796459999736</v>
      </c>
      <c r="CA79" s="24">
        <f>(T79-T78)/$BH$4</f>
        <v>9.2457860079999818</v>
      </c>
      <c r="CB79" s="24">
        <f>(U79-U78)/$BH$4</f>
        <v>3.3940332159999969</v>
      </c>
      <c r="CC79" s="24">
        <f>(V79-V78)/$BH$4</f>
        <v>2.3402979799999741</v>
      </c>
      <c r="CD79" s="24">
        <f>(W79-W78)/$BH$4</f>
        <v>7.3644230720000223</v>
      </c>
      <c r="CE79" s="24">
        <f>(X79-X78)/$BH$4</f>
        <v>-3.6073435739999979</v>
      </c>
      <c r="CF79" s="24">
        <f>(Y79-Y78)/$BH$4</f>
        <v>44.677754396000012</v>
      </c>
      <c r="CG79" s="24">
        <f>(Z79-Z78)/$BH$4</f>
        <v>9.4502936519999707</v>
      </c>
      <c r="CH79" s="24">
        <f>(AA79-AA78)/$BH$4</f>
        <v>-5.2371170279999859</v>
      </c>
      <c r="CI79" s="24">
        <f>(AB79-AB78)/$BH$4</f>
        <v>-38.827279736000008</v>
      </c>
      <c r="CJ79" s="24">
        <f>(AC79-AC78)/$BH$4</f>
        <v>6.4786849100000268</v>
      </c>
      <c r="CK79" s="24">
        <f>(AD79-AD78)/$BH$4</f>
        <v>10.150765492000005</v>
      </c>
      <c r="CL79" s="24">
        <f>(AE79-AE78)/$BH$4</f>
        <v>-2.2930390739999922</v>
      </c>
      <c r="CM79" s="24">
        <f>(AF79-AF78)/$BH$4</f>
        <v>4.2443353080000179</v>
      </c>
      <c r="CN79" s="24">
        <f>(AG79-AG78)/$BH$4</f>
        <v>4.5049591300000031</v>
      </c>
      <c r="CO79" s="24">
        <f>(AH79-AH78)/$BH$4</f>
        <v>3.0378335760000112</v>
      </c>
      <c r="CP79" s="24">
        <f>(AI79-AI78)/$BH$4</f>
        <v>1.894995366000046</v>
      </c>
      <c r="CQ79" s="24">
        <f>(AJ79-AJ78)/$BH$4</f>
        <v>-13.404251300000027</v>
      </c>
      <c r="CR79" s="24">
        <f>(AK79-AK78)/$BH$4</f>
        <v>-2.7475928720000127</v>
      </c>
      <c r="CS79" s="24">
        <f>(AL79-AL78)/$BH$4</f>
        <v>9.184327747999987</v>
      </c>
      <c r="CT79" s="24">
        <f>(AM79-AM78)/$BH$4</f>
        <v>5.391995522000002</v>
      </c>
      <c r="CU79" s="24">
        <f>(AN79-AN78)/$BH$4</f>
        <v>8.5411693140000011</v>
      </c>
      <c r="CV79" s="24">
        <f>(AO79-AO78)/$BH$4</f>
        <v>6.5201932859999943</v>
      </c>
      <c r="CW79" s="24">
        <f>(AP79-AP78)/$BH$4</f>
        <v>-4.7789716720000115</v>
      </c>
      <c r="CX79" s="24">
        <f>(AQ79-AQ78)/$BH$4</f>
        <v>5.9710373800000127</v>
      </c>
      <c r="CY79" s="24">
        <f>(AR79-AR78)/$BH$4</f>
        <v>-4.5647288820000256</v>
      </c>
      <c r="CZ79" s="24">
        <f>(AS79-AS78)/$BH$4</f>
        <v>13.395301039999993</v>
      </c>
      <c r="DA79" s="24">
        <f>(AT79-AT78)/$BH$4</f>
        <v>4.9687185499999913</v>
      </c>
      <c r="DB79" s="24">
        <f>(AU79-AU78)/$BH$4</f>
        <v>0</v>
      </c>
      <c r="DC79" s="24">
        <f>(AV79-AV78)/$BH$4</f>
        <v>-5.0020226580000013</v>
      </c>
      <c r="DD79" s="24">
        <f>(AW79-AW78)/$BH$4</f>
        <v>8.3953480739999975</v>
      </c>
      <c r="DE79" s="24">
        <f>(AX79-AX78)/$BH$4</f>
        <v>10.76590515800001</v>
      </c>
      <c r="DF79" s="24">
        <f>(AY79-AY78)/$BH$4</f>
        <v>-2.2194553220000159</v>
      </c>
      <c r="DG79" s="24">
        <f>(AZ79-AZ78)/$BH$4</f>
        <v>0</v>
      </c>
      <c r="DH79" s="24">
        <f>(BA79-BA78)/$BH$4</f>
        <v>15.439840730000014</v>
      </c>
      <c r="DI79" s="24">
        <f>(BB79-BB78)/$BH$4</f>
        <v>7.844578879999986</v>
      </c>
      <c r="DJ79" s="24">
        <f>(BC79-BC78)/$BH$4</f>
        <v>-0.51883093600000052</v>
      </c>
      <c r="DK79" s="24">
        <f>(BD79-BD78)/$BH$4</f>
        <v>2.8413090700000012</v>
      </c>
      <c r="DL79" s="24">
        <f>(BE79-BE78)/$BH$4</f>
        <v>-4.5030603059999947</v>
      </c>
      <c r="DM79" s="24">
        <f>(BF79-BF78)/$BH$4</f>
        <v>-1.5503315359999874</v>
      </c>
      <c r="DN79" s="24"/>
    </row>
    <row r="80" spans="1:118" x14ac:dyDescent="0.2">
      <c r="A80" s="7">
        <v>71</v>
      </c>
      <c r="B80" s="8">
        <v>126000</v>
      </c>
      <c r="C80" s="23">
        <v>174.7642994</v>
      </c>
      <c r="D80" s="24">
        <v>91.388259160000004</v>
      </c>
      <c r="E80" s="24">
        <v>65.308866399999999</v>
      </c>
      <c r="F80" s="9">
        <v>119.81458240400001</v>
      </c>
      <c r="G80" s="9">
        <v>63.769863751999999</v>
      </c>
      <c r="H80" s="1">
        <v>122.876869262</v>
      </c>
      <c r="I80" s="1">
        <v>89.207641932000001</v>
      </c>
      <c r="J80" s="9">
        <v>48.701650921999999</v>
      </c>
      <c r="K80" s="8">
        <v>81.679683233000006</v>
      </c>
      <c r="L80" s="7">
        <v>134.755185415</v>
      </c>
      <c r="M80" s="9">
        <v>92.941336430000007</v>
      </c>
      <c r="N80" s="9">
        <v>122.5054566</v>
      </c>
      <c r="O80" s="9">
        <v>74.722500420000003</v>
      </c>
      <c r="P80" s="9">
        <v>81.653728364000003</v>
      </c>
      <c r="Q80" s="7">
        <v>141.8364832</v>
      </c>
      <c r="R80" s="9">
        <v>38.696952037000003</v>
      </c>
      <c r="S80" s="8">
        <v>265.519908461</v>
      </c>
      <c r="T80" s="9">
        <v>72.104958452000005</v>
      </c>
      <c r="U80" s="8">
        <v>49.381026859000002</v>
      </c>
      <c r="V80" s="10">
        <v>128.41061749100001</v>
      </c>
      <c r="W80" s="10">
        <v>136.93060479100001</v>
      </c>
      <c r="X80" s="7">
        <v>43.175796579999997</v>
      </c>
      <c r="Y80" s="9">
        <v>139.53332168700001</v>
      </c>
      <c r="Z80" s="7">
        <v>148.269101562</v>
      </c>
      <c r="AA80" s="8">
        <v>60.821766899000004</v>
      </c>
      <c r="AB80" s="8">
        <v>81.196341078000003</v>
      </c>
      <c r="AC80" s="7">
        <v>136.74931816</v>
      </c>
      <c r="AD80" s="10">
        <v>51.175854473000001</v>
      </c>
      <c r="AE80" s="7">
        <v>51.746090344999999</v>
      </c>
      <c r="AF80" s="8">
        <v>79.444574880999994</v>
      </c>
      <c r="AG80" s="9">
        <v>50.966041476000001</v>
      </c>
      <c r="AH80" s="9">
        <v>54.870866769999999</v>
      </c>
      <c r="AI80" s="9">
        <v>183.75215747499999</v>
      </c>
      <c r="AJ80" s="9">
        <v>85.807105894000003</v>
      </c>
      <c r="AK80" s="9">
        <v>112.560305942</v>
      </c>
      <c r="AL80" s="1">
        <v>200.99084964100001</v>
      </c>
      <c r="AM80" s="9">
        <v>215.71436546300001</v>
      </c>
      <c r="AN80" s="8">
        <v>191.415423632</v>
      </c>
      <c r="AO80" s="7">
        <v>44.742158623000002</v>
      </c>
      <c r="AP80" s="9">
        <v>70.340590262999996</v>
      </c>
      <c r="AQ80" s="9">
        <v>90.366831644000001</v>
      </c>
      <c r="AR80" s="9">
        <v>90.434653854000004</v>
      </c>
      <c r="AS80" s="8">
        <v>147.807989668</v>
      </c>
      <c r="AT80" s="8">
        <v>62.881709356999998</v>
      </c>
      <c r="AU80" s="10">
        <v>71.327419714000001</v>
      </c>
      <c r="AV80" s="10">
        <v>45.873629461</v>
      </c>
      <c r="AW80" s="10">
        <v>103.14016507700001</v>
      </c>
      <c r="AX80" s="7">
        <v>90.934344655000004</v>
      </c>
      <c r="AY80" s="8">
        <v>100.44628178799999</v>
      </c>
      <c r="AZ80" s="9">
        <v>44.335919140000001</v>
      </c>
      <c r="BA80" s="10">
        <v>91.980333236999996</v>
      </c>
      <c r="BB80" s="10">
        <v>55.917182961999998</v>
      </c>
      <c r="BC80" s="7">
        <v>34.126841532999997</v>
      </c>
      <c r="BD80" s="9">
        <v>31.981320183000001</v>
      </c>
      <c r="BE80" s="8">
        <v>41.039324702999998</v>
      </c>
      <c r="BF80" s="10">
        <v>152.87458434999999</v>
      </c>
      <c r="BG80" s="9"/>
      <c r="BH80" s="69"/>
      <c r="BJ80" s="24">
        <f>(C80-C79)/$BH$4</f>
        <v>7.2808714000000236</v>
      </c>
      <c r="BK80" s="24">
        <f>(D80-D79)/$BH$4</f>
        <v>1.4491409999999973</v>
      </c>
      <c r="BL80" s="24">
        <f>(E80-E79)/$BH$4</f>
        <v>4.4034736199999998</v>
      </c>
      <c r="BM80" s="24">
        <f>(F80-F79)/$BH$4</f>
        <v>5.4033623820000116</v>
      </c>
      <c r="BN80" s="24">
        <f>(G80-G79)/$BH$4</f>
        <v>15.814507456000001</v>
      </c>
      <c r="BO80" s="24">
        <f>(H80-H79)/$BH$4</f>
        <v>6.5144313700000112</v>
      </c>
      <c r="BP80" s="24">
        <f>(I80-I79)/$BH$4</f>
        <v>-3.0110068900000044</v>
      </c>
      <c r="BQ80" s="24">
        <f>(J80-J79)/$BH$4</f>
        <v>3.0784612319999951</v>
      </c>
      <c r="BR80" s="24">
        <f>(K80-K79)/$BH$4</f>
        <v>3.4123704860000146</v>
      </c>
      <c r="BS80" s="24">
        <f>(L80-L79)/$BH$4</f>
        <v>-10.179073996</v>
      </c>
      <c r="BT80" s="24">
        <f>(M80-M79)/$BH$4</f>
        <v>-13.944205699999998</v>
      </c>
      <c r="BU80" s="24">
        <f>(N80-N79)/$BH$4</f>
        <v>2.7610922000000073</v>
      </c>
      <c r="BV80" s="24">
        <f>(O80-O79)/$BH$4</f>
        <v>-4.0824153519999982</v>
      </c>
      <c r="BW80" s="24">
        <f>(P80-P79)/$BH$4</f>
        <v>-0.36112821999998346</v>
      </c>
      <c r="BX80" s="24">
        <f>(Q80-Q79)/$BH$4</f>
        <v>8.2972811280000087</v>
      </c>
      <c r="BY80" s="24">
        <f>(R80-R79)/$BH$4</f>
        <v>-5.5495868940000008</v>
      </c>
      <c r="BZ80" s="24">
        <f>(S80-S79)/$BH$4</f>
        <v>12.673933806000036</v>
      </c>
      <c r="CA80" s="24">
        <f>(T80-T79)/$BH$4</f>
        <v>0.55499262400002181</v>
      </c>
      <c r="CB80" s="24">
        <f>(U80-U79)/$BH$4</f>
        <v>11.902448482000011</v>
      </c>
      <c r="CC80" s="24">
        <f>(V80-V79)/$BH$4</f>
        <v>21.069030276000035</v>
      </c>
      <c r="CD80" s="24">
        <f>(W80-W79)/$BH$4</f>
        <v>-0.89915726999998924</v>
      </c>
      <c r="CE80" s="24">
        <f>(X80-X79)/$BH$4</f>
        <v>-3.979212636000014</v>
      </c>
      <c r="CF80" s="24">
        <f>(Y80-Y79)/$BH$4</f>
        <v>31.795212844000019</v>
      </c>
      <c r="CG80" s="24">
        <f>(Z80-Z79)/$BH$4</f>
        <v>11.300151908000032</v>
      </c>
      <c r="CH80" s="24">
        <f>(AA80-AA79)/$BH$4</f>
        <v>0</v>
      </c>
      <c r="CI80" s="24">
        <f>(AB80-AB79)/$BH$4</f>
        <v>6.7417990360000033</v>
      </c>
      <c r="CJ80" s="24">
        <f>(AC80-AC79)/$BH$4</f>
        <v>-25.403238180000017</v>
      </c>
      <c r="CK80" s="24">
        <f>(AD80-AD79)/$BH$4</f>
        <v>-5.2931618060000005</v>
      </c>
      <c r="CL80" s="24">
        <f>(AE80-AE79)/$BH$4</f>
        <v>5.5421768619999909</v>
      </c>
      <c r="CM80" s="24">
        <f>(AF80-AF79)/$BH$4</f>
        <v>2.1449498079999785</v>
      </c>
      <c r="CN80" s="24">
        <f>(AG80-AG79)/$BH$4</f>
        <v>6.1887733999995476E-2</v>
      </c>
      <c r="CO80" s="24">
        <f>(AH80-AH79)/$BH$4</f>
        <v>1.0763312059999919</v>
      </c>
      <c r="CP80" s="24">
        <f>(AI80-AI79)/$BH$4</f>
        <v>-4.2639492080000423</v>
      </c>
      <c r="CQ80" s="24">
        <f>(AJ80-AJ79)/$BH$4</f>
        <v>15.95524749400002</v>
      </c>
      <c r="CR80" s="24">
        <f>(AK80-AK79)/$BH$4</f>
        <v>-0.81003234799999291</v>
      </c>
      <c r="CS80" s="24">
        <f>(AL80-AL79)/$BH$4</f>
        <v>0.57891783600001645</v>
      </c>
      <c r="CT80" s="24">
        <f>(AM80-AM79)/$BH$4</f>
        <v>0</v>
      </c>
      <c r="CU80" s="24">
        <f>(AN80-AN79)/$BH$4</f>
        <v>3.4008996100000104</v>
      </c>
      <c r="CV80" s="24">
        <f>(AO80-AO79)/$BH$4</f>
        <v>2.7639061260000091</v>
      </c>
      <c r="CW80" s="24">
        <f>(AP80-AP79)/$BH$4</f>
        <v>-8.811607390000006</v>
      </c>
      <c r="CX80" s="24">
        <f>(AQ80-AQ79)/$BH$4</f>
        <v>-7.711562812000011</v>
      </c>
      <c r="CY80" s="24">
        <f>(AR80-AR79)/$BH$4</f>
        <v>2.2590875940000217</v>
      </c>
      <c r="CZ80" s="24">
        <f>(AS80-AS79)/$BH$4</f>
        <v>-3.6658032419999813</v>
      </c>
      <c r="DA80" s="24">
        <f>(AT80-AT79)/$BH$4</f>
        <v>4.1446128740000034</v>
      </c>
      <c r="DB80" s="24">
        <f>(AU80-AU79)/$BH$4</f>
        <v>18.805406258000005</v>
      </c>
      <c r="DC80" s="24">
        <f>(AV80-AV79)/$BH$4</f>
        <v>2.1720531080000001</v>
      </c>
      <c r="DD80" s="24">
        <f>(AW80-AW79)/$BH$4</f>
        <v>-6.8025346639999782</v>
      </c>
      <c r="DE80" s="24">
        <f>(AX80-AX79)/$BH$4</f>
        <v>-0.24703368999999498</v>
      </c>
      <c r="DF80" s="24">
        <f>(AY80-AY79)/$BH$4</f>
        <v>-1.2034559800000011</v>
      </c>
      <c r="DG80" s="24">
        <f>(AZ80-AZ79)/$BH$4</f>
        <v>-1.377310131999991</v>
      </c>
      <c r="DH80" s="24">
        <f>(BA80-BA79)/$BH$4</f>
        <v>4.4427198979999787</v>
      </c>
      <c r="DI80" s="24">
        <f>(BB80-BB79)/$BH$4</f>
        <v>-9.4591427299999964</v>
      </c>
      <c r="DJ80" s="24">
        <f>(BC80-BC79)/$BH$4</f>
        <v>3.8174931759999993</v>
      </c>
      <c r="DK80" s="24">
        <f>(BD80-BD79)/$BH$4</f>
        <v>3.1001003280000035</v>
      </c>
      <c r="DL80" s="24">
        <f>(BE80-BE79)/$BH$4</f>
        <v>1.7683087479999955</v>
      </c>
      <c r="DM80" s="24">
        <f>(BF80-BF79)/$BH$4</f>
        <v>0</v>
      </c>
      <c r="DN80" s="24"/>
    </row>
    <row r="81" spans="1:118" x14ac:dyDescent="0.2">
      <c r="A81" s="7">
        <v>72</v>
      </c>
      <c r="B81" s="8">
        <v>127800</v>
      </c>
      <c r="C81" s="23">
        <v>177.1358549</v>
      </c>
      <c r="D81" s="24">
        <v>90.617304480000001</v>
      </c>
      <c r="E81" s="24">
        <v>65.501707969999998</v>
      </c>
      <c r="F81" s="9">
        <v>120.812681403</v>
      </c>
      <c r="G81" s="9">
        <v>61.658134193000002</v>
      </c>
      <c r="H81" s="1">
        <v>117.92282414100001</v>
      </c>
      <c r="I81" s="1">
        <v>86.573606337000001</v>
      </c>
      <c r="J81" s="9">
        <v>52.022932169000001</v>
      </c>
      <c r="K81" s="8">
        <v>77.635526428000006</v>
      </c>
      <c r="L81" s="7">
        <v>138.229763435</v>
      </c>
      <c r="M81" s="9">
        <v>94.386646630000001</v>
      </c>
      <c r="N81" s="9">
        <v>130.1798871</v>
      </c>
      <c r="O81" s="9">
        <v>71.970828541000003</v>
      </c>
      <c r="P81" s="9">
        <v>80.876034895999993</v>
      </c>
      <c r="Q81" s="7">
        <v>143.24526367999999</v>
      </c>
      <c r="R81" s="9">
        <v>42.848138153999997</v>
      </c>
      <c r="S81" s="8">
        <v>268.76289227400002</v>
      </c>
      <c r="T81" s="9">
        <v>74.372465457999994</v>
      </c>
      <c r="U81" s="8">
        <v>48.705937122999998</v>
      </c>
      <c r="V81" s="10">
        <v>125.548960425</v>
      </c>
      <c r="W81" s="10">
        <v>132.07115292</v>
      </c>
      <c r="X81" s="7">
        <v>46.233758246000001</v>
      </c>
      <c r="Y81" s="9">
        <v>147.79713165000001</v>
      </c>
      <c r="Z81" s="7">
        <v>147.968778496</v>
      </c>
      <c r="AA81" s="8">
        <v>55.155272992</v>
      </c>
      <c r="AB81" s="8">
        <v>85.928907166000002</v>
      </c>
      <c r="AC81" s="7">
        <v>126.791635117</v>
      </c>
      <c r="AD81" s="10">
        <v>51.425678036000001</v>
      </c>
      <c r="AE81" s="7">
        <v>47.640063886</v>
      </c>
      <c r="AF81" s="8">
        <v>80.066303720999997</v>
      </c>
      <c r="AG81" s="9">
        <v>51.714941265999997</v>
      </c>
      <c r="AH81" s="9">
        <v>56.494615414999998</v>
      </c>
      <c r="AI81" s="9">
        <v>186.51780912999999</v>
      </c>
      <c r="AJ81" s="9">
        <v>92.828482113999996</v>
      </c>
      <c r="AK81" s="9">
        <v>114.752039154</v>
      </c>
      <c r="AL81" s="1">
        <v>205.82083358599999</v>
      </c>
      <c r="AM81" s="9">
        <v>215.99961201599999</v>
      </c>
      <c r="AN81" s="8">
        <v>191.415423632</v>
      </c>
      <c r="AO81" s="7">
        <v>45.947848825000001</v>
      </c>
      <c r="AP81" s="9">
        <v>68.316575971000006</v>
      </c>
      <c r="AQ81" s="9">
        <v>94.905276753999999</v>
      </c>
      <c r="AR81" s="9">
        <v>93.049546762000006</v>
      </c>
      <c r="AS81" s="8">
        <v>149.96680675600001</v>
      </c>
      <c r="AT81" s="8">
        <v>63.452107511000001</v>
      </c>
      <c r="AU81" s="10">
        <v>65.362452282999996</v>
      </c>
      <c r="AV81" s="10">
        <v>47.378867966999998</v>
      </c>
      <c r="AW81" s="10">
        <v>104.52381714800001</v>
      </c>
      <c r="AX81" s="7">
        <v>99.842964858000002</v>
      </c>
      <c r="AY81" s="8">
        <v>99.471447268000006</v>
      </c>
      <c r="AZ81" s="9">
        <v>45.910476443999997</v>
      </c>
      <c r="BA81" s="10">
        <v>96.825142815999996</v>
      </c>
      <c r="BB81" s="10">
        <v>57.514228457999998</v>
      </c>
      <c r="BC81" s="7">
        <v>34.593086933000002</v>
      </c>
      <c r="BD81" s="9">
        <v>32.405397301999997</v>
      </c>
      <c r="BE81" s="8">
        <v>43.039465970000002</v>
      </c>
      <c r="BF81" s="10">
        <v>156.87133790300001</v>
      </c>
      <c r="BG81" s="9"/>
      <c r="BH81" s="69"/>
      <c r="BJ81" s="24">
        <f>(C81-C80)/$BH$4</f>
        <v>4.743110999999999</v>
      </c>
      <c r="BK81" s="24">
        <f>(D81-D80)/$BH$4</f>
        <v>-1.5419093600000053</v>
      </c>
      <c r="BL81" s="24">
        <f>(E81-E80)/$BH$4</f>
        <v>0.38568313999999759</v>
      </c>
      <c r="BM81" s="24">
        <f>(F81-F80)/$BH$4</f>
        <v>1.9961979979999853</v>
      </c>
      <c r="BN81" s="24">
        <f>(G81-G80)/$BH$4</f>
        <v>-4.2234591179999939</v>
      </c>
      <c r="BO81" s="24">
        <f>(H81-H80)/$BH$4</f>
        <v>-9.9080902419999859</v>
      </c>
      <c r="BP81" s="24">
        <f>(I81-I80)/$BH$4</f>
        <v>-5.2680711900000006</v>
      </c>
      <c r="BQ81" s="24">
        <f>(J81-J80)/$BH$4</f>
        <v>6.6425624940000034</v>
      </c>
      <c r="BR81" s="24">
        <f>(K81-K80)/$BH$4</f>
        <v>-8.0883136100000002</v>
      </c>
      <c r="BS81" s="24">
        <f>(L81-L80)/$BH$4</f>
        <v>6.9491560399999912</v>
      </c>
      <c r="BT81" s="24">
        <f>(M81-M80)/$BH$4</f>
        <v>2.8906203999999889</v>
      </c>
      <c r="BU81" s="24">
        <f>(N81-N80)/$BH$4</f>
        <v>15.348860999999999</v>
      </c>
      <c r="BV81" s="24">
        <f>(O81-O80)/$BH$4</f>
        <v>-5.5033437579999998</v>
      </c>
      <c r="BW81" s="24">
        <f>(P81-P80)/$BH$4</f>
        <v>-1.5553869360000192</v>
      </c>
      <c r="BX81" s="24">
        <f>(Q81-Q80)/$BH$4</f>
        <v>2.8175609599999802</v>
      </c>
      <c r="BY81" s="24">
        <f>(R81-R80)/$BH$4</f>
        <v>8.3023722339999892</v>
      </c>
      <c r="BZ81" s="24">
        <f>(S81-S80)/$BH$4</f>
        <v>6.4859676260000469</v>
      </c>
      <c r="CA81" s="24">
        <f>(T81-T80)/$BH$4</f>
        <v>4.5350140119999764</v>
      </c>
      <c r="CB81" s="24">
        <f>(U81-U80)/$BH$4</f>
        <v>-1.3501794720000078</v>
      </c>
      <c r="CC81" s="24">
        <f>(V81-V80)/$BH$4</f>
        <v>-5.7233141320000129</v>
      </c>
      <c r="CD81" s="24">
        <f>(W81-W80)/$BH$4</f>
        <v>-9.7189037420000091</v>
      </c>
      <c r="CE81" s="24">
        <f>(X81-X80)/$BH$4</f>
        <v>6.1159233320000084</v>
      </c>
      <c r="CF81" s="24">
        <f>(Y81-Y80)/$BH$4</f>
        <v>16.527619926</v>
      </c>
      <c r="CG81" s="24">
        <f>(Z81-Z80)/$BH$4</f>
        <v>-0.60064613200000849</v>
      </c>
      <c r="CH81" s="24">
        <f>(AA81-AA80)/$BH$4</f>
        <v>-11.332987814000006</v>
      </c>
      <c r="CI81" s="24">
        <f>(AB81-AB80)/$BH$4</f>
        <v>9.4651321759999973</v>
      </c>
      <c r="CJ81" s="24">
        <f>(AC81-AC80)/$BH$4</f>
        <v>-19.915366086000006</v>
      </c>
      <c r="CK81" s="24">
        <f>(AD81-AD80)/$BH$4</f>
        <v>0.49964712599999928</v>
      </c>
      <c r="CL81" s="24">
        <f>(AE81-AE80)/$BH$4</f>
        <v>-8.2120529179999977</v>
      </c>
      <c r="CM81" s="24">
        <f>(AF81-AF80)/$BH$4</f>
        <v>1.2434576800000059</v>
      </c>
      <c r="CN81" s="24">
        <f>(AG81-AG80)/$BH$4</f>
        <v>1.4977995799999917</v>
      </c>
      <c r="CO81" s="24">
        <f>(AH81-AH80)/$BH$4</f>
        <v>3.2474972899999983</v>
      </c>
      <c r="CP81" s="24">
        <f>(AI81-AI80)/$BH$4</f>
        <v>5.5313033099999984</v>
      </c>
      <c r="CQ81" s="24">
        <f>(AJ81-AJ80)/$BH$4</f>
        <v>14.042752439999987</v>
      </c>
      <c r="CR81" s="24">
        <f>(AK81-AK80)/$BH$4</f>
        <v>4.3834664240000052</v>
      </c>
      <c r="CS81" s="24">
        <f>(AL81-AL80)/$BH$4</f>
        <v>9.6599678899999617</v>
      </c>
      <c r="CT81" s="24">
        <f>(AM81-AM80)/$BH$4</f>
        <v>0.57049310599995806</v>
      </c>
      <c r="CU81" s="24">
        <f>(AN81-AN80)/$BH$4</f>
        <v>0</v>
      </c>
      <c r="CV81" s="24">
        <f>(AO81-AO80)/$BH$4</f>
        <v>2.4113804039999991</v>
      </c>
      <c r="CW81" s="24">
        <f>(AP81-AP80)/$BH$4</f>
        <v>-4.0480285839999794</v>
      </c>
      <c r="CX81" s="24">
        <f>(AQ81-AQ80)/$BH$4</f>
        <v>9.0768902199999957</v>
      </c>
      <c r="CY81" s="24">
        <f>(AR81-AR80)/$BH$4</f>
        <v>5.2297858160000033</v>
      </c>
      <c r="CZ81" s="24">
        <f>(AS81-AS80)/$BH$4</f>
        <v>4.3176341760000128</v>
      </c>
      <c r="DA81" s="24">
        <f>(AT81-AT80)/$BH$4</f>
        <v>1.1407963080000059</v>
      </c>
      <c r="DB81" s="24">
        <f>(AU81-AU80)/$BH$4</f>
        <v>-11.92993486200001</v>
      </c>
      <c r="DC81" s="24">
        <f>(AV81-AV80)/$BH$4</f>
        <v>3.0104770119999955</v>
      </c>
      <c r="DD81" s="24">
        <f>(AW81-AW80)/$BH$4</f>
        <v>2.7673041420000004</v>
      </c>
      <c r="DE81" s="24">
        <f>(AX81-AX80)/$BH$4</f>
        <v>17.817240405999996</v>
      </c>
      <c r="DF81" s="24">
        <f>(AY81-AY80)/$BH$4</f>
        <v>-1.949669039999975</v>
      </c>
      <c r="DG81" s="24">
        <f>(AZ81-AZ80)/$BH$4</f>
        <v>3.1491146079999908</v>
      </c>
      <c r="DH81" s="24">
        <f>(BA81-BA80)/$BH$4</f>
        <v>9.6896191579999993</v>
      </c>
      <c r="DI81" s="24">
        <f>(BB81-BB80)/$BH$4</f>
        <v>3.1940909919999996</v>
      </c>
      <c r="DJ81" s="24">
        <f>(BC81-BC80)/$BH$4</f>
        <v>0.93249080000001072</v>
      </c>
      <c r="DK81" s="24">
        <f>(BD81-BD80)/$BH$4</f>
        <v>0.84815423799999223</v>
      </c>
      <c r="DL81" s="24">
        <f>(BE81-BE80)/$BH$4</f>
        <v>4.0002825340000072</v>
      </c>
      <c r="DM81" s="24">
        <f>(BF81-BF80)/$BH$4</f>
        <v>7.9935071060000382</v>
      </c>
      <c r="DN81" s="24"/>
    </row>
    <row r="82" spans="1:118" x14ac:dyDescent="0.2">
      <c r="A82" s="7">
        <v>73</v>
      </c>
      <c r="B82" s="8">
        <v>129600</v>
      </c>
      <c r="C82" s="23">
        <v>183.55263679999999</v>
      </c>
      <c r="D82" s="24">
        <v>96.441336840000005</v>
      </c>
      <c r="E82" s="24">
        <v>56.200264869999998</v>
      </c>
      <c r="F82" s="9">
        <v>121.720595879</v>
      </c>
      <c r="G82" s="9">
        <v>64.621257771000003</v>
      </c>
      <c r="H82" s="1">
        <v>121.714670216</v>
      </c>
      <c r="I82" s="1">
        <v>87.535801767999999</v>
      </c>
      <c r="J82" s="9">
        <v>51.210160709</v>
      </c>
      <c r="K82" s="8">
        <v>79.611180947999998</v>
      </c>
      <c r="L82" s="7">
        <v>141.77776182900001</v>
      </c>
      <c r="M82" s="9">
        <v>96.735455869999996</v>
      </c>
      <c r="N82" s="9">
        <v>130.36034169999999</v>
      </c>
      <c r="O82" s="9">
        <v>74.610189184000006</v>
      </c>
      <c r="P82" s="9">
        <v>82.523571028000006</v>
      </c>
      <c r="Q82" s="7">
        <v>147.44419401600001</v>
      </c>
      <c r="R82" s="9">
        <v>42.546785395000001</v>
      </c>
      <c r="S82" s="8">
        <v>273.0471675</v>
      </c>
      <c r="T82" s="9">
        <v>69.778854901000003</v>
      </c>
      <c r="U82" s="8">
        <v>44.316216494000003</v>
      </c>
      <c r="V82" s="10">
        <v>130.46770981399999</v>
      </c>
      <c r="W82" s="10">
        <v>133.132102925</v>
      </c>
      <c r="X82" s="7">
        <v>44.972816133000002</v>
      </c>
      <c r="Y82" s="9">
        <v>111.076900569</v>
      </c>
      <c r="Z82" s="7">
        <v>153.61042992599999</v>
      </c>
      <c r="AA82" s="8">
        <v>66.426003851000004</v>
      </c>
      <c r="AB82" s="8">
        <v>88.742058796999999</v>
      </c>
      <c r="AC82" s="7">
        <v>132.024464653</v>
      </c>
      <c r="AD82" s="10">
        <v>53.538210002</v>
      </c>
      <c r="AE82" s="7">
        <v>46.795628158</v>
      </c>
      <c r="AF82" s="8">
        <v>79.715543069999995</v>
      </c>
      <c r="AG82" s="9">
        <v>50.154282664</v>
      </c>
      <c r="AH82" s="9">
        <v>60.810889756999998</v>
      </c>
      <c r="AI82" s="9">
        <v>187.30918361799999</v>
      </c>
      <c r="AJ82" s="9">
        <v>80.102983515000005</v>
      </c>
      <c r="AK82" s="9">
        <v>108.773982288</v>
      </c>
      <c r="AL82" s="1">
        <v>209.71604813799999</v>
      </c>
      <c r="AM82" s="9">
        <v>216.44787286900001</v>
      </c>
      <c r="AN82" s="8">
        <v>191.821684508</v>
      </c>
      <c r="AO82" s="7">
        <v>43.416468825999999</v>
      </c>
      <c r="AP82" s="9">
        <v>68.720358912999998</v>
      </c>
      <c r="AQ82" s="9">
        <v>96.642298844999999</v>
      </c>
      <c r="AR82" s="9">
        <v>91.341149342999998</v>
      </c>
      <c r="AS82" s="8">
        <v>151.90523530900001</v>
      </c>
      <c r="AT82" s="8">
        <v>65.017671562999993</v>
      </c>
      <c r="AU82" s="10">
        <v>54.919638675000002</v>
      </c>
      <c r="AV82" s="10">
        <v>45.490655994999997</v>
      </c>
      <c r="AW82" s="10">
        <v>111.169451532</v>
      </c>
      <c r="AX82" s="7">
        <v>99.842964858000002</v>
      </c>
      <c r="AY82" s="8">
        <v>106.20367480199999</v>
      </c>
      <c r="AZ82" s="9">
        <v>43.990439180000003</v>
      </c>
      <c r="BA82" s="10">
        <v>95.308413399000003</v>
      </c>
      <c r="BB82" s="10">
        <v>57.634362748000001</v>
      </c>
      <c r="BC82" s="7">
        <v>36.044566654</v>
      </c>
      <c r="BD82" s="9">
        <v>30.787937581000001</v>
      </c>
      <c r="BE82" s="8">
        <v>41.440530664000001</v>
      </c>
      <c r="BF82" s="10">
        <v>161.41217659500001</v>
      </c>
      <c r="BG82" s="9"/>
      <c r="BH82" s="69"/>
      <c r="BJ82" s="24">
        <f>(C82-C81)/$BH$4</f>
        <v>12.833563799999979</v>
      </c>
      <c r="BK82" s="24">
        <f>(D82-D81)/$BH$4</f>
        <v>11.648064720000008</v>
      </c>
      <c r="BL82" s="24">
        <f>(E82-E81)/$BH$4</f>
        <v>-18.6028862</v>
      </c>
      <c r="BM82" s="24">
        <f>(F82-F81)/$BH$4</f>
        <v>1.8158289520000039</v>
      </c>
      <c r="BN82" s="24">
        <f>(G82-G81)/$BH$4</f>
        <v>5.9262471560000023</v>
      </c>
      <c r="BO82" s="24">
        <f>(H82-H81)/$BH$4</f>
        <v>7.5836921499999903</v>
      </c>
      <c r="BP82" s="24">
        <f>(I82-I81)/$BH$4</f>
        <v>1.9243908619999956</v>
      </c>
      <c r="BQ82" s="24">
        <f>(J82-J81)/$BH$4</f>
        <v>-1.6255429200000009</v>
      </c>
      <c r="BR82" s="24">
        <f>(K82-K81)/$BH$4</f>
        <v>3.951309039999984</v>
      </c>
      <c r="BS82" s="24">
        <f>(L82-L81)/$BH$4</f>
        <v>7.0959967880000363</v>
      </c>
      <c r="BT82" s="24">
        <f>(M82-M81)/$BH$4</f>
        <v>4.6976184799999885</v>
      </c>
      <c r="BU82" s="24">
        <f>(N82-N81)/$BH$4</f>
        <v>0.3609091999999805</v>
      </c>
      <c r="BV82" s="24">
        <f>(O82-O81)/$BH$4</f>
        <v>5.2787212860000068</v>
      </c>
      <c r="BW82" s="24">
        <f>(P82-P81)/$BH$4</f>
        <v>3.2950722640000265</v>
      </c>
      <c r="BX82" s="24">
        <f>(Q82-Q81)/$BH$4</f>
        <v>8.3978606720000357</v>
      </c>
      <c r="BY82" s="24">
        <f>(R82-R81)/$BH$4</f>
        <v>-0.60270551799999339</v>
      </c>
      <c r="BZ82" s="24">
        <f>(S82-S81)/$BH$4</f>
        <v>8.568550451999954</v>
      </c>
      <c r="CA82" s="24">
        <f>(T82-T81)/$BH$4</f>
        <v>-9.187221113999982</v>
      </c>
      <c r="CB82" s="24">
        <f>(U82-U81)/$BH$4</f>
        <v>-8.7794412579999914</v>
      </c>
      <c r="CC82" s="24">
        <f>(V82-V81)/$BH$4</f>
        <v>9.8374987779999685</v>
      </c>
      <c r="CD82" s="24">
        <f>(W82-W81)/$BH$4</f>
        <v>2.1219000099999903</v>
      </c>
      <c r="CE82" s="24">
        <f>(X82-X81)/$BH$4</f>
        <v>-2.5218842259999974</v>
      </c>
      <c r="CF82" s="24">
        <f>(Y82-Y81)/$BH$4</f>
        <v>-73.440462162000017</v>
      </c>
      <c r="CG82" s="24">
        <f>(Z82-Z81)/$BH$4</f>
        <v>11.283302859999992</v>
      </c>
      <c r="CH82" s="24">
        <f>(AA82-AA81)/$BH$4</f>
        <v>22.541461718000008</v>
      </c>
      <c r="CI82" s="24">
        <f>(AB82-AB81)/$BH$4</f>
        <v>5.6263032619999933</v>
      </c>
      <c r="CJ82" s="24">
        <f>(AC82-AC81)/$BH$4</f>
        <v>10.465659071999994</v>
      </c>
      <c r="CK82" s="24">
        <f>(AD82-AD81)/$BH$4</f>
        <v>4.2250639319999976</v>
      </c>
      <c r="CL82" s="24">
        <f>(AE82-AE81)/$BH$4</f>
        <v>-1.6888714560000011</v>
      </c>
      <c r="CM82" s="24">
        <f>(AF82-AF81)/$BH$4</f>
        <v>-0.70152130200000329</v>
      </c>
      <c r="CN82" s="24">
        <f>(AG82-AG81)/$BH$4</f>
        <v>-3.1213172039999932</v>
      </c>
      <c r="CO82" s="24">
        <f>(AH82-AH81)/$BH$4</f>
        <v>8.6325486839999996</v>
      </c>
      <c r="CP82" s="24">
        <f>(AI82-AI81)/$BH$4</f>
        <v>1.5827489760000049</v>
      </c>
      <c r="CQ82" s="24">
        <f>(AJ82-AJ81)/$BH$4</f>
        <v>-25.450997197999982</v>
      </c>
      <c r="CR82" s="24">
        <f>(AK82-AK81)/$BH$4</f>
        <v>-11.956113732000006</v>
      </c>
      <c r="CS82" s="24">
        <f>(AL82-AL81)/$BH$4</f>
        <v>7.7904291039999976</v>
      </c>
      <c r="CT82" s="24">
        <f>(AM82-AM81)/$BH$4</f>
        <v>0.89652170600004411</v>
      </c>
      <c r="CU82" s="24">
        <f>(AN82-AN81)/$BH$4</f>
        <v>0.8125217520000092</v>
      </c>
      <c r="CV82" s="24">
        <f>(AO82-AO81)/$BH$4</f>
        <v>-5.0627599980000042</v>
      </c>
      <c r="CW82" s="24">
        <f>(AP82-AP81)/$BH$4</f>
        <v>0.80756588399998464</v>
      </c>
      <c r="CX82" s="24">
        <f>(AQ82-AQ81)/$BH$4</f>
        <v>3.4740441820000001</v>
      </c>
      <c r="CY82" s="24">
        <f>(AR82-AR81)/$BH$4</f>
        <v>-3.4167948380000155</v>
      </c>
      <c r="CZ82" s="24">
        <f>(AS82-AS81)/$BH$4</f>
        <v>3.8768571059999886</v>
      </c>
      <c r="DA82" s="24">
        <f>(AT82-AT81)/$BH$4</f>
        <v>3.1311281039999841</v>
      </c>
      <c r="DB82" s="24">
        <f>(AU82-AU81)/$BH$4</f>
        <v>-20.885627215999989</v>
      </c>
      <c r="DC82" s="24">
        <f>(AV82-AV81)/$BH$4</f>
        <v>-3.7764239440000011</v>
      </c>
      <c r="DD82" s="24">
        <f>(AW82-AW81)/$BH$4</f>
        <v>13.291268767999981</v>
      </c>
      <c r="DE82" s="24">
        <f>(AX82-AX81)/$BH$4</f>
        <v>0</v>
      </c>
      <c r="DF82" s="24">
        <f>(AY82-AY81)/$BH$4</f>
        <v>13.464455067999978</v>
      </c>
      <c r="DG82" s="24">
        <f>(AZ82-AZ81)/$BH$4</f>
        <v>-3.8400745279999882</v>
      </c>
      <c r="DH82" s="24">
        <f>(BA82-BA81)/$BH$4</f>
        <v>-3.0334588339999868</v>
      </c>
      <c r="DI82" s="24">
        <f>(BB82-BB81)/$BH$4</f>
        <v>0.24026858000000573</v>
      </c>
      <c r="DJ82" s="24">
        <f>(BC82-BC81)/$BH$4</f>
        <v>2.9029594419999967</v>
      </c>
      <c r="DK82" s="24">
        <f>(BD82-BD81)/$BH$4</f>
        <v>-3.2349194419999918</v>
      </c>
      <c r="DL82" s="24">
        <f>(BE82-BE81)/$BH$4</f>
        <v>-3.1978706120000027</v>
      </c>
      <c r="DM82" s="24">
        <f>(BF82-BF81)/$BH$4</f>
        <v>9.0816773839999883</v>
      </c>
      <c r="DN82" s="24"/>
    </row>
    <row r="83" spans="1:118" x14ac:dyDescent="0.2">
      <c r="A83" s="7">
        <v>74</v>
      </c>
      <c r="B83" s="8">
        <v>131400</v>
      </c>
      <c r="C83" s="23">
        <v>178.38789159999999</v>
      </c>
      <c r="D83" s="24">
        <v>93.542343349999996</v>
      </c>
      <c r="E83" s="24">
        <v>55.93782057</v>
      </c>
      <c r="F83" s="9">
        <v>119.386157858</v>
      </c>
      <c r="G83" s="9">
        <v>66.124559137000006</v>
      </c>
      <c r="H83" s="1">
        <v>122.09145079699999</v>
      </c>
      <c r="I83" s="1">
        <v>86.451328832000002</v>
      </c>
      <c r="J83" s="9">
        <v>53.384208526000002</v>
      </c>
      <c r="K83" s="8">
        <v>77.204883698000003</v>
      </c>
      <c r="L83" s="7">
        <v>143.115568451</v>
      </c>
      <c r="M83" s="9">
        <v>95.130651760000006</v>
      </c>
      <c r="N83" s="9">
        <v>135.26928910000001</v>
      </c>
      <c r="O83" s="9">
        <v>75.007213805000006</v>
      </c>
      <c r="P83" s="9">
        <v>82.703055957999993</v>
      </c>
      <c r="Q83" s="7">
        <v>146.96880608000001</v>
      </c>
      <c r="R83" s="9">
        <v>43.542795366999997</v>
      </c>
      <c r="S83" s="8">
        <v>273.88792217999998</v>
      </c>
      <c r="T83" s="9">
        <v>72.725453895000001</v>
      </c>
      <c r="U83" s="8">
        <v>45.676874572999999</v>
      </c>
      <c r="V83" s="10">
        <v>130.888373618</v>
      </c>
      <c r="W83" s="10">
        <v>142.63994450600001</v>
      </c>
      <c r="X83" s="7">
        <v>46.706546154999998</v>
      </c>
      <c r="Y83" s="9">
        <v>140.14867218500001</v>
      </c>
      <c r="Z83" s="7">
        <v>155.24973698100001</v>
      </c>
      <c r="AA83" s="8">
        <v>68.044727499999993</v>
      </c>
      <c r="AB83" s="8">
        <v>86.705182656000005</v>
      </c>
      <c r="AC83" s="7">
        <v>140.28940048999999</v>
      </c>
      <c r="AD83" s="10">
        <v>52.723620191000002</v>
      </c>
      <c r="AE83" s="7">
        <v>47.220810733</v>
      </c>
      <c r="AF83" s="8">
        <v>81.339277698999993</v>
      </c>
      <c r="AG83" s="9">
        <v>52.422113508999999</v>
      </c>
      <c r="AH83" s="9">
        <v>59.076309377000001</v>
      </c>
      <c r="AI83" s="9">
        <v>187.30918361799999</v>
      </c>
      <c r="AJ83" s="9">
        <v>87.535801767999999</v>
      </c>
      <c r="AK83" s="9">
        <v>110.379422988</v>
      </c>
      <c r="AL83" s="1">
        <v>207.04631515899999</v>
      </c>
      <c r="AM83" s="9">
        <v>219.516831964</v>
      </c>
      <c r="AN83" s="8">
        <v>195.215070306</v>
      </c>
      <c r="AO83" s="7">
        <v>45.257518490999999</v>
      </c>
      <c r="AP83" s="9">
        <v>69.011820772999997</v>
      </c>
      <c r="AQ83" s="9">
        <v>97.371150416000006</v>
      </c>
      <c r="AR83" s="9">
        <v>98.397588151999997</v>
      </c>
      <c r="AS83" s="8">
        <v>145.918616343</v>
      </c>
      <c r="AT83" s="8">
        <v>65.059376740999994</v>
      </c>
      <c r="AU83" s="10">
        <v>52.012733578999999</v>
      </c>
      <c r="AV83" s="10">
        <v>46.630141262000002</v>
      </c>
      <c r="AW83" s="10">
        <v>107.089929306</v>
      </c>
      <c r="AX83" s="7">
        <v>103.12986439700001</v>
      </c>
      <c r="AY83" s="8">
        <v>107.85490972300001</v>
      </c>
      <c r="AZ83" s="9">
        <v>43.954584789000002</v>
      </c>
      <c r="BA83" s="10">
        <v>98.997897924</v>
      </c>
      <c r="BB83" s="10">
        <v>58.690646364999999</v>
      </c>
      <c r="BC83" s="7">
        <v>38.910586051999999</v>
      </c>
      <c r="BD83" s="9">
        <v>31.207951591</v>
      </c>
      <c r="BE83" s="8">
        <v>38.684975852000001</v>
      </c>
      <c r="BF83" s="10">
        <v>160.88671360500001</v>
      </c>
      <c r="BG83" s="9"/>
      <c r="BH83" s="69"/>
      <c r="BJ83" s="24">
        <f>(C83-C82)/$BH$4</f>
        <v>-10.329490399999997</v>
      </c>
      <c r="BK83" s="24">
        <f>(D83-D82)/$BH$4</f>
        <v>-5.7979869800000188</v>
      </c>
      <c r="BL83" s="24">
        <f>(E83-E82)/$BH$4</f>
        <v>-0.52488859999999704</v>
      </c>
      <c r="BM83" s="24">
        <f>(F83-F82)/$BH$4</f>
        <v>-4.6688760419999937</v>
      </c>
      <c r="BN83" s="24">
        <f>(G83-G82)/$BH$4</f>
        <v>3.0066027320000046</v>
      </c>
      <c r="BO83" s="24">
        <f>(H83-H82)/$BH$4</f>
        <v>0.75356116199998269</v>
      </c>
      <c r="BP83" s="24">
        <f>(I83-I82)/$BH$4</f>
        <v>-2.1689458719999948</v>
      </c>
      <c r="BQ83" s="24">
        <f>(J83-J82)/$BH$4</f>
        <v>4.3480956340000034</v>
      </c>
      <c r="BR83" s="24">
        <f>(K83-K82)/$BH$4</f>
        <v>-4.8125944999999888</v>
      </c>
      <c r="BS83" s="24">
        <f>(L83-L82)/$BH$4</f>
        <v>2.675613243999976</v>
      </c>
      <c r="BT83" s="24">
        <f>(M83-M82)/$BH$4</f>
        <v>-3.2096082199999785</v>
      </c>
      <c r="BU83" s="24">
        <f>(N83-N82)/$BH$4</f>
        <v>9.8178948000000332</v>
      </c>
      <c r="BV83" s="24">
        <f>(O83-O82)/$BH$4</f>
        <v>0.79404924199999982</v>
      </c>
      <c r="BW83" s="24">
        <f>(P83-P82)/$BH$4</f>
        <v>0.35896985999997355</v>
      </c>
      <c r="BX83" s="24">
        <f>(Q83-Q82)/$BH$4</f>
        <v>-0.95077587200000835</v>
      </c>
      <c r="BY83" s="24">
        <f>(R83-R82)/$BH$4</f>
        <v>1.9920199439999919</v>
      </c>
      <c r="BZ83" s="24">
        <f>(S83-S82)/$BH$4</f>
        <v>1.68150935999995</v>
      </c>
      <c r="CA83" s="24">
        <f>(T83-T82)/$BH$4</f>
        <v>5.8931979879999972</v>
      </c>
      <c r="CB83" s="24">
        <f>(U83-U82)/$BH$4</f>
        <v>2.7213161579999934</v>
      </c>
      <c r="CC83" s="24">
        <f>(V83-V82)/$BH$4</f>
        <v>0.8413276080000287</v>
      </c>
      <c r="CD83" s="24">
        <f>(W83-W82)/$BH$4</f>
        <v>19.015683162000016</v>
      </c>
      <c r="CE83" s="24">
        <f>(X83-X82)/$BH$4</f>
        <v>3.4674600439999921</v>
      </c>
      <c r="CF83" s="24">
        <f>(Y83-Y82)/$BH$4</f>
        <v>58.143543232000013</v>
      </c>
      <c r="CG83" s="24">
        <f>(Z83-Z82)/$BH$4</f>
        <v>3.278614110000035</v>
      </c>
      <c r="CH83" s="24">
        <f>(AA83-AA82)/$BH$4</f>
        <v>3.237447297999978</v>
      </c>
      <c r="CI83" s="24">
        <f>(AB83-AB82)/$BH$4</f>
        <v>-4.0737522819999867</v>
      </c>
      <c r="CJ83" s="24">
        <f>(AC83-AC82)/$BH$4</f>
        <v>16.529871673999992</v>
      </c>
      <c r="CK83" s="24">
        <f>(AD83-AD82)/$BH$4</f>
        <v>-1.6291796219999952</v>
      </c>
      <c r="CL83" s="24">
        <f>(AE83-AE82)/$BH$4</f>
        <v>0.85036515000000179</v>
      </c>
      <c r="CM83" s="24">
        <f>(AF83-AF82)/$BH$4</f>
        <v>3.2474692579999953</v>
      </c>
      <c r="CN83" s="24">
        <f>(AG83-AG82)/$BH$4</f>
        <v>4.5356616899999977</v>
      </c>
      <c r="CO83" s="24">
        <f>(AH83-AH82)/$BH$4</f>
        <v>-3.4691607599999941</v>
      </c>
      <c r="CP83" s="24">
        <f>(AI83-AI82)/$BH$4</f>
        <v>0</v>
      </c>
      <c r="CQ83" s="24">
        <f>(AJ83-AJ82)/$BH$4</f>
        <v>14.865636505999987</v>
      </c>
      <c r="CR83" s="24">
        <f>(AK83-AK82)/$BH$4</f>
        <v>3.2108814000000052</v>
      </c>
      <c r="CS83" s="24">
        <f>(AL83-AL82)/$BH$4</f>
        <v>-5.3394659580000052</v>
      </c>
      <c r="CT83" s="24">
        <f>(AM83-AM82)/$BH$4</f>
        <v>6.1379181899999935</v>
      </c>
      <c r="CU83" s="24">
        <f>(AN83-AN82)/$BH$4</f>
        <v>6.7867715959999941</v>
      </c>
      <c r="CV83" s="24">
        <f>(AO83-AO82)/$BH$4</f>
        <v>3.6820993299999998</v>
      </c>
      <c r="CW83" s="24">
        <f>(AP83-AP82)/$BH$4</f>
        <v>0.58292371999999659</v>
      </c>
      <c r="CX83" s="24">
        <f>(AQ83-AQ82)/$BH$4</f>
        <v>1.4577031420000139</v>
      </c>
      <c r="CY83" s="24">
        <f>(AR83-AR82)/$BH$4</f>
        <v>14.112877617999999</v>
      </c>
      <c r="CZ83" s="24">
        <f>(AS83-AS82)/$BH$4</f>
        <v>-11.973237932000018</v>
      </c>
      <c r="DA83" s="24">
        <f>(AT83-AT82)/$BH$4</f>
        <v>8.3410356000001684E-2</v>
      </c>
      <c r="DB83" s="24">
        <f>(AU83-AU82)/$BH$4</f>
        <v>-5.8138101920000054</v>
      </c>
      <c r="DC83" s="24">
        <f>(AV83-AV82)/$BH$4</f>
        <v>2.2789705340000097</v>
      </c>
      <c r="DD83" s="24">
        <f>(AW83-AW82)/$BH$4</f>
        <v>-8.1590444519999892</v>
      </c>
      <c r="DE83" s="24">
        <f>(AX83-AX82)/$BH$4</f>
        <v>6.5737990780000075</v>
      </c>
      <c r="DF83" s="24">
        <f>(AY83-AY82)/$BH$4</f>
        <v>3.302469842000022</v>
      </c>
      <c r="DG83" s="24">
        <f>(AZ83-AZ82)/$BH$4</f>
        <v>-7.1708782000001747E-2</v>
      </c>
      <c r="DH83" s="24">
        <f>(BA83-BA82)/$BH$4</f>
        <v>7.3789690499999949</v>
      </c>
      <c r="DI83" s="24">
        <f>(BB83-BB82)/$BH$4</f>
        <v>2.1125672339999966</v>
      </c>
      <c r="DJ83" s="24">
        <f>(BC83-BC82)/$BH$4</f>
        <v>5.7320387959999977</v>
      </c>
      <c r="DK83" s="24">
        <f>(BD83-BD82)/$BH$4</f>
        <v>0.84002801999999832</v>
      </c>
      <c r="DL83" s="24">
        <f>(BE83-BE82)/$BH$4</f>
        <v>-5.5111096239999995</v>
      </c>
      <c r="DM83" s="24">
        <f>(BF83-BF82)/$BH$4</f>
        <v>-1.0509259799999882</v>
      </c>
      <c r="DN83" s="24"/>
    </row>
    <row r="84" spans="1:118" x14ac:dyDescent="0.2">
      <c r="A84" s="7">
        <v>75</v>
      </c>
      <c r="B84" s="8">
        <v>133200</v>
      </c>
      <c r="C84" s="23">
        <v>183.55263679999999</v>
      </c>
      <c r="D84" s="24">
        <v>97.877428069999993</v>
      </c>
      <c r="E84" s="24">
        <v>56.661254919999998</v>
      </c>
      <c r="F84" s="9">
        <v>124.311617754</v>
      </c>
      <c r="G84" s="9">
        <v>70.004433684999995</v>
      </c>
      <c r="H84" s="1">
        <v>123.095212645</v>
      </c>
      <c r="I84" s="1">
        <v>89.357455483999999</v>
      </c>
      <c r="J84" s="9">
        <v>54.007227792000002</v>
      </c>
      <c r="K84" s="8">
        <v>78.886712235000005</v>
      </c>
      <c r="L84" s="7">
        <v>142.03150748300001</v>
      </c>
      <c r="M84" s="9">
        <v>99.213284220000006</v>
      </c>
      <c r="N84" s="9">
        <v>134.9219406</v>
      </c>
      <c r="O84" s="9">
        <v>75.969281370000004</v>
      </c>
      <c r="P84" s="9">
        <v>84.386447055999994</v>
      </c>
      <c r="Q84" s="7">
        <v>147.12129400500001</v>
      </c>
      <c r="R84" s="9">
        <v>42.969034360999999</v>
      </c>
      <c r="S84" s="8">
        <v>272.55400312699999</v>
      </c>
      <c r="T84" s="9">
        <v>71.280288248999994</v>
      </c>
      <c r="U84" s="8">
        <v>44.227186303000003</v>
      </c>
      <c r="V84" s="10">
        <v>134.46198386</v>
      </c>
      <c r="W84" s="10">
        <v>140.52234766300001</v>
      </c>
      <c r="X84" s="7">
        <v>46.555310314000003</v>
      </c>
      <c r="Y84" s="9">
        <v>144.96625488999999</v>
      </c>
      <c r="Z84" s="7">
        <v>137.762024895</v>
      </c>
      <c r="AA84" s="8">
        <v>69.312493122000006</v>
      </c>
      <c r="AB84" s="8">
        <v>83.067949354000007</v>
      </c>
      <c r="AC84" s="7">
        <v>140.45171550500001</v>
      </c>
      <c r="AD84" s="10">
        <v>48.800231818</v>
      </c>
      <c r="AE84" s="7">
        <v>48.361595026000003</v>
      </c>
      <c r="AF84" s="8">
        <v>70.743204887999994</v>
      </c>
      <c r="AG84" s="9">
        <v>54.931080461000001</v>
      </c>
      <c r="AH84" s="9">
        <v>59.717163114999998</v>
      </c>
      <c r="AI84" s="9">
        <v>188.448758669</v>
      </c>
      <c r="AJ84" s="9">
        <v>65.762342038</v>
      </c>
      <c r="AK84" s="9">
        <v>113.265215259</v>
      </c>
      <c r="AL84" s="1">
        <v>214.39253568999999</v>
      </c>
      <c r="AM84" s="9">
        <v>220.88045285499999</v>
      </c>
      <c r="AN84" s="8">
        <v>195.215070306</v>
      </c>
      <c r="AO84" s="7">
        <v>44.335652429</v>
      </c>
      <c r="AP84" s="9">
        <v>71.054206870000002</v>
      </c>
      <c r="AQ84" s="9">
        <v>96.913228533999998</v>
      </c>
      <c r="AR84" s="9">
        <v>95.287600264000005</v>
      </c>
      <c r="AS84" s="8">
        <v>149.802127004</v>
      </c>
      <c r="AT84" s="8">
        <v>66.278897671999999</v>
      </c>
      <c r="AU84" s="10">
        <v>54.058148316</v>
      </c>
      <c r="AV84" s="10">
        <v>46.622506006000002</v>
      </c>
      <c r="AW84" s="10">
        <v>107.598664924</v>
      </c>
      <c r="AX84" s="7">
        <v>104.907607539</v>
      </c>
      <c r="AY84" s="8">
        <v>100.08564271</v>
      </c>
      <c r="AZ84" s="9">
        <v>44.404692582000003</v>
      </c>
      <c r="BA84" s="10">
        <v>103.132330079</v>
      </c>
      <c r="BB84" s="10">
        <v>64.672538121000002</v>
      </c>
      <c r="BC84" s="7">
        <v>39.917060485</v>
      </c>
      <c r="BD84" s="9">
        <v>31.093304121999999</v>
      </c>
      <c r="BE84" s="8">
        <v>39.205008464000002</v>
      </c>
      <c r="BF84" s="10">
        <v>160.02776598</v>
      </c>
      <c r="BG84" s="9"/>
      <c r="BH84" s="69"/>
      <c r="BJ84" s="24">
        <f>(C84-C83)/$BH$4</f>
        <v>10.329490399999997</v>
      </c>
      <c r="BK84" s="24">
        <f>(D84-D83)/$BH$4</f>
        <v>8.6701694399999951</v>
      </c>
      <c r="BL84" s="24">
        <f>(E84-E83)/$BH$4</f>
        <v>1.446868699999996</v>
      </c>
      <c r="BM84" s="24">
        <f>(F84-F83)/$BH$4</f>
        <v>9.8509197919999849</v>
      </c>
      <c r="BN84" s="24">
        <f>(G84-G83)/$BH$4</f>
        <v>7.7597490959999789</v>
      </c>
      <c r="BO84" s="24">
        <f>(H84-H83)/$BH$4</f>
        <v>2.0075236960000211</v>
      </c>
      <c r="BP84" s="24">
        <f>(I84-I83)/$BH$4</f>
        <v>5.8122533039999951</v>
      </c>
      <c r="BQ84" s="24">
        <f>(J84-J83)/$BH$4</f>
        <v>1.246038532</v>
      </c>
      <c r="BR84" s="24">
        <f>(K84-K83)/$BH$4</f>
        <v>3.3636570740000025</v>
      </c>
      <c r="BS84" s="24">
        <f>(L84-L83)/$BH$4</f>
        <v>-2.1681219359999773</v>
      </c>
      <c r="BT84" s="24">
        <f>(M84-M83)/$BH$4</f>
        <v>8.1652649199999985</v>
      </c>
      <c r="BU84" s="24">
        <f>(N84-N83)/$BH$4</f>
        <v>-0.69469700000001922</v>
      </c>
      <c r="BV84" s="24">
        <f>(O84-O83)/$BH$4</f>
        <v>1.9241351299999963</v>
      </c>
      <c r="BW84" s="24">
        <f>(P84-P83)/$BH$4</f>
        <v>3.3667821960000026</v>
      </c>
      <c r="BX84" s="24">
        <f>(Q84-Q83)/$BH$4</f>
        <v>0.30497585000000527</v>
      </c>
      <c r="BY84" s="24">
        <f>(R84-R83)/$BH$4</f>
        <v>-1.147522011999996</v>
      </c>
      <c r="BZ84" s="24">
        <f>(S84-S83)/$BH$4</f>
        <v>-2.6678381059999765</v>
      </c>
      <c r="CA84" s="24">
        <f>(T84-T83)/$BH$4</f>
        <v>-2.8903312920000133</v>
      </c>
      <c r="CB84" s="24">
        <f>(U84-U83)/$BH$4</f>
        <v>-2.8993765399999916</v>
      </c>
      <c r="CC84" s="24">
        <f>(V84-V83)/$BH$4</f>
        <v>7.1472204840000018</v>
      </c>
      <c r="CD84" s="24">
        <f>(W84-W83)/$BH$4</f>
        <v>-4.2351936860000023</v>
      </c>
      <c r="CE84" s="24">
        <f>(X84-X83)/$BH$4</f>
        <v>-0.30247168199998953</v>
      </c>
      <c r="CF84" s="24">
        <f>(Y84-Y83)/$BH$4</f>
        <v>9.6351654099999564</v>
      </c>
      <c r="CG84" s="24">
        <f>(Z84-Z83)/$BH$4</f>
        <v>-34.975424172000032</v>
      </c>
      <c r="CH84" s="24">
        <f>(AA84-AA83)/$BH$4</f>
        <v>2.5355312440000262</v>
      </c>
      <c r="CI84" s="24">
        <f>(AB84-AB83)/$BH$4</f>
        <v>-7.274466603999997</v>
      </c>
      <c r="CJ84" s="24">
        <f>(AC84-AC83)/$BH$4</f>
        <v>0.3246300300000371</v>
      </c>
      <c r="CK84" s="24">
        <f>(AD84-AD83)/$BH$4</f>
        <v>-7.8467767460000033</v>
      </c>
      <c r="CL84" s="24">
        <f>(AE84-AE83)/$BH$4</f>
        <v>2.2815685860000059</v>
      </c>
      <c r="CM84" s="24">
        <f>(AF84-AF83)/$BH$4</f>
        <v>-21.192145621999998</v>
      </c>
      <c r="CN84" s="24">
        <f>(AG84-AG83)/$BH$4</f>
        <v>5.0179339040000031</v>
      </c>
      <c r="CO84" s="24">
        <f>(AH84-AH83)/$BH$4</f>
        <v>1.281707475999994</v>
      </c>
      <c r="CP84" s="24">
        <f>(AI84-AI83)/$BH$4</f>
        <v>2.2791501020000169</v>
      </c>
      <c r="CQ84" s="24">
        <f>(AJ84-AJ83)/$BH$4</f>
        <v>-43.546919459999998</v>
      </c>
      <c r="CR84" s="24">
        <f>(AK84-AK83)/$BH$4</f>
        <v>5.7715845419999994</v>
      </c>
      <c r="CS84" s="24">
        <f>(AL84-AL83)/$BH$4</f>
        <v>14.692441062</v>
      </c>
      <c r="CT84" s="24">
        <f>(AM84-AM83)/$BH$4</f>
        <v>2.7272417819999646</v>
      </c>
      <c r="CU84" s="24">
        <f>(AN84-AN83)/$BH$4</f>
        <v>0</v>
      </c>
      <c r="CV84" s="24">
        <f>(AO84-AO83)/$BH$4</f>
        <v>-1.8437321239999989</v>
      </c>
      <c r="CW84" s="24">
        <f>(AP84-AP83)/$BH$4</f>
        <v>4.0847721940000099</v>
      </c>
      <c r="CX84" s="24">
        <f>(AQ84-AQ83)/$BH$4</f>
        <v>-0.91584376400001588</v>
      </c>
      <c r="CY84" s="24">
        <f>(AR84-AR83)/$BH$4</f>
        <v>-6.2199757759999841</v>
      </c>
      <c r="CZ84" s="24">
        <f>(AS84-AS83)/$BH$4</f>
        <v>7.7670213220000051</v>
      </c>
      <c r="DA84" s="24">
        <f>(AT84-AT83)/$BH$4</f>
        <v>2.4390418620000105</v>
      </c>
      <c r="DB84" s="24">
        <f>(AU84-AU83)/$BH$4</f>
        <v>4.0908294740000031</v>
      </c>
      <c r="DC84" s="24">
        <f>(AV84-AV83)/$BH$4</f>
        <v>-1.5270512000000735E-2</v>
      </c>
      <c r="DD84" s="24">
        <f>(AW84-AW83)/$BH$4</f>
        <v>1.0174712360000058</v>
      </c>
      <c r="DE84" s="24">
        <f>(AX84-AX83)/$BH$4</f>
        <v>3.5554862839999828</v>
      </c>
      <c r="DF84" s="24">
        <f>(AY84-AY83)/$BH$4</f>
        <v>-15.538534026000008</v>
      </c>
      <c r="DG84" s="24">
        <f>(AZ84-AZ83)/$BH$4</f>
        <v>0.90021558600000162</v>
      </c>
      <c r="DH84" s="24">
        <f>(BA84-BA83)/$BH$4</f>
        <v>8.2688643099999979</v>
      </c>
      <c r="DI84" s="24">
        <f>(BB84-BB83)/$BH$4</f>
        <v>11.963783512000006</v>
      </c>
      <c r="DJ84" s="24">
        <f>(BC84-BC83)/$BH$4</f>
        <v>2.0129488660000021</v>
      </c>
      <c r="DK84" s="24">
        <f>(BD84-BD83)/$BH$4</f>
        <v>-0.22929493800000245</v>
      </c>
      <c r="DL84" s="24">
        <f>(BE84-BE83)/$BH$4</f>
        <v>1.0400652240000028</v>
      </c>
      <c r="DM84" s="24">
        <f>(BF84-BF83)/$BH$4</f>
        <v>-1.7178952500000264</v>
      </c>
      <c r="DN84" s="24"/>
    </row>
    <row r="85" spans="1:118" x14ac:dyDescent="0.2">
      <c r="A85" s="7">
        <v>76</v>
      </c>
      <c r="B85" s="8">
        <v>135000</v>
      </c>
      <c r="C85" s="23">
        <v>188.88646209999999</v>
      </c>
      <c r="D85" s="24">
        <v>97.909638720000004</v>
      </c>
      <c r="E85" s="24">
        <v>60.565992399999999</v>
      </c>
      <c r="F85" s="9">
        <v>126.105952923</v>
      </c>
      <c r="G85" s="9">
        <v>76.668880282999993</v>
      </c>
      <c r="H85" s="1">
        <v>119.661218226</v>
      </c>
      <c r="I85" s="1">
        <v>92.048870919999999</v>
      </c>
      <c r="J85" s="9">
        <v>55.931665701</v>
      </c>
      <c r="K85" s="8">
        <v>83.793168003999995</v>
      </c>
      <c r="L85" s="7">
        <v>142.31625188000001</v>
      </c>
      <c r="M85" s="9">
        <v>102.3737441</v>
      </c>
      <c r="N85" s="9">
        <v>135.6257482</v>
      </c>
      <c r="O85" s="9">
        <v>75.237693778999997</v>
      </c>
      <c r="P85" s="9">
        <v>86.666179569999997</v>
      </c>
      <c r="Q85" s="7">
        <v>147.842240726</v>
      </c>
      <c r="R85" s="9">
        <v>44.414732227000002</v>
      </c>
      <c r="S85" s="8">
        <v>280.06953345599999</v>
      </c>
      <c r="T85" s="9">
        <v>69.006371454000003</v>
      </c>
      <c r="U85" s="8">
        <v>46.396059891999997</v>
      </c>
      <c r="V85" s="10">
        <v>134.64408387399999</v>
      </c>
      <c r="W85" s="10">
        <v>107.46413501000001</v>
      </c>
      <c r="X85" s="7">
        <v>44.900383132999998</v>
      </c>
      <c r="Y85" s="9">
        <v>159.68862598800001</v>
      </c>
      <c r="Z85" s="7">
        <v>144.71906376199999</v>
      </c>
      <c r="AA85" s="8">
        <v>62.562037490000002</v>
      </c>
      <c r="AB85" s="8">
        <v>91.287568492000005</v>
      </c>
      <c r="AC85" s="7">
        <v>142.70509830899999</v>
      </c>
      <c r="AD85" s="10">
        <v>47.610163368000002</v>
      </c>
      <c r="AE85" s="7">
        <v>44.044478433999998</v>
      </c>
      <c r="AF85" s="8">
        <v>66.018973231000004</v>
      </c>
      <c r="AG85" s="9">
        <v>55.026361070999997</v>
      </c>
      <c r="AH85" s="9">
        <v>63.974332527000001</v>
      </c>
      <c r="AI85" s="9">
        <v>190.59366281199999</v>
      </c>
      <c r="AJ85" s="9">
        <v>77.183800988000002</v>
      </c>
      <c r="AK85" s="9">
        <v>115.162154368</v>
      </c>
      <c r="AL85" s="1">
        <v>214.09163432899999</v>
      </c>
      <c r="AM85" s="9">
        <v>220.53962062900001</v>
      </c>
      <c r="AN85" s="8">
        <v>194.34238888900001</v>
      </c>
      <c r="AO85" s="7">
        <v>47.980460759000003</v>
      </c>
      <c r="AP85" s="9">
        <v>69.678075426999996</v>
      </c>
      <c r="AQ85" s="9">
        <v>96.086857166000001</v>
      </c>
      <c r="AR85" s="9">
        <v>92.874481021999998</v>
      </c>
      <c r="AS85" s="8">
        <v>147.81899980200001</v>
      </c>
      <c r="AT85" s="8">
        <v>66.278897671999999</v>
      </c>
      <c r="AU85" s="10">
        <v>56.378227076000002</v>
      </c>
      <c r="AV85" s="10">
        <v>45.731502368999998</v>
      </c>
      <c r="AW85" s="10">
        <v>108.592336816</v>
      </c>
      <c r="AX85" s="7">
        <v>107.62691584300001</v>
      </c>
      <c r="AY85" s="8">
        <v>101.025358634</v>
      </c>
      <c r="AZ85" s="9">
        <v>46.581315857</v>
      </c>
      <c r="BA85" s="10">
        <v>102.712809007</v>
      </c>
      <c r="BB85" s="10">
        <v>60.318818</v>
      </c>
      <c r="BC85" s="7">
        <v>40.594225838</v>
      </c>
      <c r="BD85" s="9">
        <v>26.834675602000001</v>
      </c>
      <c r="BE85" s="8">
        <v>36.483836261999997</v>
      </c>
      <c r="BF85" s="10">
        <v>166.87612712999999</v>
      </c>
      <c r="BG85" s="9"/>
      <c r="BH85" s="69"/>
      <c r="BJ85" s="24">
        <f>(C85-C84)/$BH$4</f>
        <v>10.667650600000002</v>
      </c>
      <c r="BK85" s="24">
        <f>(D85-D84)/$BH$4</f>
        <v>6.4421300000020665E-2</v>
      </c>
      <c r="BL85" s="24">
        <f>(E85-E84)/$BH$4</f>
        <v>7.8094749600000029</v>
      </c>
      <c r="BM85" s="24">
        <f>(F85-F84)/$BH$4</f>
        <v>3.5886703380000142</v>
      </c>
      <c r="BN85" s="24">
        <f>(G85-G84)/$BH$4</f>
        <v>13.328893195999996</v>
      </c>
      <c r="BO85" s="24">
        <f>(H85-H84)/$BH$4</f>
        <v>-6.8679888380000023</v>
      </c>
      <c r="BP85" s="24">
        <f>(I85-I84)/$BH$4</f>
        <v>5.3828308719999995</v>
      </c>
      <c r="BQ85" s="24">
        <f>(J85-J84)/$BH$4</f>
        <v>3.8488758179999962</v>
      </c>
      <c r="BR85" s="24">
        <f>(K85-K84)/$BH$4</f>
        <v>9.8129115379999803</v>
      </c>
      <c r="BS85" s="24">
        <f>(L85-L84)/$BH$4</f>
        <v>0.56948879399999441</v>
      </c>
      <c r="BT85" s="24">
        <f>(M85-M84)/$BH$4</f>
        <v>6.3209197599999811</v>
      </c>
      <c r="BU85" s="24">
        <f>(N85-N84)/$BH$4</f>
        <v>1.4076152000000093</v>
      </c>
      <c r="BV85" s="24">
        <f>(O85-O84)/$BH$4</f>
        <v>-1.4631751820000147</v>
      </c>
      <c r="BW85" s="24">
        <f>(P85-P84)/$BH$4</f>
        <v>4.5594650280000053</v>
      </c>
      <c r="BX85" s="24">
        <f>(Q85-Q84)/$BH$4</f>
        <v>1.44189344199998</v>
      </c>
      <c r="BY85" s="24">
        <f>(R85-R84)/$BH$4</f>
        <v>2.8913957320000065</v>
      </c>
      <c r="BZ85" s="24">
        <f>(S85-S84)/$BH$4</f>
        <v>15.031060658000001</v>
      </c>
      <c r="CA85" s="24">
        <f>(T85-T84)/$BH$4</f>
        <v>-4.547833589999982</v>
      </c>
      <c r="CB85" s="24">
        <f>(U85-U84)/$BH$4</f>
        <v>4.3377471779999865</v>
      </c>
      <c r="CC85" s="24">
        <f>(V85-V84)/$BH$4</f>
        <v>0.36420002799997064</v>
      </c>
      <c r="CD85" s="24">
        <f>(W85-W84)/$BH$4</f>
        <v>-66.116425305999996</v>
      </c>
      <c r="CE85" s="24">
        <f>(X85-X84)/$BH$4</f>
        <v>-3.30985436200001</v>
      </c>
      <c r="CF85" s="24">
        <f>(Y85-Y84)/$BH$4</f>
        <v>29.44474219600005</v>
      </c>
      <c r="CG85" s="24">
        <f>(Z85-Z84)/$BH$4</f>
        <v>13.914077733999989</v>
      </c>
      <c r="CH85" s="24">
        <f>(AA85-AA84)/$BH$4</f>
        <v>-13.50091126400001</v>
      </c>
      <c r="CI85" s="24">
        <f>(AB85-AB84)/$BH$4</f>
        <v>16.439238275999998</v>
      </c>
      <c r="CJ85" s="24">
        <f>(AC85-AC84)/$BH$4</f>
        <v>4.5067656079999665</v>
      </c>
      <c r="CK85" s="24">
        <f>(AD85-AD84)/$BH$4</f>
        <v>-2.3801368999999966</v>
      </c>
      <c r="CL85" s="24">
        <f>(AE85-AE84)/$BH$4</f>
        <v>-8.6342331840000099</v>
      </c>
      <c r="CM85" s="24">
        <f>(AF85-AF84)/$BH$4</f>
        <v>-9.4484633139999801</v>
      </c>
      <c r="CN85" s="24">
        <f>(AG85-AG84)/$BH$4</f>
        <v>0.1905612199999922</v>
      </c>
      <c r="CO85" s="24">
        <f>(AH85-AH84)/$BH$4</f>
        <v>8.5143388240000064</v>
      </c>
      <c r="CP85" s="24">
        <f>(AI85-AI84)/$BH$4</f>
        <v>4.2898082859999818</v>
      </c>
      <c r="CQ85" s="24">
        <f>(AJ85-AJ84)/$BH$4</f>
        <v>22.842917900000003</v>
      </c>
      <c r="CR85" s="24">
        <f>(AK85-AK84)/$BH$4</f>
        <v>3.7938782180000032</v>
      </c>
      <c r="CS85" s="24">
        <f>(AL85-AL84)/$BH$4</f>
        <v>-0.60180272200000218</v>
      </c>
      <c r="CT85" s="24">
        <f>(AM85-AM84)/$BH$4</f>
        <v>-0.68166445199994996</v>
      </c>
      <c r="CU85" s="24">
        <f>(AN85-AN84)/$BH$4</f>
        <v>-1.7453628339999909</v>
      </c>
      <c r="CV85" s="24">
        <f>(AO85-AO84)/$BH$4</f>
        <v>7.2896166600000072</v>
      </c>
      <c r="CW85" s="24">
        <f>(AP85-AP84)/$BH$4</f>
        <v>-2.7522628860000111</v>
      </c>
      <c r="CX85" s="24">
        <f>(AQ85-AQ84)/$BH$4</f>
        <v>-1.6527427359999933</v>
      </c>
      <c r="CY85" s="24">
        <f>(AR85-AR84)/$BH$4</f>
        <v>-4.8262384840000152</v>
      </c>
      <c r="CZ85" s="24">
        <f>(AS85-AS84)/$BH$4</f>
        <v>-3.966254403999983</v>
      </c>
      <c r="DA85" s="24">
        <f>(AT85-AT84)/$BH$4</f>
        <v>0</v>
      </c>
      <c r="DB85" s="24">
        <f>(AU85-AU84)/$BH$4</f>
        <v>4.6401575200000025</v>
      </c>
      <c r="DC85" s="24">
        <f>(AV85-AV84)/$BH$4</f>
        <v>-1.7820072740000086</v>
      </c>
      <c r="DD85" s="24">
        <f>(AW85-AW84)/$BH$4</f>
        <v>1.9873437839999895</v>
      </c>
      <c r="DE85" s="24">
        <f>(AX85-AX84)/$BH$4</f>
        <v>5.438616608000018</v>
      </c>
      <c r="DF85" s="24">
        <f>(AY85-AY84)/$BH$4</f>
        <v>1.8794318479999959</v>
      </c>
      <c r="DG85" s="24">
        <f>(AZ85-AZ84)/$BH$4</f>
        <v>4.3532465499999944</v>
      </c>
      <c r="DH85" s="24">
        <f>(BA85-BA84)/$BH$4</f>
        <v>-0.83904214399998978</v>
      </c>
      <c r="DI85" s="24">
        <f>(BB85-BB84)/$BH$4</f>
        <v>-8.7074402420000041</v>
      </c>
      <c r="DJ85" s="24">
        <f>(BC85-BC84)/$BH$4</f>
        <v>1.3543307059999989</v>
      </c>
      <c r="DK85" s="24">
        <f>(BD85-BD84)/$BH$4</f>
        <v>-8.5172570399999969</v>
      </c>
      <c r="DL85" s="24">
        <f>(BE85-BE84)/$BH$4</f>
        <v>-5.4423444040000106</v>
      </c>
      <c r="DM85" s="24">
        <f>(BF85-BF84)/$BH$4</f>
        <v>13.696722299999976</v>
      </c>
      <c r="DN85" s="24"/>
    </row>
    <row r="86" spans="1:118" x14ac:dyDescent="0.2">
      <c r="A86" s="7">
        <v>77</v>
      </c>
      <c r="B86" s="8">
        <v>136800</v>
      </c>
      <c r="C86" s="23">
        <v>193.77700669999999</v>
      </c>
      <c r="D86" s="24">
        <v>99.327148179999995</v>
      </c>
      <c r="E86" s="24">
        <v>59.130273549999998</v>
      </c>
      <c r="F86" s="9">
        <v>125.583945744</v>
      </c>
      <c r="G86" s="9">
        <v>72.855411128</v>
      </c>
      <c r="H86" s="1">
        <v>124.237948969</v>
      </c>
      <c r="I86" s="1">
        <v>94.776015947000005</v>
      </c>
      <c r="J86" s="9">
        <v>52.377574609</v>
      </c>
      <c r="K86" s="8">
        <v>87.547162811000007</v>
      </c>
      <c r="L86" s="7">
        <v>141.67549016000001</v>
      </c>
      <c r="M86" s="9">
        <v>104.78556930000001</v>
      </c>
      <c r="N86" s="9">
        <v>139.4581652</v>
      </c>
      <c r="O86" s="9">
        <v>77.972061576000002</v>
      </c>
      <c r="P86" s="9">
        <v>85.642188025999999</v>
      </c>
      <c r="Q86" s="7">
        <v>151.83915396200001</v>
      </c>
      <c r="R86" s="9">
        <v>44.76375041</v>
      </c>
      <c r="S86" s="8">
        <v>284.90278060999998</v>
      </c>
      <c r="T86" s="9">
        <v>72.584404320000004</v>
      </c>
      <c r="U86" s="8">
        <v>46.672750342000001</v>
      </c>
      <c r="V86" s="10">
        <v>136.57027351900001</v>
      </c>
      <c r="W86" s="10">
        <v>119.978178008</v>
      </c>
      <c r="X86" s="7">
        <v>44.647967295000001</v>
      </c>
      <c r="Y86" s="9">
        <v>104.166174223</v>
      </c>
      <c r="Z86" s="7">
        <v>150.54927441699999</v>
      </c>
      <c r="AA86" s="8">
        <v>64.955020825999995</v>
      </c>
      <c r="AB86" s="8">
        <v>92.109982723000002</v>
      </c>
      <c r="AC86" s="7">
        <v>144.33233246</v>
      </c>
      <c r="AD86" s="10">
        <v>49.664860959000002</v>
      </c>
      <c r="AE86" s="7">
        <v>43.778094281000001</v>
      </c>
      <c r="AF86" s="8">
        <v>63.664395073999998</v>
      </c>
      <c r="AG86" s="9">
        <v>54.507254754000002</v>
      </c>
      <c r="AH86" s="9">
        <v>65.538113484999997</v>
      </c>
      <c r="AI86" s="9">
        <v>189.26586279</v>
      </c>
      <c r="AJ86" s="9">
        <v>86.435443586999995</v>
      </c>
      <c r="AK86" s="9">
        <v>117.73760962599999</v>
      </c>
      <c r="AL86" s="1">
        <v>216.166982241</v>
      </c>
      <c r="AM86" s="9">
        <v>222.28696298899999</v>
      </c>
      <c r="AN86" s="8">
        <v>194.339132221</v>
      </c>
      <c r="AO86" s="7">
        <v>49.215330791</v>
      </c>
      <c r="AP86" s="9">
        <v>69.537794317999996</v>
      </c>
      <c r="AQ86" s="9">
        <v>95.481798120999997</v>
      </c>
      <c r="AR86" s="9">
        <v>95.708316925999995</v>
      </c>
      <c r="AS86" s="8">
        <v>148.695345054</v>
      </c>
      <c r="AT86" s="8">
        <v>71.433456293999996</v>
      </c>
      <c r="AU86" s="10">
        <v>54.649497081</v>
      </c>
      <c r="AV86" s="10">
        <v>46.112475600000003</v>
      </c>
      <c r="AW86" s="10">
        <v>112.234646076</v>
      </c>
      <c r="AX86" s="7">
        <v>111.172094714</v>
      </c>
      <c r="AY86" s="8">
        <v>103.106190849</v>
      </c>
      <c r="AZ86" s="9">
        <v>46.581315857</v>
      </c>
      <c r="BA86" s="10">
        <v>105.188890887</v>
      </c>
      <c r="BB86" s="10">
        <v>61.529238032000002</v>
      </c>
      <c r="BC86" s="7">
        <v>41.107151635000001</v>
      </c>
      <c r="BD86" s="9">
        <v>29.815220545999999</v>
      </c>
      <c r="BE86" s="8">
        <v>39.310949465999997</v>
      </c>
      <c r="BF86" s="10">
        <v>161.981152944</v>
      </c>
      <c r="BG86" s="9"/>
      <c r="BH86" s="69"/>
      <c r="BJ86" s="24">
        <f>(C86-C85)/$BH$4</f>
        <v>9.7810891999999967</v>
      </c>
      <c r="BK86" s="24">
        <f>(D86-D85)/$BH$4</f>
        <v>2.8350189199999818</v>
      </c>
      <c r="BL86" s="24">
        <f>(E86-E85)/$BH$4</f>
        <v>-2.8714377000000013</v>
      </c>
      <c r="BM86" s="24">
        <f>(F86-F85)/$BH$4</f>
        <v>-1.0440143579999983</v>
      </c>
      <c r="BN86" s="24">
        <f>(G86-G85)/$BH$4</f>
        <v>-7.6269383099999857</v>
      </c>
      <c r="BO86" s="24">
        <f>(H86-H85)/$BH$4</f>
        <v>9.1534614859999976</v>
      </c>
      <c r="BP86" s="24">
        <f>(I86-I85)/$BH$4</f>
        <v>5.4542900540000119</v>
      </c>
      <c r="BQ86" s="24">
        <f>(J86-J85)/$BH$4</f>
        <v>-7.1081821840000003</v>
      </c>
      <c r="BR86" s="24">
        <f>(K86-K85)/$BH$4</f>
        <v>7.5079896140000244</v>
      </c>
      <c r="BS86" s="24">
        <f>(L86-L85)/$BH$4</f>
        <v>-1.2815234400000008</v>
      </c>
      <c r="BT86" s="24">
        <f>(M86-M85)/$BH$4</f>
        <v>4.8236504000000195</v>
      </c>
      <c r="BU86" s="24">
        <f>(N86-N85)/$BH$4</f>
        <v>7.6648339999999848</v>
      </c>
      <c r="BV86" s="24">
        <f>(O86-O85)/$BH$4</f>
        <v>5.4687355940000089</v>
      </c>
      <c r="BW86" s="24">
        <f>(P86-P85)/$BH$4</f>
        <v>-2.0479830879999952</v>
      </c>
      <c r="BX86" s="24">
        <f>(Q86-Q85)/$BH$4</f>
        <v>7.9938264720000234</v>
      </c>
      <c r="BY86" s="24">
        <f>(R86-R85)/$BH$4</f>
        <v>0.69803636599999663</v>
      </c>
      <c r="BZ86" s="24">
        <f>(S86-S85)/$BH$4</f>
        <v>9.666494307999983</v>
      </c>
      <c r="CA86" s="24">
        <f>(T86-T85)/$BH$4</f>
        <v>7.1560657320000018</v>
      </c>
      <c r="CB86" s="24">
        <f>(U86-U85)/$BH$4</f>
        <v>0.55338090000000761</v>
      </c>
      <c r="CC86" s="24">
        <f>(V86-V85)/$BH$4</f>
        <v>3.8523792900000444</v>
      </c>
      <c r="CD86" s="24">
        <f>(W86-W85)/$BH$4</f>
        <v>25.028085995999987</v>
      </c>
      <c r="CE86" s="24">
        <f>(X86-X85)/$BH$4</f>
        <v>-0.5048316759999949</v>
      </c>
      <c r="CF86" s="24">
        <f>(Y86-Y85)/$BH$4</f>
        <v>-111.04490353000003</v>
      </c>
      <c r="CG86" s="24">
        <f>(Z86-Z85)/$BH$4</f>
        <v>11.660421310000004</v>
      </c>
      <c r="CH86" s="24">
        <f>(AA86-AA85)/$BH$4</f>
        <v>4.7859666719999865</v>
      </c>
      <c r="CI86" s="24">
        <f>(AB86-AB85)/$BH$4</f>
        <v>1.6448284619999924</v>
      </c>
      <c r="CJ86" s="24">
        <f>(AC86-AC85)/$BH$4</f>
        <v>3.2544683020000207</v>
      </c>
      <c r="CK86" s="24">
        <f>(AD86-AD85)/$BH$4</f>
        <v>4.1093951820000001</v>
      </c>
      <c r="CL86" s="24">
        <f>(AE86-AE85)/$BH$4</f>
        <v>-0.53276830599999414</v>
      </c>
      <c r="CM86" s="24">
        <f>(AF86-AF85)/$BH$4</f>
        <v>-4.7091563140000119</v>
      </c>
      <c r="CN86" s="24">
        <f>(AG86-AG85)/$BH$4</f>
        <v>-1.03821263399999</v>
      </c>
      <c r="CO86" s="24">
        <f>(AH86-AH85)/$BH$4</f>
        <v>3.1275619159999906</v>
      </c>
      <c r="CP86" s="24">
        <f>(AI86-AI85)/$BH$4</f>
        <v>-2.6556000439999821</v>
      </c>
      <c r="CQ86" s="24">
        <f>(AJ86-AJ85)/$BH$4</f>
        <v>18.503285197999986</v>
      </c>
      <c r="CR86" s="24">
        <f>(AK86-AK85)/$BH$4</f>
        <v>5.150910515999982</v>
      </c>
      <c r="CS86" s="24">
        <f>(AL86-AL85)/$BH$4</f>
        <v>4.1506958240000245</v>
      </c>
      <c r="CT86" s="24">
        <f>(AM86-AM85)/$BH$4</f>
        <v>3.4946847199999524</v>
      </c>
      <c r="CU86" s="24">
        <f>(AN86-AN85)/$BH$4</f>
        <v>-6.5133360000118046E-3</v>
      </c>
      <c r="CV86" s="24">
        <f>(AO86-AO85)/$BH$4</f>
        <v>2.4697400639999927</v>
      </c>
      <c r="CW86" s="24">
        <f>(AP86-AP85)/$BH$4</f>
        <v>-0.28056221800000003</v>
      </c>
      <c r="CX86" s="24">
        <f>(AQ86-AQ85)/$BH$4</f>
        <v>-1.2101180900000088</v>
      </c>
      <c r="CY86" s="24">
        <f>(AR86-AR85)/$BH$4</f>
        <v>5.6676718079999944</v>
      </c>
      <c r="CZ86" s="24">
        <f>(AS86-AS85)/$BH$4</f>
        <v>1.752690503999986</v>
      </c>
      <c r="DA86" s="24">
        <f>(AT86-AT85)/$BH$4</f>
        <v>10.309117243999992</v>
      </c>
      <c r="DB86" s="24">
        <f>(AU86-AU85)/$BH$4</f>
        <v>-3.4574599900000038</v>
      </c>
      <c r="DC86" s="24">
        <f>(AV86-AV85)/$BH$4</f>
        <v>0.76194646200001159</v>
      </c>
      <c r="DD86" s="24">
        <f>(AW86-AW85)/$BH$4</f>
        <v>7.2846185200000093</v>
      </c>
      <c r="DE86" s="24">
        <f>(AX86-AX85)/$BH$4</f>
        <v>7.0903577419999806</v>
      </c>
      <c r="DF86" s="24">
        <f>(AY86-AY85)/$BH$4</f>
        <v>4.1616644300000019</v>
      </c>
      <c r="DG86" s="24">
        <f>(AZ86-AZ85)/$BH$4</f>
        <v>0</v>
      </c>
      <c r="DH86" s="24">
        <f>(BA86-BA85)/$BH$4</f>
        <v>4.9521637599999906</v>
      </c>
      <c r="DI86" s="24">
        <f>(BB86-BB85)/$BH$4</f>
        <v>2.4208400640000036</v>
      </c>
      <c r="DJ86" s="24">
        <f>(BC86-BC85)/$BH$4</f>
        <v>1.0258515940000024</v>
      </c>
      <c r="DK86" s="24">
        <f>(BD86-BD85)/$BH$4</f>
        <v>5.9610898879999965</v>
      </c>
      <c r="DL86" s="24">
        <f>(BE86-BE85)/$BH$4</f>
        <v>5.6542264079999995</v>
      </c>
      <c r="DM86" s="24">
        <f>(BF86-BF85)/$BH$4</f>
        <v>-9.7899483719999694</v>
      </c>
      <c r="DN86" s="24"/>
    </row>
    <row r="87" spans="1:118" x14ac:dyDescent="0.2">
      <c r="A87" s="7">
        <v>78</v>
      </c>
      <c r="B87" s="8">
        <v>138600</v>
      </c>
      <c r="C87" s="23">
        <v>191.30959129999999</v>
      </c>
      <c r="D87" s="24">
        <v>97.933789759999996</v>
      </c>
      <c r="E87" s="24">
        <v>62.538283839999998</v>
      </c>
      <c r="F87" s="9">
        <v>127.663284604</v>
      </c>
      <c r="G87" s="9">
        <v>72.061214286999999</v>
      </c>
      <c r="H87" s="1">
        <v>129.38289686900001</v>
      </c>
      <c r="I87" s="1">
        <v>93.141338832000002</v>
      </c>
      <c r="J87" s="9">
        <v>56.309062773000001</v>
      </c>
      <c r="K87" s="8">
        <v>89.028002598</v>
      </c>
      <c r="L87" s="7">
        <v>143.45844063800001</v>
      </c>
      <c r="M87" s="9">
        <v>107.4647815</v>
      </c>
      <c r="N87" s="9">
        <v>142.7827174</v>
      </c>
      <c r="O87" s="9">
        <v>81.343098604999994</v>
      </c>
      <c r="P87" s="9">
        <v>87.289102904000003</v>
      </c>
      <c r="Q87" s="7">
        <v>159.039020134</v>
      </c>
      <c r="R87" s="9">
        <v>46.459686523999999</v>
      </c>
      <c r="S87" s="8">
        <v>284.35902935399997</v>
      </c>
      <c r="T87" s="9">
        <v>74.170803430000007</v>
      </c>
      <c r="U87" s="8">
        <v>47.120998327000002</v>
      </c>
      <c r="V87" s="10">
        <v>133.10018009999999</v>
      </c>
      <c r="W87" s="10">
        <v>122.128478297</v>
      </c>
      <c r="X87" s="7">
        <v>46.163303782</v>
      </c>
      <c r="Y87" s="9">
        <v>115.028456917</v>
      </c>
      <c r="Z87" s="7">
        <v>133.62221005999999</v>
      </c>
      <c r="AA87" s="8">
        <v>64.360375148000003</v>
      </c>
      <c r="AB87" s="8">
        <v>96.253153115999993</v>
      </c>
      <c r="AC87" s="7">
        <v>144.79670755699999</v>
      </c>
      <c r="AD87" s="10">
        <v>46.491420912999999</v>
      </c>
      <c r="AE87" s="7">
        <v>42.281790931000003</v>
      </c>
      <c r="AF87" s="8">
        <v>63.821572635000003</v>
      </c>
      <c r="AG87" s="9">
        <v>55.286386210000003</v>
      </c>
      <c r="AH87" s="9">
        <v>64.818159355999995</v>
      </c>
      <c r="AI87" s="9">
        <v>190.968654087</v>
      </c>
      <c r="AJ87" s="9">
        <v>90.585227020000005</v>
      </c>
      <c r="AK87" s="9">
        <v>118.995676352</v>
      </c>
      <c r="AL87" s="1">
        <v>216.166982241</v>
      </c>
      <c r="AM87" s="9">
        <v>221.41930313699999</v>
      </c>
      <c r="AN87" s="8">
        <v>198.163935272</v>
      </c>
      <c r="AO87" s="7">
        <v>49.558248683999999</v>
      </c>
      <c r="AP87" s="9">
        <v>73.850758029999994</v>
      </c>
      <c r="AQ87" s="9">
        <v>96.592701977000004</v>
      </c>
      <c r="AR87" s="9">
        <v>99.132915538000006</v>
      </c>
      <c r="AS87" s="8">
        <v>151.85820738999999</v>
      </c>
      <c r="AT87" s="8">
        <v>73.005275007999998</v>
      </c>
      <c r="AU87" s="10">
        <v>55.772382073000003</v>
      </c>
      <c r="AV87" s="10">
        <v>46.125708566999997</v>
      </c>
      <c r="AW87" s="10">
        <v>112.76828080999999</v>
      </c>
      <c r="AX87" s="7">
        <v>112.256495234</v>
      </c>
      <c r="AY87" s="8">
        <v>105.923165707</v>
      </c>
      <c r="AZ87" s="9">
        <v>44.973714928</v>
      </c>
      <c r="BA87" s="10">
        <v>106.99516992700001</v>
      </c>
      <c r="BB87" s="10">
        <v>64.755056202999995</v>
      </c>
      <c r="BC87" s="7">
        <v>42.418691631999998</v>
      </c>
      <c r="BD87" s="9">
        <v>30.618614051000002</v>
      </c>
      <c r="BE87" s="8">
        <v>36.332352505000003</v>
      </c>
      <c r="BF87" s="10">
        <v>170.05799630199999</v>
      </c>
      <c r="BG87" s="9"/>
      <c r="BH87" s="69"/>
      <c r="BJ87" s="24">
        <f>(C87-C86)/$BH$4</f>
        <v>-4.9348307999999861</v>
      </c>
      <c r="BK87" s="24">
        <f>(D87-D86)/$BH$4</f>
        <v>-2.7867168399999969</v>
      </c>
      <c r="BL87" s="24">
        <f>(E87-E86)/$BH$4</f>
        <v>6.81602058</v>
      </c>
      <c r="BM87" s="24">
        <f>(F87-F86)/$BH$4</f>
        <v>4.1586777199999858</v>
      </c>
      <c r="BN87" s="24">
        <f>(G87-G86)/$BH$4</f>
        <v>-1.5883936820000031</v>
      </c>
      <c r="BO87" s="24">
        <f>(H87-H86)/$BH$4</f>
        <v>10.289895800000011</v>
      </c>
      <c r="BP87" s="24">
        <f>(I87-I86)/$BH$4</f>
        <v>-3.2693542300000047</v>
      </c>
      <c r="BQ87" s="24">
        <f>(J87-J86)/$BH$4</f>
        <v>7.862976328000002</v>
      </c>
      <c r="BR87" s="24">
        <f>(K87-K86)/$BH$4</f>
        <v>2.9616795739999873</v>
      </c>
      <c r="BS87" s="24">
        <f>(L87-L86)/$BH$4</f>
        <v>3.5659009560000072</v>
      </c>
      <c r="BT87" s="24">
        <f>(M87-M86)/$BH$4</f>
        <v>5.3584243999999899</v>
      </c>
      <c r="BU87" s="24">
        <f>(N87-N86)/$BH$4</f>
        <v>6.6491043999999988</v>
      </c>
      <c r="BV87" s="24">
        <f>(O87-O86)/$BH$4</f>
        <v>6.7420740579999858</v>
      </c>
      <c r="BW87" s="24">
        <f>(P87-P86)/$BH$4</f>
        <v>3.293829756000008</v>
      </c>
      <c r="BX87" s="24">
        <f>(Q87-Q86)/$BH$4</f>
        <v>14.399732343999972</v>
      </c>
      <c r="BY87" s="24">
        <f>(R87-R86)/$BH$4</f>
        <v>3.3918722279999969</v>
      </c>
      <c r="BZ87" s="24">
        <f>(S87-S86)/$BH$4</f>
        <v>-1.0875025120000146</v>
      </c>
      <c r="CA87" s="24">
        <f>(T87-T86)/$BH$4</f>
        <v>3.1727982200000042</v>
      </c>
      <c r="CB87" s="24">
        <f>(U87-U86)/$BH$4</f>
        <v>0.89649597000000369</v>
      </c>
      <c r="CC87" s="24">
        <f>(V87-V86)/$BH$4</f>
        <v>-6.9401868380000451</v>
      </c>
      <c r="CD87" s="24">
        <f>(W87-W86)/$BH$4</f>
        <v>4.300600578000001</v>
      </c>
      <c r="CE87" s="24">
        <f>(X87-X86)/$BH$4</f>
        <v>3.030672973999998</v>
      </c>
      <c r="CF87" s="24">
        <f>(Y87-Y86)/$BH$4</f>
        <v>21.724565388000002</v>
      </c>
      <c r="CG87" s="24">
        <f>(Z87-Z86)/$BH$4</f>
        <v>-33.854128714000012</v>
      </c>
      <c r="CH87" s="24">
        <f>(AA87-AA86)/$BH$4</f>
        <v>-1.189291355999984</v>
      </c>
      <c r="CI87" s="24">
        <f>(AB87-AB86)/$BH$4</f>
        <v>8.2863407859999825</v>
      </c>
      <c r="CJ87" s="24">
        <f>(AC87-AC86)/$BH$4</f>
        <v>0.92875019399997427</v>
      </c>
      <c r="CK87" s="24">
        <f>(AD87-AD86)/$BH$4</f>
        <v>-6.3468800920000064</v>
      </c>
      <c r="CL87" s="24">
        <f>(AE87-AE86)/$BH$4</f>
        <v>-2.9926066999999961</v>
      </c>
      <c r="CM87" s="24">
        <f>(AF87-AF86)/$BH$4</f>
        <v>0.31435512200000915</v>
      </c>
      <c r="CN87" s="24">
        <f>(AG87-AG86)/$BH$4</f>
        <v>1.5582629120000036</v>
      </c>
      <c r="CO87" s="24">
        <f>(AH87-AH86)/$BH$4</f>
        <v>-1.4399082580000027</v>
      </c>
      <c r="CP87" s="24">
        <f>(AI87-AI86)/$BH$4</f>
        <v>3.4055825940000091</v>
      </c>
      <c r="CQ87" s="24">
        <f>(AJ87-AJ86)/$BH$4</f>
        <v>8.2995668660000206</v>
      </c>
      <c r="CR87" s="24">
        <f>(AK87-AK86)/$BH$4</f>
        <v>2.5161334520000196</v>
      </c>
      <c r="CS87" s="24">
        <f>(AL87-AL86)/$BH$4</f>
        <v>0</v>
      </c>
      <c r="CT87" s="24">
        <f>(AM87-AM86)/$BH$4</f>
        <v>-1.7353197040000055</v>
      </c>
      <c r="CU87" s="24">
        <f>(AN87-AN86)/$BH$4</f>
        <v>7.649606102000007</v>
      </c>
      <c r="CV87" s="24">
        <f>(AO87-AO86)/$BH$4</f>
        <v>0.68583578599999839</v>
      </c>
      <c r="CW87" s="24">
        <f>(AP87-AP86)/$BH$4</f>
        <v>8.6259274239999968</v>
      </c>
      <c r="CX87" s="24">
        <f>(AQ87-AQ86)/$BH$4</f>
        <v>2.2218077120000146</v>
      </c>
      <c r="CY87" s="24">
        <f>(AR87-AR86)/$BH$4</f>
        <v>6.8491972240000223</v>
      </c>
      <c r="CZ87" s="24">
        <f>(AS87-AS86)/$BH$4</f>
        <v>6.3257246719999785</v>
      </c>
      <c r="DA87" s="24">
        <f>(AT87-AT86)/$BH$4</f>
        <v>3.1436374280000052</v>
      </c>
      <c r="DB87" s="24">
        <f>(AU87-AU86)/$BH$4</f>
        <v>2.245769984000006</v>
      </c>
      <c r="DC87" s="24">
        <f>(AV87-AV86)/$BH$4</f>
        <v>2.6465933999986646E-2</v>
      </c>
      <c r="DD87" s="24">
        <f>(AW87-AW86)/$BH$4</f>
        <v>1.0672694679999779</v>
      </c>
      <c r="DE87" s="24">
        <f>(AX87-AX86)/$BH$4</f>
        <v>2.1688010400000053</v>
      </c>
      <c r="DF87" s="24">
        <f>(AY87-AY86)/$BH$4</f>
        <v>5.6339497159999894</v>
      </c>
      <c r="DG87" s="24">
        <f>(AZ87-AZ86)/$BH$4</f>
        <v>-3.2152018580000004</v>
      </c>
      <c r="DH87" s="24">
        <f>(BA87-BA86)/$BH$4</f>
        <v>3.6125580800000137</v>
      </c>
      <c r="DI87" s="24">
        <f>(BB87-BB86)/$BH$4</f>
        <v>6.4516363419999863</v>
      </c>
      <c r="DJ87" s="24">
        <f>(BC87-BC86)/$BH$4</f>
        <v>2.623079993999994</v>
      </c>
      <c r="DK87" s="24">
        <f>(BD87-BD86)/$BH$4</f>
        <v>1.606787010000005</v>
      </c>
      <c r="DL87" s="24">
        <f>(BE87-BE86)/$BH$4</f>
        <v>-5.9571939219999877</v>
      </c>
      <c r="DM87" s="24">
        <f>(BF87-BF86)/$BH$4</f>
        <v>16.153686715999982</v>
      </c>
      <c r="DN87" s="24"/>
    </row>
    <row r="88" spans="1:118" x14ac:dyDescent="0.2">
      <c r="A88" s="7">
        <v>79</v>
      </c>
      <c r="B88" s="8">
        <v>140400</v>
      </c>
      <c r="C88" s="23">
        <v>192.45716060000001</v>
      </c>
      <c r="D88" s="24">
        <v>102.47306740000001</v>
      </c>
      <c r="E88" s="24">
        <v>63.563501600000002</v>
      </c>
      <c r="F88" s="9">
        <v>125.422729906</v>
      </c>
      <c r="G88" s="9">
        <v>70.378791613999994</v>
      </c>
      <c r="H88" s="1">
        <v>127.828478304</v>
      </c>
      <c r="I88" s="1">
        <v>94.692266873999998</v>
      </c>
      <c r="J88" s="9">
        <v>53.726080295999999</v>
      </c>
      <c r="K88" s="8">
        <v>90.934891690000001</v>
      </c>
      <c r="L88" s="7">
        <v>148.50553153800001</v>
      </c>
      <c r="M88" s="9">
        <v>100.1624375</v>
      </c>
      <c r="N88" s="9">
        <v>141.481829</v>
      </c>
      <c r="O88" s="9">
        <v>81.433358734999999</v>
      </c>
      <c r="P88" s="9">
        <v>86.583985386999998</v>
      </c>
      <c r="Q88" s="7">
        <v>160.51087791200001</v>
      </c>
      <c r="R88" s="9">
        <v>44.454791393000001</v>
      </c>
      <c r="S88" s="8">
        <v>288.99331183700002</v>
      </c>
      <c r="T88" s="9">
        <v>74.298232603000002</v>
      </c>
      <c r="U88" s="8">
        <v>44.647027287</v>
      </c>
      <c r="V88" s="10">
        <v>139.20360034000001</v>
      </c>
      <c r="W88" s="10">
        <v>123.869872297</v>
      </c>
      <c r="X88" s="7">
        <v>46.893941069999997</v>
      </c>
      <c r="Y88" s="9">
        <v>129.67964477000001</v>
      </c>
      <c r="Z88" s="7">
        <v>132.511291078</v>
      </c>
      <c r="AA88" s="8">
        <v>64.436189889000005</v>
      </c>
      <c r="AB88" s="8">
        <v>92.078596993000005</v>
      </c>
      <c r="AC88" s="7">
        <v>149.506395365</v>
      </c>
      <c r="AD88" s="10">
        <v>46.507826755000004</v>
      </c>
      <c r="AE88" s="7">
        <v>44.950821922999999</v>
      </c>
      <c r="AF88" s="8">
        <v>63.546056692000001</v>
      </c>
      <c r="AG88" s="9">
        <v>56.702387201000001</v>
      </c>
      <c r="AH88" s="9">
        <v>56.651238882000001</v>
      </c>
      <c r="AI88" s="9">
        <v>191.25656686400001</v>
      </c>
      <c r="AJ88" s="9">
        <v>93.129871417999993</v>
      </c>
      <c r="AK88" s="9">
        <v>119.989496639</v>
      </c>
      <c r="AL88" s="1">
        <v>217.21969792799999</v>
      </c>
      <c r="AM88" s="9">
        <v>221.11610586899999</v>
      </c>
      <c r="AN88" s="8">
        <v>200.75003818100001</v>
      </c>
      <c r="AO88" s="7">
        <v>49.738535591000002</v>
      </c>
      <c r="AP88" s="9">
        <v>76.685637944999996</v>
      </c>
      <c r="AQ88" s="9">
        <v>96.732069936000002</v>
      </c>
      <c r="AR88" s="9">
        <v>95.105424729999996</v>
      </c>
      <c r="AS88" s="8">
        <v>152.66992557</v>
      </c>
      <c r="AT88" s="8">
        <v>74.036448843000002</v>
      </c>
      <c r="AU88" s="10">
        <v>59.318989340000002</v>
      </c>
      <c r="AV88" s="10">
        <v>46.995174730999999</v>
      </c>
      <c r="AW88" s="10">
        <v>110.402306232</v>
      </c>
      <c r="AX88" s="7">
        <v>113.650032471</v>
      </c>
      <c r="AY88" s="8">
        <v>108.031591795</v>
      </c>
      <c r="AZ88" s="9">
        <v>45.378993141000002</v>
      </c>
      <c r="BA88" s="10">
        <v>106.72674877</v>
      </c>
      <c r="BB88" s="10">
        <v>65.873216227</v>
      </c>
      <c r="BC88" s="7">
        <v>42.476202030000003</v>
      </c>
      <c r="BD88" s="9">
        <v>28.438537855</v>
      </c>
      <c r="BE88" s="8">
        <v>37.97735041</v>
      </c>
      <c r="BF88" s="10">
        <v>170.36425795900001</v>
      </c>
      <c r="BG88" s="9"/>
      <c r="BH88" s="69"/>
      <c r="BJ88" s="24">
        <f>(C88-C87)/$BH$4</f>
        <v>2.2951386000000298</v>
      </c>
      <c r="BK88" s="24">
        <f>(D88-D87)/$BH$4</f>
        <v>9.0785552800000175</v>
      </c>
      <c r="BL88" s="24">
        <f>(E88-E87)/$BH$4</f>
        <v>2.0504355200000077</v>
      </c>
      <c r="BM88" s="24">
        <f>(F88-F87)/$BH$4</f>
        <v>-4.4811093959999937</v>
      </c>
      <c r="BN88" s="24">
        <f>(G88-G87)/$BH$4</f>
        <v>-3.3648453460000098</v>
      </c>
      <c r="BO88" s="24">
        <f>(H88-H87)/$BH$4</f>
        <v>-3.1088371300000119</v>
      </c>
      <c r="BP88" s="24">
        <f>(I88-I87)/$BH$4</f>
        <v>3.1018560839999907</v>
      </c>
      <c r="BQ88" s="24">
        <f>(J88-J87)/$BH$4</f>
        <v>-5.1659649540000032</v>
      </c>
      <c r="BR88" s="24">
        <f>(K88-K87)/$BH$4</f>
        <v>3.8137781840000002</v>
      </c>
      <c r="BS88" s="24">
        <f>(L88-L87)/$BH$4</f>
        <v>10.094181800000001</v>
      </c>
      <c r="BT88" s="24">
        <f>(M88-M87)/$BH$4</f>
        <v>-14.60468800000001</v>
      </c>
      <c r="BU88" s="24">
        <f>(N88-N87)/$BH$4</f>
        <v>-2.6017767999999819</v>
      </c>
      <c r="BV88" s="24">
        <f>(O88-O87)/$BH$4</f>
        <v>0.18052026000000865</v>
      </c>
      <c r="BW88" s="24">
        <f>(P88-P87)/$BH$4</f>
        <v>-1.41023503400001</v>
      </c>
      <c r="BX88" s="24">
        <f>(Q88-Q87)/$BH$4</f>
        <v>2.9437155560000292</v>
      </c>
      <c r="BY88" s="24">
        <f>(R88-R87)/$BH$4</f>
        <v>-4.0097902619999957</v>
      </c>
      <c r="BZ88" s="24">
        <f>(S88-S87)/$BH$4</f>
        <v>9.268564966000099</v>
      </c>
      <c r="CA88" s="24">
        <f>(T88-T87)/$BH$4</f>
        <v>0.2548583459999918</v>
      </c>
      <c r="CB88" s="24">
        <f>(U88-U87)/$BH$4</f>
        <v>-4.9479420800000042</v>
      </c>
      <c r="CC88" s="24">
        <f>(V88-V87)/$BH$4</f>
        <v>12.206840480000039</v>
      </c>
      <c r="CD88" s="24">
        <f>(W88-W87)/$BH$4</f>
        <v>3.4827879999999993</v>
      </c>
      <c r="CE88" s="24">
        <f>(X88-X87)/$BH$4</f>
        <v>1.4612745759999939</v>
      </c>
      <c r="CF88" s="24">
        <f>(Y88-Y87)/$BH$4</f>
        <v>29.302375706000021</v>
      </c>
      <c r="CG88" s="24">
        <f>(Z88-Z87)/$BH$4</f>
        <v>-2.2218379639999739</v>
      </c>
      <c r="CH88" s="24">
        <f>(AA88-AA87)/$BH$4</f>
        <v>0.15162948200000415</v>
      </c>
      <c r="CI88" s="24">
        <f>(AB88-AB87)/$BH$4</f>
        <v>-8.3491122459999758</v>
      </c>
      <c r="CJ88" s="24">
        <f>(AC88-AC87)/$BH$4</f>
        <v>9.4193756160000248</v>
      </c>
      <c r="CK88" s="24">
        <f>(AD88-AD87)/$BH$4</f>
        <v>3.2811684000009222E-2</v>
      </c>
      <c r="CL88" s="24">
        <f>(AE88-AE87)/$BH$4</f>
        <v>5.3380619839999923</v>
      </c>
      <c r="CM88" s="24">
        <f>(AF88-AF87)/$BH$4</f>
        <v>-0.55103188600000408</v>
      </c>
      <c r="CN88" s="24">
        <f>(AG88-AG87)/$BH$4</f>
        <v>2.8320019819999942</v>
      </c>
      <c r="CO88" s="24">
        <f>(AH88-AH87)/$BH$4</f>
        <v>-16.333840947999988</v>
      </c>
      <c r="CP88" s="24">
        <f>(AI88-AI87)/$BH$4</f>
        <v>0.57582555400000501</v>
      </c>
      <c r="CQ88" s="24">
        <f>(AJ88-AJ87)/$BH$4</f>
        <v>5.0892887959999769</v>
      </c>
      <c r="CR88" s="24">
        <f>(AK88-AK87)/$BH$4</f>
        <v>1.9876405739999825</v>
      </c>
      <c r="CS88" s="24">
        <f>(AL88-AL87)/$BH$4</f>
        <v>2.105431373999977</v>
      </c>
      <c r="CT88" s="24">
        <f>(AM88-AM87)/$BH$4</f>
        <v>-0.60639453599998205</v>
      </c>
      <c r="CU88" s="24">
        <f>(AN88-AN87)/$BH$4</f>
        <v>5.172205818000009</v>
      </c>
      <c r="CV88" s="24">
        <f>(AO88-AO87)/$BH$4</f>
        <v>0.36057381400000565</v>
      </c>
      <c r="CW88" s="24">
        <f>(AP88-AP87)/$BH$4</f>
        <v>5.6697598300000038</v>
      </c>
      <c r="CX88" s="24">
        <f>(AQ88-AQ87)/$BH$4</f>
        <v>0.27873591799999531</v>
      </c>
      <c r="CY88" s="24">
        <f>(AR88-AR87)/$BH$4</f>
        <v>-8.0549816160000205</v>
      </c>
      <c r="CZ88" s="24">
        <f>(AS88-AS87)/$BH$4</f>
        <v>1.6234363600000279</v>
      </c>
      <c r="DA88" s="24">
        <f>(AT88-AT87)/$BH$4</f>
        <v>2.0623476700000083</v>
      </c>
      <c r="DB88" s="24">
        <f>(AU88-AU87)/$BH$4</f>
        <v>7.0932145339999977</v>
      </c>
      <c r="DC88" s="24">
        <f>(AV88-AV87)/$BH$4</f>
        <v>1.7389323280000042</v>
      </c>
      <c r="DD88" s="24">
        <f>(AW88-AW87)/$BH$4</f>
        <v>-4.7319491559999847</v>
      </c>
      <c r="DE88" s="24">
        <f>(AX88-AX87)/$BH$4</f>
        <v>2.7870744740000077</v>
      </c>
      <c r="DF88" s="24">
        <f>(AY88-AY87)/$BH$4</f>
        <v>4.2168521760000033</v>
      </c>
      <c r="DG88" s="24">
        <f>(AZ88-AZ87)/$BH$4</f>
        <v>0.8105564260000051</v>
      </c>
      <c r="DH88" s="24">
        <f>(BA88-BA87)/$BH$4</f>
        <v>-0.53684231400001181</v>
      </c>
      <c r="DI88" s="24">
        <f>(BB88-BB87)/$BH$4</f>
        <v>2.2363200480000103</v>
      </c>
      <c r="DJ88" s="24">
        <f>(BC88-BC87)/$BH$4</f>
        <v>0.11502079600001025</v>
      </c>
      <c r="DK88" s="24">
        <f>(BD88-BD87)/$BH$4</f>
        <v>-4.3601523920000034</v>
      </c>
      <c r="DL88" s="24">
        <f>(BE88-BE87)/$BH$4</f>
        <v>3.2899958099999935</v>
      </c>
      <c r="DM88" s="24">
        <f>(BF88-BF87)/$BH$4</f>
        <v>0.61252331400004323</v>
      </c>
      <c r="DN88" s="24"/>
    </row>
    <row r="89" spans="1:118" x14ac:dyDescent="0.2">
      <c r="A89" s="7">
        <v>80</v>
      </c>
      <c r="B89" s="8">
        <v>142200</v>
      </c>
      <c r="C89" s="23">
        <v>193.72275780000001</v>
      </c>
      <c r="D89" s="24">
        <v>104.10126030000001</v>
      </c>
      <c r="E89" s="24">
        <v>64.791816280000006</v>
      </c>
      <c r="F89" s="9">
        <v>125.416444575</v>
      </c>
      <c r="G89" s="9">
        <v>71.280288248999994</v>
      </c>
      <c r="H89" s="1">
        <v>130.83319637899999</v>
      </c>
      <c r="I89" s="1">
        <v>97.761412793999995</v>
      </c>
      <c r="J89" s="9">
        <v>57.214219759000002</v>
      </c>
      <c r="K89" s="8">
        <v>91.520871928000005</v>
      </c>
      <c r="L89" s="7">
        <v>147.93491188600001</v>
      </c>
      <c r="M89" s="9">
        <v>104.7527757</v>
      </c>
      <c r="N89" s="9">
        <v>147.31993309999999</v>
      </c>
      <c r="O89" s="9">
        <v>83.940359060999995</v>
      </c>
      <c r="P89" s="9">
        <v>86.982746583999997</v>
      </c>
      <c r="Q89" s="7">
        <v>164.221176249</v>
      </c>
      <c r="R89" s="9">
        <v>45.454866516999999</v>
      </c>
      <c r="S89" s="8">
        <v>290.68410111499998</v>
      </c>
      <c r="T89" s="9">
        <v>74.840897049999995</v>
      </c>
      <c r="U89" s="8">
        <v>44.434645932000002</v>
      </c>
      <c r="V89" s="10">
        <v>132.37475887799999</v>
      </c>
      <c r="W89" s="10">
        <v>124.05658818000001</v>
      </c>
      <c r="X89" s="7">
        <v>46.051530438</v>
      </c>
      <c r="Y89" s="9">
        <v>136.62206758400001</v>
      </c>
      <c r="Z89" s="7">
        <v>139.45278792299999</v>
      </c>
      <c r="AA89" s="8">
        <v>64.436189889000005</v>
      </c>
      <c r="AB89" s="8">
        <v>97.974028255999997</v>
      </c>
      <c r="AC89" s="7">
        <v>147.74344155200001</v>
      </c>
      <c r="AD89" s="10">
        <v>47.137807338000002</v>
      </c>
      <c r="AE89" s="7">
        <v>41.585637011000003</v>
      </c>
      <c r="AF89" s="8">
        <v>64.156179097000006</v>
      </c>
      <c r="AG89" s="9">
        <v>56.875232064999999</v>
      </c>
      <c r="AH89" s="9">
        <v>56.210628358000001</v>
      </c>
      <c r="AI89" s="9">
        <v>194.610179437</v>
      </c>
      <c r="AJ89" s="9">
        <v>92.250318183000005</v>
      </c>
      <c r="AK89" s="9">
        <v>120.626978616</v>
      </c>
      <c r="AL89" s="1">
        <v>218.420136958</v>
      </c>
      <c r="AM89" s="9">
        <v>222.70592534100001</v>
      </c>
      <c r="AN89" s="8">
        <v>204.137182166</v>
      </c>
      <c r="AO89" s="7">
        <v>49.165703958999998</v>
      </c>
      <c r="AP89" s="9">
        <v>74.372902177</v>
      </c>
      <c r="AQ89" s="9">
        <v>98.894128159999994</v>
      </c>
      <c r="AR89" s="9">
        <v>99.639005776999994</v>
      </c>
      <c r="AS89" s="8">
        <v>158.70211126300001</v>
      </c>
      <c r="AT89" s="8">
        <v>75.275990876999998</v>
      </c>
      <c r="AU89" s="10">
        <v>61.420863032</v>
      </c>
      <c r="AV89" s="10">
        <v>47.063303306000002</v>
      </c>
      <c r="AW89" s="10">
        <v>116.928858005</v>
      </c>
      <c r="AX89" s="7">
        <v>115.799602107</v>
      </c>
      <c r="AY89" s="8">
        <v>109.068889781</v>
      </c>
      <c r="AZ89" s="9">
        <v>44.424159033999999</v>
      </c>
      <c r="BA89" s="10">
        <v>108.811193442</v>
      </c>
      <c r="BB89" s="10">
        <v>60.877764909</v>
      </c>
      <c r="BC89" s="7">
        <v>33.950536018999998</v>
      </c>
      <c r="BD89" s="9">
        <v>28.916185478999999</v>
      </c>
      <c r="BE89" s="8">
        <v>40.807343672999998</v>
      </c>
      <c r="BF89" s="10">
        <v>148.178252456</v>
      </c>
      <c r="BG89" s="9"/>
      <c r="BH89" s="69"/>
      <c r="BJ89" s="24">
        <f>(C89-C88)/$BH$4</f>
        <v>2.531194400000004</v>
      </c>
      <c r="BK89" s="24">
        <f>(D89-D88)/$BH$4</f>
        <v>3.2563858000000039</v>
      </c>
      <c r="BL89" s="24">
        <f>(E89-E88)/$BH$4</f>
        <v>2.456629360000008</v>
      </c>
      <c r="BM89" s="24">
        <f>(F89-F88)/$BH$4</f>
        <v>-1.2570662000001676E-2</v>
      </c>
      <c r="BN89" s="24">
        <f>(G89-G88)/$BH$4</f>
        <v>1.8029932700000018</v>
      </c>
      <c r="BO89" s="24">
        <f>(H89-H88)/$BH$4</f>
        <v>6.0094361499999707</v>
      </c>
      <c r="BP89" s="24">
        <f>(I89-I88)/$BH$4</f>
        <v>6.1382918399999937</v>
      </c>
      <c r="BQ89" s="24">
        <f>(J89-J88)/$BH$4</f>
        <v>6.9762789260000062</v>
      </c>
      <c r="BR89" s="24">
        <f>(K89-K88)/$BH$4</f>
        <v>1.1719604760000095</v>
      </c>
      <c r="BS89" s="24">
        <f>(L89-L88)/$BH$4</f>
        <v>-1.1412393040000097</v>
      </c>
      <c r="BT89" s="24">
        <f>(M89-M88)/$BH$4</f>
        <v>9.1806764000000101</v>
      </c>
      <c r="BU89" s="24">
        <f>(N89-N88)/$BH$4</f>
        <v>11.676208199999962</v>
      </c>
      <c r="BV89" s="24">
        <f>(O89-O88)/$BH$4</f>
        <v>5.0140006519999929</v>
      </c>
      <c r="BW89" s="24">
        <f>(P89-P88)/$BH$4</f>
        <v>0.7975223939999978</v>
      </c>
      <c r="BX89" s="24">
        <f>(Q89-Q88)/$BH$4</f>
        <v>7.4205966739999667</v>
      </c>
      <c r="BY89" s="24">
        <f>(R89-R88)/$BH$4</f>
        <v>2.0001502479999971</v>
      </c>
      <c r="BZ89" s="24">
        <f>(S89-S88)/$BH$4</f>
        <v>3.3815785559999085</v>
      </c>
      <c r="CA89" s="24">
        <f>(T89-T88)/$BH$4</f>
        <v>1.0853288939999857</v>
      </c>
      <c r="CB89" s="24">
        <f>(U89-U88)/$BH$4</f>
        <v>-0.42476270999999599</v>
      </c>
      <c r="CC89" s="24">
        <f>(V89-V88)/$BH$4</f>
        <v>-13.657682924000028</v>
      </c>
      <c r="CD89" s="24">
        <f>(W89-W88)/$BH$4</f>
        <v>0.37343176600001016</v>
      </c>
      <c r="CE89" s="24">
        <f>(X89-X88)/$BH$4</f>
        <v>-1.6848212639999929</v>
      </c>
      <c r="CF89" s="24">
        <f>(Y89-Y88)/$BH$4</f>
        <v>13.884845627999994</v>
      </c>
      <c r="CG89" s="24">
        <f>(Z89-Z88)/$BH$4</f>
        <v>13.882993689999978</v>
      </c>
      <c r="CH89" s="24">
        <f>(AA89-AA88)/$BH$4</f>
        <v>0</v>
      </c>
      <c r="CI89" s="24">
        <f>(AB89-AB88)/$BH$4</f>
        <v>11.790862525999984</v>
      </c>
      <c r="CJ89" s="24">
        <f>(AC89-AC88)/$BH$4</f>
        <v>-3.5259076259999915</v>
      </c>
      <c r="CK89" s="24">
        <f>(AD89-AD88)/$BH$4</f>
        <v>1.2599611659999965</v>
      </c>
      <c r="CL89" s="24">
        <f>(AE89-AE88)/$BH$4</f>
        <v>-6.7303698239999932</v>
      </c>
      <c r="CM89" s="24">
        <f>(AF89-AF88)/$BH$4</f>
        <v>1.2202448100000112</v>
      </c>
      <c r="CN89" s="24">
        <f>(AG89-AG88)/$BH$4</f>
        <v>0.34568972799999642</v>
      </c>
      <c r="CO89" s="24">
        <f>(AH89-AH88)/$BH$4</f>
        <v>-0.88122104800000045</v>
      </c>
      <c r="CP89" s="24">
        <f>(AI89-AI88)/$BH$4</f>
        <v>6.7072251459999848</v>
      </c>
      <c r="CQ89" s="24">
        <f>(AJ89-AJ88)/$BH$4</f>
        <v>-1.7591064699999777</v>
      </c>
      <c r="CR89" s="24">
        <f>(AK89-AK88)/$BH$4</f>
        <v>1.2749639540000146</v>
      </c>
      <c r="CS89" s="24">
        <f>(AL89-AL88)/$BH$4</f>
        <v>2.400878060000025</v>
      </c>
      <c r="CT89" s="24">
        <f>(AM89-AM88)/$BH$4</f>
        <v>3.1796389440000326</v>
      </c>
      <c r="CU89" s="24">
        <f>(AN89-AN88)/$BH$4</f>
        <v>6.7742879699999889</v>
      </c>
      <c r="CV89" s="24">
        <f>(AO89-AO88)/$BH$4</f>
        <v>-1.1456632640000066</v>
      </c>
      <c r="CW89" s="24">
        <f>(AP89-AP88)/$BH$4</f>
        <v>-4.6254715359999921</v>
      </c>
      <c r="CX89" s="24">
        <f>(AQ89-AQ88)/$BH$4</f>
        <v>4.3241164479999838</v>
      </c>
      <c r="CY89" s="24">
        <f>(AR89-AR88)/$BH$4</f>
        <v>9.0671620939999968</v>
      </c>
      <c r="CZ89" s="24">
        <f>(AS89-AS88)/$BH$4</f>
        <v>12.064371386000005</v>
      </c>
      <c r="DA89" s="24">
        <f>(AT89-AT88)/$BH$4</f>
        <v>2.4790840679999917</v>
      </c>
      <c r="DB89" s="24">
        <f>(AU89-AU88)/$BH$4</f>
        <v>4.2037473839999961</v>
      </c>
      <c r="DC89" s="24">
        <f>(AV89-AV88)/$BH$4</f>
        <v>0.13625715000000582</v>
      </c>
      <c r="DD89" s="24">
        <f>(AW89-AW88)/$BH$4</f>
        <v>13.053103545999988</v>
      </c>
      <c r="DE89" s="24">
        <f>(AX89-AX88)/$BH$4</f>
        <v>4.2991392719999908</v>
      </c>
      <c r="DF89" s="24">
        <f>(AY89-AY88)/$BH$4</f>
        <v>2.0745959719999973</v>
      </c>
      <c r="DG89" s="24">
        <f>(AZ89-AZ88)/$BH$4</f>
        <v>-1.909668214000007</v>
      </c>
      <c r="DH89" s="24">
        <f>(BA89-BA88)/$BH$4</f>
        <v>4.1688893440000072</v>
      </c>
      <c r="DI89" s="24">
        <f>(BB89-BB88)/$BH$4</f>
        <v>-9.9909026360000013</v>
      </c>
      <c r="DJ89" s="24">
        <f>(BC89-BC88)/$BH$4</f>
        <v>-17.051332022000011</v>
      </c>
      <c r="DK89" s="24">
        <f>(BD89-BD88)/$BH$4</f>
        <v>0.95529524799999876</v>
      </c>
      <c r="DL89" s="24">
        <f>(BE89-BE88)/$BH$4</f>
        <v>5.6599865259999973</v>
      </c>
      <c r="DM89" s="24">
        <f>(BF89-BF88)/$BH$4</f>
        <v>-44.372011006000037</v>
      </c>
      <c r="DN89" s="24"/>
    </row>
    <row r="90" spans="1:118" x14ac:dyDescent="0.2">
      <c r="A90" s="7">
        <v>81</v>
      </c>
      <c r="B90" s="8">
        <v>144000</v>
      </c>
      <c r="C90" s="23">
        <v>189.23115079999999</v>
      </c>
      <c r="D90" s="24">
        <v>101.110072</v>
      </c>
      <c r="E90" s="24">
        <v>64.81209097</v>
      </c>
      <c r="F90" s="9">
        <v>125.422729906</v>
      </c>
      <c r="G90" s="9">
        <v>73.947273987000003</v>
      </c>
      <c r="H90" s="1">
        <v>126.554625797</v>
      </c>
      <c r="I90" s="1">
        <v>97.709896560000004</v>
      </c>
      <c r="J90" s="9">
        <v>54.457780342</v>
      </c>
      <c r="K90" s="8">
        <v>90.119405227000001</v>
      </c>
      <c r="L90" s="7">
        <v>150.90667971900001</v>
      </c>
      <c r="M90" s="9">
        <v>108.4655271</v>
      </c>
      <c r="N90" s="9">
        <v>148.35046500000001</v>
      </c>
      <c r="O90" s="9">
        <v>81.945529363999995</v>
      </c>
      <c r="P90" s="9">
        <v>88.167440795000005</v>
      </c>
      <c r="Q90" s="7">
        <v>162.452612367</v>
      </c>
      <c r="R90" s="9">
        <v>45.634647684000001</v>
      </c>
      <c r="S90" s="8">
        <v>290.68410111499998</v>
      </c>
      <c r="T90" s="9">
        <v>78.858508486000005</v>
      </c>
      <c r="U90" s="8">
        <v>47.895338879000001</v>
      </c>
      <c r="V90" s="10">
        <v>139.67758287800001</v>
      </c>
      <c r="W90" s="10">
        <v>130.74668919800001</v>
      </c>
      <c r="X90" s="7">
        <v>45.470652155000003</v>
      </c>
      <c r="Y90" s="9">
        <v>135.98477653899999</v>
      </c>
      <c r="Z90" s="7">
        <v>138.48142398300001</v>
      </c>
      <c r="AA90" s="8">
        <v>69.283789593999998</v>
      </c>
      <c r="AB90" s="8">
        <v>103.239480122</v>
      </c>
      <c r="AC90" s="7">
        <v>149.65089809</v>
      </c>
      <c r="AD90" s="10">
        <v>47.588794352999997</v>
      </c>
      <c r="AE90" s="7">
        <v>44.678458970000001</v>
      </c>
      <c r="AF90" s="8">
        <v>64.240943829000003</v>
      </c>
      <c r="AG90" s="9">
        <v>57.252232739999997</v>
      </c>
      <c r="AH90" s="9">
        <v>64.280286517999997</v>
      </c>
      <c r="AI90" s="9">
        <v>197.145220163</v>
      </c>
      <c r="AJ90" s="9">
        <v>83.609059721999998</v>
      </c>
      <c r="AK90" s="9">
        <v>119.341365229</v>
      </c>
      <c r="AL90" s="1">
        <v>220.25861169300001</v>
      </c>
      <c r="AM90" s="9">
        <v>225.15314141499999</v>
      </c>
      <c r="AN90" s="8">
        <v>200.74238149300001</v>
      </c>
      <c r="AO90" s="7">
        <v>48.175099875000001</v>
      </c>
      <c r="AP90" s="9">
        <v>78.161709737999999</v>
      </c>
      <c r="AQ90" s="9">
        <v>97.090324265999996</v>
      </c>
      <c r="AR90" s="9">
        <v>98.288987788</v>
      </c>
      <c r="AS90" s="8">
        <v>153.73280806700001</v>
      </c>
      <c r="AT90" s="8">
        <v>76.975886465000002</v>
      </c>
      <c r="AU90" s="10">
        <v>62.984950369000003</v>
      </c>
      <c r="AV90" s="10">
        <v>49.899829214999997</v>
      </c>
      <c r="AW90" s="10">
        <v>113.241132702</v>
      </c>
      <c r="AX90" s="7">
        <v>119.27926510099999</v>
      </c>
      <c r="AY90" s="8">
        <v>112.63641354799999</v>
      </c>
      <c r="AZ90" s="9">
        <v>46.112752999999998</v>
      </c>
      <c r="BA90" s="10">
        <v>109.648811303</v>
      </c>
      <c r="BB90" s="10">
        <v>60.877764909</v>
      </c>
      <c r="BC90" s="7">
        <v>38.812434244999999</v>
      </c>
      <c r="BD90" s="9">
        <v>27.058640799999999</v>
      </c>
      <c r="BE90" s="8">
        <v>39.299447974000003</v>
      </c>
      <c r="BF90" s="10">
        <v>149.50979703300001</v>
      </c>
      <c r="BG90" s="9"/>
      <c r="BH90" s="69"/>
      <c r="BJ90" s="24">
        <f>(C90-C89)/$BH$4</f>
        <v>-8.9832140000000322</v>
      </c>
      <c r="BK90" s="24">
        <f>(D90-D89)/$BH$4</f>
        <v>-5.9823766000000091</v>
      </c>
      <c r="BL90" s="24">
        <f>(E90-E89)/$BH$4</f>
        <v>4.0549379999987423E-2</v>
      </c>
      <c r="BM90" s="24">
        <f>(F90-F89)/$BH$4</f>
        <v>1.2570662000001676E-2</v>
      </c>
      <c r="BN90" s="24">
        <f>(G90-G89)/$BH$4</f>
        <v>5.3339714760000163</v>
      </c>
      <c r="BO90" s="24">
        <f>(H90-H89)/$BH$4</f>
        <v>-8.5571411639999724</v>
      </c>
      <c r="BP90" s="24">
        <f>(I90-I89)/$BH$4</f>
        <v>-0.10303246799998078</v>
      </c>
      <c r="BQ90" s="24">
        <f>(J90-J89)/$BH$4</f>
        <v>-5.5128788340000057</v>
      </c>
      <c r="BR90" s="24">
        <f>(K90-K89)/$BH$4</f>
        <v>-2.8029334020000078</v>
      </c>
      <c r="BS90" s="24">
        <f>(L90-L89)/$BH$4</f>
        <v>5.9435356660000025</v>
      </c>
      <c r="BT90" s="24">
        <f>(M90-M89)/$BH$4</f>
        <v>7.4255028000000038</v>
      </c>
      <c r="BU90" s="24">
        <f>(N90-N89)/$BH$4</f>
        <v>2.0610638000000563</v>
      </c>
      <c r="BV90" s="24">
        <f>(O90-O89)/$BH$4</f>
        <v>-3.9896593940000002</v>
      </c>
      <c r="BW90" s="24">
        <f>(P90-P89)/$BH$4</f>
        <v>2.3693884220000143</v>
      </c>
      <c r="BX90" s="24">
        <f>(Q90-Q89)/$BH$4</f>
        <v>-3.5371277639999903</v>
      </c>
      <c r="BY90" s="24">
        <f>(R90-R89)/$BH$4</f>
        <v>0.35956233400000315</v>
      </c>
      <c r="BZ90" s="24">
        <f>(S90-S89)/$BH$4</f>
        <v>0</v>
      </c>
      <c r="CA90" s="24">
        <f>(T90-T89)/$BH$4</f>
        <v>8.0352228720000198</v>
      </c>
      <c r="CB90" s="24">
        <f>(U90-U89)/$BH$4</f>
        <v>6.9213858939999966</v>
      </c>
      <c r="CC90" s="24">
        <f>(V90-V89)/$BH$4</f>
        <v>14.605648000000031</v>
      </c>
      <c r="CD90" s="24">
        <f>(W90-W89)/$BH$4</f>
        <v>13.380202036000014</v>
      </c>
      <c r="CE90" s="24">
        <f>(X90-X89)/$BH$4</f>
        <v>-1.161756565999994</v>
      </c>
      <c r="CF90" s="24">
        <f>(Y90-Y89)/$BH$4</f>
        <v>-1.274582090000024</v>
      </c>
      <c r="CG90" s="24">
        <f>(Z90-Z89)/$BH$4</f>
        <v>-1.9427278799999499</v>
      </c>
      <c r="CH90" s="24">
        <f>(AA90-AA89)/$BH$4</f>
        <v>9.6951994099999865</v>
      </c>
      <c r="CI90" s="24">
        <f>(AB90-AB89)/$BH$4</f>
        <v>10.530903732000013</v>
      </c>
      <c r="CJ90" s="24">
        <f>(AC90-AC89)/$BH$4</f>
        <v>3.8149130759999821</v>
      </c>
      <c r="CK90" s="24">
        <f>(AD90-AD89)/$BH$4</f>
        <v>0.90197402999999099</v>
      </c>
      <c r="CL90" s="24">
        <f>(AE90-AE89)/$BH$4</f>
        <v>6.1856439179999967</v>
      </c>
      <c r="CM90" s="24">
        <f>(AF90-AF89)/$BH$4</f>
        <v>0.16952946399999291</v>
      </c>
      <c r="CN90" s="24">
        <f>(AG90-AG89)/$BH$4</f>
        <v>0.7540013499999958</v>
      </c>
      <c r="CO90" s="24">
        <f>(AH90-AH89)/$BH$4</f>
        <v>16.139316319999992</v>
      </c>
      <c r="CP90" s="24">
        <f>(AI90-AI89)/$BH$4</f>
        <v>5.0700814520000108</v>
      </c>
      <c r="CQ90" s="24">
        <f>(AJ90-AJ89)/$BH$4</f>
        <v>-17.282516922000013</v>
      </c>
      <c r="CR90" s="24">
        <f>(AK90-AK89)/$BH$4</f>
        <v>-2.5712267739999959</v>
      </c>
      <c r="CS90" s="24">
        <f>(AL90-AL89)/$BH$4</f>
        <v>3.6769494700000109</v>
      </c>
      <c r="CT90" s="24">
        <f>(AM90-AM89)/$BH$4</f>
        <v>4.8944321479999644</v>
      </c>
      <c r="CU90" s="24">
        <f>(AN90-AN89)/$BH$4</f>
        <v>-6.7896013459999836</v>
      </c>
      <c r="CV90" s="24">
        <f>(AO90-AO89)/$BH$4</f>
        <v>-1.9812081679999949</v>
      </c>
      <c r="CW90" s="24">
        <f>(AP90-AP89)/$BH$4</f>
        <v>7.5776151219999974</v>
      </c>
      <c r="CX90" s="24">
        <f>(AQ90-AQ89)/$BH$4</f>
        <v>-3.6076077879999957</v>
      </c>
      <c r="CY90" s="24">
        <f>(AR90-AR89)/$BH$4</f>
        <v>-2.7000359779999883</v>
      </c>
      <c r="CZ90" s="24">
        <f>(AS90-AS89)/$BH$4</f>
        <v>-9.938606391999997</v>
      </c>
      <c r="DA90" s="24">
        <f>(AT90-AT89)/$BH$4</f>
        <v>3.3997911760000079</v>
      </c>
      <c r="DB90" s="24">
        <f>(AU90-AU89)/$BH$4</f>
        <v>3.1281746740000074</v>
      </c>
      <c r="DC90" s="24">
        <f>(AV90-AV89)/$BH$4</f>
        <v>5.6730518179999905</v>
      </c>
      <c r="DD90" s="24">
        <f>(AW90-AW89)/$BH$4</f>
        <v>-7.3754506059999869</v>
      </c>
      <c r="DE90" s="24">
        <f>(AX90-AX89)/$BH$4</f>
        <v>6.9593259879999891</v>
      </c>
      <c r="DF90" s="24">
        <f>(AY90-AY89)/$BH$4</f>
        <v>7.1350475339999946</v>
      </c>
      <c r="DG90" s="24">
        <f>(AZ90-AZ89)/$BH$4</f>
        <v>3.3771879319999982</v>
      </c>
      <c r="DH90" s="24">
        <f>(BA90-BA89)/$BH$4</f>
        <v>1.6752357219999965</v>
      </c>
      <c r="DI90" s="24">
        <f>(BB90-BB89)/$BH$4</f>
        <v>0</v>
      </c>
      <c r="DJ90" s="24">
        <f>(BC90-BC89)/$BH$4</f>
        <v>9.723796452000002</v>
      </c>
      <c r="DK90" s="24">
        <f>(BD90-BD89)/$BH$4</f>
        <v>-3.7150893580000002</v>
      </c>
      <c r="DL90" s="24">
        <f>(BE90-BE89)/$BH$4</f>
        <v>-3.0157913979999904</v>
      </c>
      <c r="DM90" s="24">
        <f>(BF90-BF89)/$BH$4</f>
        <v>2.6630891540000334</v>
      </c>
      <c r="DN90" s="24"/>
    </row>
    <row r="91" spans="1:118" x14ac:dyDescent="0.2">
      <c r="A91" s="7">
        <v>82</v>
      </c>
      <c r="B91" s="8">
        <v>145800</v>
      </c>
      <c r="C91" s="23">
        <v>186.3148195</v>
      </c>
      <c r="D91" s="24">
        <v>98.682202970000006</v>
      </c>
      <c r="E91" s="24">
        <v>62.735453489999998</v>
      </c>
      <c r="F91" s="9">
        <v>123.964472523</v>
      </c>
      <c r="G91" s="9">
        <v>73.251074133000003</v>
      </c>
      <c r="H91" s="1">
        <v>125.40271879700001</v>
      </c>
      <c r="I91" s="1">
        <v>99.833377365000004</v>
      </c>
      <c r="J91" s="9">
        <v>55.500412386000001</v>
      </c>
      <c r="K91" s="8">
        <v>89.306849530999997</v>
      </c>
      <c r="L91" s="7">
        <v>156.744169484</v>
      </c>
      <c r="M91" s="9">
        <v>108.4655271</v>
      </c>
      <c r="N91" s="9">
        <v>146.1553791</v>
      </c>
      <c r="O91" s="9">
        <v>82.150218914000007</v>
      </c>
      <c r="P91" s="9">
        <v>90.741499512999994</v>
      </c>
      <c r="Q91" s="7">
        <v>167.282930346</v>
      </c>
      <c r="R91" s="9">
        <v>50.124565422000003</v>
      </c>
      <c r="S91" s="8">
        <v>296.57158435700001</v>
      </c>
      <c r="T91" s="9">
        <v>77.943525098999999</v>
      </c>
      <c r="U91" s="8">
        <v>44.511456094000003</v>
      </c>
      <c r="V91" s="10">
        <v>146.58072422500001</v>
      </c>
      <c r="W91" s="10">
        <v>131.66319586500001</v>
      </c>
      <c r="X91" s="7">
        <v>43.904667394000001</v>
      </c>
      <c r="Y91" s="9">
        <v>143.60852113199999</v>
      </c>
      <c r="Z91" s="7">
        <v>143.28060545599999</v>
      </c>
      <c r="AA91" s="8">
        <v>69.283789593999998</v>
      </c>
      <c r="AB91" s="8">
        <v>99.485750288999995</v>
      </c>
      <c r="AC91" s="7">
        <v>156.81978161999999</v>
      </c>
      <c r="AD91" s="10">
        <v>46.412592146999998</v>
      </c>
      <c r="AE91" s="7">
        <v>42.263744668000001</v>
      </c>
      <c r="AF91" s="8">
        <v>61.308978435</v>
      </c>
      <c r="AG91" s="9">
        <v>59.817101422999997</v>
      </c>
      <c r="AH91" s="9">
        <v>66.180605533999994</v>
      </c>
      <c r="AI91" s="9">
        <v>201.074053787</v>
      </c>
      <c r="AJ91" s="9">
        <v>90.897412024999994</v>
      </c>
      <c r="AK91" s="9">
        <v>115.197478829</v>
      </c>
      <c r="AL91" s="1">
        <v>221.13982090299999</v>
      </c>
      <c r="AM91" s="9">
        <v>225.99326500500001</v>
      </c>
      <c r="AN91" s="8">
        <v>205.00168717299999</v>
      </c>
      <c r="AO91" s="7">
        <v>44.358588619000002</v>
      </c>
      <c r="AP91" s="9">
        <v>83.707108176999995</v>
      </c>
      <c r="AQ91" s="9">
        <v>100.15867556400001</v>
      </c>
      <c r="AR91" s="9">
        <v>95.530670392999994</v>
      </c>
      <c r="AS91" s="8">
        <v>165.683560336</v>
      </c>
      <c r="AT91" s="8">
        <v>82.075838431999998</v>
      </c>
      <c r="AU91" s="10">
        <v>63.109982250999998</v>
      </c>
      <c r="AV91" s="10">
        <v>49.289677353000002</v>
      </c>
      <c r="AW91" s="10">
        <v>116.189626671</v>
      </c>
      <c r="AX91" s="7">
        <v>122.893466414</v>
      </c>
      <c r="AY91" s="8">
        <v>108.879878682</v>
      </c>
      <c r="AZ91" s="9">
        <v>46.112752999999998</v>
      </c>
      <c r="BA91" s="10">
        <v>110.421600996</v>
      </c>
      <c r="BB91" s="10">
        <v>64.218773212000002</v>
      </c>
      <c r="BC91" s="7">
        <v>32.475944439000003</v>
      </c>
      <c r="BD91" s="9">
        <v>27.846597484</v>
      </c>
      <c r="BE91" s="8">
        <v>40.487036883999998</v>
      </c>
      <c r="BF91" s="10">
        <v>154.79372218699999</v>
      </c>
      <c r="BG91" s="9"/>
      <c r="BH91" s="69"/>
      <c r="BJ91" s="24">
        <f>(C91-C90)/$BH$4</f>
        <v>-5.8326625999999919</v>
      </c>
      <c r="BK91" s="24">
        <f>(D91-D90)/$BH$4</f>
        <v>-4.8557380599999931</v>
      </c>
      <c r="BL91" s="24">
        <f>(E91-E90)/$BH$4</f>
        <v>-4.1532749600000045</v>
      </c>
      <c r="BM91" s="24">
        <f>(F91-F90)/$BH$4</f>
        <v>-2.9165147660000059</v>
      </c>
      <c r="BN91" s="24">
        <f>(G91-G90)/$BH$4</f>
        <v>-1.3923997079999992</v>
      </c>
      <c r="BO91" s="24">
        <f>(H91-H90)/$BH$4</f>
        <v>-2.3038139999999885</v>
      </c>
      <c r="BP91" s="24">
        <f>(I91-I90)/$BH$4</f>
        <v>4.2469616099999996</v>
      </c>
      <c r="BQ91" s="24">
        <f>(J91-J90)/$BH$4</f>
        <v>2.0852640880000024</v>
      </c>
      <c r="BR91" s="24">
        <f>(K91-K90)/$BH$4</f>
        <v>-1.625111392000008</v>
      </c>
      <c r="BS91" s="24">
        <f>(L91-L90)/$BH$4</f>
        <v>11.674979529999973</v>
      </c>
      <c r="BT91" s="24">
        <f>(M91-M90)/$BH$4</f>
        <v>0</v>
      </c>
      <c r="BU91" s="24">
        <f>(N91-N90)/$BH$4</f>
        <v>-4.3901718000000187</v>
      </c>
      <c r="BV91" s="24">
        <f>(O91-O90)/$BH$4</f>
        <v>0.40937910000002375</v>
      </c>
      <c r="BW91" s="24">
        <f>(P91-P90)/$BH$4</f>
        <v>5.1481174359999784</v>
      </c>
      <c r="BX91" s="24">
        <f>(Q91-Q90)/$BH$4</f>
        <v>9.6606359580000003</v>
      </c>
      <c r="BY91" s="24">
        <f>(R91-R90)/$BH$4</f>
        <v>8.9798354760000052</v>
      </c>
      <c r="BZ91" s="24">
        <f>(S91-S90)/$BH$4</f>
        <v>11.774966484000061</v>
      </c>
      <c r="CA91" s="24">
        <f>(T91-T90)/$BH$4</f>
        <v>-1.8299667740000132</v>
      </c>
      <c r="CB91" s="24">
        <f>(U91-U90)/$BH$4</f>
        <v>-6.7677655699999946</v>
      </c>
      <c r="CC91" s="24">
        <f>(V91-V90)/$BH$4</f>
        <v>13.806282694000004</v>
      </c>
      <c r="CD91" s="24">
        <f>(W91-W90)/$BH$4</f>
        <v>1.8330133339999861</v>
      </c>
      <c r="CE91" s="24">
        <f>(X91-X90)/$BH$4</f>
        <v>-3.1319695220000057</v>
      </c>
      <c r="CF91" s="24">
        <f>(Y91-Y90)/$BH$4</f>
        <v>15.247489185999996</v>
      </c>
      <c r="CG91" s="24">
        <f>(Z91-Z90)/$BH$4</f>
        <v>9.598362945999952</v>
      </c>
      <c r="CH91" s="24">
        <f>(AA91-AA90)/$BH$4</f>
        <v>0</v>
      </c>
      <c r="CI91" s="24">
        <f>(AB91-AB90)/$BH$4</f>
        <v>-7.5074596660000168</v>
      </c>
      <c r="CJ91" s="24">
        <f>(AC91-AC90)/$BH$4</f>
        <v>14.337767059999976</v>
      </c>
      <c r="CK91" s="24">
        <f>(AD91-AD90)/$BH$4</f>
        <v>-2.3524044119999985</v>
      </c>
      <c r="CL91" s="24">
        <f>(AE91-AE90)/$BH$4</f>
        <v>-4.8294286040000003</v>
      </c>
      <c r="CM91" s="24">
        <f>(AF91-AF90)/$BH$4</f>
        <v>-5.8639307880000047</v>
      </c>
      <c r="CN91" s="24">
        <f>(AG91-AG90)/$BH$4</f>
        <v>5.1297373660000005</v>
      </c>
      <c r="CO91" s="24">
        <f>(AH91-AH90)/$BH$4</f>
        <v>3.8006380319999948</v>
      </c>
      <c r="CP91" s="24">
        <f>(AI91-AI90)/$BH$4</f>
        <v>7.8576672479999843</v>
      </c>
      <c r="CQ91" s="24">
        <f>(AJ91-AJ90)/$BH$4</f>
        <v>14.576704605999993</v>
      </c>
      <c r="CR91" s="24">
        <f>(AK91-AK90)/$BH$4</f>
        <v>-8.2877727999999991</v>
      </c>
      <c r="CS91" s="24">
        <f>(AL91-AL90)/$BH$4</f>
        <v>1.7624184199999604</v>
      </c>
      <c r="CT91" s="24">
        <f>(AM91-AM90)/$BH$4</f>
        <v>1.6802471800000376</v>
      </c>
      <c r="CU91" s="24">
        <f>(AN91-AN90)/$BH$4</f>
        <v>8.5186113599999658</v>
      </c>
      <c r="CV91" s="24">
        <f>(AO91-AO90)/$BH$4</f>
        <v>-7.6330225119999966</v>
      </c>
      <c r="CW91" s="24">
        <f>(AP91-AP90)/$BH$4</f>
        <v>11.090796877999992</v>
      </c>
      <c r="CX91" s="24">
        <f>(AQ91-AQ90)/$BH$4</f>
        <v>6.1367025960000205</v>
      </c>
      <c r="CY91" s="24">
        <f>(AR91-AR90)/$BH$4</f>
        <v>-5.5166347900000119</v>
      </c>
      <c r="CZ91" s="24">
        <f>(AS91-AS90)/$BH$4</f>
        <v>23.901504537999983</v>
      </c>
      <c r="DA91" s="24">
        <f>(AT91-AT90)/$BH$4</f>
        <v>10.199903933999991</v>
      </c>
      <c r="DB91" s="24">
        <f>(AU91-AU90)/$BH$4</f>
        <v>0.25006376399998942</v>
      </c>
      <c r="DC91" s="24">
        <f>(AV91-AV90)/$BH$4</f>
        <v>-1.2203037239999901</v>
      </c>
      <c r="DD91" s="24">
        <f>(AW91-AW90)/$BH$4</f>
        <v>5.8969879379999952</v>
      </c>
      <c r="DE91" s="24">
        <f>(AX91-AX90)/$BH$4</f>
        <v>7.2284026260000189</v>
      </c>
      <c r="DF91" s="24">
        <f>(AY91-AY90)/$BH$4</f>
        <v>-7.5130697319999911</v>
      </c>
      <c r="DG91" s="24">
        <f>(AZ91-AZ90)/$BH$4</f>
        <v>0</v>
      </c>
      <c r="DH91" s="24">
        <f>(BA91-BA90)/$BH$4</f>
        <v>1.5455793859999858</v>
      </c>
      <c r="DI91" s="24">
        <f>(BB91-BB90)/$BH$4</f>
        <v>6.6820166060000048</v>
      </c>
      <c r="DJ91" s="24">
        <f>(BC91-BC90)/$BH$4</f>
        <v>-12.672979611999992</v>
      </c>
      <c r="DK91" s="24">
        <f>(BD91-BD90)/$BH$4</f>
        <v>1.5759133680000019</v>
      </c>
      <c r="DL91" s="24">
        <f>(BE91-BE90)/$BH$4</f>
        <v>2.3751778199999904</v>
      </c>
      <c r="DM91" s="24">
        <f>(BF91-BF90)/$BH$4</f>
        <v>10.567850307999947</v>
      </c>
      <c r="DN91" s="24"/>
    </row>
    <row r="92" spans="1:118" x14ac:dyDescent="0.2">
      <c r="A92" s="7">
        <v>83</v>
      </c>
      <c r="B92" s="8">
        <v>147600</v>
      </c>
      <c r="C92" s="23">
        <v>188.07367769999999</v>
      </c>
      <c r="D92" s="24">
        <v>106.93763420000001</v>
      </c>
      <c r="E92" s="24">
        <v>66.777022380000005</v>
      </c>
      <c r="F92" s="9">
        <v>126.89736198200001</v>
      </c>
      <c r="G92" s="9">
        <v>72.584404320000004</v>
      </c>
      <c r="H92" s="1">
        <v>129.15698222500001</v>
      </c>
      <c r="I92" s="1">
        <v>95.679662016999998</v>
      </c>
      <c r="J92" s="9">
        <v>51.489681015000002</v>
      </c>
      <c r="K92" s="8">
        <v>90.347362558</v>
      </c>
      <c r="L92" s="7">
        <v>156.65751284000001</v>
      </c>
      <c r="M92" s="9">
        <v>112.2902888</v>
      </c>
      <c r="N92" s="9">
        <v>146.1553791</v>
      </c>
      <c r="O92" s="9">
        <v>82.829228092999998</v>
      </c>
      <c r="P92" s="9">
        <v>88.715903326000003</v>
      </c>
      <c r="Q92" s="7">
        <v>167.80476410700001</v>
      </c>
      <c r="R92" s="9">
        <v>48.066241396000002</v>
      </c>
      <c r="S92" s="8">
        <v>303.97567174</v>
      </c>
      <c r="T92" s="9">
        <v>70.423580837000003</v>
      </c>
      <c r="U92" s="8">
        <v>45.969328832000002</v>
      </c>
      <c r="V92" s="10">
        <v>146.284351775</v>
      </c>
      <c r="W92" s="10">
        <v>133.06621124</v>
      </c>
      <c r="X92" s="7">
        <v>39.965587755000001</v>
      </c>
      <c r="Y92" s="9">
        <v>147.61533251500001</v>
      </c>
      <c r="Z92" s="7">
        <v>144.82648143500001</v>
      </c>
      <c r="AA92" s="8">
        <v>69.923213426999993</v>
      </c>
      <c r="AB92" s="8">
        <v>96.419537255999998</v>
      </c>
      <c r="AC92" s="7">
        <v>160.318294259</v>
      </c>
      <c r="AD92" s="10">
        <v>46.987598792</v>
      </c>
      <c r="AE92" s="7">
        <v>47.971980274000003</v>
      </c>
      <c r="AF92" s="8">
        <v>58.690646364999999</v>
      </c>
      <c r="AG92" s="9">
        <v>59.424708467000002</v>
      </c>
      <c r="AH92" s="9">
        <v>68.900785162999995</v>
      </c>
      <c r="AI92" s="9">
        <v>200.29237588000001</v>
      </c>
      <c r="AJ92" s="9">
        <v>95.362333323000001</v>
      </c>
      <c r="AK92" s="9">
        <v>111.120141878</v>
      </c>
      <c r="AL92" s="1">
        <v>221.13982090299999</v>
      </c>
      <c r="AM92" s="9">
        <v>228.43178262800001</v>
      </c>
      <c r="AN92" s="8">
        <v>205.00168717299999</v>
      </c>
      <c r="AO92" s="7">
        <v>48.504403590999999</v>
      </c>
      <c r="AP92" s="9">
        <v>78.115425967999997</v>
      </c>
      <c r="AQ92" s="9">
        <v>98.469003662999995</v>
      </c>
      <c r="AR92" s="9">
        <v>96.799927386999997</v>
      </c>
      <c r="AS92" s="8">
        <v>168.39640426599999</v>
      </c>
      <c r="AT92" s="8">
        <v>81.222063939999998</v>
      </c>
      <c r="AU92" s="10">
        <v>62.146067307000003</v>
      </c>
      <c r="AV92" s="10">
        <v>48.187766422000003</v>
      </c>
      <c r="AW92" s="10">
        <v>116.033891044</v>
      </c>
      <c r="AX92" s="7">
        <v>123.60691732799999</v>
      </c>
      <c r="AY92" s="8">
        <v>100.421469172</v>
      </c>
      <c r="AZ92" s="9">
        <v>46.112752999999998</v>
      </c>
      <c r="BA92" s="10">
        <v>109.906394635</v>
      </c>
      <c r="BB92" s="10">
        <v>65.279922919000001</v>
      </c>
      <c r="BC92" s="7">
        <v>32.255957766000002</v>
      </c>
      <c r="BD92" s="9">
        <v>26.222053580000001</v>
      </c>
      <c r="BE92" s="8">
        <v>43.083558416000002</v>
      </c>
      <c r="BF92" s="10">
        <v>157.71877730700001</v>
      </c>
      <c r="BG92" s="9"/>
      <c r="BH92" s="69"/>
      <c r="BJ92" s="24">
        <f>(C92-C91)/$BH$4</f>
        <v>3.5177163999999834</v>
      </c>
      <c r="BK92" s="24">
        <f>(D92-D91)/$BH$4</f>
        <v>16.510862459999998</v>
      </c>
      <c r="BL92" s="24">
        <f>(E92-E91)/$BH$4</f>
        <v>8.0831377800000155</v>
      </c>
      <c r="BM92" s="24">
        <f>(F92-F91)/$BH$4</f>
        <v>5.8657789180000179</v>
      </c>
      <c r="BN92" s="24">
        <f>(G92-G91)/$BH$4</f>
        <v>-1.3333396259999972</v>
      </c>
      <c r="BO92" s="24">
        <f>(H92-H91)/$BH$4</f>
        <v>7.5085268560000031</v>
      </c>
      <c r="BP92" s="24">
        <f>(I92-I91)/$BH$4</f>
        <v>-8.3074306960000115</v>
      </c>
      <c r="BQ92" s="24">
        <f>(J92-J91)/$BH$4</f>
        <v>-8.0214627419999971</v>
      </c>
      <c r="BR92" s="24">
        <f>(K92-K91)/$BH$4</f>
        <v>2.0810260540000058</v>
      </c>
      <c r="BS92" s="24">
        <f>(L92-L91)/$BH$4</f>
        <v>-0.17331328799997436</v>
      </c>
      <c r="BT92" s="24">
        <f>(M92-M91)/$BH$4</f>
        <v>7.6495233999999925</v>
      </c>
      <c r="BU92" s="24">
        <f>(N92-N91)/$BH$4</f>
        <v>0</v>
      </c>
      <c r="BV92" s="24">
        <f>(O92-O91)/$BH$4</f>
        <v>1.3580183579999812</v>
      </c>
      <c r="BW92" s="24">
        <f>(P92-P91)/$BH$4</f>
        <v>-4.0511923739999816</v>
      </c>
      <c r="BX92" s="24">
        <f>(Q92-Q91)/$BH$4</f>
        <v>1.0436675220000211</v>
      </c>
      <c r="BY92" s="24">
        <f>(R92-R91)/$BH$4</f>
        <v>-4.1166480520000022</v>
      </c>
      <c r="BZ92" s="24">
        <f>(S92-S91)/$BH$4</f>
        <v>14.808174765999979</v>
      </c>
      <c r="CA92" s="24">
        <f>(T92-T91)/$BH$4</f>
        <v>-15.039888523999991</v>
      </c>
      <c r="CB92" s="24">
        <f>(U92-U91)/$BH$4</f>
        <v>2.9157454759999979</v>
      </c>
      <c r="CC92" s="24">
        <f>(V92-V91)/$BH$4</f>
        <v>-0.59274490000001379</v>
      </c>
      <c r="CD92" s="24">
        <f>(W92-W91)/$BH$4</f>
        <v>2.8060307499999908</v>
      </c>
      <c r="CE92" s="24">
        <f>(X92-X91)/$BH$4</f>
        <v>-7.8781592779999983</v>
      </c>
      <c r="CF92" s="24">
        <f>(Y92-Y91)/$BH$4</f>
        <v>8.0136227660000259</v>
      </c>
      <c r="CG92" s="24">
        <f>(Z92-Z91)/$BH$4</f>
        <v>3.0917519580000317</v>
      </c>
      <c r="CH92" s="24">
        <f>(AA92-AA91)/$BH$4</f>
        <v>1.2788476659999901</v>
      </c>
      <c r="CI92" s="24">
        <f>(AB92-AB91)/$BH$4</f>
        <v>-6.1324260659999936</v>
      </c>
      <c r="CJ92" s="24">
        <f>(AC92-AC91)/$BH$4</f>
        <v>6.9970252780000237</v>
      </c>
      <c r="CK92" s="24">
        <f>(AD92-AD91)/$BH$4</f>
        <v>1.150013290000004</v>
      </c>
      <c r="CL92" s="24">
        <f>(AE92-AE91)/$BH$4</f>
        <v>11.416471212000005</v>
      </c>
      <c r="CM92" s="24">
        <f>(AF92-AF91)/$BH$4</f>
        <v>-5.236664140000002</v>
      </c>
      <c r="CN92" s="24">
        <f>(AG92-AG91)/$BH$4</f>
        <v>-0.78478591199998959</v>
      </c>
      <c r="CO92" s="24">
        <f>(AH92-AH91)/$BH$4</f>
        <v>5.4403592580000009</v>
      </c>
      <c r="CP92" s="24">
        <f>(AI92-AI91)/$BH$4</f>
        <v>-1.5633558139999764</v>
      </c>
      <c r="CQ92" s="24">
        <f>(AJ92-AJ91)/$BH$4</f>
        <v>8.9298425960000145</v>
      </c>
      <c r="CR92" s="24">
        <f>(AK92-AK91)/$BH$4</f>
        <v>-8.1546739020000132</v>
      </c>
      <c r="CS92" s="24">
        <f>(AL92-AL91)/$BH$4</f>
        <v>0</v>
      </c>
      <c r="CT92" s="24">
        <f>(AM92-AM91)/$BH$4</f>
        <v>4.8770352459999913</v>
      </c>
      <c r="CU92" s="24">
        <f>(AN92-AN91)/$BH$4</f>
        <v>0</v>
      </c>
      <c r="CV92" s="24">
        <f>(AO92-AO91)/$BH$4</f>
        <v>8.2916299439999932</v>
      </c>
      <c r="CW92" s="24">
        <f>(AP92-AP91)/$BH$4</f>
        <v>-11.183364417999996</v>
      </c>
      <c r="CX92" s="24">
        <f>(AQ92-AQ91)/$BH$4</f>
        <v>-3.3793438020000224</v>
      </c>
      <c r="CY92" s="24">
        <f>(AR92-AR91)/$BH$4</f>
        <v>2.5385139880000054</v>
      </c>
      <c r="CZ92" s="24">
        <f>(AS92-AS91)/$BH$4</f>
        <v>5.4256878599999823</v>
      </c>
      <c r="DA92" s="24">
        <f>(AT92-AT91)/$BH$4</f>
        <v>-1.7075489839999989</v>
      </c>
      <c r="DB92" s="24">
        <f>(AU92-AU91)/$BH$4</f>
        <v>-1.9278298879999909</v>
      </c>
      <c r="DC92" s="24">
        <f>(AV92-AV91)/$BH$4</f>
        <v>-2.2038218619999981</v>
      </c>
      <c r="DD92" s="24">
        <f>(AW92-AW91)/$BH$4</f>
        <v>-0.31147125399999709</v>
      </c>
      <c r="DE92" s="24">
        <f>(AX92-AX91)/$BH$4</f>
        <v>1.4269018279999841</v>
      </c>
      <c r="DF92" s="24">
        <f>(AY92-AY91)/$BH$4</f>
        <v>-16.916819019999991</v>
      </c>
      <c r="DG92" s="24">
        <f>(AZ92-AZ91)/$BH$4</f>
        <v>0</v>
      </c>
      <c r="DH92" s="24">
        <f>(BA92-BA91)/$BH$4</f>
        <v>-1.0304127219999941</v>
      </c>
      <c r="DI92" s="24">
        <f>(BB92-BB91)/$BH$4</f>
        <v>2.1222994139999969</v>
      </c>
      <c r="DJ92" s="24">
        <f>(BC92-BC91)/$BH$4</f>
        <v>-0.43997334600000215</v>
      </c>
      <c r="DK92" s="24">
        <f>(BD92-BD91)/$BH$4</f>
        <v>-3.2490878079999987</v>
      </c>
      <c r="DL92" s="24">
        <f>(BE92-BE91)/$BH$4</f>
        <v>5.1930430640000083</v>
      </c>
      <c r="DM92" s="24">
        <f>(BF92-BF91)/$BH$4</f>
        <v>5.8501102400000491</v>
      </c>
      <c r="DN92" s="24"/>
    </row>
    <row r="93" spans="1:118" x14ac:dyDescent="0.2">
      <c r="A93" s="7">
        <v>84</v>
      </c>
      <c r="B93" s="8">
        <v>149400</v>
      </c>
      <c r="C93" s="23">
        <v>186.51216299999999</v>
      </c>
      <c r="D93" s="24">
        <v>106.487016</v>
      </c>
      <c r="E93" s="24">
        <v>64.653779799999995</v>
      </c>
      <c r="F93" s="9">
        <v>131.221867006</v>
      </c>
      <c r="G93" s="9">
        <v>68.148068911999999</v>
      </c>
      <c r="H93" s="1">
        <v>128.01436652800001</v>
      </c>
      <c r="I93" s="1">
        <v>101.421884128</v>
      </c>
      <c r="J93" s="9">
        <v>51.973811065</v>
      </c>
      <c r="K93" s="8">
        <v>90.890386754000005</v>
      </c>
      <c r="L93" s="7">
        <v>154.80056723000001</v>
      </c>
      <c r="M93" s="9">
        <v>115.4019026</v>
      </c>
      <c r="N93" s="9">
        <v>144.6518198</v>
      </c>
      <c r="O93" s="9">
        <v>80.308089018000004</v>
      </c>
      <c r="P93" s="9">
        <v>85.261283797999994</v>
      </c>
      <c r="Q93" s="7">
        <v>166.53376392000001</v>
      </c>
      <c r="R93" s="9">
        <v>49.738535591000002</v>
      </c>
      <c r="S93" s="8">
        <v>304.42484180000002</v>
      </c>
      <c r="T93" s="9">
        <v>79.657507323000004</v>
      </c>
      <c r="U93" s="8">
        <v>44.664680148000002</v>
      </c>
      <c r="V93" s="10">
        <v>147.36813683599999</v>
      </c>
      <c r="W93" s="10">
        <v>134.75416509999999</v>
      </c>
      <c r="X93" s="7">
        <v>39.965587755000001</v>
      </c>
      <c r="Y93" s="9">
        <v>150.53966517000001</v>
      </c>
      <c r="Z93" s="7">
        <v>155.63595410299999</v>
      </c>
      <c r="AA93" s="8">
        <v>64.056218872000002</v>
      </c>
      <c r="AB93" s="8">
        <v>100.641195513</v>
      </c>
      <c r="AC93" s="7">
        <v>167.89579709899999</v>
      </c>
      <c r="AD93" s="10">
        <v>50.327081561</v>
      </c>
      <c r="AE93" s="7">
        <v>42.142031965000001</v>
      </c>
      <c r="AF93" s="8">
        <v>58.690646364999999</v>
      </c>
      <c r="AG93" s="9">
        <v>58.877875340999999</v>
      </c>
      <c r="AH93" s="9">
        <v>68.475617932000006</v>
      </c>
      <c r="AI93" s="9">
        <v>202.355768899</v>
      </c>
      <c r="AJ93" s="9">
        <v>101.432414095</v>
      </c>
      <c r="AK93" s="9">
        <v>92.709517227000006</v>
      </c>
      <c r="AL93" s="1">
        <v>222.80415151700001</v>
      </c>
      <c r="AM93" s="9">
        <v>236.16171195300001</v>
      </c>
      <c r="AN93" s="8">
        <v>205.86036577600001</v>
      </c>
      <c r="AO93" s="7">
        <v>49.806996038999998</v>
      </c>
      <c r="AP93" s="9">
        <v>77.250663650000007</v>
      </c>
      <c r="AQ93" s="9">
        <v>101.076134872</v>
      </c>
      <c r="AR93" s="9">
        <v>100.94931432200001</v>
      </c>
      <c r="AS93" s="8">
        <v>162.59725207599999</v>
      </c>
      <c r="AT93" s="8">
        <v>77.648336033000007</v>
      </c>
      <c r="AU93" s="10">
        <v>65.380345844000004</v>
      </c>
      <c r="AV93" s="10">
        <v>45.815943504000003</v>
      </c>
      <c r="AW93" s="10">
        <v>116.934270537</v>
      </c>
      <c r="AX93" s="7">
        <v>126.614620976</v>
      </c>
      <c r="AY93" s="8">
        <v>107.04839332</v>
      </c>
      <c r="AZ93" s="9">
        <v>44.978238081999997</v>
      </c>
      <c r="BA93" s="10">
        <v>116.165744546</v>
      </c>
      <c r="BB93" s="10">
        <v>62.900918685999997</v>
      </c>
      <c r="BC93" s="7">
        <v>32.375564578000002</v>
      </c>
      <c r="BD93" s="9">
        <v>24.506589311999999</v>
      </c>
      <c r="BE93" s="8">
        <v>38.198116315</v>
      </c>
      <c r="BF93" s="10">
        <v>157.33490746300001</v>
      </c>
      <c r="BG93" s="9"/>
      <c r="BH93" s="69"/>
      <c r="BJ93" s="24">
        <f>(C93-C92)/$BH$4</f>
        <v>-3.1230294000000072</v>
      </c>
      <c r="BK93" s="24">
        <f>(D93-D92)/$BH$4</f>
        <v>-0.90123640000001615</v>
      </c>
      <c r="BL93" s="24">
        <f>(E93-E92)/$BH$4</f>
        <v>-4.2464851600000202</v>
      </c>
      <c r="BM93" s="24">
        <f>(F93-F92)/$BH$4</f>
        <v>8.6490100479999796</v>
      </c>
      <c r="BN93" s="24">
        <f>(G93-G92)/$BH$4</f>
        <v>-8.8726708160000101</v>
      </c>
      <c r="BO93" s="24">
        <f>(H93-H92)/$BH$4</f>
        <v>-2.2852313939999931</v>
      </c>
      <c r="BP93" s="24">
        <f>(I93-I92)/$BH$4</f>
        <v>11.484444222000008</v>
      </c>
      <c r="BQ93" s="24">
        <f>(J93-J92)/$BH$4</f>
        <v>0.96826009999999485</v>
      </c>
      <c r="BR93" s="24">
        <f>(K93-K92)/$BH$4</f>
        <v>1.0860483920000092</v>
      </c>
      <c r="BS93" s="24">
        <f>(L93-L92)/$BH$4</f>
        <v>-3.7138912199999936</v>
      </c>
      <c r="BT93" s="24">
        <f>(M93-M92)/$BH$4</f>
        <v>6.2232276000000013</v>
      </c>
      <c r="BU93" s="24">
        <f>(N93-N92)/$BH$4</f>
        <v>-3.0071186000000125</v>
      </c>
      <c r="BV93" s="24">
        <f>(O93-O92)/$BH$4</f>
        <v>-5.0422781499999871</v>
      </c>
      <c r="BW93" s="24">
        <f>(P93-P92)/$BH$4</f>
        <v>-6.9092390560000183</v>
      </c>
      <c r="BX93" s="24">
        <f>(Q93-Q92)/$BH$4</f>
        <v>-2.542000373999997</v>
      </c>
      <c r="BY93" s="24">
        <f>(R93-R92)/$BH$4</f>
        <v>3.3445883899999984</v>
      </c>
      <c r="BZ93" s="24">
        <f>(S93-S92)/$BH$4</f>
        <v>0.89834012000005714</v>
      </c>
      <c r="CA93" s="24">
        <f>(T93-T92)/$BH$4</f>
        <v>18.467852972000003</v>
      </c>
      <c r="CB93" s="24">
        <f>(U93-U92)/$BH$4</f>
        <v>-2.609297368</v>
      </c>
      <c r="CC93" s="24">
        <f>(V93-V92)/$BH$4</f>
        <v>2.1675701219999723</v>
      </c>
      <c r="CD93" s="24">
        <f>(W93-W92)/$BH$4</f>
        <v>3.3759077199999865</v>
      </c>
      <c r="CE93" s="24">
        <f>(X93-X92)/$BH$4</f>
        <v>0</v>
      </c>
      <c r="CF93" s="24">
        <f>(Y93-Y92)/$BH$4</f>
        <v>5.8486653100000012</v>
      </c>
      <c r="CG93" s="24">
        <f>(Z93-Z92)/$BH$4</f>
        <v>21.618945335999967</v>
      </c>
      <c r="CH93" s="24">
        <f>(AA93-AA92)/$BH$4</f>
        <v>-11.733989109999982</v>
      </c>
      <c r="CI93" s="24">
        <f>(AB93-AB92)/$BH$4</f>
        <v>8.4433165140000028</v>
      </c>
      <c r="CJ93" s="24">
        <f>(AC93-AC92)/$BH$4</f>
        <v>15.155005679999988</v>
      </c>
      <c r="CK93" s="24">
        <f>(AD93-AD92)/$BH$4</f>
        <v>6.6789655379999999</v>
      </c>
      <c r="CL93" s="24">
        <f>(AE93-AE92)/$BH$4</f>
        <v>-11.659896618000005</v>
      </c>
      <c r="CM93" s="24">
        <f>(AF93-AF92)/$BH$4</f>
        <v>0</v>
      </c>
      <c r="CN93" s="24">
        <f>(AG93-AG92)/$BH$4</f>
        <v>-1.0936662520000056</v>
      </c>
      <c r="CO93" s="24">
        <f>(AH93-AH92)/$BH$4</f>
        <v>-0.85033446199997798</v>
      </c>
      <c r="CP93" s="24">
        <f>(AI93-AI92)/$BH$4</f>
        <v>4.1267860379999775</v>
      </c>
      <c r="CQ93" s="24">
        <f>(AJ93-AJ92)/$BH$4</f>
        <v>12.140161543999994</v>
      </c>
      <c r="CR93" s="24">
        <f>(AK93-AK92)/$BH$4</f>
        <v>-36.821249301999984</v>
      </c>
      <c r="CS93" s="24">
        <f>(AL93-AL92)/$BH$4</f>
        <v>3.328661228000044</v>
      </c>
      <c r="CT93" s="24">
        <f>(AM93-AM92)/$BH$4</f>
        <v>15.459858650000001</v>
      </c>
      <c r="CU93" s="24">
        <f>(AN93-AN92)/$BH$4</f>
        <v>1.7173572060000311</v>
      </c>
      <c r="CV93" s="24">
        <f>(AO93-AO92)/$BH$4</f>
        <v>2.6051848959999973</v>
      </c>
      <c r="CW93" s="24">
        <f>(AP93-AP92)/$BH$4</f>
        <v>-1.7295246359999794</v>
      </c>
      <c r="CX93" s="24">
        <f>(AQ93-AQ92)/$BH$4</f>
        <v>5.2142624180000041</v>
      </c>
      <c r="CY93" s="24">
        <f>(AR93-AR92)/$BH$4</f>
        <v>8.2987738700000193</v>
      </c>
      <c r="CZ93" s="24">
        <f>(AS93-AS92)/$BH$4</f>
        <v>-11.598304380000002</v>
      </c>
      <c r="DA93" s="24">
        <f>(AT93-AT92)/$BH$4</f>
        <v>-7.1474558139999829</v>
      </c>
      <c r="DB93" s="24">
        <f>(AU93-AU92)/$BH$4</f>
        <v>6.4685570740000031</v>
      </c>
      <c r="DC93" s="24">
        <f>(AV93-AV92)/$BH$4</f>
        <v>-4.7436458359999989</v>
      </c>
      <c r="DD93" s="24">
        <f>(AW93-AW92)/$BH$4</f>
        <v>1.8007589860000053</v>
      </c>
      <c r="DE93" s="24">
        <f>(AX93-AX92)/$BH$4</f>
        <v>6.0154072960000065</v>
      </c>
      <c r="DF93" s="24">
        <f>(AY93-AY92)/$BH$4</f>
        <v>13.253848296000001</v>
      </c>
      <c r="DG93" s="24">
        <f>(AZ93-AZ92)/$BH$4</f>
        <v>-2.2690298360000014</v>
      </c>
      <c r="DH93" s="24">
        <f>(BA93-BA92)/$BH$4</f>
        <v>12.518699822000002</v>
      </c>
      <c r="DI93" s="24">
        <f>(BB93-BB92)/$BH$4</f>
        <v>-4.7580084660000068</v>
      </c>
      <c r="DJ93" s="24">
        <f>(BC93-BC92)/$BH$4</f>
        <v>0.23921362400000135</v>
      </c>
      <c r="DK93" s="24">
        <f>(BD93-BD92)/$BH$4</f>
        <v>-3.4309285360000032</v>
      </c>
      <c r="DL93" s="24">
        <f>(BE93-BE92)/$BH$4</f>
        <v>-9.7708842020000048</v>
      </c>
      <c r="DM93" s="24">
        <f>(BF93-BF92)/$BH$4</f>
        <v>-0.76773968800000603</v>
      </c>
      <c r="DN93" s="24"/>
    </row>
    <row r="94" spans="1:118" x14ac:dyDescent="0.2">
      <c r="A94" s="7">
        <v>85</v>
      </c>
      <c r="B94" s="8">
        <v>151200</v>
      </c>
      <c r="C94" s="23">
        <v>193.61692880000001</v>
      </c>
      <c r="D94" s="24">
        <v>105.15606219999999</v>
      </c>
      <c r="E94" s="24">
        <v>69.386114419999998</v>
      </c>
      <c r="F94" s="9">
        <v>131.285930412</v>
      </c>
      <c r="G94" s="9">
        <v>71.058759831000003</v>
      </c>
      <c r="H94" s="1">
        <v>130.30414996499999</v>
      </c>
      <c r="I94" s="1">
        <v>100.467643037</v>
      </c>
      <c r="J94" s="9">
        <v>53.167828169000003</v>
      </c>
      <c r="K94" s="8">
        <v>90.495851338999998</v>
      </c>
      <c r="L94" s="7">
        <v>153.745641965</v>
      </c>
      <c r="M94" s="9">
        <v>69.172213499999998</v>
      </c>
      <c r="N94" s="9">
        <v>147.18976459999999</v>
      </c>
      <c r="O94" s="9">
        <v>82.781731292000003</v>
      </c>
      <c r="P94" s="9">
        <v>92.270281728</v>
      </c>
      <c r="Q94" s="7">
        <v>165.83410542199999</v>
      </c>
      <c r="R94" s="9">
        <v>49.756937204000003</v>
      </c>
      <c r="S94" s="8">
        <v>306.97256145199998</v>
      </c>
      <c r="T94" s="9">
        <v>80.363602807000007</v>
      </c>
      <c r="U94" s="8">
        <v>43.453997496</v>
      </c>
      <c r="V94" s="10">
        <v>161.20952315299999</v>
      </c>
      <c r="W94" s="10">
        <v>135.55691742499999</v>
      </c>
      <c r="X94" s="7">
        <v>43.119219278999999</v>
      </c>
      <c r="Y94" s="9">
        <v>154.25197853700001</v>
      </c>
      <c r="Z94" s="7">
        <v>160.41001785399999</v>
      </c>
      <c r="AA94" s="8">
        <v>67.948990937999994</v>
      </c>
      <c r="AB94" s="8">
        <v>101.989846636</v>
      </c>
      <c r="AC94" s="7">
        <v>168.96741293100001</v>
      </c>
      <c r="AD94" s="10">
        <v>47.975160631999998</v>
      </c>
      <c r="AE94" s="7">
        <v>46.392864027000002</v>
      </c>
      <c r="AF94" s="8">
        <v>62.132153672000001</v>
      </c>
      <c r="AG94" s="9">
        <v>62.329484774000001</v>
      </c>
      <c r="AH94" s="9">
        <v>70.770304983000003</v>
      </c>
      <c r="AI94" s="9">
        <v>204.64600737200001</v>
      </c>
      <c r="AJ94" s="9">
        <v>105.89691162699999</v>
      </c>
      <c r="AK94" s="9">
        <v>96.505841125000003</v>
      </c>
      <c r="AL94" s="1">
        <v>222.80415151700001</v>
      </c>
      <c r="AM94" s="9">
        <v>238.25808847100001</v>
      </c>
      <c r="AN94" s="8">
        <v>206.69491929399999</v>
      </c>
      <c r="AO94" s="7">
        <v>48.813778030999998</v>
      </c>
      <c r="AP94" s="9">
        <v>78.944382220999998</v>
      </c>
      <c r="AQ94" s="9">
        <v>102.224425565</v>
      </c>
      <c r="AR94" s="9">
        <v>106.47628054499999</v>
      </c>
      <c r="AS94" s="8">
        <v>166.147847079</v>
      </c>
      <c r="AT94" s="8">
        <v>85.698901914000004</v>
      </c>
      <c r="AU94" s="10">
        <v>66.613318941000003</v>
      </c>
      <c r="AV94" s="10">
        <v>48.804400284000003</v>
      </c>
      <c r="AW94" s="10">
        <v>117.713381152</v>
      </c>
      <c r="AX94" s="7">
        <v>127.922541971</v>
      </c>
      <c r="AY94" s="8">
        <v>107.72279814300001</v>
      </c>
      <c r="AZ94" s="9">
        <v>45.825098662000002</v>
      </c>
      <c r="BA94" s="10">
        <v>119.93493330699999</v>
      </c>
      <c r="BB94" s="10">
        <v>59.708665351</v>
      </c>
      <c r="BC94" s="7">
        <v>29.798916575</v>
      </c>
      <c r="BD94" s="9">
        <v>26.460604614000001</v>
      </c>
      <c r="BE94" s="8">
        <v>41.675495656999999</v>
      </c>
      <c r="BF94" s="10">
        <v>162.825423763</v>
      </c>
      <c r="BG94" s="9"/>
      <c r="BH94" s="69"/>
      <c r="BJ94" s="24">
        <f>(C94-C93)/$BH$4</f>
        <v>14.209531600000048</v>
      </c>
      <c r="BK94" s="24">
        <f>(D94-D93)/$BH$4</f>
        <v>-2.6619076000000064</v>
      </c>
      <c r="BL94" s="24">
        <f>(E94-E93)/$BH$4</f>
        <v>9.4646692400000063</v>
      </c>
      <c r="BM94" s="24">
        <f>(F94-F93)/$BH$4</f>
        <v>0.12812681200000497</v>
      </c>
      <c r="BN94" s="24">
        <f>(G94-G93)/$BH$4</f>
        <v>5.8213818380000077</v>
      </c>
      <c r="BO94" s="24">
        <f>(H94-H93)/$BH$4</f>
        <v>4.5795668739999655</v>
      </c>
      <c r="BP94" s="24">
        <f>(I94-I93)/$BH$4</f>
        <v>-1.9084821820000002</v>
      </c>
      <c r="BQ94" s="24">
        <f>(J94-J93)/$BH$4</f>
        <v>2.3880342080000077</v>
      </c>
      <c r="BR94" s="24">
        <f>(K94-K93)/$BH$4</f>
        <v>-0.78907083000001421</v>
      </c>
      <c r="BS94" s="24">
        <f>(L94-L93)/$BH$4</f>
        <v>-2.109850530000017</v>
      </c>
      <c r="BT94" s="24">
        <f>(M94-M93)/$BH$4</f>
        <v>-92.459378200000003</v>
      </c>
      <c r="BU94" s="24">
        <f>(N94-N93)/$BH$4</f>
        <v>5.0758895999999822</v>
      </c>
      <c r="BV94" s="24">
        <f>(O94-O93)/$BH$4</f>
        <v>4.9472845479999989</v>
      </c>
      <c r="BW94" s="24">
        <f>(P94-P93)/$BH$4</f>
        <v>14.017995860000013</v>
      </c>
      <c r="BX94" s="24">
        <f>(Q94-Q93)/$BH$4</f>
        <v>-1.3993169960000387</v>
      </c>
      <c r="BY94" s="24">
        <f>(R94-R93)/$BH$4</f>
        <v>3.6803226000003519E-2</v>
      </c>
      <c r="BZ94" s="24">
        <f>(S94-S93)/$BH$4</f>
        <v>5.0954393039999104</v>
      </c>
      <c r="CA94" s="24">
        <f>(T94-T93)/$BH$4</f>
        <v>1.4121909680000044</v>
      </c>
      <c r="CB94" s="24">
        <f>(U94-U93)/$BH$4</f>
        <v>-2.4213653040000054</v>
      </c>
      <c r="CC94" s="24">
        <f>(V94-V93)/$BH$4</f>
        <v>27.682772634000003</v>
      </c>
      <c r="CD94" s="24">
        <f>(W94-W93)/$BH$4</f>
        <v>1.6055046500000003</v>
      </c>
      <c r="CE94" s="24">
        <f>(X94-X93)/$BH$4</f>
        <v>6.3072630479999958</v>
      </c>
      <c r="CF94" s="24">
        <f>(Y94-Y93)/$BH$4</f>
        <v>7.4246267340000145</v>
      </c>
      <c r="CG94" s="24">
        <f>(Z94-Z93)/$BH$4</f>
        <v>9.5481275019999998</v>
      </c>
      <c r="CH94" s="24">
        <f>(AA94-AA93)/$BH$4</f>
        <v>7.7855441319999841</v>
      </c>
      <c r="CI94" s="24">
        <f>(AB94-AB93)/$BH$4</f>
        <v>2.6973022459999925</v>
      </c>
      <c r="CJ94" s="24">
        <f>(AC94-AC93)/$BH$4</f>
        <v>2.1432316640000408</v>
      </c>
      <c r="CK94" s="24">
        <f>(AD94-AD93)/$BH$4</f>
        <v>-4.7038418580000041</v>
      </c>
      <c r="CL94" s="24">
        <f>(AE94-AE93)/$BH$4</f>
        <v>8.5016641240000013</v>
      </c>
      <c r="CM94" s="24">
        <f>(AF94-AF93)/$BH$4</f>
        <v>6.8830146140000039</v>
      </c>
      <c r="CN94" s="24">
        <f>(AG94-AG93)/$BH$4</f>
        <v>6.9032188660000031</v>
      </c>
      <c r="CO94" s="24">
        <f>(AH94-AH93)/$BH$4</f>
        <v>4.5893741019999936</v>
      </c>
      <c r="CP94" s="24">
        <f>(AI94-AI93)/$BH$4</f>
        <v>4.580476946000033</v>
      </c>
      <c r="CQ94" s="24">
        <f>(AJ94-AJ93)/$BH$4</f>
        <v>8.9289950639999915</v>
      </c>
      <c r="CR94" s="24">
        <f>(AK94-AK93)/$BH$4</f>
        <v>7.5926477959999943</v>
      </c>
      <c r="CS94" s="24">
        <f>(AL94-AL93)/$BH$4</f>
        <v>0</v>
      </c>
      <c r="CT94" s="24">
        <f>(AM94-AM93)/$BH$4</f>
        <v>4.1927530359999992</v>
      </c>
      <c r="CU94" s="24">
        <f>(AN94-AN93)/$BH$4</f>
        <v>1.6691070359999571</v>
      </c>
      <c r="CV94" s="24">
        <f>(AO94-AO93)/$BH$4</f>
        <v>-1.986436015999999</v>
      </c>
      <c r="CW94" s="24">
        <f>(AP94-AP93)/$BH$4</f>
        <v>3.3874371419999818</v>
      </c>
      <c r="CX94" s="24">
        <f>(AQ94-AQ93)/$BH$4</f>
        <v>2.2965813860000139</v>
      </c>
      <c r="CY94" s="24">
        <f>(AR94-AR93)/$BH$4</f>
        <v>11.053932445999976</v>
      </c>
      <c r="CZ94" s="24">
        <f>(AS94-AS93)/$BH$4</f>
        <v>7.1011900060000244</v>
      </c>
      <c r="DA94" s="24">
        <f>(AT94-AT93)/$BH$4</f>
        <v>16.101131761999994</v>
      </c>
      <c r="DB94" s="24">
        <f>(AU94-AU93)/$BH$4</f>
        <v>2.4659461939999971</v>
      </c>
      <c r="DC94" s="24">
        <f>(AV94-AV93)/$BH$4</f>
        <v>5.9769135599999998</v>
      </c>
      <c r="DD94" s="24">
        <f>(AW94-AW93)/$BH$4</f>
        <v>1.5582212299999867</v>
      </c>
      <c r="DE94" s="24">
        <f>(AX94-AX93)/$BH$4</f>
        <v>2.6158419900000069</v>
      </c>
      <c r="DF94" s="24">
        <f>(AY94-AY93)/$BH$4</f>
        <v>1.3488096460000065</v>
      </c>
      <c r="DG94" s="24">
        <f>(AZ94-AZ93)/$BH$4</f>
        <v>1.6937211600000097</v>
      </c>
      <c r="DH94" s="24">
        <f>(BA94-BA93)/$BH$4</f>
        <v>7.5383775219999904</v>
      </c>
      <c r="DI94" s="24">
        <f>(BB94-BB93)/$BH$4</f>
        <v>-6.3845066699999933</v>
      </c>
      <c r="DJ94" s="24">
        <f>(BC94-BC93)/$BH$4</f>
        <v>-5.153296006000005</v>
      </c>
      <c r="DK94" s="24">
        <f>(BD94-BD93)/$BH$4</f>
        <v>3.9080306040000039</v>
      </c>
      <c r="DL94" s="24">
        <f>(BE94-BE93)/$BH$4</f>
        <v>6.954758683999998</v>
      </c>
      <c r="DM94" s="24">
        <f>(BF94-BF93)/$BH$4</f>
        <v>10.981032599999992</v>
      </c>
      <c r="DN94" s="24"/>
    </row>
    <row r="95" spans="1:118" x14ac:dyDescent="0.2">
      <c r="A95" s="7">
        <v>86</v>
      </c>
      <c r="B95" s="8">
        <v>153000</v>
      </c>
      <c r="C95" s="23">
        <v>195.1956476</v>
      </c>
      <c r="D95" s="24">
        <v>104.45404449999999</v>
      </c>
      <c r="E95" s="24">
        <v>70.244252590000002</v>
      </c>
      <c r="F95" s="9">
        <v>137.01336436700001</v>
      </c>
      <c r="G95" s="9">
        <v>70.501893508999999</v>
      </c>
      <c r="H95" s="1">
        <v>134.656308962</v>
      </c>
      <c r="I95" s="1">
        <v>102.73570612499999</v>
      </c>
      <c r="J95" s="9">
        <v>49.161287139999999</v>
      </c>
      <c r="K95" s="8">
        <v>88.574917987999996</v>
      </c>
      <c r="L95" s="7">
        <v>156.83629104299999</v>
      </c>
      <c r="M95" s="9">
        <v>115.7523683</v>
      </c>
      <c r="N95" s="9">
        <v>151.38564640000001</v>
      </c>
      <c r="O95" s="9">
        <v>80.144958664000001</v>
      </c>
      <c r="P95" s="9">
        <v>94.414572454999998</v>
      </c>
      <c r="Q95" s="7">
        <v>169.473757484</v>
      </c>
      <c r="R95" s="9">
        <v>52.894080496999997</v>
      </c>
      <c r="S95" s="8">
        <v>305.23942995599998</v>
      </c>
      <c r="T95" s="9">
        <v>80.049092595999994</v>
      </c>
      <c r="U95" s="8">
        <v>43.616961875999998</v>
      </c>
      <c r="V95" s="10">
        <v>165.89733721900001</v>
      </c>
      <c r="W95" s="10">
        <v>139.93497223400001</v>
      </c>
      <c r="X95" s="7">
        <v>43.167419437</v>
      </c>
      <c r="Y95" s="9">
        <v>160.665285098</v>
      </c>
      <c r="Z95" s="7">
        <v>139.067787162</v>
      </c>
      <c r="AA95" s="8">
        <v>66.533105620000001</v>
      </c>
      <c r="AB95" s="8">
        <v>102.649849006</v>
      </c>
      <c r="AC95" s="7">
        <v>178.50341020499999</v>
      </c>
      <c r="AD95" s="10">
        <v>47.975160631999998</v>
      </c>
      <c r="AE95" s="7">
        <v>42.812515474999998</v>
      </c>
      <c r="AF95" s="8">
        <v>60.617396607000003</v>
      </c>
      <c r="AG95" s="9">
        <v>62.257638964000002</v>
      </c>
      <c r="AH95" s="9">
        <v>70.344869439999997</v>
      </c>
      <c r="AI95" s="9">
        <v>207.19386334800001</v>
      </c>
      <c r="AJ95" s="9">
        <v>95.049831104000006</v>
      </c>
      <c r="AK95" s="9">
        <v>95.084604291000005</v>
      </c>
      <c r="AL95" s="1">
        <v>228.727258955</v>
      </c>
      <c r="AM95" s="9">
        <v>237.00553968299999</v>
      </c>
      <c r="AN95" s="8">
        <v>211.80438876400001</v>
      </c>
      <c r="AO95" s="7">
        <v>44.787602907</v>
      </c>
      <c r="AP95" s="9">
        <v>75.286347194000001</v>
      </c>
      <c r="AQ95" s="9">
        <v>101.78922802</v>
      </c>
      <c r="AR95" s="9">
        <v>105.823249953</v>
      </c>
      <c r="AS95" s="8">
        <v>166.37244000999999</v>
      </c>
      <c r="AT95" s="8">
        <v>85.698901914000004</v>
      </c>
      <c r="AU95" s="10">
        <v>66.768886479000003</v>
      </c>
      <c r="AV95" s="10">
        <v>48.284766224999998</v>
      </c>
      <c r="AW95" s="10">
        <v>121.60692236200001</v>
      </c>
      <c r="AX95" s="7">
        <v>131.11104370000001</v>
      </c>
      <c r="AY95" s="8">
        <v>106.086286903</v>
      </c>
      <c r="AZ95" s="9">
        <v>44.742427778</v>
      </c>
      <c r="BA95" s="10">
        <v>119.199932965</v>
      </c>
      <c r="BB95" s="10">
        <v>65.482944766000003</v>
      </c>
      <c r="BC95" s="7">
        <v>36.544810609999999</v>
      </c>
      <c r="BD95" s="9">
        <v>26.217743223999999</v>
      </c>
      <c r="BE95" s="8">
        <v>38.929606098999997</v>
      </c>
      <c r="BF95" s="10">
        <v>166.23030330899999</v>
      </c>
      <c r="BG95" s="9"/>
      <c r="BH95" s="69"/>
      <c r="BJ95" s="24">
        <f>(C95-C94)/$BH$4</f>
        <v>3.1574375999999802</v>
      </c>
      <c r="BK95" s="24">
        <f>(D95-D94)/$BH$4</f>
        <v>-1.4040353999999979</v>
      </c>
      <c r="BL95" s="24">
        <f>(E95-E94)/$BH$4</f>
        <v>1.7162763400000074</v>
      </c>
      <c r="BM95" s="24">
        <f>(F95-F94)/$BH$4</f>
        <v>11.454867910000019</v>
      </c>
      <c r="BN95" s="24">
        <f>(G95-G94)/$BH$4</f>
        <v>-1.1137326440000095</v>
      </c>
      <c r="BO95" s="24">
        <f>(H95-H94)/$BH$4</f>
        <v>8.7043179940000073</v>
      </c>
      <c r="BP95" s="24">
        <f>(I95-I94)/$BH$4</f>
        <v>4.536126175999982</v>
      </c>
      <c r="BQ95" s="24">
        <f>(J95-J94)/$BH$4</f>
        <v>-8.0130820580000091</v>
      </c>
      <c r="BR95" s="24">
        <f>(K95-K94)/$BH$4</f>
        <v>-3.8418667020000044</v>
      </c>
      <c r="BS95" s="24">
        <f>(L95-L94)/$BH$4</f>
        <v>6.1812981559999685</v>
      </c>
      <c r="BT95" s="24">
        <f>(M95-M94)/$BH$4</f>
        <v>93.160309600000005</v>
      </c>
      <c r="BU95" s="24">
        <f>(N95-N94)/$BH$4</f>
        <v>8.3917636000000471</v>
      </c>
      <c r="BV95" s="24">
        <f>(O95-O94)/$BH$4</f>
        <v>-5.2735452560000056</v>
      </c>
      <c r="BW95" s="24">
        <f>(P95-P94)/$BH$4</f>
        <v>4.2885814539999956</v>
      </c>
      <c r="BX95" s="24">
        <f>(Q95-Q94)/$BH$4</f>
        <v>7.2793041240000207</v>
      </c>
      <c r="BY95" s="24">
        <f>(R95-R94)/$BH$4</f>
        <v>6.2742865859999881</v>
      </c>
      <c r="BZ95" s="24">
        <f>(S95-S94)/$BH$4</f>
        <v>-3.4662629919999972</v>
      </c>
      <c r="CA95" s="24">
        <f>(T95-T94)/$BH$4</f>
        <v>-0.62902042200002484</v>
      </c>
      <c r="CB95" s="24">
        <f>(U95-U94)/$BH$4</f>
        <v>0.32592875999999649</v>
      </c>
      <c r="CC95" s="24">
        <f>(V95-V94)/$BH$4</f>
        <v>9.3756281320000312</v>
      </c>
      <c r="CD95" s="24">
        <f>(W95-W94)/$BH$4</f>
        <v>8.7561096180000391</v>
      </c>
      <c r="CE95" s="24">
        <f>(X95-X94)/$BH$4</f>
        <v>9.640031600000043E-2</v>
      </c>
      <c r="CF95" s="24">
        <f>(Y95-Y94)/$BH$4</f>
        <v>12.826613121999969</v>
      </c>
      <c r="CG95" s="24">
        <f>(Z95-Z94)/$BH$4</f>
        <v>-42.684461383999974</v>
      </c>
      <c r="CH95" s="24">
        <f>(AA95-AA94)/$BH$4</f>
        <v>-2.8317706359999875</v>
      </c>
      <c r="CI95" s="24">
        <f>(AB95-AB94)/$BH$4</f>
        <v>1.3200047400000017</v>
      </c>
      <c r="CJ95" s="24">
        <f>(AC95-AC94)/$BH$4</f>
        <v>19.071994547999964</v>
      </c>
      <c r="CK95" s="24">
        <f>(AD95-AD94)/$BH$4</f>
        <v>0</v>
      </c>
      <c r="CL95" s="24">
        <f>(AE95-AE94)/$BH$4</f>
        <v>-7.1606971040000076</v>
      </c>
      <c r="CM95" s="24">
        <f>(AF95-AF94)/$BH$4</f>
        <v>-3.0295141299999955</v>
      </c>
      <c r="CN95" s="24">
        <f>(AG95-AG94)/$BH$4</f>
        <v>-0.14369161999999847</v>
      </c>
      <c r="CO95" s="24">
        <f>(AH95-AH94)/$BH$4</f>
        <v>-0.85087108600001216</v>
      </c>
      <c r="CP95" s="24">
        <f>(AI95-AI94)/$BH$4</f>
        <v>5.0957119519999878</v>
      </c>
      <c r="CQ95" s="24">
        <f>(AJ95-AJ94)/$BH$4</f>
        <v>-21.694161045999977</v>
      </c>
      <c r="CR95" s="24">
        <f>(AK95-AK94)/$BH$4</f>
        <v>-2.8424736679999967</v>
      </c>
      <c r="CS95" s="24">
        <f>(AL95-AL94)/$BH$4</f>
        <v>11.846214875999976</v>
      </c>
      <c r="CT95" s="24">
        <f>(AM95-AM94)/$BH$4</f>
        <v>-2.5050975760000256</v>
      </c>
      <c r="CU95" s="24">
        <f>(AN95-AN94)/$BH$4</f>
        <v>10.218938940000044</v>
      </c>
      <c r="CV95" s="24">
        <f>(AO95-AO94)/$BH$4</f>
        <v>-8.0523502479999962</v>
      </c>
      <c r="CW95" s="24">
        <f>(AP95-AP94)/$BH$4</f>
        <v>-7.3160700539999937</v>
      </c>
      <c r="CX95" s="24">
        <f>(AQ95-AQ94)/$BH$4</f>
        <v>-0.87039509000001658</v>
      </c>
      <c r="CY95" s="24">
        <f>(AR95-AR94)/$BH$4</f>
        <v>-1.3060611839999865</v>
      </c>
      <c r="CZ95" s="24">
        <f>(AS95-AS94)/$BH$4</f>
        <v>0.4491858619999789</v>
      </c>
      <c r="DA95" s="24">
        <f>(AT95-AT94)/$BH$4</f>
        <v>0</v>
      </c>
      <c r="DB95" s="24">
        <f>(AU95-AU94)/$BH$4</f>
        <v>0.31113507599999934</v>
      </c>
      <c r="DC95" s="24">
        <f>(AV95-AV94)/$BH$4</f>
        <v>-1.0392681180000096</v>
      </c>
      <c r="DD95" s="24">
        <f>(AW95-AW94)/$BH$4</f>
        <v>7.7870824200000186</v>
      </c>
      <c r="DE95" s="24">
        <f>(AX95-AX94)/$BH$4</f>
        <v>6.3770034580000186</v>
      </c>
      <c r="DF95" s="24">
        <f>(AY95-AY94)/$BH$4</f>
        <v>-3.2730224800000087</v>
      </c>
      <c r="DG95" s="24">
        <f>(AZ95-AZ94)/$BH$4</f>
        <v>-2.1653417680000047</v>
      </c>
      <c r="DH95" s="24">
        <f>(BA95-BA94)/$BH$4</f>
        <v>-1.4700006839999844</v>
      </c>
      <c r="DI95" s="24">
        <f>(BB95-BB94)/$BH$4</f>
        <v>11.548558830000005</v>
      </c>
      <c r="DJ95" s="24">
        <f>(BC95-BC94)/$BH$4</f>
        <v>13.491788069999998</v>
      </c>
      <c r="DK95" s="24">
        <f>(BD95-BD94)/$BH$4</f>
        <v>-0.48572278000000324</v>
      </c>
      <c r="DL95" s="24">
        <f>(BE95-BE94)/$BH$4</f>
        <v>-5.4917791160000036</v>
      </c>
      <c r="DM95" s="24">
        <f>(BF95-BF94)/$BH$4</f>
        <v>6.8097590919999789</v>
      </c>
      <c r="DN95" s="24"/>
    </row>
    <row r="96" spans="1:118" x14ac:dyDescent="0.2">
      <c r="A96" s="7">
        <v>87</v>
      </c>
      <c r="B96" s="8">
        <v>154800</v>
      </c>
      <c r="C96" s="23">
        <v>197.71557899999999</v>
      </c>
      <c r="D96" s="24">
        <v>102.3088229</v>
      </c>
      <c r="E96" s="24">
        <v>69.628063030000007</v>
      </c>
      <c r="F96" s="9">
        <v>139.205169383</v>
      </c>
      <c r="G96" s="9">
        <v>78.457632340000004</v>
      </c>
      <c r="H96" s="1">
        <v>140.216592835</v>
      </c>
      <c r="I96" s="1">
        <v>98.318033783999994</v>
      </c>
      <c r="J96" s="9">
        <v>51.012034366000002</v>
      </c>
      <c r="K96" s="8">
        <v>87.824534529999994</v>
      </c>
      <c r="L96" s="7">
        <v>159.09259026500001</v>
      </c>
      <c r="M96" s="9">
        <v>120.4273889</v>
      </c>
      <c r="N96" s="9">
        <v>152.03703709999999</v>
      </c>
      <c r="O96" s="9">
        <v>84.407337244000004</v>
      </c>
      <c r="P96" s="9">
        <v>72.317973863999995</v>
      </c>
      <c r="Q96" s="7">
        <v>169.473757484</v>
      </c>
      <c r="R96" s="9">
        <v>50.725678273</v>
      </c>
      <c r="S96" s="8">
        <v>304.79749508700002</v>
      </c>
      <c r="T96" s="9">
        <v>85.315121400999999</v>
      </c>
      <c r="U96" s="8">
        <v>44.834966143999999</v>
      </c>
      <c r="V96" s="10">
        <v>34.643199748000001</v>
      </c>
      <c r="W96" s="10">
        <v>142.62916848699999</v>
      </c>
      <c r="X96" s="7">
        <v>42.816211056</v>
      </c>
      <c r="Y96" s="9">
        <v>121.75218814599999</v>
      </c>
      <c r="Z96" s="7">
        <v>122.90040946000001</v>
      </c>
      <c r="AA96" s="8">
        <v>65.857001091000001</v>
      </c>
      <c r="AB96" s="8">
        <v>102.936152558</v>
      </c>
      <c r="AC96" s="7">
        <v>179.81601557600001</v>
      </c>
      <c r="AD96" s="10">
        <v>45.848123469999997</v>
      </c>
      <c r="AE96" s="7">
        <v>47.301518170000001</v>
      </c>
      <c r="AF96" s="8">
        <v>61.662170834000001</v>
      </c>
      <c r="AG96" s="9">
        <v>64.219159533999999</v>
      </c>
      <c r="AH96" s="9">
        <v>71.655245894999993</v>
      </c>
      <c r="AI96" s="9">
        <v>210.170074941</v>
      </c>
      <c r="AJ96" s="9">
        <v>102.11801914900001</v>
      </c>
      <c r="AK96" s="9">
        <v>94.073666470999996</v>
      </c>
      <c r="AL96" s="1">
        <v>228.01937582599999</v>
      </c>
      <c r="AM96" s="9">
        <v>239.94762585699999</v>
      </c>
      <c r="AN96" s="8">
        <v>212.215926868</v>
      </c>
      <c r="AO96" s="7">
        <v>48.833569582999999</v>
      </c>
      <c r="AP96" s="9">
        <v>79.071406480999997</v>
      </c>
      <c r="AQ96" s="9">
        <v>101.78922802</v>
      </c>
      <c r="AR96" s="9">
        <v>101.269220672</v>
      </c>
      <c r="AS96" s="8">
        <v>165.82865327600001</v>
      </c>
      <c r="AT96" s="8">
        <v>82.713665320999993</v>
      </c>
      <c r="AU96" s="10">
        <v>65.949605309999995</v>
      </c>
      <c r="AV96" s="10">
        <v>48.420449562000002</v>
      </c>
      <c r="AW96" s="10">
        <v>124.344862023</v>
      </c>
      <c r="AX96" s="7">
        <v>134.15067552599999</v>
      </c>
      <c r="AY96" s="8">
        <v>105.254141699</v>
      </c>
      <c r="AZ96" s="9">
        <v>44.743564454999998</v>
      </c>
      <c r="BA96" s="10">
        <v>124.756503377</v>
      </c>
      <c r="BB96" s="10">
        <v>65.592361800000006</v>
      </c>
      <c r="BC96" s="7">
        <v>37.221840942999997</v>
      </c>
      <c r="BD96" s="9">
        <v>24.685790532999999</v>
      </c>
      <c r="BE96" s="8">
        <v>41.499396632</v>
      </c>
      <c r="BF96" s="10">
        <v>167.005601254</v>
      </c>
      <c r="BG96" s="9"/>
      <c r="BH96" s="69"/>
      <c r="BJ96" s="24">
        <f>(C96-C95)/$BH$4</f>
        <v>5.0398627999999803</v>
      </c>
      <c r="BK96" s="24">
        <f>(D96-D95)/$BH$4</f>
        <v>-4.2904431999999986</v>
      </c>
      <c r="BL96" s="24">
        <f>(E96-E95)/$BH$4</f>
        <v>-1.2323791199999903</v>
      </c>
      <c r="BM96" s="24">
        <f>(F96-F95)/$BH$4</f>
        <v>4.3836100319999787</v>
      </c>
      <c r="BN96" s="24">
        <f>(G96-G95)/$BH$4</f>
        <v>15.91147766200001</v>
      </c>
      <c r="BO96" s="24">
        <f>(H96-H95)/$BH$4</f>
        <v>11.120567746000006</v>
      </c>
      <c r="BP96" s="24">
        <f>(I96-I95)/$BH$4</f>
        <v>-8.8353446819999988</v>
      </c>
      <c r="BQ96" s="24">
        <f>(J96-J95)/$BH$4</f>
        <v>3.7014944520000057</v>
      </c>
      <c r="BR96" s="24">
        <f>(K96-K95)/$BH$4</f>
        <v>-1.5007669160000034</v>
      </c>
      <c r="BS96" s="24">
        <f>(L96-L95)/$BH$4</f>
        <v>4.5125984440000479</v>
      </c>
      <c r="BT96" s="24">
        <f>(M96-M95)/$BH$4</f>
        <v>9.3500411999999926</v>
      </c>
      <c r="BU96" s="24">
        <f>(N96-N95)/$BH$4</f>
        <v>1.302781399999958</v>
      </c>
      <c r="BV96" s="24">
        <f>(O96-O95)/$BH$4</f>
        <v>8.5247571600000072</v>
      </c>
      <c r="BW96" s="24">
        <f>(P96-P95)/$BH$4</f>
        <v>-44.193197182000006</v>
      </c>
      <c r="BX96" s="24">
        <f>(Q96-Q95)/$BH$4</f>
        <v>0</v>
      </c>
      <c r="BY96" s="24">
        <f>(R96-R95)/$BH$4</f>
        <v>-4.3368044479999952</v>
      </c>
      <c r="BZ96" s="24">
        <f>(S96-S95)/$BH$4</f>
        <v>-0.88386973799993029</v>
      </c>
      <c r="CA96" s="24">
        <f>(T96-T95)/$BH$4</f>
        <v>10.53205761000001</v>
      </c>
      <c r="CB96" s="24">
        <f>(U96-U95)/$BH$4</f>
        <v>2.4360085360000028</v>
      </c>
      <c r="CC96" s="24">
        <f>(V96-V95)/$BH$4</f>
        <v>-262.50827494200001</v>
      </c>
      <c r="CD96" s="24">
        <f>(W96-W95)/$BH$4</f>
        <v>5.3883925059999456</v>
      </c>
      <c r="CE96" s="24">
        <f>(X96-X95)/$BH$4</f>
        <v>-0.70241676199999858</v>
      </c>
      <c r="CF96" s="24">
        <f>(Y96-Y95)/$BH$4</f>
        <v>-77.826193904000007</v>
      </c>
      <c r="CG96" s="24">
        <f>(Z96-Z95)/$BH$4</f>
        <v>-32.334755403999992</v>
      </c>
      <c r="CH96" s="24">
        <f>(AA96-AA95)/$BH$4</f>
        <v>-1.3522090579999997</v>
      </c>
      <c r="CI96" s="24">
        <f>(AB96-AB95)/$BH$4</f>
        <v>0.57260710400001358</v>
      </c>
      <c r="CJ96" s="24">
        <f>(AC96-AC95)/$BH$4</f>
        <v>2.6252107420000357</v>
      </c>
      <c r="CK96" s="24">
        <f>(AD96-AD95)/$BH$4</f>
        <v>-4.2540743240000012</v>
      </c>
      <c r="CL96" s="24">
        <f>(AE96-AE95)/$BH$4</f>
        <v>8.978005390000007</v>
      </c>
      <c r="CM96" s="24">
        <f>(AF96-AF95)/$BH$4</f>
        <v>2.0895484539999956</v>
      </c>
      <c r="CN96" s="24">
        <f>(AG96-AG95)/$BH$4</f>
        <v>3.9230411399999952</v>
      </c>
      <c r="CO96" s="24">
        <f>(AH96-AH95)/$BH$4</f>
        <v>2.6207529099999931</v>
      </c>
      <c r="CP96" s="24">
        <f>(AI96-AI95)/$BH$4</f>
        <v>5.9524231859999759</v>
      </c>
      <c r="CQ96" s="24">
        <f>(AJ96-AJ95)/$BH$4</f>
        <v>14.136376089999999</v>
      </c>
      <c r="CR96" s="24">
        <f>(AK96-AK95)/$BH$4</f>
        <v>-2.0218756400000188</v>
      </c>
      <c r="CS96" s="24">
        <f>(AL96-AL95)/$BH$4</f>
        <v>-1.4157662580000192</v>
      </c>
      <c r="CT96" s="24">
        <f>(AM96-AM95)/$BH$4</f>
        <v>5.8841723479999928</v>
      </c>
      <c r="CU96" s="24">
        <f>(AN96-AN95)/$BH$4</f>
        <v>0.82307620799997494</v>
      </c>
      <c r="CV96" s="24">
        <f>(AO96-AO95)/$BH$4</f>
        <v>8.0919333519999981</v>
      </c>
      <c r="CW96" s="24">
        <f>(AP96-AP95)/$BH$4</f>
        <v>7.5701185739999914</v>
      </c>
      <c r="CX96" s="24">
        <f>(AQ96-AQ95)/$BH$4</f>
        <v>0</v>
      </c>
      <c r="CY96" s="24">
        <f>(AR96-AR95)/$BH$4</f>
        <v>-9.1080585619999965</v>
      </c>
      <c r="CZ96" s="24">
        <f>(AS96-AS95)/$BH$4</f>
        <v>-1.0875734679999596</v>
      </c>
      <c r="DA96" s="24">
        <f>(AT96-AT95)/$BH$4</f>
        <v>-5.9704731860000209</v>
      </c>
      <c r="DB96" s="24">
        <f>(AU96-AU95)/$BH$4</f>
        <v>-1.6385623380000141</v>
      </c>
      <c r="DC96" s="24">
        <f>(AV96-AV95)/$BH$4</f>
        <v>0.27136667400000647</v>
      </c>
      <c r="DD96" s="24">
        <f>(AW96-AW95)/$BH$4</f>
        <v>5.4758793219999973</v>
      </c>
      <c r="DE96" s="24">
        <f>(AX96-AX95)/$BH$4</f>
        <v>6.0792636519999519</v>
      </c>
      <c r="DF96" s="24">
        <f>(AY96-AY95)/$BH$4</f>
        <v>-1.6642904079999994</v>
      </c>
      <c r="DG96" s="24">
        <f>(AZ96-AZ95)/$BH$4</f>
        <v>2.2733539999961749E-3</v>
      </c>
      <c r="DH96" s="24">
        <f>(BA96-BA95)/$BH$4</f>
        <v>11.113140823999998</v>
      </c>
      <c r="DI96" s="24">
        <f>(BB96-BB95)/$BH$4</f>
        <v>0.21883406800000671</v>
      </c>
      <c r="DJ96" s="24">
        <f>(BC96-BC95)/$BH$4</f>
        <v>1.3540606659999952</v>
      </c>
      <c r="DK96" s="24">
        <f>(BD96-BD95)/$BH$4</f>
        <v>-3.0639053820000015</v>
      </c>
      <c r="DL96" s="24">
        <f>(BE96-BE95)/$BH$4</f>
        <v>5.1395810660000052</v>
      </c>
      <c r="DM96" s="24">
        <f>(BF96-BF95)/$BH$4</f>
        <v>1.550595890000011</v>
      </c>
      <c r="DN96" s="24"/>
    </row>
    <row r="97" spans="1:118" x14ac:dyDescent="0.2">
      <c r="A97" s="7">
        <v>88</v>
      </c>
      <c r="B97" s="8">
        <v>156600</v>
      </c>
      <c r="C97" s="23">
        <v>204.94357049999999</v>
      </c>
      <c r="D97" s="24">
        <v>105.1385689</v>
      </c>
      <c r="E97" s="24">
        <v>74.004107329999997</v>
      </c>
      <c r="F97" s="9">
        <v>138.47083200899999</v>
      </c>
      <c r="G97" s="9">
        <v>83.067949354000007</v>
      </c>
      <c r="H97" s="1">
        <v>142.10163360799999</v>
      </c>
      <c r="I97" s="1">
        <v>96.890310259000003</v>
      </c>
      <c r="J97" s="9">
        <v>49.569720021999998</v>
      </c>
      <c r="K97" s="8">
        <v>89.968787731000006</v>
      </c>
      <c r="L97" s="7">
        <v>161.28738105299999</v>
      </c>
      <c r="M97" s="9">
        <v>119.6236217</v>
      </c>
      <c r="N97" s="9">
        <v>156.87862139999999</v>
      </c>
      <c r="O97" s="9">
        <v>83.140558388000002</v>
      </c>
      <c r="P97" s="9">
        <v>73.033314895000004</v>
      </c>
      <c r="Q97" s="7">
        <v>171.04931832</v>
      </c>
      <c r="R97" s="9">
        <v>51.053472820000003</v>
      </c>
      <c r="S97" s="8">
        <v>301.79729066800002</v>
      </c>
      <c r="T97" s="9">
        <v>85.729908805999997</v>
      </c>
      <c r="U97" s="8">
        <v>45.370954109000003</v>
      </c>
      <c r="V97" s="10">
        <v>165.86027322699999</v>
      </c>
      <c r="W97" s="10">
        <v>143.89893808599999</v>
      </c>
      <c r="X97" s="7">
        <v>43.832531993000003</v>
      </c>
      <c r="Y97" s="9">
        <v>139.131811325</v>
      </c>
      <c r="Z97" s="7">
        <v>132.60677997600001</v>
      </c>
      <c r="AA97" s="8">
        <v>63.785703261999998</v>
      </c>
      <c r="AB97" s="8">
        <v>77.717322460999995</v>
      </c>
      <c r="AC97" s="7">
        <v>181.622439695</v>
      </c>
      <c r="AD97" s="10">
        <v>47.029792055000001</v>
      </c>
      <c r="AE97" s="7">
        <v>41.146722935</v>
      </c>
      <c r="AF97" s="8">
        <v>61.396845757999998</v>
      </c>
      <c r="AG97" s="9">
        <v>64.436577518999997</v>
      </c>
      <c r="AH97" s="9">
        <v>71.406238122000005</v>
      </c>
      <c r="AI97" s="9">
        <v>210.170074941</v>
      </c>
      <c r="AJ97" s="9">
        <v>104.381892257</v>
      </c>
      <c r="AK97" s="9">
        <v>93.123317975999996</v>
      </c>
      <c r="AL97" s="1">
        <v>230.38975785100001</v>
      </c>
      <c r="AM97" s="9">
        <v>242.293484898</v>
      </c>
      <c r="AN97" s="8">
        <v>211.35526310399999</v>
      </c>
      <c r="AO97" s="7">
        <v>50.588135235999999</v>
      </c>
      <c r="AP97" s="9">
        <v>81.730924778000002</v>
      </c>
      <c r="AQ97" s="9">
        <v>106.191223466</v>
      </c>
      <c r="AR97" s="9">
        <v>104.749448207</v>
      </c>
      <c r="AS97" s="8">
        <v>165.82810805099999</v>
      </c>
      <c r="AT97" s="8">
        <v>85.482876332999993</v>
      </c>
      <c r="AU97" s="10">
        <v>69.437117743000002</v>
      </c>
      <c r="AV97" s="10">
        <v>47.888154849999999</v>
      </c>
      <c r="AW97" s="10">
        <v>124.344862023</v>
      </c>
      <c r="AX97" s="7">
        <v>132.96871491900001</v>
      </c>
      <c r="AY97" s="8">
        <v>105.272018194</v>
      </c>
      <c r="AZ97" s="9">
        <v>46.112752999999998</v>
      </c>
      <c r="BA97" s="10">
        <v>121.43640390100001</v>
      </c>
      <c r="BB97" s="10">
        <v>64.773117557000006</v>
      </c>
      <c r="BC97" s="7">
        <v>32.251227344999997</v>
      </c>
      <c r="BD97" s="9">
        <v>25.734806420000002</v>
      </c>
      <c r="BE97" s="8">
        <v>40.727503142000003</v>
      </c>
      <c r="BF97" s="10">
        <v>167.15779535999999</v>
      </c>
      <c r="BG97" s="9"/>
      <c r="BH97" s="69"/>
      <c r="BJ97" s="24">
        <f>(C97-C96)/$BH$4</f>
        <v>14.455983000000003</v>
      </c>
      <c r="BK97" s="24">
        <f>(D97-D96)/$BH$4</f>
        <v>5.6594920000000002</v>
      </c>
      <c r="BL97" s="24">
        <f>(E97-E96)/$BH$4</f>
        <v>8.7520885999999791</v>
      </c>
      <c r="BM97" s="24">
        <f>(F97-F96)/$BH$4</f>
        <v>-1.4686747480000122</v>
      </c>
      <c r="BN97" s="24">
        <f>(G97-G96)/$BH$4</f>
        <v>9.2206340280000063</v>
      </c>
      <c r="BO97" s="24">
        <f>(H97-H96)/$BH$4</f>
        <v>3.7700815459999717</v>
      </c>
      <c r="BP97" s="24">
        <f>(I97-I96)/$BH$4</f>
        <v>-2.8554470499999809</v>
      </c>
      <c r="BQ97" s="24">
        <f>(J97-J96)/$BH$4</f>
        <v>-2.8846286880000065</v>
      </c>
      <c r="BR97" s="24">
        <f>(K97-K96)/$BH$4</f>
        <v>4.2885064020000243</v>
      </c>
      <c r="BS97" s="24">
        <f>(L97-L96)/$BH$4</f>
        <v>4.389581575999955</v>
      </c>
      <c r="BT97" s="24">
        <f>(M97-M96)/$BH$4</f>
        <v>-1.6075343999999916</v>
      </c>
      <c r="BU97" s="24">
        <f>(N97-N96)/$BH$4</f>
        <v>9.6831685999999877</v>
      </c>
      <c r="BV97" s="24">
        <f>(O97-O96)/$BH$4</f>
        <v>-2.5335577120000039</v>
      </c>
      <c r="BW97" s="24">
        <f>(P97-P96)/$BH$4</f>
        <v>1.4306820620000167</v>
      </c>
      <c r="BX97" s="24">
        <f>(Q97-Q96)/$BH$4</f>
        <v>3.1511216719999879</v>
      </c>
      <c r="BY97" s="24">
        <f>(R97-R96)/$BH$4</f>
        <v>0.65558909400000687</v>
      </c>
      <c r="BZ97" s="24">
        <f>(S97-S96)/$BH$4</f>
        <v>-6.0004088379999985</v>
      </c>
      <c r="CA97" s="24">
        <f>(T97-T96)/$BH$4</f>
        <v>0.82957480999999689</v>
      </c>
      <c r="CB97" s="24">
        <f>(U97-U96)/$BH$4</f>
        <v>1.0719759300000078</v>
      </c>
      <c r="CC97" s="24">
        <f>(V97-V96)/$BH$4</f>
        <v>262.43414695799999</v>
      </c>
      <c r="CD97" s="24">
        <f>(W97-W96)/$BH$4</f>
        <v>2.5395391979999999</v>
      </c>
      <c r="CE97" s="24">
        <f>(X97-X96)/$BH$4</f>
        <v>2.0326418740000065</v>
      </c>
      <c r="CF97" s="24">
        <f>(Y97-Y96)/$BH$4</f>
        <v>34.759246358000013</v>
      </c>
      <c r="CG97" s="24">
        <f>(Z97-Z96)/$BH$4</f>
        <v>19.412741032000014</v>
      </c>
      <c r="CH97" s="24">
        <f>(AA97-AA96)/$BH$4</f>
        <v>-4.1425956580000047</v>
      </c>
      <c r="CI97" s="24">
        <f>(AB97-AB96)/$BH$4</f>
        <v>-50.437660194000017</v>
      </c>
      <c r="CJ97" s="24">
        <f>(AC97-AC96)/$BH$4</f>
        <v>3.6128482379999696</v>
      </c>
      <c r="CK97" s="24">
        <f>(AD97-AD96)/$BH$4</f>
        <v>2.3633371700000083</v>
      </c>
      <c r="CL97" s="24">
        <f>(AE97-AE96)/$BH$4</f>
        <v>-12.309590470000003</v>
      </c>
      <c r="CM97" s="24">
        <f>(AF97-AF96)/$BH$4</f>
        <v>-0.53065015200000687</v>
      </c>
      <c r="CN97" s="24">
        <f>(AG97-AG96)/$BH$4</f>
        <v>0.43483596999999463</v>
      </c>
      <c r="CO97" s="24">
        <f>(AH97-AH96)/$BH$4</f>
        <v>-0.49801554599997644</v>
      </c>
      <c r="CP97" s="24">
        <f>(AI97-AI96)/$BH$4</f>
        <v>0</v>
      </c>
      <c r="CQ97" s="24">
        <f>(AJ97-AJ96)/$BH$4</f>
        <v>4.527746215999997</v>
      </c>
      <c r="CR97" s="24">
        <f>(AK97-AK96)/$BH$4</f>
        <v>-1.9006969900000001</v>
      </c>
      <c r="CS97" s="24">
        <f>(AL97-AL96)/$BH$4</f>
        <v>4.7407640500000525</v>
      </c>
      <c r="CT97" s="24">
        <f>(AM97-AM96)/$BH$4</f>
        <v>4.6917180820000226</v>
      </c>
      <c r="CU97" s="24">
        <f>(AN97-AN96)/$BH$4</f>
        <v>-1.7213275280000175</v>
      </c>
      <c r="CV97" s="24">
        <f>(AO97-AO96)/$BH$4</f>
        <v>3.5091313060000004</v>
      </c>
      <c r="CW97" s="24">
        <f>(AP97-AP96)/$BH$4</f>
        <v>5.3190365940000106</v>
      </c>
      <c r="CX97" s="24">
        <f>(AQ97-AQ96)/$BH$4</f>
        <v>8.8039908920000016</v>
      </c>
      <c r="CY97" s="24">
        <f>(AR97-AR96)/$BH$4</f>
        <v>6.9604550699999947</v>
      </c>
      <c r="CZ97" s="24">
        <f>(AS97-AS96)/$BH$4</f>
        <v>-1.090450000049259E-3</v>
      </c>
      <c r="DA97" s="24">
        <f>(AT97-AT96)/$BH$4</f>
        <v>5.5384220239999991</v>
      </c>
      <c r="DB97" s="24">
        <f>(AU97-AU96)/$BH$4</f>
        <v>6.9750248660000125</v>
      </c>
      <c r="DC97" s="24">
        <f>(AV97-AV96)/$BH$4</f>
        <v>-1.0645894240000047</v>
      </c>
      <c r="DD97" s="24">
        <f>(AW97-AW96)/$BH$4</f>
        <v>0</v>
      </c>
      <c r="DE97" s="24">
        <f>(AX97-AX96)/$BH$4</f>
        <v>-2.3639212139999586</v>
      </c>
      <c r="DF97" s="24">
        <f>(AY97-AY96)/$BH$4</f>
        <v>3.5752989999991769E-2</v>
      </c>
      <c r="DG97" s="24">
        <f>(AZ97-AZ96)/$BH$4</f>
        <v>2.7383770900000002</v>
      </c>
      <c r="DH97" s="24">
        <f>(BA97-BA96)/$BH$4</f>
        <v>-6.6401989519999916</v>
      </c>
      <c r="DI97" s="24">
        <f>(BB97-BB96)/$BH$4</f>
        <v>-1.638488486</v>
      </c>
      <c r="DJ97" s="24">
        <f>(BC97-BC96)/$BH$4</f>
        <v>-9.9412271959999998</v>
      </c>
      <c r="DK97" s="24">
        <f>(BD97-BD96)/$BH$4</f>
        <v>2.0980317740000061</v>
      </c>
      <c r="DL97" s="24">
        <f>(BE97-BE96)/$BH$4</f>
        <v>-1.543786979999993</v>
      </c>
      <c r="DM97" s="24">
        <f>(BF97-BF96)/$BH$4</f>
        <v>0.30438821199999211</v>
      </c>
      <c r="DN97" s="24"/>
    </row>
    <row r="98" spans="1:118" x14ac:dyDescent="0.2">
      <c r="A98" s="7">
        <v>89</v>
      </c>
      <c r="B98" s="8">
        <v>158400</v>
      </c>
      <c r="C98" s="23">
        <v>199.93849370000001</v>
      </c>
      <c r="D98" s="24">
        <v>102.2574424</v>
      </c>
      <c r="E98" s="24">
        <v>72.584404320000004</v>
      </c>
      <c r="F98" s="9">
        <v>130.77857233899999</v>
      </c>
      <c r="G98" s="9">
        <v>75.424958329999995</v>
      </c>
      <c r="H98" s="1">
        <v>145.442225119</v>
      </c>
      <c r="I98" s="1">
        <v>100.913641669</v>
      </c>
      <c r="J98" s="9">
        <v>48.265274138000002</v>
      </c>
      <c r="K98" s="8">
        <v>91.444029334000007</v>
      </c>
      <c r="L98" s="7">
        <v>159.09642634799999</v>
      </c>
      <c r="M98" s="9">
        <v>120.7750625</v>
      </c>
      <c r="N98" s="9">
        <v>157.42174230000001</v>
      </c>
      <c r="O98" s="9">
        <v>83.397079782999995</v>
      </c>
      <c r="P98" s="9">
        <v>75.655329656000006</v>
      </c>
      <c r="Q98" s="7">
        <v>164.17712550300001</v>
      </c>
      <c r="R98" s="9">
        <v>54.250772877000003</v>
      </c>
      <c r="S98" s="8">
        <v>309.31162387400002</v>
      </c>
      <c r="T98" s="9">
        <v>88.682818431000001</v>
      </c>
      <c r="U98" s="8">
        <v>44.221244583999997</v>
      </c>
      <c r="V98" s="10">
        <v>166.28764152700001</v>
      </c>
      <c r="W98" s="10">
        <v>148.607152154</v>
      </c>
      <c r="X98" s="7">
        <v>44.054741145000001</v>
      </c>
      <c r="Y98" s="9">
        <v>146.741779552</v>
      </c>
      <c r="Z98" s="7">
        <v>139.03397571299999</v>
      </c>
      <c r="AA98" s="8">
        <v>59.097376621000002</v>
      </c>
      <c r="AB98" s="8">
        <v>81.844233072999998</v>
      </c>
      <c r="AC98" s="7">
        <v>183.52389465900001</v>
      </c>
      <c r="AD98" s="10">
        <v>47.029792055000001</v>
      </c>
      <c r="AE98" s="7">
        <v>45.395528126999999</v>
      </c>
      <c r="AF98" s="8">
        <v>62.468482166000001</v>
      </c>
      <c r="AG98" s="9">
        <v>65.271745228</v>
      </c>
      <c r="AH98" s="9">
        <v>73.481769069999999</v>
      </c>
      <c r="AI98" s="9">
        <v>210.170074941</v>
      </c>
      <c r="AJ98" s="9">
        <v>113.231533775</v>
      </c>
      <c r="AK98" s="9">
        <v>96.800509708000007</v>
      </c>
      <c r="AL98" s="1">
        <v>232.44211785499999</v>
      </c>
      <c r="AM98" s="9">
        <v>242.19644328699999</v>
      </c>
      <c r="AN98" s="8">
        <v>212.635598039</v>
      </c>
      <c r="AO98" s="7">
        <v>46.099238835999998</v>
      </c>
      <c r="AP98" s="9">
        <v>86.104136839000006</v>
      </c>
      <c r="AQ98" s="9">
        <v>105.026043835</v>
      </c>
      <c r="AR98" s="9">
        <v>101.185318025</v>
      </c>
      <c r="AS98" s="8">
        <v>165.82810805099999</v>
      </c>
      <c r="AT98" s="8">
        <v>85.482876332999993</v>
      </c>
      <c r="AU98" s="10">
        <v>71.489091465000001</v>
      </c>
      <c r="AV98" s="10">
        <v>48.326879325999997</v>
      </c>
      <c r="AW98" s="10">
        <v>118.479737951</v>
      </c>
      <c r="AX98" s="7">
        <v>133.557956418</v>
      </c>
      <c r="AY98" s="8">
        <v>111.610400168</v>
      </c>
      <c r="AZ98" s="9">
        <v>47.237247416000002</v>
      </c>
      <c r="BA98" s="10">
        <v>123.722068859</v>
      </c>
      <c r="BB98" s="10">
        <v>69.845345072000001</v>
      </c>
      <c r="BC98" s="7">
        <v>31.410816060999998</v>
      </c>
      <c r="BD98" s="9">
        <v>24.510278396</v>
      </c>
      <c r="BE98" s="8">
        <v>43.449255419000004</v>
      </c>
      <c r="BF98" s="10">
        <v>157.45672361499999</v>
      </c>
      <c r="BG98" s="9"/>
      <c r="BH98" s="69"/>
      <c r="BJ98" s="24">
        <f>(C98-C97)/$BH$4</f>
        <v>-10.010153599999967</v>
      </c>
      <c r="BK98" s="24">
        <f>(D98-D97)/$BH$4</f>
        <v>-5.762252999999987</v>
      </c>
      <c r="BL98" s="24">
        <f>(E98-E97)/$BH$4</f>
        <v>-2.8394060199999842</v>
      </c>
      <c r="BM98" s="24">
        <f>(F98-F97)/$BH$4</f>
        <v>-15.384519339999997</v>
      </c>
      <c r="BN98" s="24">
        <f>(G98-G97)/$BH$4</f>
        <v>-15.285982048000022</v>
      </c>
      <c r="BO98" s="24">
        <f>(H98-H97)/$BH$4</f>
        <v>6.6811830220000274</v>
      </c>
      <c r="BP98" s="24">
        <f>(I98-I97)/$BH$4</f>
        <v>8.0466628199999946</v>
      </c>
      <c r="BQ98" s="24">
        <f>(J98-J97)/$BH$4</f>
        <v>-2.6088917679999923</v>
      </c>
      <c r="BR98" s="24">
        <f>(K98-K97)/$BH$4</f>
        <v>2.9504832060000012</v>
      </c>
      <c r="BS98" s="24">
        <f>(L98-L97)/$BH$4</f>
        <v>-4.3819094099999916</v>
      </c>
      <c r="BT98" s="24">
        <f>(M98-M97)/$BH$4</f>
        <v>2.3028816000000063</v>
      </c>
      <c r="BU98" s="24">
        <f>(N98-N97)/$BH$4</f>
        <v>1.0862418000000389</v>
      </c>
      <c r="BV98" s="24">
        <f>(O98-O97)/$BH$4</f>
        <v>0.51304278999998587</v>
      </c>
      <c r="BW98" s="24">
        <f>(P98-P97)/$BH$4</f>
        <v>5.2440295220000053</v>
      </c>
      <c r="BX98" s="24">
        <f>(Q98-Q97)/$BH$4</f>
        <v>-13.744385633999968</v>
      </c>
      <c r="BY98" s="24">
        <f>(R98-R97)/$BH$4</f>
        <v>6.3946001139999993</v>
      </c>
      <c r="BZ98" s="24">
        <f>(S98-S97)/$BH$4</f>
        <v>15.028666412000007</v>
      </c>
      <c r="CA98" s="24">
        <f>(T98-T97)/$BH$4</f>
        <v>5.9058192500000075</v>
      </c>
      <c r="CB98" s="24">
        <f>(U98-U97)/$BH$4</f>
        <v>-2.2994190500000116</v>
      </c>
      <c r="CC98" s="24">
        <f>(V98-V97)/$BH$4</f>
        <v>0.85473660000002383</v>
      </c>
      <c r="CD98" s="24">
        <f>(W98-W97)/$BH$4</f>
        <v>9.4164281360000359</v>
      </c>
      <c r="CE98" s="24">
        <f>(X98-X97)/$BH$4</f>
        <v>0.4444183039999956</v>
      </c>
      <c r="CF98" s="24">
        <f>(Y98-Y97)/$BH$4</f>
        <v>15.219936453999992</v>
      </c>
      <c r="CG98" s="24">
        <f>(Z98-Z97)/$BH$4</f>
        <v>12.854391473999954</v>
      </c>
      <c r="CH98" s="24">
        <f>(AA98-AA97)/$BH$4</f>
        <v>-9.3766532819999924</v>
      </c>
      <c r="CI98" s="24">
        <f>(AB98-AB97)/$BH$4</f>
        <v>8.2538212240000064</v>
      </c>
      <c r="CJ98" s="24">
        <f>(AC98-AC97)/$BH$4</f>
        <v>3.8029099280000196</v>
      </c>
      <c r="CK98" s="24">
        <f>(AD98-AD97)/$BH$4</f>
        <v>0</v>
      </c>
      <c r="CL98" s="24">
        <f>(AE98-AE97)/$BH$4</f>
        <v>8.4976103839999979</v>
      </c>
      <c r="CM98" s="24">
        <f>(AF98-AF97)/$BH$4</f>
        <v>2.1432728160000067</v>
      </c>
      <c r="CN98" s="24">
        <f>(AG98-AG97)/$BH$4</f>
        <v>1.6703354180000076</v>
      </c>
      <c r="CO98" s="24">
        <f>(AH98-AH97)/$BH$4</f>
        <v>4.1510618959999874</v>
      </c>
      <c r="CP98" s="24">
        <f>(AI98-AI97)/$BH$4</f>
        <v>0</v>
      </c>
      <c r="CQ98" s="24">
        <f>(AJ98-AJ97)/$BH$4</f>
        <v>17.699283035999997</v>
      </c>
      <c r="CR98" s="24">
        <f>(AK98-AK97)/$BH$4</f>
        <v>7.3543834640000227</v>
      </c>
      <c r="CS98" s="24">
        <f>(AL98-AL97)/$BH$4</f>
        <v>4.1047200079999584</v>
      </c>
      <c r="CT98" s="24">
        <f>(AM98-AM97)/$BH$4</f>
        <v>-0.19408322200001749</v>
      </c>
      <c r="CU98" s="24">
        <f>(AN98-AN97)/$BH$4</f>
        <v>2.5606698700000265</v>
      </c>
      <c r="CV98" s="24">
        <f>(AO98-AO97)/$BH$4</f>
        <v>-8.9777928000000031</v>
      </c>
      <c r="CW98" s="24">
        <f>(AP98-AP97)/$BH$4</f>
        <v>8.7464241220000076</v>
      </c>
      <c r="CX98" s="24">
        <f>(AQ98-AQ97)/$BH$4</f>
        <v>-2.3303592620000018</v>
      </c>
      <c r="CY98" s="24">
        <f>(AR98-AR97)/$BH$4</f>
        <v>-7.1282603639999991</v>
      </c>
      <c r="CZ98" s="24">
        <f>(AS98-AS97)/$BH$4</f>
        <v>0</v>
      </c>
      <c r="DA98" s="24">
        <f>(AT98-AT97)/$BH$4</f>
        <v>0</v>
      </c>
      <c r="DB98" s="24">
        <f>(AU98-AU97)/$BH$4</f>
        <v>4.1039474439999992</v>
      </c>
      <c r="DC98" s="24">
        <f>(AV98-AV97)/$BH$4</f>
        <v>0.87744895199999462</v>
      </c>
      <c r="DD98" s="24">
        <f>(AW98-AW97)/$BH$4</f>
        <v>-11.730248144000001</v>
      </c>
      <c r="DE98" s="24">
        <f>(AX98-AX97)/$BH$4</f>
        <v>1.1784829979999927</v>
      </c>
      <c r="DF98" s="24">
        <f>(AY98-AY97)/$BH$4</f>
        <v>12.676763948000001</v>
      </c>
      <c r="DG98" s="24">
        <f>(AZ98-AZ97)/$BH$4</f>
        <v>2.2489888320000091</v>
      </c>
      <c r="DH98" s="24">
        <f>(BA98-BA97)/$BH$4</f>
        <v>4.5713299159999963</v>
      </c>
      <c r="DI98" s="24">
        <f>(BB98-BB97)/$BH$4</f>
        <v>10.144455029999989</v>
      </c>
      <c r="DJ98" s="24">
        <f>(BC98-BC97)/$BH$4</f>
        <v>-1.6808225679999964</v>
      </c>
      <c r="DK98" s="24">
        <f>(BD98-BD97)/$BH$4</f>
        <v>-2.4490560480000028</v>
      </c>
      <c r="DL98" s="24">
        <f>(BE98-BE97)/$BH$4</f>
        <v>5.4435045540000004</v>
      </c>
      <c r="DM98" s="24">
        <f>(BF98-BF97)/$BH$4</f>
        <v>-19.402143490000014</v>
      </c>
      <c r="DN98" s="24"/>
    </row>
    <row r="99" spans="1:118" x14ac:dyDescent="0.2">
      <c r="A99" s="7">
        <v>90</v>
      </c>
      <c r="B99" s="8">
        <v>160200</v>
      </c>
      <c r="C99" s="23">
        <v>201.27978010000001</v>
      </c>
      <c r="D99" s="24">
        <v>111.14041539999999</v>
      </c>
      <c r="E99" s="24">
        <v>76.915250610000001</v>
      </c>
      <c r="F99" s="9">
        <v>135.21996641300001</v>
      </c>
      <c r="G99" s="9">
        <v>76.918666866999999</v>
      </c>
      <c r="H99" s="1">
        <v>139.90479703400001</v>
      </c>
      <c r="I99" s="1">
        <v>104.369710719</v>
      </c>
      <c r="J99" s="9">
        <v>47.832004804</v>
      </c>
      <c r="K99" s="8">
        <v>93.793507356000006</v>
      </c>
      <c r="L99" s="7">
        <v>159.09642634799999</v>
      </c>
      <c r="M99" s="9">
        <v>123.22093340000001</v>
      </c>
      <c r="N99" s="9">
        <v>158.43621719999999</v>
      </c>
      <c r="O99" s="9">
        <v>84.257778048999995</v>
      </c>
      <c r="P99" s="9">
        <v>76.316305677000003</v>
      </c>
      <c r="Q99" s="7">
        <v>176.04751385599999</v>
      </c>
      <c r="R99" s="9">
        <v>52.331927124000003</v>
      </c>
      <c r="S99" s="8">
        <v>307.580566514</v>
      </c>
      <c r="T99" s="9">
        <v>86.886827789999998</v>
      </c>
      <c r="U99" s="8">
        <v>46.852564157000003</v>
      </c>
      <c r="V99" s="10">
        <v>167.65922421900001</v>
      </c>
      <c r="W99" s="10">
        <v>148.17638380299999</v>
      </c>
      <c r="X99" s="7">
        <v>46.124115910999997</v>
      </c>
      <c r="Y99" s="9">
        <v>152.239517557</v>
      </c>
      <c r="Z99" s="7">
        <v>146.34120299099999</v>
      </c>
      <c r="AA99" s="8">
        <v>64.103838418999999</v>
      </c>
      <c r="AB99" s="8">
        <v>82.760541584999999</v>
      </c>
      <c r="AC99" s="7">
        <v>185.294997774</v>
      </c>
      <c r="AD99" s="10">
        <v>46.720578465999999</v>
      </c>
      <c r="AE99" s="7">
        <v>42.109435312999999</v>
      </c>
      <c r="AF99" s="8">
        <v>62.474180842000003</v>
      </c>
      <c r="AG99" s="9">
        <v>65.923005755000005</v>
      </c>
      <c r="AH99" s="9">
        <v>74.428035429999994</v>
      </c>
      <c r="AI99" s="9">
        <v>210.170074941</v>
      </c>
      <c r="AJ99" s="9">
        <v>118.350696973</v>
      </c>
      <c r="AK99" s="9">
        <v>99.076549370999999</v>
      </c>
      <c r="AL99" s="1">
        <v>233.84752392300001</v>
      </c>
      <c r="AM99" s="9">
        <v>243.21865353699999</v>
      </c>
      <c r="AN99" s="8">
        <v>212.635598039</v>
      </c>
      <c r="AO99" s="7">
        <v>47.021140113000001</v>
      </c>
      <c r="AP99" s="9">
        <v>86.334838873999999</v>
      </c>
      <c r="AQ99" s="9">
        <v>103.132275287</v>
      </c>
      <c r="AR99" s="9">
        <v>103.563411476</v>
      </c>
      <c r="AS99" s="8">
        <v>164.633578774</v>
      </c>
      <c r="AT99" s="8">
        <v>87.399612687000001</v>
      </c>
      <c r="AU99" s="10">
        <v>71.093165299999995</v>
      </c>
      <c r="AV99" s="10">
        <v>49.153289422</v>
      </c>
      <c r="AW99" s="10">
        <v>117.40343551300001</v>
      </c>
      <c r="AX99" s="7">
        <v>135.221553809</v>
      </c>
      <c r="AY99" s="8">
        <v>110.93303928500001</v>
      </c>
      <c r="AZ99" s="9">
        <v>49.015779283000001</v>
      </c>
      <c r="BA99" s="10">
        <v>126.11515941899999</v>
      </c>
      <c r="BB99" s="10">
        <v>66.322563346999999</v>
      </c>
      <c r="BC99" s="7">
        <v>32.161217133999997</v>
      </c>
      <c r="BD99" s="9">
        <v>27.680512916000001</v>
      </c>
      <c r="BE99" s="8">
        <v>42.803539164</v>
      </c>
      <c r="BF99" s="10">
        <v>176.07193909599999</v>
      </c>
      <c r="BG99" s="9"/>
      <c r="BH99" s="69"/>
      <c r="BJ99" s="24">
        <f>(C99-C98)/$BH$4</f>
        <v>2.6825728000000026</v>
      </c>
      <c r="BK99" s="24">
        <f>(D99-D98)/$BH$4</f>
        <v>17.765945999999985</v>
      </c>
      <c r="BL99" s="24">
        <f>(E99-E98)/$BH$4</f>
        <v>8.6616925799999933</v>
      </c>
      <c r="BM99" s="24">
        <f>(F99-F98)/$BH$4</f>
        <v>8.8827881480000315</v>
      </c>
      <c r="BN99" s="24">
        <f>(G99-G98)/$BH$4</f>
        <v>2.9874170740000068</v>
      </c>
      <c r="BO99" s="24">
        <f>(H99-H98)/$BH$4</f>
        <v>-11.074856169999975</v>
      </c>
      <c r="BP99" s="24">
        <f>(I99-I98)/$BH$4</f>
        <v>6.9121380999999928</v>
      </c>
      <c r="BQ99" s="24">
        <f>(J99-J98)/$BH$4</f>
        <v>-0.86653866800000401</v>
      </c>
      <c r="BR99" s="24">
        <f>(K99-K98)/$BH$4</f>
        <v>4.6989560439999991</v>
      </c>
      <c r="BS99" s="24">
        <f>(L99-L98)/$BH$4</f>
        <v>0</v>
      </c>
      <c r="BT99" s="24">
        <f>(M99-M98)/$BH$4</f>
        <v>4.8917418000000055</v>
      </c>
      <c r="BU99" s="24">
        <f>(N99-N98)/$BH$4</f>
        <v>2.0289497999999639</v>
      </c>
      <c r="BV99" s="24">
        <f>(O99-O98)/$BH$4</f>
        <v>1.721396532</v>
      </c>
      <c r="BW99" s="24">
        <f>(P99-P98)/$BH$4</f>
        <v>1.3219520419999924</v>
      </c>
      <c r="BX99" s="24">
        <f>(Q99-Q98)/$BH$4</f>
        <v>23.740776705999963</v>
      </c>
      <c r="BY99" s="24">
        <f>(R99-R98)/$BH$4</f>
        <v>-3.8376915059999988</v>
      </c>
      <c r="BZ99" s="24">
        <f>(S99-S98)/$BH$4</f>
        <v>-3.4621147200000451</v>
      </c>
      <c r="CA99" s="24">
        <f>(T99-T98)/$BH$4</f>
        <v>-3.5919812820000061</v>
      </c>
      <c r="CB99" s="24">
        <f>(U99-U98)/$BH$4</f>
        <v>5.2626391460000121</v>
      </c>
      <c r="CC99" s="24">
        <f>(V99-V98)/$BH$4</f>
        <v>2.7431653840000081</v>
      </c>
      <c r="CD99" s="24">
        <f>(W99-W98)/$BH$4</f>
        <v>-0.86153670200002352</v>
      </c>
      <c r="CE99" s="24">
        <f>(X99-X98)/$BH$4</f>
        <v>4.1387495319999914</v>
      </c>
      <c r="CF99" s="24">
        <f>(Y99-Y98)/$BH$4</f>
        <v>10.995476010000004</v>
      </c>
      <c r="CG99" s="24">
        <f>(Z99-Z98)/$BH$4</f>
        <v>14.614454555999998</v>
      </c>
      <c r="CH99" s="24">
        <f>(AA99-AA98)/$BH$4</f>
        <v>10.012923595999993</v>
      </c>
      <c r="CI99" s="24">
        <f>(AB99-AB98)/$BH$4</f>
        <v>1.832617024000001</v>
      </c>
      <c r="CJ99" s="24">
        <f>(AC99-AC98)/$BH$4</f>
        <v>3.5422062299999766</v>
      </c>
      <c r="CK99" s="24">
        <f>(AD99-AD98)/$BH$4</f>
        <v>-0.61842717800000457</v>
      </c>
      <c r="CL99" s="24">
        <f>(AE99-AE98)/$BH$4</f>
        <v>-6.5721856279999997</v>
      </c>
      <c r="CM99" s="24">
        <f>(AF99-AF98)/$BH$4</f>
        <v>1.1397352000003025E-2</v>
      </c>
      <c r="CN99" s="24">
        <f>(AG99-AG98)/$BH$4</f>
        <v>1.3025210540000103</v>
      </c>
      <c r="CO99" s="24">
        <f>(AH99-AH98)/$BH$4</f>
        <v>1.8925327199999913</v>
      </c>
      <c r="CP99" s="24">
        <f>(AI99-AI98)/$BH$4</f>
        <v>0</v>
      </c>
      <c r="CQ99" s="24">
        <f>(AJ99-AJ98)/$BH$4</f>
        <v>10.238326395999991</v>
      </c>
      <c r="CR99" s="24">
        <f>(AK99-AK98)/$BH$4</f>
        <v>4.5520793259999834</v>
      </c>
      <c r="CS99" s="24">
        <f>(AL99-AL98)/$BH$4</f>
        <v>2.8108121360000382</v>
      </c>
      <c r="CT99" s="24">
        <f>(AM99-AM98)/$BH$4</f>
        <v>2.0444205000000011</v>
      </c>
      <c r="CU99" s="24">
        <f>(AN99-AN98)/$BH$4</f>
        <v>0</v>
      </c>
      <c r="CV99" s="24">
        <f>(AO99-AO98)/$BH$4</f>
        <v>1.8438025540000069</v>
      </c>
      <c r="CW99" s="24">
        <f>(AP99-AP98)/$BH$4</f>
        <v>0.46140406999998618</v>
      </c>
      <c r="CX99" s="24">
        <f>(AQ99-AQ98)/$BH$4</f>
        <v>-3.7875370959999941</v>
      </c>
      <c r="CY99" s="24">
        <f>(AR99-AR98)/$BH$4</f>
        <v>4.7561869019999961</v>
      </c>
      <c r="CZ99" s="24">
        <f>(AS99-AS98)/$BH$4</f>
        <v>-2.3890585539999734</v>
      </c>
      <c r="DA99" s="24">
        <f>(AT99-AT98)/$BH$4</f>
        <v>3.8334727080000164</v>
      </c>
      <c r="DB99" s="24">
        <f>(AU99-AU98)/$BH$4</f>
        <v>-0.79185233000001176</v>
      </c>
      <c r="DC99" s="24">
        <f>(AV99-AV98)/$BH$4</f>
        <v>1.6528201920000072</v>
      </c>
      <c r="DD99" s="24">
        <f>(AW99-AW98)/$BH$4</f>
        <v>-2.1526048759999981</v>
      </c>
      <c r="DE99" s="24">
        <f>(AX99-AX98)/$BH$4</f>
        <v>3.3271947819999923</v>
      </c>
      <c r="DF99" s="24">
        <f>(AY99-AY98)/$BH$4</f>
        <v>-1.3547217659999831</v>
      </c>
      <c r="DG99" s="24">
        <f>(AZ99-AZ98)/$BH$4</f>
        <v>3.5570637339999962</v>
      </c>
      <c r="DH99" s="24">
        <f>(BA99-BA98)/$BH$4</f>
        <v>4.7861811199999806</v>
      </c>
      <c r="DI99" s="24">
        <f>(BB99-BB98)/$BH$4</f>
        <v>-7.0455634500000031</v>
      </c>
      <c r="DJ99" s="24">
        <f>(BC99-BC98)/$BH$4</f>
        <v>1.5008021459999981</v>
      </c>
      <c r="DK99" s="24">
        <f>(BD99-BD98)/$BH$4</f>
        <v>6.3404690400000021</v>
      </c>
      <c r="DL99" s="24">
        <f>(BE99-BE98)/$BH$4</f>
        <v>-1.291432510000007</v>
      </c>
      <c r="DM99" s="24">
        <f>(BF99-BF98)/$BH$4</f>
        <v>37.230430962000014</v>
      </c>
      <c r="DN99" s="24"/>
    </row>
    <row r="100" spans="1:118" x14ac:dyDescent="0.2">
      <c r="A100" s="7">
        <v>91</v>
      </c>
      <c r="B100" s="8">
        <v>162000</v>
      </c>
      <c r="C100" s="23">
        <v>201.49898229999999</v>
      </c>
      <c r="D100" s="24">
        <v>110.15725190000001</v>
      </c>
      <c r="E100" s="24">
        <v>76.394203610000005</v>
      </c>
      <c r="F100" s="9">
        <v>139.868036956</v>
      </c>
      <c r="G100" s="9">
        <v>78.481073021</v>
      </c>
      <c r="H100" s="1">
        <v>136.52540706400001</v>
      </c>
      <c r="I100" s="1">
        <v>103.03082129400001</v>
      </c>
      <c r="J100" s="9">
        <v>52.942452191999998</v>
      </c>
      <c r="K100" s="8">
        <v>93.593751421999997</v>
      </c>
      <c r="L100" s="7">
        <v>161.729180138</v>
      </c>
      <c r="M100" s="9">
        <v>124.69142239999999</v>
      </c>
      <c r="N100" s="9">
        <v>160.91914890000001</v>
      </c>
      <c r="O100" s="9">
        <v>85.862548829000005</v>
      </c>
      <c r="P100" s="9">
        <v>74.566551110999995</v>
      </c>
      <c r="Q100" s="7">
        <v>171.738259715</v>
      </c>
      <c r="R100" s="9">
        <v>54.045393797000003</v>
      </c>
      <c r="S100" s="8">
        <v>314.78504069799999</v>
      </c>
      <c r="T100" s="9">
        <v>90.000457190999995</v>
      </c>
      <c r="U100" s="8">
        <v>46.401723128</v>
      </c>
      <c r="V100" s="10">
        <v>172.621497777</v>
      </c>
      <c r="W100" s="10">
        <v>152.02898608000001</v>
      </c>
      <c r="X100" s="7">
        <v>48.419282508999999</v>
      </c>
      <c r="Y100" s="9">
        <v>153.73280806700001</v>
      </c>
      <c r="Z100" s="7">
        <v>149.814801104</v>
      </c>
      <c r="AA100" s="8">
        <v>61.565595995999999</v>
      </c>
      <c r="AB100" s="8">
        <v>86.583874191000007</v>
      </c>
      <c r="AC100" s="7">
        <v>187.697221998</v>
      </c>
      <c r="AD100" s="10">
        <v>50.780791479000001</v>
      </c>
      <c r="AE100" s="7">
        <v>41.790589761</v>
      </c>
      <c r="AF100" s="8">
        <v>64.510338821999994</v>
      </c>
      <c r="AG100" s="9">
        <v>66.994372592000005</v>
      </c>
      <c r="AH100" s="9">
        <v>80.298438910000002</v>
      </c>
      <c r="AI100" s="9">
        <v>214.052114174</v>
      </c>
      <c r="AJ100" s="9">
        <v>82.133720893000003</v>
      </c>
      <c r="AK100" s="9">
        <v>99.560458232000002</v>
      </c>
      <c r="AL100" s="1">
        <v>237.806455728</v>
      </c>
      <c r="AM100" s="9">
        <v>247.583523515</v>
      </c>
      <c r="AN100" s="8">
        <v>219.42784766899999</v>
      </c>
      <c r="AO100" s="7">
        <v>48.120172975999999</v>
      </c>
      <c r="AP100" s="9">
        <v>82.549861491000001</v>
      </c>
      <c r="AQ100" s="9">
        <v>105.03723453800001</v>
      </c>
      <c r="AR100" s="9">
        <v>106.054162281</v>
      </c>
      <c r="AS100" s="8">
        <v>159.01172979099999</v>
      </c>
      <c r="AT100" s="8">
        <v>88.298879482999993</v>
      </c>
      <c r="AU100" s="10">
        <v>44.878353423999997</v>
      </c>
      <c r="AV100" s="10">
        <v>49.218430806999997</v>
      </c>
      <c r="AW100" s="10">
        <v>123.319026307</v>
      </c>
      <c r="AX100" s="7">
        <v>146.42014783400001</v>
      </c>
      <c r="AY100" s="8">
        <v>113.011004567</v>
      </c>
      <c r="AZ100" s="9">
        <v>47.684099811999999</v>
      </c>
      <c r="BA100" s="10">
        <v>131.21961016500001</v>
      </c>
      <c r="BB100" s="10">
        <v>73.089621219999998</v>
      </c>
      <c r="BC100" s="7">
        <v>34.764671221999997</v>
      </c>
      <c r="BD100" s="9">
        <v>26.652961247</v>
      </c>
      <c r="BE100" s="8">
        <v>40.831708251999999</v>
      </c>
      <c r="BF100" s="10">
        <v>177.537797125</v>
      </c>
      <c r="BG100" s="9"/>
      <c r="BH100" s="69"/>
      <c r="BJ100" s="24">
        <f>(C100-C99)/$BH$4</f>
        <v>0.43840439999996761</v>
      </c>
      <c r="BK100" s="24">
        <f>(D100-D99)/$BH$4</f>
        <v>-1.9663269999999784</v>
      </c>
      <c r="BL100" s="24">
        <f>(E100-E99)/$BH$4</f>
        <v>-1.0420939999999916</v>
      </c>
      <c r="BM100" s="24">
        <f>(F100-F99)/$BH$4</f>
        <v>9.2961410859999773</v>
      </c>
      <c r="BN100" s="24">
        <f>(G100-G99)/$BH$4</f>
        <v>3.1248123080000028</v>
      </c>
      <c r="BO100" s="24">
        <f>(H100-H99)/$BH$4</f>
        <v>-6.7587799400000108</v>
      </c>
      <c r="BP100" s="24">
        <f>(I100-I99)/$BH$4</f>
        <v>-2.6777788499999815</v>
      </c>
      <c r="BQ100" s="24">
        <f>(J100-J99)/$BH$4</f>
        <v>10.220894775999994</v>
      </c>
      <c r="BR100" s="24">
        <f>(K100-K99)/$BH$4</f>
        <v>-0.39951186800001892</v>
      </c>
      <c r="BS100" s="24">
        <f>(L100-L99)/$BH$4</f>
        <v>5.2655075800000191</v>
      </c>
      <c r="BT100" s="24">
        <f>(M100-M99)/$BH$4</f>
        <v>2.9409779999999728</v>
      </c>
      <c r="BU100" s="24">
        <f>(N100-N99)/$BH$4</f>
        <v>4.9658634000000461</v>
      </c>
      <c r="BV100" s="24">
        <f>(O100-O99)/$BH$4</f>
        <v>3.2095415600000194</v>
      </c>
      <c r="BW100" s="24">
        <f>(P100-P99)/$BH$4</f>
        <v>-3.4995091320000142</v>
      </c>
      <c r="BX100" s="24">
        <f>(Q100-Q99)/$BH$4</f>
        <v>-8.6185082819999934</v>
      </c>
      <c r="BY100" s="24">
        <f>(R100-R99)/$BH$4</f>
        <v>3.4269333459999984</v>
      </c>
      <c r="BZ100" s="24">
        <f>(S100-S99)/$BH$4</f>
        <v>14.408948367999983</v>
      </c>
      <c r="CA100" s="24">
        <f>(T100-T99)/$BH$4</f>
        <v>6.2272588019999944</v>
      </c>
      <c r="CB100" s="24">
        <f>(U100-U99)/$BH$4</f>
        <v>-0.90168205800000578</v>
      </c>
      <c r="CC100" s="24">
        <f>(V100-V99)/$BH$4</f>
        <v>9.9245471159999852</v>
      </c>
      <c r="CD100" s="24">
        <f>(W100-W99)/$BH$4</f>
        <v>7.7052045540000336</v>
      </c>
      <c r="CE100" s="24">
        <f>(X100-X99)/$BH$4</f>
        <v>4.5903331960000031</v>
      </c>
      <c r="CF100" s="24">
        <f>(Y100-Y99)/$BH$4</f>
        <v>2.9865810200000169</v>
      </c>
      <c r="CG100" s="24">
        <f>(Z100-Z99)/$BH$4</f>
        <v>6.9471962260000168</v>
      </c>
      <c r="CH100" s="24">
        <f>(AA100-AA99)/$BH$4</f>
        <v>-5.0764848459999996</v>
      </c>
      <c r="CI100" s="24">
        <f>(AB100-AB99)/$BH$4</f>
        <v>7.6466652120000163</v>
      </c>
      <c r="CJ100" s="24">
        <f>(AC100-AC99)/$BH$4</f>
        <v>4.8044484480000165</v>
      </c>
      <c r="CK100" s="24">
        <f>(AD100-AD99)/$BH$4</f>
        <v>8.1204260260000041</v>
      </c>
      <c r="CL100" s="24">
        <f>(AE100-AE99)/$BH$4</f>
        <v>-0.63769110399999818</v>
      </c>
      <c r="CM100" s="24">
        <f>(AF100-AF99)/$BH$4</f>
        <v>4.0723159599999832</v>
      </c>
      <c r="CN100" s="24">
        <f>(AG100-AG99)/$BH$4</f>
        <v>2.1427336739999987</v>
      </c>
      <c r="CO100" s="24">
        <f>(AH100-AH99)/$BH$4</f>
        <v>11.740806960000015</v>
      </c>
      <c r="CP100" s="24">
        <f>(AI100-AI99)/$BH$4</f>
        <v>7.7640784660000008</v>
      </c>
      <c r="CQ100" s="24">
        <f>(AJ100-AJ99)/$BH$4</f>
        <v>-72.43395215999999</v>
      </c>
      <c r="CR100" s="24">
        <f>(AK100-AK99)/$BH$4</f>
        <v>0.9678177220000066</v>
      </c>
      <c r="CS100" s="24">
        <f>(AL100-AL99)/$BH$4</f>
        <v>7.9178636099999835</v>
      </c>
      <c r="CT100" s="24">
        <f>(AM100-AM99)/$BH$4</f>
        <v>8.7297399560000031</v>
      </c>
      <c r="CU100" s="24">
        <f>(AN100-AN99)/$BH$4</f>
        <v>13.584499259999973</v>
      </c>
      <c r="CV100" s="24">
        <f>(AO100-AO99)/$BH$4</f>
        <v>2.1980657259999958</v>
      </c>
      <c r="CW100" s="24">
        <f>(AP100-AP99)/$BH$4</f>
        <v>-7.5699547659999951</v>
      </c>
      <c r="CX100" s="24">
        <f>(AQ100-AQ99)/$BH$4</f>
        <v>3.8099185020000164</v>
      </c>
      <c r="CY100" s="24">
        <f>(AR100-AR99)/$BH$4</f>
        <v>4.9815016100000094</v>
      </c>
      <c r="CZ100" s="24">
        <f>(AS100-AS99)/$BH$4</f>
        <v>-11.243697966000013</v>
      </c>
      <c r="DA100" s="24">
        <f>(AT100-AT99)/$BH$4</f>
        <v>1.7985335919999841</v>
      </c>
      <c r="DB100" s="24">
        <f>(AU100-AU99)/$BH$4</f>
        <v>-52.429623751999998</v>
      </c>
      <c r="DC100" s="24">
        <f>(AV100-AV99)/$BH$4</f>
        <v>0.13028276999999377</v>
      </c>
      <c r="DD100" s="24">
        <f>(AW100-AW99)/$BH$4</f>
        <v>11.831181587999993</v>
      </c>
      <c r="DE100" s="24">
        <f>(AX100-AX99)/$BH$4</f>
        <v>22.397188050000011</v>
      </c>
      <c r="DF100" s="24">
        <f>(AY100-AY99)/$BH$4</f>
        <v>4.1559305639999877</v>
      </c>
      <c r="DG100" s="24">
        <f>(AZ100-AZ99)/$BH$4</f>
        <v>-2.6633589420000021</v>
      </c>
      <c r="DH100" s="24">
        <f>(BA100-BA99)/$BH$4</f>
        <v>10.208901492000024</v>
      </c>
      <c r="DI100" s="24">
        <f>(BB100-BB99)/$BH$4</f>
        <v>13.534115745999998</v>
      </c>
      <c r="DJ100" s="24">
        <f>(BC100-BC99)/$BH$4</f>
        <v>5.2069081759999989</v>
      </c>
      <c r="DK100" s="24">
        <f>(BD100-BD99)/$BH$4</f>
        <v>-2.0551033380000021</v>
      </c>
      <c r="DL100" s="24">
        <f>(BE100-BE99)/$BH$4</f>
        <v>-3.943661824000003</v>
      </c>
      <c r="DM100" s="24">
        <f>(BF100-BF99)/$BH$4</f>
        <v>2.9317160580000063</v>
      </c>
      <c r="DN100" s="24"/>
    </row>
    <row r="101" spans="1:118" x14ac:dyDescent="0.2">
      <c r="A101" s="7">
        <v>92</v>
      </c>
      <c r="B101" s="8">
        <v>163800</v>
      </c>
      <c r="C101" s="23">
        <v>207.45909140000001</v>
      </c>
      <c r="D101" s="24">
        <v>108.9821436</v>
      </c>
      <c r="E101" s="24">
        <v>76.132342859999994</v>
      </c>
      <c r="F101" s="9">
        <v>141.24212023199999</v>
      </c>
      <c r="G101" s="9">
        <v>78.296707192</v>
      </c>
      <c r="H101" s="1">
        <v>142.84665962700001</v>
      </c>
      <c r="I101" s="1">
        <v>105.021617882</v>
      </c>
      <c r="J101" s="9">
        <v>49.424042595000003</v>
      </c>
      <c r="K101" s="8">
        <v>93.154139409999999</v>
      </c>
      <c r="L101" s="7">
        <v>161.72289069799999</v>
      </c>
      <c r="M101" s="9">
        <v>124.09012679999999</v>
      </c>
      <c r="N101" s="9">
        <v>158.5753995</v>
      </c>
      <c r="O101" s="9">
        <v>81.108509549000004</v>
      </c>
      <c r="P101" s="9">
        <v>76.592734062999995</v>
      </c>
      <c r="Q101" s="7">
        <v>177.85170394599999</v>
      </c>
      <c r="R101" s="9">
        <v>58.057060489000001</v>
      </c>
      <c r="S101" s="8">
        <v>316.86336853699999</v>
      </c>
      <c r="T101" s="9">
        <v>89.743162134000002</v>
      </c>
      <c r="U101" s="8">
        <v>48.835245147999998</v>
      </c>
      <c r="V101" s="10">
        <v>172.57173260499999</v>
      </c>
      <c r="W101" s="10">
        <v>151.42295456100001</v>
      </c>
      <c r="X101" s="7">
        <v>51.205438573999999</v>
      </c>
      <c r="Y101" s="9">
        <v>158.754658025</v>
      </c>
      <c r="Z101" s="7">
        <v>155.24391311400001</v>
      </c>
      <c r="AA101" s="8">
        <v>60.981267367999997</v>
      </c>
      <c r="AB101" s="8">
        <v>87.765467459000007</v>
      </c>
      <c r="AC101" s="7">
        <v>193.48329989600001</v>
      </c>
      <c r="AD101" s="10">
        <v>54.353691226000002</v>
      </c>
      <c r="AE101" s="7">
        <v>43.056530903000002</v>
      </c>
      <c r="AF101" s="8">
        <v>65.609417504000007</v>
      </c>
      <c r="AG101" s="9">
        <v>65.430504475999996</v>
      </c>
      <c r="AH101" s="9">
        <v>78.100847666000007</v>
      </c>
      <c r="AI101" s="9">
        <v>217.619869776</v>
      </c>
      <c r="AJ101" s="9">
        <v>86.938821996000001</v>
      </c>
      <c r="AK101" s="9">
        <v>101.715311142</v>
      </c>
      <c r="AL101" s="1">
        <v>240.970370653</v>
      </c>
      <c r="AM101" s="9">
        <v>249.99553364900001</v>
      </c>
      <c r="AN101" s="8">
        <v>215.19232213500001</v>
      </c>
      <c r="AO101" s="7">
        <v>50.836845353999998</v>
      </c>
      <c r="AP101" s="9">
        <v>77.243640968999998</v>
      </c>
      <c r="AQ101" s="9">
        <v>108.017991006</v>
      </c>
      <c r="AR101" s="9">
        <v>109.459407716</v>
      </c>
      <c r="AS101" s="8">
        <v>171.172961953</v>
      </c>
      <c r="AT101" s="8">
        <v>88.460517672999998</v>
      </c>
      <c r="AU101" s="10">
        <v>74.442315534000002</v>
      </c>
      <c r="AV101" s="10">
        <v>50.293722574</v>
      </c>
      <c r="AW101" s="10">
        <v>127.801536218</v>
      </c>
      <c r="AX101" s="7">
        <v>139.27064577300001</v>
      </c>
      <c r="AY101" s="8">
        <v>114.497114103</v>
      </c>
      <c r="AZ101" s="9">
        <v>48.162719727999999</v>
      </c>
      <c r="BA101" s="10">
        <v>125.661477959</v>
      </c>
      <c r="BB101" s="10">
        <v>73.509390870999994</v>
      </c>
      <c r="BC101" s="7">
        <v>37.803456840999999</v>
      </c>
      <c r="BD101" s="9">
        <v>26.293502277000002</v>
      </c>
      <c r="BE101" s="8">
        <v>40.831708251999999</v>
      </c>
      <c r="BF101" s="10">
        <v>177.743643429</v>
      </c>
      <c r="BG101" s="9"/>
      <c r="BH101" s="69"/>
      <c r="BJ101" s="24">
        <f>(C101-C100)/$BH$4</f>
        <v>11.920218200000022</v>
      </c>
      <c r="BK101" s="24">
        <f>(D101-D100)/$BH$4</f>
        <v>-2.3502166000000102</v>
      </c>
      <c r="BL101" s="24">
        <f>(E101-E100)/$BH$4</f>
        <v>-0.52372150000002193</v>
      </c>
      <c r="BM101" s="24">
        <f>(F101-F100)/$BH$4</f>
        <v>2.7481665519999865</v>
      </c>
      <c r="BN101" s="24">
        <f>(G101-G100)/$BH$4</f>
        <v>-0.36873165800000152</v>
      </c>
      <c r="BO101" s="24">
        <f>(H101-H100)/$BH$4</f>
        <v>12.642505126000003</v>
      </c>
      <c r="BP101" s="24">
        <f>(I101-I100)/$BH$4</f>
        <v>3.9815931759999899</v>
      </c>
      <c r="BQ101" s="24">
        <f>(J101-J100)/$BH$4</f>
        <v>-7.0368191939999889</v>
      </c>
      <c r="BR101" s="24">
        <f>(K101-K100)/$BH$4</f>
        <v>-0.87922402399999555</v>
      </c>
      <c r="BS101" s="24">
        <f>(L101-L100)/$BH$4</f>
        <v>-1.2578880000035042E-2</v>
      </c>
      <c r="BT101" s="24">
        <f>(M101-M100)/$BH$4</f>
        <v>-1.2025912000000005</v>
      </c>
      <c r="BU101" s="24">
        <f>(N101-N100)/$BH$4</f>
        <v>-4.6874988000000144</v>
      </c>
      <c r="BV101" s="24">
        <f>(O101-O100)/$BH$4</f>
        <v>-9.5080785600000013</v>
      </c>
      <c r="BW101" s="24">
        <f>(P101-P100)/$BH$4</f>
        <v>4.0523659039999984</v>
      </c>
      <c r="BX101" s="24">
        <f>(Q101-Q100)/$BH$4</f>
        <v>12.226888461999977</v>
      </c>
      <c r="BY101" s="24">
        <f>(R101-R100)/$BH$4</f>
        <v>8.0233333839999972</v>
      </c>
      <c r="BZ101" s="24">
        <f>(S101-S100)/$BH$4</f>
        <v>4.1566556779999928</v>
      </c>
      <c r="CA101" s="24">
        <f>(T101-T100)/$BH$4</f>
        <v>-0.51459011399998644</v>
      </c>
      <c r="CB101" s="24">
        <f>(U101-U100)/$BH$4</f>
        <v>4.8670440399999961</v>
      </c>
      <c r="CC101" s="24">
        <f>(V101-V100)/$BH$4</f>
        <v>-9.9530344000015702E-2</v>
      </c>
      <c r="CD101" s="24">
        <f>(W101-W100)/$BH$4</f>
        <v>-1.2120630379999966</v>
      </c>
      <c r="CE101" s="24">
        <f>(X101-X100)/$BH$4</f>
        <v>5.5723121300000003</v>
      </c>
      <c r="CF101" s="24">
        <f>(Y101-Y100)/$BH$4</f>
        <v>10.04369991599998</v>
      </c>
      <c r="CG101" s="24">
        <f>(Z101-Z100)/$BH$4</f>
        <v>10.858224020000023</v>
      </c>
      <c r="CH101" s="24">
        <f>(AA101-AA100)/$BH$4</f>
        <v>-1.168657256000003</v>
      </c>
      <c r="CI101" s="24">
        <f>(AB101-AB100)/$BH$4</f>
        <v>2.3631865360000006</v>
      </c>
      <c r="CJ101" s="24">
        <f>(AC101-AC100)/$BH$4</f>
        <v>11.572155796000004</v>
      </c>
      <c r="CK101" s="24">
        <f>(AD101-AD100)/$BH$4</f>
        <v>7.145799494000002</v>
      </c>
      <c r="CL101" s="24">
        <f>(AE101-AE100)/$BH$4</f>
        <v>2.5318822840000053</v>
      </c>
      <c r="CM101" s="24">
        <f>(AF101-AF100)/$BH$4</f>
        <v>2.1981573640000249</v>
      </c>
      <c r="CN101" s="24">
        <f>(AG101-AG100)/$BH$4</f>
        <v>-3.1277362320000179</v>
      </c>
      <c r="CO101" s="24">
        <f>(AH101-AH100)/$BH$4</f>
        <v>-4.395182487999989</v>
      </c>
      <c r="CP101" s="24">
        <f>(AI101-AI100)/$BH$4</f>
        <v>7.1355112040000108</v>
      </c>
      <c r="CQ101" s="24">
        <f>(AJ101-AJ100)/$BH$4</f>
        <v>9.6102022059999967</v>
      </c>
      <c r="CR101" s="24">
        <f>(AK101-AK100)/$BH$4</f>
        <v>4.3097058200000049</v>
      </c>
      <c r="CS101" s="24">
        <f>(AL101-AL100)/$BH$4</f>
        <v>6.3278298500000005</v>
      </c>
      <c r="CT101" s="24">
        <f>(AM101-AM100)/$BH$4</f>
        <v>4.8240202680000266</v>
      </c>
      <c r="CU101" s="24">
        <f>(AN101-AN100)/$BH$4</f>
        <v>-8.4710510679999516</v>
      </c>
      <c r="CV101" s="24">
        <f>(AO101-AO100)/$BH$4</f>
        <v>5.4333447559999968</v>
      </c>
      <c r="CW101" s="24">
        <f>(AP101-AP100)/$BH$4</f>
        <v>-10.612441044000008</v>
      </c>
      <c r="CX101" s="24">
        <f>(AQ101-AQ100)/$BH$4</f>
        <v>5.9615129359999912</v>
      </c>
      <c r="CY101" s="24">
        <f>(AR101-AR100)/$BH$4</f>
        <v>6.8104908699999953</v>
      </c>
      <c r="CZ101" s="24">
        <f>(AS101-AS100)/$BH$4</f>
        <v>24.322464324000009</v>
      </c>
      <c r="DA101" s="24">
        <f>(AT101-AT100)/$BH$4</f>
        <v>0.32327638000001002</v>
      </c>
      <c r="DB101" s="24">
        <f>(AU101-AU100)/$BH$4</f>
        <v>59.127924220000011</v>
      </c>
      <c r="DC101" s="24">
        <f>(AV101-AV100)/$BH$4</f>
        <v>2.1505835340000061</v>
      </c>
      <c r="DD101" s="24">
        <f>(AW101-AW100)/$BH$4</f>
        <v>8.9650198219999879</v>
      </c>
      <c r="DE101" s="24">
        <f>(AX101-AX100)/$BH$4</f>
        <v>-14.299004121999985</v>
      </c>
      <c r="DF101" s="24">
        <f>(AY101-AY100)/$BH$4</f>
        <v>2.9722190720000015</v>
      </c>
      <c r="DG101" s="24">
        <f>(AZ101-AZ100)/$BH$4</f>
        <v>0.95723983199999907</v>
      </c>
      <c r="DH101" s="24">
        <f>(BA101-BA100)/$BH$4</f>
        <v>-11.116264412000021</v>
      </c>
      <c r="DI101" s="24">
        <f>(BB101-BB100)/$BH$4</f>
        <v>0.83953930199999149</v>
      </c>
      <c r="DJ101" s="24">
        <f>(BC101-BC100)/$BH$4</f>
        <v>6.0775712380000044</v>
      </c>
      <c r="DK101" s="24">
        <f>(BD101-BD100)/$BH$4</f>
        <v>-0.7189179399999972</v>
      </c>
      <c r="DL101" s="24">
        <f>(BE101-BE100)/$BH$4</f>
        <v>0</v>
      </c>
      <c r="DM101" s="24">
        <f>(BF101-BF100)/$BH$4</f>
        <v>0.41169260800000984</v>
      </c>
      <c r="DN101" s="24"/>
    </row>
    <row r="102" spans="1:118" x14ac:dyDescent="0.2">
      <c r="A102" s="7">
        <v>93</v>
      </c>
      <c r="B102" s="8">
        <v>165600</v>
      </c>
      <c r="C102" s="23">
        <v>205.9858701</v>
      </c>
      <c r="D102" s="24">
        <v>112.2250592</v>
      </c>
      <c r="E102" s="24">
        <v>73.947273989999999</v>
      </c>
      <c r="F102" s="9">
        <v>144.85169743</v>
      </c>
      <c r="G102" s="9">
        <v>78.414081056000001</v>
      </c>
      <c r="H102" s="1">
        <v>143.39879076899999</v>
      </c>
      <c r="I102" s="1">
        <v>102.913766315</v>
      </c>
      <c r="J102" s="9">
        <v>50.791333694999999</v>
      </c>
      <c r="K102" s="8">
        <v>93.154139409999999</v>
      </c>
      <c r="L102" s="7">
        <v>166.41446587999999</v>
      </c>
      <c r="M102" s="9">
        <v>123.270269</v>
      </c>
      <c r="N102" s="9">
        <v>159.57347530000001</v>
      </c>
      <c r="O102" s="9">
        <v>86.186526381999997</v>
      </c>
      <c r="P102" s="9">
        <v>79.385515416000004</v>
      </c>
      <c r="Q102" s="7">
        <v>177.43435447799999</v>
      </c>
      <c r="R102" s="9">
        <v>56.044370870000002</v>
      </c>
      <c r="S102" s="8">
        <v>318.28651386799999</v>
      </c>
      <c r="T102" s="9">
        <v>89.461632664999996</v>
      </c>
      <c r="U102" s="8">
        <v>44.96956205</v>
      </c>
      <c r="V102" s="10">
        <v>175.975084813</v>
      </c>
      <c r="W102" s="10">
        <v>152.85458552</v>
      </c>
      <c r="X102" s="7">
        <v>52.461344337</v>
      </c>
      <c r="Y102" s="9">
        <v>161.47990451999999</v>
      </c>
      <c r="Z102" s="7">
        <v>164.648406002</v>
      </c>
      <c r="AA102" s="8">
        <v>62.353583641</v>
      </c>
      <c r="AB102" s="8">
        <v>87.944922664000003</v>
      </c>
      <c r="AC102" s="7">
        <v>197.94041996000001</v>
      </c>
      <c r="AD102" s="10">
        <v>54.611328493999999</v>
      </c>
      <c r="AE102" s="7">
        <v>41.421435781</v>
      </c>
      <c r="AF102" s="8">
        <v>64.487472182000005</v>
      </c>
      <c r="AG102" s="9">
        <v>66.976150681999997</v>
      </c>
      <c r="AH102" s="9">
        <v>79.418730350000004</v>
      </c>
      <c r="AI102" s="9">
        <v>218.30316507200001</v>
      </c>
      <c r="AJ102" s="9">
        <v>90.439696755</v>
      </c>
      <c r="AK102" s="9">
        <v>105.998678369</v>
      </c>
      <c r="AL102" s="1">
        <v>244.68595713600001</v>
      </c>
      <c r="AM102" s="9">
        <v>251.06378136800001</v>
      </c>
      <c r="AN102" s="8">
        <v>215.19232213500001</v>
      </c>
      <c r="AO102" s="7">
        <v>51.454349747999998</v>
      </c>
      <c r="AP102" s="9">
        <v>79.683069865999997</v>
      </c>
      <c r="AQ102" s="9">
        <v>109.64381220200001</v>
      </c>
      <c r="AR102" s="9">
        <v>107.971787844</v>
      </c>
      <c r="AS102" s="8">
        <v>178.269597874</v>
      </c>
      <c r="AT102" s="8">
        <v>92.661473811999997</v>
      </c>
      <c r="AU102" s="10">
        <v>78.491411557000006</v>
      </c>
      <c r="AV102" s="10">
        <v>50.920810471000003</v>
      </c>
      <c r="AW102" s="10">
        <v>125.008406756</v>
      </c>
      <c r="AX102" s="7">
        <v>144.543596995</v>
      </c>
      <c r="AY102" s="8">
        <v>116.32149796</v>
      </c>
      <c r="AZ102" s="9">
        <v>46.122678139999998</v>
      </c>
      <c r="BA102" s="10">
        <v>129.80429794200001</v>
      </c>
      <c r="BB102" s="10">
        <v>72.492248305000004</v>
      </c>
      <c r="BC102" s="7">
        <v>41.520769375</v>
      </c>
      <c r="BD102" s="9">
        <v>27.365148772000001</v>
      </c>
      <c r="BE102" s="8">
        <v>41.396872276000003</v>
      </c>
      <c r="BF102" s="10">
        <v>179.72916521900001</v>
      </c>
      <c r="BG102" s="9"/>
      <c r="BH102" s="69"/>
      <c r="BJ102" s="24">
        <f>(C102-C101)/$BH$4</f>
        <v>-2.9464426000000117</v>
      </c>
      <c r="BK102" s="24">
        <f>(D102-D101)/$BH$4</f>
        <v>6.4858312000000069</v>
      </c>
      <c r="BL102" s="24">
        <f>(E102-E101)/$BH$4</f>
        <v>-4.3701377399999899</v>
      </c>
      <c r="BM102" s="24">
        <f>(F102-F101)/$BH$4</f>
        <v>7.2191543960000217</v>
      </c>
      <c r="BN102" s="24">
        <f>(G102-G101)/$BH$4</f>
        <v>0.2347477280000021</v>
      </c>
      <c r="BO102" s="24">
        <f>(H102-H101)/$BH$4</f>
        <v>1.1042622839999581</v>
      </c>
      <c r="BP102" s="24">
        <f>(I102-I101)/$BH$4</f>
        <v>-4.2157031339999946</v>
      </c>
      <c r="BQ102" s="24">
        <f>(J102-J101)/$BH$4</f>
        <v>2.7345821999999913</v>
      </c>
      <c r="BR102" s="24">
        <f>(K102-K101)/$BH$4</f>
        <v>0</v>
      </c>
      <c r="BS102" s="24">
        <f>(L102-L101)/$BH$4</f>
        <v>9.3831503640000165</v>
      </c>
      <c r="BT102" s="24">
        <f>(M102-M101)/$BH$4</f>
        <v>-1.6397155999999882</v>
      </c>
      <c r="BU102" s="24">
        <f>(N102-N101)/$BH$4</f>
        <v>1.9961516000000188</v>
      </c>
      <c r="BV102" s="24">
        <f>(O102-O101)/$BH$4</f>
        <v>10.156033665999985</v>
      </c>
      <c r="BW102" s="24">
        <f>(P102-P101)/$BH$4</f>
        <v>5.5855627060000188</v>
      </c>
      <c r="BX102" s="24">
        <f>(Q102-Q101)/$BH$4</f>
        <v>-0.83469893599999523</v>
      </c>
      <c r="BY102" s="24">
        <f>(R102-R101)/$BH$4</f>
        <v>-4.0253792379999993</v>
      </c>
      <c r="BZ102" s="24">
        <f>(S102-S101)/$BH$4</f>
        <v>2.8462906620000012</v>
      </c>
      <c r="CA102" s="24">
        <f>(T102-T101)/$BH$4</f>
        <v>-0.56305893800001172</v>
      </c>
      <c r="CB102" s="24">
        <f>(U102-U101)/$BH$4</f>
        <v>-7.7313661959999962</v>
      </c>
      <c r="CC102" s="24">
        <f>(V102-V101)/$BH$4</f>
        <v>6.8067044160000023</v>
      </c>
      <c r="CD102" s="24">
        <f>(W102-W101)/$BH$4</f>
        <v>2.8632619179999779</v>
      </c>
      <c r="CE102" s="24">
        <f>(X102-X101)/$BH$4</f>
        <v>2.5118115260000025</v>
      </c>
      <c r="CF102" s="24">
        <f>(Y102-Y101)/$BH$4</f>
        <v>5.4504929899999865</v>
      </c>
      <c r="CG102" s="24">
        <f>(Z102-Z101)/$BH$4</f>
        <v>18.808985775999986</v>
      </c>
      <c r="CH102" s="24">
        <f>(AA102-AA101)/$BH$4</f>
        <v>2.7446325460000054</v>
      </c>
      <c r="CI102" s="24">
        <f>(AB102-AB101)/$BH$4</f>
        <v>0.35891040999999291</v>
      </c>
      <c r="CJ102" s="24">
        <f>(AC102-AC101)/$BH$4</f>
        <v>8.9142401280000172</v>
      </c>
      <c r="CK102" s="24">
        <f>(AD102-AD101)/$BH$4</f>
        <v>0.51527453599999262</v>
      </c>
      <c r="CL102" s="24">
        <f>(AE102-AE101)/$BH$4</f>
        <v>-3.2701902440000055</v>
      </c>
      <c r="CM102" s="24">
        <f>(AF102-AF101)/$BH$4</f>
        <v>-2.2438906440000039</v>
      </c>
      <c r="CN102" s="24">
        <f>(AG102-AG101)/$BH$4</f>
        <v>3.0912924120000014</v>
      </c>
      <c r="CO102" s="24">
        <f>(AH102-AH101)/$BH$4</f>
        <v>2.6357653679999942</v>
      </c>
      <c r="CP102" s="24">
        <f>(AI102-AI101)/$BH$4</f>
        <v>1.3665905920000228</v>
      </c>
      <c r="CQ102" s="24">
        <f>(AJ102-AJ101)/$BH$4</f>
        <v>7.0017495179999969</v>
      </c>
      <c r="CR102" s="24">
        <f>(AK102-AK101)/$BH$4</f>
        <v>8.5667344539999988</v>
      </c>
      <c r="CS102" s="24">
        <f>(AL102-AL101)/$BH$4</f>
        <v>7.4311729660000196</v>
      </c>
      <c r="CT102" s="24">
        <f>(AM102-AM101)/$BH$4</f>
        <v>2.1364954379999972</v>
      </c>
      <c r="CU102" s="24">
        <f>(AN102-AN101)/$BH$4</f>
        <v>0</v>
      </c>
      <c r="CV102" s="24">
        <f>(AO102-AO101)/$BH$4</f>
        <v>1.2350087880000018</v>
      </c>
      <c r="CW102" s="24">
        <f>(AP102-AP101)/$BH$4</f>
        <v>4.8788577939999982</v>
      </c>
      <c r="CX102" s="24">
        <f>(AQ102-AQ101)/$BH$4</f>
        <v>3.2516423920000079</v>
      </c>
      <c r="CY102" s="24">
        <f>(AR102-AR101)/$BH$4</f>
        <v>-2.9752397439999925</v>
      </c>
      <c r="CZ102" s="24">
        <f>(AS102-AS101)/$BH$4</f>
        <v>14.193271842000001</v>
      </c>
      <c r="DA102" s="24">
        <f>(AT102-AT101)/$BH$4</f>
        <v>8.4019122779999975</v>
      </c>
      <c r="DB102" s="24">
        <f>(AU102-AU101)/$BH$4</f>
        <v>8.0981920460000083</v>
      </c>
      <c r="DC102" s="24">
        <f>(AV102-AV101)/$BH$4</f>
        <v>1.2541757940000053</v>
      </c>
      <c r="DD102" s="24">
        <f>(AW102-AW101)/$BH$4</f>
        <v>-5.586258923999992</v>
      </c>
      <c r="DE102" s="24">
        <f>(AX102-AX101)/$BH$4</f>
        <v>10.545902443999978</v>
      </c>
      <c r="DF102" s="24">
        <f>(AY102-AY101)/$BH$4</f>
        <v>3.6487677140000017</v>
      </c>
      <c r="DG102" s="24">
        <f>(AZ102-AZ101)/$BH$4</f>
        <v>-4.0800831760000023</v>
      </c>
      <c r="DH102" s="24">
        <f>(BA102-BA101)/$BH$4</f>
        <v>8.2856399660000193</v>
      </c>
      <c r="DI102" s="24">
        <f>(BB102-BB101)/$BH$4</f>
        <v>-2.0342851319999795</v>
      </c>
      <c r="DJ102" s="24">
        <f>(BC102-BC101)/$BH$4</f>
        <v>7.4346250680000026</v>
      </c>
      <c r="DK102" s="24">
        <f>(BD102-BD101)/$BH$4</f>
        <v>2.1432929899999991</v>
      </c>
      <c r="DL102" s="24">
        <f>(BE102-BE101)/$BH$4</f>
        <v>1.1303280480000097</v>
      </c>
      <c r="DM102" s="24">
        <f>(BF102-BF101)/$BH$4</f>
        <v>3.9710435800000141</v>
      </c>
      <c r="DN102" s="24"/>
    </row>
    <row r="103" spans="1:118" x14ac:dyDescent="0.2">
      <c r="A103" s="7">
        <v>94</v>
      </c>
      <c r="B103" s="8">
        <v>167400</v>
      </c>
      <c r="C103" s="23">
        <v>205.1588581</v>
      </c>
      <c r="D103" s="24">
        <v>115.14660689999999</v>
      </c>
      <c r="E103" s="24">
        <v>74.953165479999996</v>
      </c>
      <c r="F103" s="9">
        <v>142.311526754</v>
      </c>
      <c r="G103" s="9">
        <v>78.296707192</v>
      </c>
      <c r="H103" s="1">
        <v>143.39879076899999</v>
      </c>
      <c r="I103" s="1">
        <v>100.64314663899999</v>
      </c>
      <c r="J103" s="9">
        <v>47.427671134999997</v>
      </c>
      <c r="K103" s="8">
        <v>91.155602649000002</v>
      </c>
      <c r="L103" s="7">
        <v>169.268854301</v>
      </c>
      <c r="M103" s="9">
        <v>124.0677196</v>
      </c>
      <c r="N103" s="9">
        <v>162.46305079999999</v>
      </c>
      <c r="O103" s="9">
        <v>89.902649535999998</v>
      </c>
      <c r="P103" s="9">
        <v>79.347922181000001</v>
      </c>
      <c r="Q103" s="7">
        <v>176.74613106699999</v>
      </c>
      <c r="R103" s="9">
        <v>56.268166055999998</v>
      </c>
      <c r="S103" s="8">
        <v>319.14394166199997</v>
      </c>
      <c r="T103" s="9">
        <v>89.895289130999998</v>
      </c>
      <c r="U103" s="8">
        <v>48.576284886000003</v>
      </c>
      <c r="V103" s="10">
        <v>178.825102144</v>
      </c>
      <c r="W103" s="10">
        <v>155.184497185</v>
      </c>
      <c r="X103" s="7">
        <v>47.295186123999997</v>
      </c>
      <c r="Y103" s="9">
        <v>163.49683052500001</v>
      </c>
      <c r="Z103" s="7">
        <v>166.932329541</v>
      </c>
      <c r="AA103" s="8">
        <v>60.767391154999999</v>
      </c>
      <c r="AB103" s="8">
        <v>91.987232160999994</v>
      </c>
      <c r="AC103" s="7">
        <v>152.56506719500001</v>
      </c>
      <c r="AD103" s="10">
        <v>51.524478661000003</v>
      </c>
      <c r="AE103" s="7">
        <v>42.334682258000001</v>
      </c>
      <c r="AF103" s="8">
        <v>66.192843318000001</v>
      </c>
      <c r="AG103" s="9">
        <v>67.012589547999994</v>
      </c>
      <c r="AH103" s="9">
        <v>80.239866367999994</v>
      </c>
      <c r="AI103" s="9">
        <v>223.71100219900001</v>
      </c>
      <c r="AJ103" s="9">
        <v>93.206294194999998</v>
      </c>
      <c r="AK103" s="9">
        <v>105.548628876</v>
      </c>
      <c r="AL103" s="1">
        <v>244.992461408</v>
      </c>
      <c r="AM103" s="9">
        <v>255.74924433000001</v>
      </c>
      <c r="AN103" s="8">
        <v>219.00550420600001</v>
      </c>
      <c r="AO103" s="7">
        <v>47.704073317000002</v>
      </c>
      <c r="AP103" s="9">
        <v>83.024933245</v>
      </c>
      <c r="AQ103" s="9">
        <v>107.531421005</v>
      </c>
      <c r="AR103" s="9">
        <v>105.50172673599999</v>
      </c>
      <c r="AS103" s="8">
        <v>165.42141646499999</v>
      </c>
      <c r="AT103" s="8">
        <v>94.448651530000006</v>
      </c>
      <c r="AU103" s="10">
        <v>76.170519538999997</v>
      </c>
      <c r="AV103" s="10">
        <v>50.878845233</v>
      </c>
      <c r="AW103" s="10">
        <v>129.91978488699999</v>
      </c>
      <c r="AX103" s="7">
        <v>144.34325536899999</v>
      </c>
      <c r="AY103" s="8">
        <v>116.14122499600001</v>
      </c>
      <c r="AZ103" s="9">
        <v>47.422070837</v>
      </c>
      <c r="BA103" s="10">
        <v>137.12591086800001</v>
      </c>
      <c r="BB103" s="10">
        <v>75.343444809999994</v>
      </c>
      <c r="BC103" s="7">
        <v>39.917060485</v>
      </c>
      <c r="BD103" s="9">
        <v>26.467437566000001</v>
      </c>
      <c r="BE103" s="8">
        <v>41.283144389999997</v>
      </c>
      <c r="BF103" s="10">
        <v>179.513413695</v>
      </c>
      <c r="BG103" s="9"/>
      <c r="BH103" s="69"/>
      <c r="BJ103" s="24">
        <f>(C103-C102)/$BH$4</f>
        <v>-1.6540239999999926</v>
      </c>
      <c r="BK103" s="24">
        <f>(D103-D102)/$BH$4</f>
        <v>5.8430953999999815</v>
      </c>
      <c r="BL103" s="24">
        <f>(E103-E102)/$BH$4</f>
        <v>2.0117829799999924</v>
      </c>
      <c r="BM103" s="24">
        <f>(F103-F102)/$BH$4</f>
        <v>-5.0803413520000049</v>
      </c>
      <c r="BN103" s="24">
        <f>(G103-G102)/$BH$4</f>
        <v>-0.2347477280000021</v>
      </c>
      <c r="BO103" s="24">
        <f>(H103-H102)/$BH$4</f>
        <v>0</v>
      </c>
      <c r="BP103" s="24">
        <f>(I103-I102)/$BH$4</f>
        <v>-4.5412393520000194</v>
      </c>
      <c r="BQ103" s="24">
        <f>(J103-J102)/$BH$4</f>
        <v>-6.7273251200000033</v>
      </c>
      <c r="BR103" s="24">
        <f>(K103-K102)/$BH$4</f>
        <v>-3.9970735219999938</v>
      </c>
      <c r="BS103" s="24">
        <f>(L103-L102)/$BH$4</f>
        <v>5.7087768420000202</v>
      </c>
      <c r="BT103" s="24">
        <f>(M103-M102)/$BH$4</f>
        <v>1.5949012000000096</v>
      </c>
      <c r="BU103" s="24">
        <f>(N103-N102)/$BH$4</f>
        <v>5.7791509999999562</v>
      </c>
      <c r="BV103" s="24">
        <f>(O103-O102)/$BH$4</f>
        <v>7.4322463080000034</v>
      </c>
      <c r="BW103" s="24">
        <f>(P103-P102)/$BH$4</f>
        <v>-7.5186470000005556E-2</v>
      </c>
      <c r="BX103" s="24">
        <f>(Q103-Q102)/$BH$4</f>
        <v>-1.3764468219999912</v>
      </c>
      <c r="BY103" s="24">
        <f>(R103-R102)/$BH$4</f>
        <v>0.44759037199999341</v>
      </c>
      <c r="BZ103" s="24">
        <f>(S103-S102)/$BH$4</f>
        <v>1.7148555879999776</v>
      </c>
      <c r="CA103" s="24">
        <f>(T103-T102)/$BH$4</f>
        <v>0.86731293200000437</v>
      </c>
      <c r="CB103" s="24">
        <f>(U103-U102)/$BH$4</f>
        <v>7.213445672000006</v>
      </c>
      <c r="CC103" s="24">
        <f>(V103-V102)/$BH$4</f>
        <v>5.7000346620000073</v>
      </c>
      <c r="CD103" s="24">
        <f>(W103-W102)/$BH$4</f>
        <v>4.6598233299999947</v>
      </c>
      <c r="CE103" s="24">
        <f>(X103-X102)/$BH$4</f>
        <v>-10.332316426000006</v>
      </c>
      <c r="CF103" s="24">
        <f>(Y103-Y102)/$BH$4</f>
        <v>4.0338520100000324</v>
      </c>
      <c r="CG103" s="24">
        <f>(Z103-Z102)/$BH$4</f>
        <v>4.5678470779999998</v>
      </c>
      <c r="CH103" s="24">
        <f>(AA103-AA102)/$BH$4</f>
        <v>-3.1723849720000032</v>
      </c>
      <c r="CI103" s="24">
        <f>(AB103-AB102)/$BH$4</f>
        <v>8.0846189939999817</v>
      </c>
      <c r="CJ103" s="24">
        <f>(AC103-AC102)/$BH$4</f>
        <v>-90.750705530000005</v>
      </c>
      <c r="CK103" s="24">
        <f>(AD103-AD102)/$BH$4</f>
        <v>-6.1736996659999903</v>
      </c>
      <c r="CL103" s="24">
        <f>(AE103-AE102)/$BH$4</f>
        <v>1.8264929540000026</v>
      </c>
      <c r="CM103" s="24">
        <f>(AF103-AF102)/$BH$4</f>
        <v>3.4107422719999931</v>
      </c>
      <c r="CN103" s="24">
        <f>(AG103-AG102)/$BH$4</f>
        <v>7.2877731999994921E-2</v>
      </c>
      <c r="CO103" s="24">
        <f>(AH103-AH102)/$BH$4</f>
        <v>1.6422720359999801</v>
      </c>
      <c r="CP103" s="24">
        <f>(AI103-AI102)/$BH$4</f>
        <v>10.815674253999987</v>
      </c>
      <c r="CQ103" s="24">
        <f>(AJ103-AJ102)/$BH$4</f>
        <v>5.5331948799999964</v>
      </c>
      <c r="CR103" s="24">
        <f>(AK103-AK102)/$BH$4</f>
        <v>-0.90009898600001748</v>
      </c>
      <c r="CS103" s="24">
        <f>(AL103-AL102)/$BH$4</f>
        <v>0.61300854399996751</v>
      </c>
      <c r="CT103" s="24">
        <f>(AM103-AM102)/$BH$4</f>
        <v>9.3709259240000051</v>
      </c>
      <c r="CU103" s="24">
        <f>(AN103-AN102)/$BH$4</f>
        <v>7.6263641419999999</v>
      </c>
      <c r="CV103" s="24">
        <f>(AO103-AO102)/$BH$4</f>
        <v>-7.5005528619999922</v>
      </c>
      <c r="CW103" s="24">
        <f>(AP103-AP102)/$BH$4</f>
        <v>6.6837267580000059</v>
      </c>
      <c r="CX103" s="24">
        <f>(AQ103-AQ102)/$BH$4</f>
        <v>-4.224782394000016</v>
      </c>
      <c r="CY103" s="24">
        <f>(AR103-AR102)/$BH$4</f>
        <v>-4.9401222160000202</v>
      </c>
      <c r="CZ103" s="24">
        <f>(AS103-AS102)/$BH$4</f>
        <v>-25.696362818000011</v>
      </c>
      <c r="DA103" s="24">
        <f>(AT103-AT102)/$BH$4</f>
        <v>3.5743554360000189</v>
      </c>
      <c r="DB103" s="24">
        <f>(AU103-AU102)/$BH$4</f>
        <v>-4.6417840360000184</v>
      </c>
      <c r="DC103" s="24">
        <f>(AV103-AV102)/$BH$4</f>
        <v>-8.3930476000006138E-2</v>
      </c>
      <c r="DD103" s="24">
        <f>(AW103-AW102)/$BH$4</f>
        <v>9.8227562619999844</v>
      </c>
      <c r="DE103" s="24">
        <f>(AX103-AX102)/$BH$4</f>
        <v>-0.40068325200002164</v>
      </c>
      <c r="DF103" s="24">
        <f>(AY103-AY102)/$BH$4</f>
        <v>-0.36054592799999341</v>
      </c>
      <c r="DG103" s="24">
        <f>(AZ103-AZ102)/$BH$4</f>
        <v>2.5987853940000036</v>
      </c>
      <c r="DH103" s="24">
        <f>(BA103-BA102)/$BH$4</f>
        <v>14.643225852</v>
      </c>
      <c r="DI103" s="24">
        <f>(BB103-BB102)/$BH$4</f>
        <v>5.7023930099999802</v>
      </c>
      <c r="DJ103" s="24">
        <f>(BC103-BC102)/$BH$4</f>
        <v>-3.2074177800000001</v>
      </c>
      <c r="DK103" s="24">
        <f>(BD103-BD102)/$BH$4</f>
        <v>-1.7954224120000006</v>
      </c>
      <c r="DL103" s="24">
        <f>(BE103-BE102)/$BH$4</f>
        <v>-0.22745577200001321</v>
      </c>
      <c r="DM103" s="24">
        <f>(BF103-BF102)/$BH$4</f>
        <v>-0.43150304800002459</v>
      </c>
      <c r="DN103" s="24"/>
    </row>
    <row r="104" spans="1:118" x14ac:dyDescent="0.2">
      <c r="A104" s="18">
        <v>95</v>
      </c>
      <c r="B104" s="19">
        <v>169200</v>
      </c>
      <c r="C104" s="26">
        <v>209.55235500000001</v>
      </c>
      <c r="D104" s="27">
        <v>117.22055</v>
      </c>
      <c r="E104" s="27">
        <v>77.283333499999998</v>
      </c>
      <c r="F104" s="28">
        <v>144.57024662500001</v>
      </c>
      <c r="G104" s="28">
        <v>80.471431796999994</v>
      </c>
      <c r="H104" s="28">
        <v>144.13146644899999</v>
      </c>
      <c r="I104" s="28">
        <v>99.833377365000004</v>
      </c>
      <c r="J104" s="28">
        <v>48.786975329999997</v>
      </c>
      <c r="K104" s="19">
        <v>83.774822600999997</v>
      </c>
      <c r="L104" s="18">
        <v>172.35261556899999</v>
      </c>
      <c r="M104" s="28">
        <v>120.6644498</v>
      </c>
      <c r="N104" s="28">
        <v>166.98098970000001</v>
      </c>
      <c r="O104" s="28">
        <v>92.819096462000005</v>
      </c>
      <c r="P104" s="28">
        <v>79.347922181000001</v>
      </c>
      <c r="Q104" s="18">
        <v>177.197760276</v>
      </c>
      <c r="R104" s="28">
        <v>56.644513807999999</v>
      </c>
      <c r="S104" s="19">
        <v>311.09893558900001</v>
      </c>
      <c r="T104" s="28">
        <v>91.414133117000006</v>
      </c>
      <c r="U104" s="19">
        <v>45.814732657</v>
      </c>
      <c r="V104" s="20">
        <v>175.524945583</v>
      </c>
      <c r="W104" s="20">
        <v>159.69258925</v>
      </c>
      <c r="X104" s="18">
        <v>45.484568801000002</v>
      </c>
      <c r="Y104" s="28">
        <v>167.90306683599999</v>
      </c>
      <c r="Z104" s="18">
        <v>169.797281169</v>
      </c>
      <c r="AA104" s="19">
        <v>61.260846743000002</v>
      </c>
      <c r="AB104" s="19">
        <v>95.763242364000007</v>
      </c>
      <c r="AC104" s="18">
        <v>163.63875158499999</v>
      </c>
      <c r="AD104" s="20">
        <v>55.637260204999997</v>
      </c>
      <c r="AE104" s="18">
        <v>44.905542816000001</v>
      </c>
      <c r="AF104" s="19">
        <v>71.976874013</v>
      </c>
      <c r="AG104" s="28">
        <v>67.944160183999998</v>
      </c>
      <c r="AH104" s="28">
        <v>80.371594560000005</v>
      </c>
      <c r="AI104" s="28">
        <v>223.71100219900001</v>
      </c>
      <c r="AJ104" s="28">
        <v>96.635921773000007</v>
      </c>
      <c r="AK104" s="28">
        <v>109.683325014</v>
      </c>
      <c r="AL104" s="28">
        <v>247.32044767799999</v>
      </c>
      <c r="AM104" s="28">
        <v>258.88735908299998</v>
      </c>
      <c r="AN104" s="19">
        <v>221.97721195400001</v>
      </c>
      <c r="AO104" s="18">
        <v>50.064666684999999</v>
      </c>
      <c r="AP104" s="28">
        <v>83.024933245</v>
      </c>
      <c r="AQ104" s="28">
        <v>109.015305114</v>
      </c>
      <c r="AR104" s="28">
        <v>112.86870729899999</v>
      </c>
      <c r="AS104" s="19">
        <v>170.420205305</v>
      </c>
      <c r="AT104" s="19">
        <v>93.830131328999997</v>
      </c>
      <c r="AU104" s="20">
        <v>75.736625674999999</v>
      </c>
      <c r="AV104" s="20">
        <v>49.507938334000002</v>
      </c>
      <c r="AW104" s="20">
        <v>127.72510835</v>
      </c>
      <c r="AX104" s="18">
        <v>144.564706468</v>
      </c>
      <c r="AY104" s="19">
        <v>116.628892339</v>
      </c>
      <c r="AZ104" s="28">
        <v>47.704360291</v>
      </c>
      <c r="BA104" s="20">
        <v>138.551959375</v>
      </c>
      <c r="BB104" s="20">
        <v>70.170796823000003</v>
      </c>
      <c r="BC104" s="18">
        <v>44.332210977000003</v>
      </c>
      <c r="BD104" s="28">
        <v>27.689493866999999</v>
      </c>
      <c r="BE104" s="19">
        <v>42.780297611999998</v>
      </c>
      <c r="BF104" s="20">
        <v>181.05395186999999</v>
      </c>
      <c r="BG104" s="9"/>
      <c r="BH104" s="69"/>
      <c r="BJ104" s="24">
        <f>(C104-C103)/$BH$4</f>
        <v>8.7869938000000047</v>
      </c>
      <c r="BK104" s="24">
        <f>(D104-D103)/$BH$4</f>
        <v>4.1478862000000163</v>
      </c>
      <c r="BL104" s="24">
        <f>(E104-E103)/$BH$4</f>
        <v>4.6603360400000042</v>
      </c>
      <c r="BM104" s="24">
        <f>(F104-F103)/$BH$4</f>
        <v>4.5174397420000219</v>
      </c>
      <c r="BN104" s="24">
        <f>(G104-G103)/$BH$4</f>
        <v>4.3494492099999889</v>
      </c>
      <c r="BO104" s="24">
        <f>(H104-H103)/$BH$4</f>
        <v>1.4653513599999997</v>
      </c>
      <c r="BP104" s="24">
        <f>(I104-I103)/$BH$4</f>
        <v>-1.61953854799998</v>
      </c>
      <c r="BQ104" s="24">
        <f>(J104-J103)/$BH$4</f>
        <v>2.71860839</v>
      </c>
      <c r="BR104" s="24">
        <f>(K104-K103)/$BH$4</f>
        <v>-14.761560096000011</v>
      </c>
      <c r="BS104" s="24">
        <f>(L104-L103)/$BH$4</f>
        <v>6.1675225359999786</v>
      </c>
      <c r="BT104" s="24">
        <f>(M104-M103)/$BH$4</f>
        <v>-6.8065396000000078</v>
      </c>
      <c r="BU104" s="24">
        <f>(N104-N103)/$BH$4</f>
        <v>9.035877800000037</v>
      </c>
      <c r="BV104" s="24">
        <f>(O104-O103)/$BH$4</f>
        <v>5.8328938520000122</v>
      </c>
      <c r="BW104" s="24">
        <f>(P104-P103)/$BH$4</f>
        <v>0</v>
      </c>
      <c r="BX104" s="24">
        <f>(Q104-Q103)/$BH$4</f>
        <v>0.90325841800000717</v>
      </c>
      <c r="BY104" s="24">
        <f>(R104-R103)/$BH$4</f>
        <v>0.75269550400000185</v>
      </c>
      <c r="BZ104" s="24">
        <f>(S104-S103)/$BH$4</f>
        <v>-16.090012145999935</v>
      </c>
      <c r="CA104" s="24">
        <f>(T104-T103)/$BH$4</f>
        <v>3.0376879720000147</v>
      </c>
      <c r="CB104" s="24">
        <f>(U104-U103)/$BH$4</f>
        <v>-5.5231044580000059</v>
      </c>
      <c r="CC104" s="24">
        <f>(V104-V103)/$BH$4</f>
        <v>-6.6003131219999887</v>
      </c>
      <c r="CD104" s="24">
        <f>(W104-W103)/$BH$4</f>
        <v>9.0161841299999992</v>
      </c>
      <c r="CE104" s="24">
        <f>(X104-X103)/$BH$4</f>
        <v>-3.6212346459999907</v>
      </c>
      <c r="CF104" s="24">
        <f>(Y104-Y103)/$BH$4</f>
        <v>8.8124726219999729</v>
      </c>
      <c r="CG104" s="24">
        <f>(Z104-Z103)/$BH$4</f>
        <v>5.7299032560000001</v>
      </c>
      <c r="CH104" s="24">
        <f>(AA104-AA103)/$BH$4</f>
        <v>0.98691117600000666</v>
      </c>
      <c r="CI104" s="24">
        <f>(AB104-AB103)/$BH$4</f>
        <v>7.5520204060000253</v>
      </c>
      <c r="CJ104" s="24">
        <f>(AC104-AC103)/$BH$4</f>
        <v>22.147368779999965</v>
      </c>
      <c r="CK104" s="24">
        <f>(AD104-AD103)/$BH$4</f>
        <v>8.225563087999987</v>
      </c>
      <c r="CL104" s="24">
        <f>(AE104-AE103)/$BH$4</f>
        <v>5.1417211159999994</v>
      </c>
      <c r="CM104" s="24">
        <f>(AF104-AF103)/$BH$4</f>
        <v>11.568061389999997</v>
      </c>
      <c r="CN104" s="24">
        <f>(AG104-AG103)/$BH$4</f>
        <v>1.8631412720000071</v>
      </c>
      <c r="CO104" s="24">
        <f>(AH104-AH103)/$BH$4</f>
        <v>0.26345638400002258</v>
      </c>
      <c r="CP104" s="24">
        <f>(AI104-AI103)/$BH$4</f>
        <v>0</v>
      </c>
      <c r="CQ104" s="24">
        <f>(AJ104-AJ103)/$BH$4</f>
        <v>6.8592551560000175</v>
      </c>
      <c r="CR104" s="24">
        <f>(AK104-AK103)/$BH$4</f>
        <v>8.2693922760000191</v>
      </c>
      <c r="CS104" s="24">
        <f>(AL104-AL103)/$BH$4</f>
        <v>4.6559725399999934</v>
      </c>
      <c r="CT104" s="24">
        <f>(AM104-AM103)/$BH$4</f>
        <v>6.276229505999936</v>
      </c>
      <c r="CU104" s="24">
        <f>(AN104-AN103)/$BH$4</f>
        <v>5.9434154960000001</v>
      </c>
      <c r="CV104" s="24">
        <f>(AO104-AO103)/$BH$4</f>
        <v>4.7211867359999928</v>
      </c>
      <c r="CW104" s="24">
        <f>(AP104-AP103)/$BH$4</f>
        <v>0</v>
      </c>
      <c r="CX104" s="24">
        <f>(AQ104-AQ103)/$BH$4</f>
        <v>2.9677682180000033</v>
      </c>
      <c r="CY104" s="24">
        <f>(AR104-AR103)/$BH$4</f>
        <v>14.733961125999997</v>
      </c>
      <c r="CZ104" s="24">
        <f>(AS104-AS103)/$BH$4</f>
        <v>9.9975776800000062</v>
      </c>
      <c r="DA104" s="24">
        <f>(AT104-AT103)/$BH$4</f>
        <v>-1.2370404020000194</v>
      </c>
      <c r="DB104" s="24">
        <f>(AU104-AU103)/$BH$4</f>
        <v>-0.86778772799999615</v>
      </c>
      <c r="DC104" s="24">
        <f>(AV104-AV103)/$BH$4</f>
        <v>-2.7418137979999955</v>
      </c>
      <c r="DD104" s="24">
        <f>(AW104-AW103)/$BH$4</f>
        <v>-4.3893530739999846</v>
      </c>
      <c r="DE104" s="24">
        <f>(AX104-AX103)/$BH$4</f>
        <v>0.44290219800001296</v>
      </c>
      <c r="DF104" s="24">
        <f>(AY104-AY103)/$BH$4</f>
        <v>0.97533468599999651</v>
      </c>
      <c r="DG104" s="24">
        <f>(AZ104-AZ103)/$BH$4</f>
        <v>0.56457890800000143</v>
      </c>
      <c r="DH104" s="24">
        <f>(BA104-BA103)/$BH$4</f>
        <v>2.8520970139999804</v>
      </c>
      <c r="DI104" s="24">
        <f>(BB104-BB103)/$BH$4</f>
        <v>-10.345295973999981</v>
      </c>
      <c r="DJ104" s="24">
        <f>(BC104-BC103)/$BH$4</f>
        <v>8.8303009840000044</v>
      </c>
      <c r="DK104" s="24">
        <f>(BD104-BD103)/$BH$4</f>
        <v>2.444112601999997</v>
      </c>
      <c r="DL104" s="24">
        <f>(BE104-BE103)/$BH$4</f>
        <v>2.9943064440000029</v>
      </c>
      <c r="DM104" s="24">
        <f>(BF104-BF103)/$BH$4</f>
        <v>3.0810763499999894</v>
      </c>
      <c r="DN104" s="24"/>
    </row>
    <row r="105" spans="1:118" x14ac:dyDescent="0.2">
      <c r="B105" s="9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</row>
    <row r="106" spans="1:118" x14ac:dyDescent="0.2">
      <c r="B106" s="68" t="s">
        <v>8</v>
      </c>
      <c r="C106" s="3" t="s">
        <v>9</v>
      </c>
      <c r="D106" s="5" t="s">
        <v>9</v>
      </c>
      <c r="E106" s="5" t="s">
        <v>9</v>
      </c>
      <c r="F106" s="5" t="s">
        <v>9</v>
      </c>
      <c r="G106" s="5" t="s">
        <v>9</v>
      </c>
      <c r="H106" s="3" t="s">
        <v>9</v>
      </c>
      <c r="I106" s="5" t="s">
        <v>9</v>
      </c>
      <c r="J106" s="5" t="s">
        <v>9</v>
      </c>
      <c r="K106" s="4" t="s">
        <v>9</v>
      </c>
      <c r="L106" s="3" t="s">
        <v>9</v>
      </c>
      <c r="M106" s="5" t="s">
        <v>9</v>
      </c>
      <c r="N106" s="5" t="s">
        <v>9</v>
      </c>
      <c r="O106" s="5" t="s">
        <v>9</v>
      </c>
      <c r="P106" s="4" t="s">
        <v>9</v>
      </c>
      <c r="Q106" s="3" t="s">
        <v>9</v>
      </c>
      <c r="R106" s="5" t="s">
        <v>9</v>
      </c>
      <c r="S106" s="4" t="s">
        <v>9</v>
      </c>
      <c r="T106" s="5" t="s">
        <v>9</v>
      </c>
      <c r="U106" s="4" t="s">
        <v>9</v>
      </c>
      <c r="V106" s="6" t="s">
        <v>9</v>
      </c>
      <c r="W106" s="6" t="s">
        <v>9</v>
      </c>
      <c r="X106" s="3" t="s">
        <v>9</v>
      </c>
      <c r="Y106" s="4" t="s">
        <v>9</v>
      </c>
      <c r="Z106" s="3" t="s">
        <v>9</v>
      </c>
      <c r="AA106" s="4" t="s">
        <v>9</v>
      </c>
      <c r="AB106" s="4" t="s">
        <v>9</v>
      </c>
      <c r="AC106" s="6" t="s">
        <v>9</v>
      </c>
      <c r="AD106" s="6" t="s">
        <v>9</v>
      </c>
      <c r="AE106" s="3" t="s">
        <v>9</v>
      </c>
      <c r="AF106" s="4" t="s">
        <v>9</v>
      </c>
      <c r="AG106" s="5" t="s">
        <v>16</v>
      </c>
      <c r="AH106" s="5" t="s">
        <v>16</v>
      </c>
      <c r="AI106" s="5" t="s">
        <v>16</v>
      </c>
      <c r="AJ106" s="5" t="s">
        <v>16</v>
      </c>
      <c r="AK106" s="5" t="s">
        <v>16</v>
      </c>
      <c r="AL106" s="5" t="s">
        <v>16</v>
      </c>
      <c r="AM106" s="5" t="s">
        <v>16</v>
      </c>
      <c r="AN106" s="4" t="s">
        <v>16</v>
      </c>
      <c r="AO106" s="5" t="s">
        <v>16</v>
      </c>
      <c r="AP106" s="5" t="s">
        <v>16</v>
      </c>
      <c r="AQ106" s="5" t="s">
        <v>16</v>
      </c>
      <c r="AR106" s="5" t="s">
        <v>16</v>
      </c>
      <c r="AS106" s="4" t="s">
        <v>16</v>
      </c>
      <c r="AT106" s="4" t="s">
        <v>16</v>
      </c>
      <c r="AU106" s="6" t="s">
        <v>16</v>
      </c>
      <c r="AV106" s="6" t="s">
        <v>16</v>
      </c>
      <c r="AW106" s="6" t="s">
        <v>16</v>
      </c>
      <c r="AX106" s="3" t="s">
        <v>16</v>
      </c>
      <c r="AY106" s="4" t="s">
        <v>16</v>
      </c>
      <c r="AZ106" s="5" t="s">
        <v>16</v>
      </c>
      <c r="BA106" s="6" t="s">
        <v>16</v>
      </c>
      <c r="BB106" s="6" t="s">
        <v>16</v>
      </c>
      <c r="BC106" s="3" t="s">
        <v>16</v>
      </c>
      <c r="BD106" s="5" t="s">
        <v>16</v>
      </c>
      <c r="BE106" s="4" t="s">
        <v>16</v>
      </c>
      <c r="BF106" s="6" t="s">
        <v>16</v>
      </c>
      <c r="BG106" s="9"/>
      <c r="BH106" s="69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</row>
    <row r="107" spans="1:118" x14ac:dyDescent="0.2">
      <c r="A107" s="8" t="s">
        <v>64</v>
      </c>
      <c r="B107" s="67" t="s">
        <v>63</v>
      </c>
      <c r="C107" s="7">
        <f t="shared" ref="C107:BF107" si="1">C104</f>
        <v>209.55235500000001</v>
      </c>
      <c r="D107" s="9">
        <f t="shared" si="1"/>
        <v>117.22055</v>
      </c>
      <c r="E107" s="9">
        <f t="shared" si="1"/>
        <v>77.283333499999998</v>
      </c>
      <c r="F107" s="9">
        <f t="shared" si="1"/>
        <v>144.57024662500001</v>
      </c>
      <c r="G107" s="9">
        <f t="shared" si="1"/>
        <v>80.471431796999994</v>
      </c>
      <c r="H107" s="7">
        <f t="shared" si="1"/>
        <v>144.13146644899999</v>
      </c>
      <c r="I107" s="9">
        <f t="shared" si="1"/>
        <v>99.833377365000004</v>
      </c>
      <c r="J107" s="9">
        <f t="shared" si="1"/>
        <v>48.786975329999997</v>
      </c>
      <c r="K107" s="8">
        <f t="shared" si="1"/>
        <v>83.774822600999997</v>
      </c>
      <c r="L107" s="7">
        <f t="shared" si="1"/>
        <v>172.35261556899999</v>
      </c>
      <c r="M107" s="9">
        <f t="shared" si="1"/>
        <v>120.6644498</v>
      </c>
      <c r="N107" s="9">
        <f t="shared" si="1"/>
        <v>166.98098970000001</v>
      </c>
      <c r="O107" s="9">
        <f t="shared" si="1"/>
        <v>92.819096462000005</v>
      </c>
      <c r="P107" s="8">
        <f t="shared" si="1"/>
        <v>79.347922181000001</v>
      </c>
      <c r="Q107" s="7">
        <f t="shared" si="1"/>
        <v>177.197760276</v>
      </c>
      <c r="R107" s="9">
        <f t="shared" si="1"/>
        <v>56.644513807999999</v>
      </c>
      <c r="S107" s="8">
        <f t="shared" si="1"/>
        <v>311.09893558900001</v>
      </c>
      <c r="T107" s="9">
        <f>T104</f>
        <v>91.414133117000006</v>
      </c>
      <c r="U107" s="8">
        <f>U104</f>
        <v>45.814732657</v>
      </c>
      <c r="V107" s="10">
        <f t="shared" si="1"/>
        <v>175.524945583</v>
      </c>
      <c r="W107" s="10">
        <f t="shared" si="1"/>
        <v>159.69258925</v>
      </c>
      <c r="X107" s="7">
        <f t="shared" si="1"/>
        <v>45.484568801000002</v>
      </c>
      <c r="Y107" s="8">
        <f t="shared" si="1"/>
        <v>167.90306683599999</v>
      </c>
      <c r="Z107" s="7">
        <f t="shared" si="1"/>
        <v>169.797281169</v>
      </c>
      <c r="AA107" s="8">
        <f t="shared" si="1"/>
        <v>61.260846743000002</v>
      </c>
      <c r="AB107" s="8">
        <f>AB104</f>
        <v>95.763242364000007</v>
      </c>
      <c r="AC107" s="10">
        <f t="shared" si="1"/>
        <v>163.63875158499999</v>
      </c>
      <c r="AD107" s="10">
        <f t="shared" si="1"/>
        <v>55.637260204999997</v>
      </c>
      <c r="AE107" s="7">
        <f t="shared" si="1"/>
        <v>44.905542816000001</v>
      </c>
      <c r="AF107" s="8">
        <f t="shared" si="1"/>
        <v>71.976874013</v>
      </c>
      <c r="AG107" s="9">
        <f t="shared" si="1"/>
        <v>67.944160183999998</v>
      </c>
      <c r="AH107" s="9">
        <f t="shared" si="1"/>
        <v>80.371594560000005</v>
      </c>
      <c r="AI107" s="9">
        <f t="shared" si="1"/>
        <v>223.71100219900001</v>
      </c>
      <c r="AJ107" s="9">
        <f t="shared" si="1"/>
        <v>96.635921773000007</v>
      </c>
      <c r="AK107" s="9">
        <f t="shared" si="1"/>
        <v>109.683325014</v>
      </c>
      <c r="AL107" s="9">
        <f t="shared" si="1"/>
        <v>247.32044767799999</v>
      </c>
      <c r="AM107" s="9">
        <f t="shared" si="1"/>
        <v>258.88735908299998</v>
      </c>
      <c r="AN107" s="8">
        <f t="shared" si="1"/>
        <v>221.97721195400001</v>
      </c>
      <c r="AO107" s="9">
        <f t="shared" si="1"/>
        <v>50.064666684999999</v>
      </c>
      <c r="AP107" s="9">
        <f t="shared" si="1"/>
        <v>83.024933245</v>
      </c>
      <c r="AQ107" s="9">
        <f t="shared" si="1"/>
        <v>109.015305114</v>
      </c>
      <c r="AR107" s="9">
        <f t="shared" si="1"/>
        <v>112.86870729899999</v>
      </c>
      <c r="AS107" s="8">
        <f t="shared" si="1"/>
        <v>170.420205305</v>
      </c>
      <c r="AT107" s="8">
        <f>AT104</f>
        <v>93.830131328999997</v>
      </c>
      <c r="AU107" s="10">
        <f t="shared" si="1"/>
        <v>75.736625674999999</v>
      </c>
      <c r="AV107" s="10">
        <f t="shared" si="1"/>
        <v>49.507938334000002</v>
      </c>
      <c r="AW107" s="10">
        <f t="shared" si="1"/>
        <v>127.72510835</v>
      </c>
      <c r="AX107" s="7">
        <f t="shared" si="1"/>
        <v>144.564706468</v>
      </c>
      <c r="AY107" s="8">
        <f t="shared" si="1"/>
        <v>116.628892339</v>
      </c>
      <c r="AZ107" s="9">
        <f>AZ104</f>
        <v>47.704360291</v>
      </c>
      <c r="BA107" s="10">
        <f t="shared" si="1"/>
        <v>138.551959375</v>
      </c>
      <c r="BB107" s="10">
        <f t="shared" si="1"/>
        <v>70.170796823000003</v>
      </c>
      <c r="BC107" s="7">
        <f t="shared" si="1"/>
        <v>44.332210977000003</v>
      </c>
      <c r="BD107" s="9">
        <f t="shared" si="1"/>
        <v>27.689493866999999</v>
      </c>
      <c r="BE107" s="8">
        <f t="shared" si="1"/>
        <v>42.780297611999998</v>
      </c>
      <c r="BF107" s="10">
        <f t="shared" si="1"/>
        <v>181.05395186999999</v>
      </c>
      <c r="BG107" s="9"/>
      <c r="BH107" s="69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</row>
    <row r="108" spans="1:118" x14ac:dyDescent="0.2">
      <c r="A108" s="8" t="s">
        <v>65</v>
      </c>
      <c r="B108" s="67" t="s">
        <v>63</v>
      </c>
      <c r="C108" s="18">
        <f t="shared" ref="C108:BF108" si="2">AVERAGE(C102:C104)</f>
        <v>206.89902773333336</v>
      </c>
      <c r="D108" s="28">
        <f t="shared" si="2"/>
        <v>114.86407203333333</v>
      </c>
      <c r="E108" s="28">
        <f t="shared" si="2"/>
        <v>75.394590989999998</v>
      </c>
      <c r="F108" s="28">
        <f t="shared" si="2"/>
        <v>143.91115693633333</v>
      </c>
      <c r="G108" s="28">
        <f t="shared" si="2"/>
        <v>79.060740015000007</v>
      </c>
      <c r="H108" s="18">
        <f t="shared" si="2"/>
        <v>143.64301599566667</v>
      </c>
      <c r="I108" s="28">
        <f t="shared" si="2"/>
        <v>101.13009677299999</v>
      </c>
      <c r="J108" s="28">
        <f t="shared" si="2"/>
        <v>49.001993386666662</v>
      </c>
      <c r="K108" s="19">
        <f t="shared" si="2"/>
        <v>89.361521553333333</v>
      </c>
      <c r="L108" s="18">
        <f t="shared" si="2"/>
        <v>169.34531191666667</v>
      </c>
      <c r="M108" s="28">
        <f t="shared" si="2"/>
        <v>122.66747946666668</v>
      </c>
      <c r="N108" s="28">
        <f t="shared" si="2"/>
        <v>163.0058386</v>
      </c>
      <c r="O108" s="28">
        <f t="shared" si="2"/>
        <v>89.636090793333324</v>
      </c>
      <c r="P108" s="19">
        <f t="shared" si="2"/>
        <v>79.36045325933334</v>
      </c>
      <c r="Q108" s="18">
        <f t="shared" si="2"/>
        <v>177.12608194033336</v>
      </c>
      <c r="R108" s="28">
        <f t="shared" si="2"/>
        <v>56.319016911333335</v>
      </c>
      <c r="S108" s="19">
        <f t="shared" si="2"/>
        <v>316.17646370633332</v>
      </c>
      <c r="T108" s="28">
        <f>AVERAGE(T102:T104)</f>
        <v>90.257018304333329</v>
      </c>
      <c r="U108" s="19">
        <f>AVERAGE(U102:U104)</f>
        <v>46.453526531000001</v>
      </c>
      <c r="V108" s="20">
        <f t="shared" si="2"/>
        <v>176.77504418000001</v>
      </c>
      <c r="W108" s="20">
        <f t="shared" si="2"/>
        <v>155.91055731833333</v>
      </c>
      <c r="X108" s="18">
        <f t="shared" si="2"/>
        <v>48.413699754</v>
      </c>
      <c r="Y108" s="19">
        <f t="shared" si="2"/>
        <v>164.29326729366667</v>
      </c>
      <c r="Z108" s="18">
        <f t="shared" si="2"/>
        <v>167.12600557066665</v>
      </c>
      <c r="AA108" s="19">
        <f t="shared" si="2"/>
        <v>61.46060717966666</v>
      </c>
      <c r="AB108" s="19">
        <f>AVERAGE(AB102:AB104)</f>
        <v>91.898465729666668</v>
      </c>
      <c r="AC108" s="20">
        <f t="shared" si="2"/>
        <v>171.38141291333332</v>
      </c>
      <c r="AD108" s="20">
        <f t="shared" si="2"/>
        <v>53.924355786666666</v>
      </c>
      <c r="AE108" s="18">
        <f t="shared" si="2"/>
        <v>42.887220285000005</v>
      </c>
      <c r="AF108" s="19">
        <f t="shared" si="2"/>
        <v>67.552396504333331</v>
      </c>
      <c r="AG108" s="28">
        <f t="shared" si="2"/>
        <v>67.310966804666663</v>
      </c>
      <c r="AH108" s="28">
        <f t="shared" si="2"/>
        <v>80.010063759333335</v>
      </c>
      <c r="AI108" s="28">
        <f t="shared" si="2"/>
        <v>221.90838982333335</v>
      </c>
      <c r="AJ108" s="28">
        <f t="shared" si="2"/>
        <v>93.427304241000002</v>
      </c>
      <c r="AK108" s="28">
        <f t="shared" si="2"/>
        <v>107.07687741966667</v>
      </c>
      <c r="AL108" s="28">
        <f t="shared" si="2"/>
        <v>245.66628874066669</v>
      </c>
      <c r="AM108" s="28">
        <f t="shared" si="2"/>
        <v>255.23346159366668</v>
      </c>
      <c r="AN108" s="19">
        <f t="shared" si="2"/>
        <v>218.725012765</v>
      </c>
      <c r="AO108" s="28">
        <f t="shared" si="2"/>
        <v>49.741029916666662</v>
      </c>
      <c r="AP108" s="28">
        <f t="shared" si="2"/>
        <v>81.910978785333327</v>
      </c>
      <c r="AQ108" s="28">
        <f t="shared" si="2"/>
        <v>108.73017944033334</v>
      </c>
      <c r="AR108" s="28">
        <f t="shared" si="2"/>
        <v>108.78074062633334</v>
      </c>
      <c r="AS108" s="19">
        <f t="shared" si="2"/>
        <v>171.37040654800001</v>
      </c>
      <c r="AT108" s="19">
        <f>AVERAGE(AT102:AT104)</f>
        <v>93.646752223666667</v>
      </c>
      <c r="AU108" s="20">
        <f t="shared" si="2"/>
        <v>76.799518923666668</v>
      </c>
      <c r="AV108" s="20">
        <f t="shared" si="2"/>
        <v>50.435864679333328</v>
      </c>
      <c r="AW108" s="20">
        <f t="shared" si="2"/>
        <v>127.55109999766667</v>
      </c>
      <c r="AX108" s="18">
        <f t="shared" si="2"/>
        <v>144.48385294400001</v>
      </c>
      <c r="AY108" s="19">
        <f t="shared" si="2"/>
        <v>116.363871765</v>
      </c>
      <c r="AZ108" s="28">
        <f>AVERAGE(AZ102:AZ104)</f>
        <v>47.083036422666659</v>
      </c>
      <c r="BA108" s="20">
        <f t="shared" si="2"/>
        <v>135.16072272833333</v>
      </c>
      <c r="BB108" s="20">
        <f t="shared" si="2"/>
        <v>72.668829979333339</v>
      </c>
      <c r="BC108" s="18">
        <f t="shared" si="2"/>
        <v>41.923346945666665</v>
      </c>
      <c r="BD108" s="28">
        <f t="shared" si="2"/>
        <v>27.174026734999998</v>
      </c>
      <c r="BE108" s="19">
        <f t="shared" si="2"/>
        <v>41.820104759333333</v>
      </c>
      <c r="BF108" s="20">
        <f t="shared" si="2"/>
        <v>180.09884359466665</v>
      </c>
      <c r="BG108" s="9"/>
      <c r="BH108" s="69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</row>
    <row r="109" spans="1:118" x14ac:dyDescent="0.2">
      <c r="A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T109" s="9"/>
      <c r="U109" s="9"/>
      <c r="V109" s="9"/>
      <c r="W109" s="9"/>
      <c r="X109" s="9"/>
      <c r="Y109" s="9"/>
      <c r="Z109" s="9"/>
      <c r="AB109" s="9"/>
      <c r="AC109" s="9"/>
      <c r="AD109" s="9"/>
      <c r="AE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T109" s="9"/>
      <c r="AU109" s="9"/>
      <c r="AV109" s="9"/>
      <c r="AW109" s="9"/>
      <c r="AX109" s="9"/>
      <c r="AZ109" s="9"/>
      <c r="BA109" s="9"/>
      <c r="BB109" s="9"/>
      <c r="BC109" s="9"/>
      <c r="BD109" s="9"/>
      <c r="BE109" s="9"/>
      <c r="BG109" s="9"/>
      <c r="BH109" s="69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</row>
    <row r="110" spans="1:118" x14ac:dyDescent="0.2">
      <c r="A110" s="25"/>
      <c r="B110" s="67" t="s">
        <v>82</v>
      </c>
      <c r="C110" s="9">
        <f>SLOPE(C10:C104, $B$10:$B$104) * 3600</f>
        <v>3.4493467377407607</v>
      </c>
      <c r="D110" s="9">
        <f t="shared" ref="D110:BF110" si="3">SLOPE(D10:D104, $B$10:$B$104) * 3600</f>
        <v>1.6009358589389693</v>
      </c>
      <c r="E110" s="9">
        <f t="shared" si="3"/>
        <v>1.2351628698449044</v>
      </c>
      <c r="F110" s="9">
        <f t="shared" si="3"/>
        <v>2.0618670440853015</v>
      </c>
      <c r="G110" s="9">
        <f t="shared" si="3"/>
        <v>1.0471083839193447</v>
      </c>
      <c r="H110" s="9">
        <f t="shared" si="3"/>
        <v>2.3548494857857789</v>
      </c>
      <c r="I110" s="9">
        <f t="shared" si="3"/>
        <v>1.5470429983521277</v>
      </c>
      <c r="J110" s="9">
        <f t="shared" si="3"/>
        <v>0.79918499332444004</v>
      </c>
      <c r="K110" s="9">
        <f t="shared" si="3"/>
        <v>1.3489194012557948</v>
      </c>
      <c r="L110" s="9">
        <f t="shared" si="3"/>
        <v>2.5209515857559088</v>
      </c>
      <c r="M110" s="9">
        <f t="shared" si="3"/>
        <v>1.914698465993842</v>
      </c>
      <c r="N110" s="9">
        <f t="shared" si="3"/>
        <v>2.3027096289594073</v>
      </c>
      <c r="O110" s="9">
        <f t="shared" si="3"/>
        <v>1.2966482318801789</v>
      </c>
      <c r="P110" s="9">
        <f t="shared" si="3"/>
        <v>1.4138607257608058</v>
      </c>
      <c r="Q110" s="9">
        <f t="shared" si="3"/>
        <v>2.6837800711676643</v>
      </c>
      <c r="R110" s="9">
        <f t="shared" si="3"/>
        <v>0.81069259507852731</v>
      </c>
      <c r="S110" s="8">
        <f t="shared" si="3"/>
        <v>5.1048551336737118</v>
      </c>
      <c r="T110" s="9">
        <f t="shared" si="3"/>
        <v>1.5953693447309079</v>
      </c>
      <c r="U110" s="9">
        <f t="shared" si="3"/>
        <v>0.42483817849484884</v>
      </c>
      <c r="V110" s="9">
        <f t="shared" si="3"/>
        <v>2.2922337827957442</v>
      </c>
      <c r="W110" s="9">
        <f t="shared" si="3"/>
        <v>2.2244472653261482</v>
      </c>
      <c r="X110" s="9">
        <f t="shared" si="3"/>
        <v>-0.29635631878423857</v>
      </c>
      <c r="Y110" s="9">
        <f t="shared" si="3"/>
        <v>0.93335416621055434</v>
      </c>
      <c r="Z110" s="9">
        <f t="shared" si="3"/>
        <v>1.7169349761065511</v>
      </c>
      <c r="AA110" s="8">
        <f t="shared" si="3"/>
        <v>0.57842001273555421</v>
      </c>
      <c r="AB110" s="9">
        <f t="shared" si="3"/>
        <v>1.570387413219793</v>
      </c>
      <c r="AC110" s="9">
        <f t="shared" si="3"/>
        <v>2.6726279021068868</v>
      </c>
      <c r="AD110" s="9">
        <f t="shared" si="3"/>
        <v>-2.3232137450447813E-3</v>
      </c>
      <c r="AE110" s="9">
        <f t="shared" si="3"/>
        <v>0.13178634719521273</v>
      </c>
      <c r="AF110" s="8">
        <f t="shared" si="3"/>
        <v>0.18159067660758665</v>
      </c>
      <c r="AG110" s="9">
        <f t="shared" si="3"/>
        <v>0.99935767584963597</v>
      </c>
      <c r="AH110" s="9">
        <f t="shared" si="3"/>
        <v>1.2613396765091829</v>
      </c>
      <c r="AI110" s="9">
        <f t="shared" si="3"/>
        <v>2.9927978337588197</v>
      </c>
      <c r="AJ110" s="9">
        <f t="shared" si="3"/>
        <v>0.96838117892318065</v>
      </c>
      <c r="AK110" s="9">
        <f t="shared" si="3"/>
        <v>1.4513820454670499</v>
      </c>
      <c r="AL110" s="9">
        <f t="shared" si="3"/>
        <v>3.2106870373995227</v>
      </c>
      <c r="AM110" s="9">
        <f t="shared" si="3"/>
        <v>4.0965615683803778</v>
      </c>
      <c r="AN110" s="9">
        <f t="shared" si="3"/>
        <v>3.1983089509082312</v>
      </c>
      <c r="AO110" s="9">
        <f t="shared" si="3"/>
        <v>0.87411159877497258</v>
      </c>
      <c r="AP110" s="9">
        <f t="shared" si="3"/>
        <v>1.0465686112903141</v>
      </c>
      <c r="AQ110" s="9">
        <f t="shared" si="3"/>
        <v>1.6477545235016797</v>
      </c>
      <c r="AR110" s="9">
        <f t="shared" si="3"/>
        <v>1.9503482615877665</v>
      </c>
      <c r="AS110" s="8">
        <f t="shared" si="3"/>
        <v>2.8378678182170769</v>
      </c>
      <c r="AT110" s="9">
        <f t="shared" si="3"/>
        <v>1.096860564514698</v>
      </c>
      <c r="AU110" s="9">
        <f t="shared" si="3"/>
        <v>0.87554295173849395</v>
      </c>
      <c r="AV110" s="9">
        <f t="shared" si="3"/>
        <v>0.49718303130831465</v>
      </c>
      <c r="AW110" s="9">
        <f t="shared" si="3"/>
        <v>1.8130461034764835</v>
      </c>
      <c r="AX110" s="9">
        <f t="shared" si="3"/>
        <v>1.7360378244148098</v>
      </c>
      <c r="AY110" s="8">
        <f t="shared" si="3"/>
        <v>1.6210423524540314</v>
      </c>
      <c r="AZ110" s="9">
        <f t="shared" si="3"/>
        <v>0.3500480034682531</v>
      </c>
      <c r="BA110" s="9">
        <f t="shared" si="3"/>
        <v>1.9973806353423571</v>
      </c>
      <c r="BB110" s="9">
        <f t="shared" si="3"/>
        <v>0.352485510887598</v>
      </c>
      <c r="BC110" s="9">
        <f t="shared" si="3"/>
        <v>0.58432578923552636</v>
      </c>
      <c r="BD110" s="9">
        <f t="shared" si="3"/>
        <v>0.23676836016676939</v>
      </c>
      <c r="BE110" s="9">
        <f t="shared" si="3"/>
        <v>0.16929539263801791</v>
      </c>
      <c r="BF110" s="8">
        <f t="shared" si="3"/>
        <v>3.0973297229532744</v>
      </c>
      <c r="BG110" s="9"/>
      <c r="BH110" s="69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</row>
    <row r="111" spans="1:118" x14ac:dyDescent="0.2">
      <c r="B111" s="9"/>
      <c r="L111" s="9"/>
      <c r="S111" s="1"/>
      <c r="V111" s="9"/>
      <c r="AA111" s="1"/>
      <c r="AF111" s="9"/>
      <c r="AP111" s="9"/>
      <c r="AS111" s="1"/>
      <c r="AY111" s="1"/>
      <c r="AZ111" s="9"/>
      <c r="BF111" s="1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</row>
    <row r="112" spans="1:118" x14ac:dyDescent="0.2"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</row>
    <row r="113" spans="1:117" x14ac:dyDescent="0.2"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</row>
    <row r="114" spans="1:117" x14ac:dyDescent="0.2">
      <c r="BG114" s="9"/>
      <c r="BH114" s="69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</row>
    <row r="115" spans="1:117" x14ac:dyDescent="0.2">
      <c r="BG115" s="9"/>
      <c r="BH115" s="69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</row>
    <row r="116" spans="1:117" x14ac:dyDescent="0.2">
      <c r="BG116" s="9"/>
      <c r="BH116" s="69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</row>
    <row r="117" spans="1:117" x14ac:dyDescent="0.2"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  <c r="CG117" s="24"/>
      <c r="CH117" s="24"/>
      <c r="CI117" s="24"/>
      <c r="CJ117" s="24"/>
      <c r="CK117" s="24"/>
      <c r="CL117" s="24"/>
      <c r="CM117" s="24"/>
      <c r="CN117" s="24"/>
      <c r="CO117" s="24"/>
      <c r="CP117" s="24"/>
      <c r="CQ117" s="24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24"/>
      <c r="DC117" s="24"/>
      <c r="DD117" s="24"/>
      <c r="DE117" s="24"/>
      <c r="DF117" s="24"/>
      <c r="DG117" s="24"/>
      <c r="DH117" s="24"/>
      <c r="DI117" s="24"/>
      <c r="DJ117" s="24"/>
      <c r="DK117" s="24"/>
      <c r="DL117" s="24"/>
      <c r="DM117" s="24"/>
    </row>
    <row r="118" spans="1:117" x14ac:dyDescent="0.2">
      <c r="U118" s="12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  <c r="CG118" s="24"/>
      <c r="CH118" s="24"/>
      <c r="CI118" s="24"/>
      <c r="CJ118" s="24"/>
      <c r="CK118" s="24"/>
      <c r="CL118" s="24"/>
      <c r="CM118" s="24"/>
      <c r="CN118" s="24"/>
      <c r="CO118" s="24"/>
      <c r="CP118" s="24"/>
      <c r="CQ118" s="24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24"/>
      <c r="DC118" s="24"/>
      <c r="DD118" s="24"/>
      <c r="DE118" s="24"/>
      <c r="DF118" s="24"/>
      <c r="DG118" s="24"/>
      <c r="DH118" s="24"/>
      <c r="DI118" s="24"/>
      <c r="DJ118" s="24"/>
      <c r="DK118" s="24"/>
      <c r="DL118" s="24"/>
      <c r="DM118" s="24"/>
    </row>
    <row r="119" spans="1:117" x14ac:dyDescent="0.2"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  <c r="DF119" s="24"/>
      <c r="DG119" s="24"/>
      <c r="DH119" s="24"/>
      <c r="DI119" s="24"/>
      <c r="DJ119" s="24"/>
      <c r="DK119" s="24"/>
      <c r="DL119" s="24"/>
      <c r="DM119" s="24"/>
    </row>
    <row r="120" spans="1:117" x14ac:dyDescent="0.2"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</row>
    <row r="121" spans="1:117" x14ac:dyDescent="0.2"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</row>
    <row r="122" spans="1:117" x14ac:dyDescent="0.2"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</row>
    <row r="123" spans="1:117" x14ac:dyDescent="0.2">
      <c r="A123" s="9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</row>
    <row r="124" spans="1:117" x14ac:dyDescent="0.2">
      <c r="A124" s="9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  <c r="CG124" s="24"/>
      <c r="CH124" s="24"/>
      <c r="CI124" s="24"/>
      <c r="CJ124" s="24"/>
      <c r="CK124" s="24"/>
      <c r="CL124" s="24"/>
      <c r="CM124" s="24"/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  <c r="DF124" s="24"/>
      <c r="DG124" s="24"/>
      <c r="DH124" s="24"/>
      <c r="DI124" s="24"/>
      <c r="DJ124" s="24"/>
      <c r="DK124" s="24"/>
      <c r="DL124" s="24"/>
      <c r="DM124" s="24"/>
    </row>
    <row r="125" spans="1:117" x14ac:dyDescent="0.2"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24"/>
      <c r="CI125" s="24"/>
      <c r="CJ125" s="24"/>
      <c r="CK125" s="24"/>
      <c r="CL125" s="24"/>
      <c r="CM125" s="24"/>
      <c r="CN125" s="24"/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24"/>
      <c r="DC125" s="24"/>
      <c r="DD125" s="24"/>
      <c r="DE125" s="24"/>
      <c r="DF125" s="24"/>
      <c r="DG125" s="24"/>
      <c r="DH125" s="24"/>
      <c r="DI125" s="24"/>
      <c r="DJ125" s="24"/>
      <c r="DK125" s="24"/>
      <c r="DL125" s="24"/>
      <c r="DM125" s="24"/>
    </row>
    <row r="126" spans="1:117" x14ac:dyDescent="0.2"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  <c r="DF126" s="24"/>
      <c r="DG126" s="24"/>
      <c r="DH126" s="24"/>
      <c r="DI126" s="24"/>
      <c r="DJ126" s="24"/>
      <c r="DK126" s="24"/>
      <c r="DL126" s="24"/>
      <c r="DM126" s="24"/>
    </row>
    <row r="127" spans="1:117" x14ac:dyDescent="0.2"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</row>
    <row r="128" spans="1:117" x14ac:dyDescent="0.2"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</row>
    <row r="129" spans="61:117" x14ac:dyDescent="0.2"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</row>
    <row r="130" spans="61:117" x14ac:dyDescent="0.2"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24"/>
      <c r="DC130" s="24"/>
      <c r="DD130" s="24"/>
      <c r="DE130" s="24"/>
      <c r="DF130" s="24"/>
      <c r="DG130" s="24"/>
      <c r="DH130" s="24"/>
      <c r="DI130" s="24"/>
      <c r="DJ130" s="24"/>
      <c r="DK130" s="24"/>
      <c r="DL130" s="24"/>
      <c r="DM130" s="24"/>
    </row>
    <row r="131" spans="61:117" x14ac:dyDescent="0.2"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24"/>
      <c r="DC131" s="24"/>
      <c r="DD131" s="24"/>
      <c r="DE131" s="24"/>
      <c r="DF131" s="24"/>
      <c r="DG131" s="24"/>
      <c r="DH131" s="24"/>
      <c r="DI131" s="24"/>
      <c r="DJ131" s="24"/>
      <c r="DK131" s="24"/>
      <c r="DL131" s="24"/>
      <c r="DM131" s="24"/>
    </row>
    <row r="132" spans="61:117" x14ac:dyDescent="0.2"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4"/>
      <c r="DM132" s="24"/>
    </row>
    <row r="133" spans="61:117" x14ac:dyDescent="0.2"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</row>
    <row r="134" spans="61:117" x14ac:dyDescent="0.2"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</row>
    <row r="135" spans="61:117" x14ac:dyDescent="0.2"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</row>
    <row r="136" spans="61:117" x14ac:dyDescent="0.2"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24"/>
      <c r="DC136" s="24"/>
      <c r="DD136" s="24"/>
      <c r="DE136" s="24"/>
      <c r="DF136" s="24"/>
      <c r="DG136" s="24"/>
      <c r="DH136" s="24"/>
      <c r="DI136" s="24"/>
      <c r="DJ136" s="24"/>
      <c r="DK136" s="24"/>
      <c r="DL136" s="24"/>
      <c r="DM136" s="24"/>
    </row>
    <row r="137" spans="61:117" x14ac:dyDescent="0.2"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  <c r="CJ137" s="24"/>
      <c r="CK137" s="24"/>
      <c r="CL137" s="24"/>
      <c r="CM137" s="24"/>
      <c r="CN137" s="24"/>
      <c r="CO137" s="24"/>
      <c r="CP137" s="24"/>
      <c r="CQ137" s="24"/>
      <c r="CR137" s="24"/>
      <c r="CS137" s="24"/>
      <c r="CT137" s="24"/>
      <c r="CU137" s="24"/>
      <c r="CV137" s="24"/>
      <c r="CW137" s="24"/>
      <c r="CX137" s="24"/>
      <c r="CY137" s="24"/>
      <c r="CZ137" s="24"/>
      <c r="DA137" s="24"/>
      <c r="DB137" s="24"/>
      <c r="DC137" s="24"/>
      <c r="DD137" s="24"/>
      <c r="DE137" s="24"/>
      <c r="DF137" s="24"/>
      <c r="DG137" s="24"/>
      <c r="DH137" s="24"/>
      <c r="DI137" s="24"/>
      <c r="DJ137" s="24"/>
      <c r="DK137" s="24"/>
      <c r="DL137" s="24"/>
      <c r="DM137" s="24"/>
    </row>
    <row r="138" spans="61:117" x14ac:dyDescent="0.2"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  <c r="CJ138" s="24"/>
      <c r="CK138" s="24"/>
      <c r="CL138" s="24"/>
      <c r="CM138" s="24"/>
      <c r="CN138" s="24"/>
      <c r="CO138" s="24"/>
      <c r="CP138" s="24"/>
      <c r="CQ138" s="24"/>
      <c r="CR138" s="24"/>
      <c r="CS138" s="24"/>
      <c r="CT138" s="24"/>
      <c r="CU138" s="24"/>
      <c r="CV138" s="24"/>
      <c r="CW138" s="24"/>
      <c r="CX138" s="24"/>
      <c r="CY138" s="24"/>
      <c r="CZ138" s="24"/>
      <c r="DA138" s="24"/>
      <c r="DB138" s="24"/>
      <c r="DC138" s="24"/>
      <c r="DD138" s="24"/>
      <c r="DE138" s="24"/>
      <c r="DF138" s="24"/>
      <c r="DG138" s="24"/>
      <c r="DH138" s="24"/>
      <c r="DI138" s="24"/>
      <c r="DJ138" s="24"/>
      <c r="DK138" s="24"/>
      <c r="DL138" s="24"/>
      <c r="DM138" s="24"/>
    </row>
    <row r="139" spans="61:117" x14ac:dyDescent="0.2"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  <c r="CG139" s="24"/>
      <c r="CH139" s="24"/>
      <c r="CI139" s="24"/>
      <c r="CJ139" s="24"/>
      <c r="CK139" s="24"/>
      <c r="CL139" s="24"/>
      <c r="CM139" s="24"/>
      <c r="CN139" s="24"/>
      <c r="CO139" s="24"/>
      <c r="CP139" s="24"/>
      <c r="CQ139" s="24"/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24"/>
      <c r="DC139" s="24"/>
      <c r="DD139" s="24"/>
      <c r="DE139" s="24"/>
      <c r="DF139" s="24"/>
      <c r="DG139" s="24"/>
      <c r="DH139" s="24"/>
      <c r="DI139" s="24"/>
      <c r="DJ139" s="24"/>
      <c r="DK139" s="24"/>
      <c r="DL139" s="24"/>
      <c r="DM139" s="24"/>
    </row>
    <row r="140" spans="61:117" x14ac:dyDescent="0.2"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  <c r="CG140" s="24"/>
      <c r="CH140" s="24"/>
      <c r="CI140" s="24"/>
      <c r="CJ140" s="24"/>
      <c r="CK140" s="24"/>
      <c r="CL140" s="24"/>
      <c r="CM140" s="24"/>
      <c r="CN140" s="24"/>
      <c r="CO140" s="24"/>
      <c r="CP140" s="24"/>
      <c r="CQ140" s="24"/>
      <c r="CR140" s="24"/>
      <c r="CS140" s="24"/>
      <c r="CT140" s="24"/>
      <c r="CU140" s="24"/>
      <c r="CV140" s="24"/>
      <c r="CW140" s="24"/>
      <c r="CX140" s="24"/>
      <c r="CY140" s="24"/>
      <c r="CZ140" s="24"/>
      <c r="DA140" s="24"/>
      <c r="DB140" s="24"/>
      <c r="DC140" s="24"/>
      <c r="DD140" s="24"/>
      <c r="DE140" s="24"/>
      <c r="DF140" s="24"/>
      <c r="DG140" s="24"/>
      <c r="DH140" s="24"/>
      <c r="DI140" s="24"/>
      <c r="DJ140" s="24"/>
      <c r="DK140" s="24"/>
      <c r="DL140" s="24"/>
      <c r="DM140" s="24"/>
    </row>
    <row r="141" spans="61:117" x14ac:dyDescent="0.2"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24"/>
      <c r="CI141" s="24"/>
      <c r="CJ141" s="24"/>
      <c r="CK141" s="24"/>
      <c r="CL141" s="24"/>
      <c r="CM141" s="24"/>
      <c r="CN141" s="24"/>
      <c r="CO141" s="24"/>
      <c r="CP141" s="24"/>
      <c r="CQ141" s="24"/>
      <c r="CR141" s="24"/>
      <c r="CS141" s="24"/>
      <c r="CT141" s="24"/>
      <c r="CU141" s="24"/>
      <c r="CV141" s="24"/>
      <c r="CW141" s="24"/>
      <c r="CX141" s="24"/>
      <c r="CY141" s="24"/>
      <c r="CZ141" s="24"/>
      <c r="DA141" s="24"/>
      <c r="DB141" s="24"/>
      <c r="DC141" s="24"/>
      <c r="DD141" s="24"/>
      <c r="DE141" s="24"/>
      <c r="DF141" s="24"/>
      <c r="DG141" s="24"/>
      <c r="DH141" s="24"/>
      <c r="DI141" s="24"/>
      <c r="DJ141" s="24"/>
      <c r="DK141" s="24"/>
      <c r="DL141" s="24"/>
      <c r="DM141" s="24"/>
    </row>
    <row r="142" spans="61:117" x14ac:dyDescent="0.2"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  <c r="CG142" s="24"/>
      <c r="CH142" s="24"/>
      <c r="CI142" s="24"/>
      <c r="CJ142" s="24"/>
      <c r="CK142" s="24"/>
      <c r="CL142" s="24"/>
      <c r="CM142" s="24"/>
      <c r="CN142" s="24"/>
      <c r="CO142" s="24"/>
      <c r="CP142" s="24"/>
      <c r="CQ142" s="24"/>
      <c r="CR142" s="24"/>
      <c r="CS142" s="24"/>
      <c r="CT142" s="24"/>
      <c r="CU142" s="24"/>
      <c r="CV142" s="24"/>
      <c r="CW142" s="24"/>
      <c r="CX142" s="24"/>
      <c r="CY142" s="24"/>
      <c r="CZ142" s="24"/>
      <c r="DA142" s="24"/>
      <c r="DB142" s="24"/>
      <c r="DC142" s="24"/>
      <c r="DD142" s="24"/>
      <c r="DE142" s="24"/>
      <c r="DF142" s="24"/>
      <c r="DG142" s="24"/>
      <c r="DH142" s="24"/>
      <c r="DI142" s="24"/>
      <c r="DJ142" s="24"/>
      <c r="DK142" s="24"/>
      <c r="DL142" s="24"/>
      <c r="DM142" s="24"/>
    </row>
    <row r="143" spans="61:117" x14ac:dyDescent="0.2"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24"/>
      <c r="CL143" s="24"/>
      <c r="CM143" s="24"/>
      <c r="CN143" s="24"/>
      <c r="CO143" s="24"/>
      <c r="CP143" s="24"/>
      <c r="CQ143" s="24"/>
      <c r="CR143" s="24"/>
      <c r="CS143" s="24"/>
      <c r="CT143" s="24"/>
      <c r="CU143" s="24"/>
      <c r="CV143" s="24"/>
      <c r="CW143" s="24"/>
      <c r="CX143" s="24"/>
      <c r="CY143" s="24"/>
      <c r="CZ143" s="24"/>
      <c r="DA143" s="24"/>
      <c r="DB143" s="24"/>
      <c r="DC143" s="24"/>
      <c r="DD143" s="24"/>
      <c r="DE143" s="24"/>
      <c r="DF143" s="24"/>
      <c r="DG143" s="24"/>
      <c r="DH143" s="24"/>
      <c r="DI143" s="24"/>
      <c r="DJ143" s="24"/>
      <c r="DK143" s="24"/>
      <c r="DL143" s="24"/>
      <c r="DM143" s="24"/>
    </row>
    <row r="144" spans="61:117" x14ac:dyDescent="0.2"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24"/>
      <c r="DC144" s="24"/>
      <c r="DD144" s="24"/>
      <c r="DE144" s="24"/>
      <c r="DF144" s="24"/>
      <c r="DG144" s="24"/>
      <c r="DH144" s="24"/>
      <c r="DI144" s="24"/>
      <c r="DJ144" s="24"/>
      <c r="DK144" s="24"/>
      <c r="DL144" s="24"/>
      <c r="DM144" s="24"/>
    </row>
    <row r="145" spans="61:117" x14ac:dyDescent="0.2"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  <c r="CJ145" s="24"/>
      <c r="CK145" s="24"/>
      <c r="CL145" s="24"/>
      <c r="CM145" s="24"/>
      <c r="CN145" s="24"/>
      <c r="CO145" s="24"/>
      <c r="CP145" s="24"/>
      <c r="CQ145" s="24"/>
      <c r="CR145" s="24"/>
      <c r="CS145" s="24"/>
      <c r="CT145" s="24"/>
      <c r="CU145" s="24"/>
      <c r="CV145" s="24"/>
      <c r="CW145" s="24"/>
      <c r="CX145" s="24"/>
      <c r="CY145" s="24"/>
      <c r="CZ145" s="24"/>
      <c r="DA145" s="24"/>
      <c r="DB145" s="24"/>
      <c r="DC145" s="24"/>
      <c r="DD145" s="24"/>
      <c r="DE145" s="24"/>
      <c r="DF145" s="24"/>
      <c r="DG145" s="24"/>
      <c r="DH145" s="24"/>
      <c r="DI145" s="24"/>
      <c r="DJ145" s="24"/>
      <c r="DK145" s="24"/>
      <c r="DL145" s="24"/>
      <c r="DM145" s="24"/>
    </row>
    <row r="146" spans="61:117" x14ac:dyDescent="0.2"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  <c r="CG146" s="24"/>
      <c r="CH146" s="24"/>
      <c r="CI146" s="24"/>
      <c r="CJ146" s="24"/>
      <c r="CK146" s="24"/>
      <c r="CL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24"/>
      <c r="DC146" s="24"/>
      <c r="DD146" s="24"/>
      <c r="DE146" s="24"/>
      <c r="DF146" s="24"/>
      <c r="DG146" s="24"/>
      <c r="DH146" s="24"/>
      <c r="DI146" s="24"/>
      <c r="DJ146" s="24"/>
      <c r="DK146" s="24"/>
      <c r="DL146" s="24"/>
      <c r="DM146" s="24"/>
    </row>
    <row r="147" spans="61:117" x14ac:dyDescent="0.2"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  <c r="CG147" s="24"/>
      <c r="CH147" s="24"/>
      <c r="CI147" s="24"/>
      <c r="CJ147" s="24"/>
      <c r="CK147" s="24"/>
      <c r="CL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24"/>
      <c r="DC147" s="24"/>
      <c r="DD147" s="24"/>
      <c r="DE147" s="24"/>
      <c r="DF147" s="24"/>
      <c r="DG147" s="24"/>
      <c r="DH147" s="24"/>
      <c r="DI147" s="24"/>
      <c r="DJ147" s="24"/>
      <c r="DK147" s="24"/>
      <c r="DL147" s="24"/>
      <c r="DM147" s="24"/>
    </row>
    <row r="148" spans="61:117" x14ac:dyDescent="0.2"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  <c r="CG148" s="24"/>
      <c r="CH148" s="24"/>
      <c r="CI148" s="24"/>
      <c r="CJ148" s="24"/>
      <c r="CK148" s="24"/>
      <c r="CL148" s="24"/>
      <c r="CM148" s="24"/>
      <c r="CN148" s="24"/>
      <c r="CO148" s="24"/>
      <c r="CP148" s="24"/>
      <c r="CQ148" s="24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24"/>
      <c r="DC148" s="24"/>
      <c r="DD148" s="24"/>
      <c r="DE148" s="24"/>
      <c r="DF148" s="24"/>
      <c r="DG148" s="24"/>
      <c r="DH148" s="24"/>
      <c r="DI148" s="24"/>
      <c r="DJ148" s="24"/>
      <c r="DK148" s="24"/>
      <c r="DL148" s="24"/>
      <c r="DM148" s="24"/>
    </row>
    <row r="149" spans="61:117" x14ac:dyDescent="0.2"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  <c r="CG149" s="24"/>
      <c r="CH149" s="24"/>
      <c r="CI149" s="24"/>
      <c r="CJ149" s="24"/>
      <c r="CK149" s="24"/>
      <c r="CL149" s="24"/>
      <c r="CM149" s="24"/>
      <c r="CN149" s="24"/>
      <c r="CO149" s="24"/>
      <c r="CP149" s="24"/>
      <c r="CQ149" s="24"/>
      <c r="CR149" s="24"/>
      <c r="CS149" s="24"/>
      <c r="CT149" s="24"/>
      <c r="CU149" s="24"/>
      <c r="CV149" s="24"/>
      <c r="CW149" s="24"/>
      <c r="CX149" s="24"/>
      <c r="CY149" s="24"/>
      <c r="CZ149" s="24"/>
      <c r="DA149" s="24"/>
      <c r="DB149" s="24"/>
      <c r="DC149" s="24"/>
      <c r="DD149" s="24"/>
      <c r="DE149" s="24"/>
      <c r="DF149" s="24"/>
      <c r="DG149" s="24"/>
      <c r="DH149" s="24"/>
      <c r="DI149" s="24"/>
      <c r="DJ149" s="24"/>
      <c r="DK149" s="24"/>
      <c r="DL149" s="24"/>
      <c r="DM149" s="24"/>
    </row>
    <row r="150" spans="61:117" x14ac:dyDescent="0.2"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  <c r="CG150" s="24"/>
      <c r="CH150" s="24"/>
      <c r="CI150" s="24"/>
      <c r="CJ150" s="24"/>
      <c r="CK150" s="24"/>
      <c r="CL150" s="24"/>
      <c r="CM150" s="24"/>
      <c r="CN150" s="24"/>
      <c r="CO150" s="24"/>
      <c r="CP150" s="24"/>
      <c r="CQ150" s="24"/>
      <c r="CR150" s="24"/>
      <c r="CS150" s="24"/>
      <c r="CT150" s="24"/>
      <c r="CU150" s="24"/>
      <c r="CV150" s="24"/>
      <c r="CW150" s="24"/>
      <c r="CX150" s="24"/>
      <c r="CY150" s="24"/>
      <c r="CZ150" s="24"/>
      <c r="DA150" s="24"/>
      <c r="DB150" s="24"/>
      <c r="DC150" s="24"/>
      <c r="DD150" s="24"/>
      <c r="DE150" s="24"/>
      <c r="DF150" s="24"/>
      <c r="DG150" s="24"/>
      <c r="DH150" s="24"/>
      <c r="DI150" s="24"/>
      <c r="DJ150" s="24"/>
      <c r="DK150" s="24"/>
      <c r="DL150" s="24"/>
      <c r="DM150" s="24"/>
    </row>
    <row r="151" spans="61:117" x14ac:dyDescent="0.2"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</row>
    <row r="152" spans="61:117" x14ac:dyDescent="0.2"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24"/>
      <c r="CH152" s="24"/>
      <c r="CI152" s="24"/>
      <c r="CJ152" s="24"/>
      <c r="CK152" s="24"/>
      <c r="CL152" s="24"/>
      <c r="CM152" s="24"/>
      <c r="CN152" s="24"/>
      <c r="CO152" s="24"/>
      <c r="CP152" s="24"/>
      <c r="CQ152" s="24"/>
      <c r="CR152" s="24"/>
      <c r="CS152" s="24"/>
      <c r="CT152" s="24"/>
      <c r="CU152" s="24"/>
      <c r="CV152" s="24"/>
      <c r="CW152" s="24"/>
      <c r="CX152" s="24"/>
      <c r="CY152" s="24"/>
      <c r="CZ152" s="24"/>
      <c r="DA152" s="24"/>
      <c r="DB152" s="24"/>
      <c r="DC152" s="24"/>
      <c r="DD152" s="24"/>
      <c r="DE152" s="24"/>
      <c r="DF152" s="24"/>
      <c r="DG152" s="24"/>
      <c r="DH152" s="24"/>
      <c r="DI152" s="24"/>
      <c r="DJ152" s="24"/>
      <c r="DK152" s="24"/>
      <c r="DL152" s="24"/>
      <c r="DM152" s="24"/>
    </row>
    <row r="153" spans="61:117" x14ac:dyDescent="0.2"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</row>
    <row r="154" spans="61:117" x14ac:dyDescent="0.2"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</row>
    <row r="155" spans="61:117" x14ac:dyDescent="0.2"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  <c r="CJ155" s="24"/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</row>
    <row r="156" spans="61:117" x14ac:dyDescent="0.2"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  <c r="CJ156" s="24"/>
      <c r="CK156" s="24"/>
      <c r="CL156" s="24"/>
      <c r="CM156" s="24"/>
      <c r="CN156" s="24"/>
      <c r="CO156" s="24"/>
      <c r="CP156" s="24"/>
      <c r="CQ156" s="24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  <c r="DF156" s="24"/>
      <c r="DG156" s="24"/>
      <c r="DH156" s="24"/>
      <c r="DI156" s="24"/>
      <c r="DJ156" s="24"/>
      <c r="DK156" s="24"/>
      <c r="DL156" s="24"/>
      <c r="DM156" s="24"/>
    </row>
    <row r="157" spans="61:117" x14ac:dyDescent="0.2"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4"/>
      <c r="CQ157" s="24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  <c r="DF157" s="24"/>
      <c r="DG157" s="24"/>
      <c r="DH157" s="24"/>
      <c r="DI157" s="24"/>
      <c r="DJ157" s="24"/>
      <c r="DK157" s="24"/>
      <c r="DL157" s="24"/>
      <c r="DM157" s="24"/>
    </row>
    <row r="158" spans="61:117" x14ac:dyDescent="0.2"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/>
      <c r="CJ158" s="24"/>
      <c r="CK158" s="24"/>
      <c r="CL158" s="24"/>
      <c r="CM158" s="24"/>
      <c r="CN158" s="24"/>
      <c r="CO158" s="24"/>
      <c r="CP158" s="24"/>
      <c r="CQ158" s="24"/>
      <c r="CR158" s="24"/>
      <c r="CS158" s="24"/>
      <c r="CT158" s="24"/>
      <c r="CU158" s="24"/>
      <c r="CV158" s="24"/>
      <c r="CW158" s="24"/>
      <c r="CX158" s="24"/>
      <c r="CY158" s="24"/>
      <c r="CZ158" s="24"/>
      <c r="DA158" s="24"/>
      <c r="DB158" s="24"/>
      <c r="DC158" s="24"/>
      <c r="DD158" s="24"/>
      <c r="DE158" s="24"/>
      <c r="DF158" s="24"/>
      <c r="DG158" s="24"/>
      <c r="DH158" s="24"/>
      <c r="DI158" s="24"/>
      <c r="DJ158" s="24"/>
      <c r="DK158" s="24"/>
      <c r="DL158" s="24"/>
      <c r="DM158" s="24"/>
    </row>
    <row r="159" spans="61:117" x14ac:dyDescent="0.2"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  <c r="CJ159" s="24"/>
      <c r="CK159" s="24"/>
      <c r="CL159" s="24"/>
      <c r="CM159" s="24"/>
      <c r="CN159" s="24"/>
      <c r="CO159" s="24"/>
      <c r="CP159" s="24"/>
      <c r="CQ159" s="24"/>
      <c r="CR159" s="24"/>
      <c r="CS159" s="24"/>
      <c r="CT159" s="24"/>
      <c r="CU159" s="24"/>
      <c r="CV159" s="24"/>
      <c r="CW159" s="24"/>
      <c r="CX159" s="24"/>
      <c r="CY159" s="24"/>
      <c r="CZ159" s="24"/>
      <c r="DA159" s="24"/>
      <c r="DB159" s="24"/>
      <c r="DC159" s="24"/>
      <c r="DD159" s="24"/>
      <c r="DE159" s="24"/>
      <c r="DF159" s="24"/>
      <c r="DG159" s="24"/>
      <c r="DH159" s="24"/>
      <c r="DI159" s="24"/>
      <c r="DJ159" s="24"/>
      <c r="DK159" s="24"/>
      <c r="DL159" s="24"/>
      <c r="DM159" s="24"/>
    </row>
    <row r="160" spans="61:117" x14ac:dyDescent="0.2"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  <c r="CJ160" s="24"/>
      <c r="CK160" s="24"/>
      <c r="CL160" s="24"/>
      <c r="CM160" s="24"/>
      <c r="CN160" s="24"/>
      <c r="CO160" s="24"/>
      <c r="CP160" s="24"/>
      <c r="CQ160" s="24"/>
      <c r="CR160" s="24"/>
      <c r="CS160" s="24"/>
      <c r="CT160" s="24"/>
      <c r="CU160" s="24"/>
      <c r="CV160" s="24"/>
      <c r="CW160" s="24"/>
      <c r="CX160" s="24"/>
      <c r="CY160" s="24"/>
      <c r="CZ160" s="24"/>
      <c r="DA160" s="24"/>
      <c r="DB160" s="24"/>
      <c r="DC160" s="24"/>
      <c r="DD160" s="24"/>
      <c r="DE160" s="24"/>
      <c r="DF160" s="24"/>
      <c r="DG160" s="24"/>
      <c r="DH160" s="24"/>
      <c r="DI160" s="24"/>
      <c r="DJ160" s="24"/>
      <c r="DK160" s="24"/>
      <c r="DL160" s="24"/>
      <c r="DM160" s="24"/>
    </row>
    <row r="161" spans="61:117" x14ac:dyDescent="0.2"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24"/>
      <c r="CP161" s="24"/>
      <c r="CQ161" s="24"/>
      <c r="CR161" s="24"/>
      <c r="CS161" s="24"/>
      <c r="CT161" s="24"/>
      <c r="CU161" s="24"/>
      <c r="CV161" s="24"/>
      <c r="CW161" s="24"/>
      <c r="CX161" s="24"/>
      <c r="CY161" s="24"/>
      <c r="CZ161" s="24"/>
      <c r="DA161" s="24"/>
      <c r="DB161" s="24"/>
      <c r="DC161" s="24"/>
      <c r="DD161" s="24"/>
      <c r="DE161" s="24"/>
      <c r="DF161" s="24"/>
      <c r="DG161" s="24"/>
      <c r="DH161" s="24"/>
      <c r="DI161" s="24"/>
      <c r="DJ161" s="24"/>
      <c r="DK161" s="24"/>
      <c r="DL161" s="24"/>
      <c r="DM161" s="24"/>
    </row>
    <row r="162" spans="61:117" x14ac:dyDescent="0.2"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 s="24"/>
      <c r="DM162" s="24"/>
    </row>
    <row r="163" spans="61:117" x14ac:dyDescent="0.2"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</row>
    <row r="164" spans="61:117" x14ac:dyDescent="0.2"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</row>
    <row r="165" spans="61:117" x14ac:dyDescent="0.2"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/>
      <c r="CT165" s="24"/>
      <c r="CU165" s="24"/>
      <c r="CV165" s="24"/>
      <c r="CW165" s="24"/>
      <c r="CX165" s="24"/>
      <c r="CY165" s="24"/>
      <c r="CZ165" s="24"/>
      <c r="DA165" s="24"/>
      <c r="DB165" s="24"/>
      <c r="DC165" s="24"/>
      <c r="DD165" s="24"/>
      <c r="DE165" s="24"/>
      <c r="DF165" s="24"/>
      <c r="DG165" s="24"/>
      <c r="DH165" s="24"/>
      <c r="DI165" s="24"/>
      <c r="DJ165" s="24"/>
      <c r="DK165" s="24"/>
      <c r="DL165" s="24"/>
      <c r="DM165" s="24"/>
    </row>
    <row r="166" spans="61:117" x14ac:dyDescent="0.2"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  <c r="CT166" s="24"/>
      <c r="CU166" s="24"/>
      <c r="CV166" s="24"/>
      <c r="CW166" s="24"/>
      <c r="CX166" s="24"/>
      <c r="CY166" s="24"/>
      <c r="CZ166" s="24"/>
      <c r="DA166" s="24"/>
      <c r="DB166" s="24"/>
      <c r="DC166" s="24"/>
      <c r="DD166" s="24"/>
      <c r="DE166" s="24"/>
      <c r="DF166" s="24"/>
      <c r="DG166" s="24"/>
      <c r="DH166" s="24"/>
      <c r="DI166" s="24"/>
      <c r="DJ166" s="24"/>
      <c r="DK166" s="24"/>
      <c r="DL166" s="24"/>
      <c r="DM166" s="24"/>
    </row>
    <row r="167" spans="61:117" x14ac:dyDescent="0.2"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24"/>
      <c r="DC167" s="24"/>
      <c r="DD167" s="24"/>
      <c r="DE167" s="24"/>
      <c r="DF167" s="24"/>
      <c r="DG167" s="24"/>
      <c r="DH167" s="24"/>
      <c r="DI167" s="24"/>
      <c r="DJ167" s="24"/>
      <c r="DK167" s="24"/>
      <c r="DL167" s="24"/>
      <c r="DM167" s="24"/>
    </row>
    <row r="168" spans="61:117" x14ac:dyDescent="0.2"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24"/>
      <c r="DC168" s="24"/>
      <c r="DD168" s="24"/>
      <c r="DE168" s="24"/>
      <c r="DF168" s="24"/>
      <c r="DG168" s="24"/>
      <c r="DH168" s="24"/>
      <c r="DI168" s="24"/>
      <c r="DJ168" s="24"/>
      <c r="DK168" s="24"/>
      <c r="DL168" s="24"/>
      <c r="DM168" s="24"/>
    </row>
    <row r="169" spans="61:117" x14ac:dyDescent="0.2"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  <c r="DL169" s="24"/>
      <c r="DM169" s="24"/>
    </row>
    <row r="170" spans="61:117" x14ac:dyDescent="0.2"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  <c r="CI170" s="24"/>
      <c r="CJ170" s="24"/>
      <c r="CK170" s="24"/>
      <c r="CL170" s="24"/>
      <c r="CM170" s="24"/>
      <c r="CN170" s="24"/>
      <c r="CO170" s="24"/>
      <c r="CP170" s="24"/>
      <c r="CQ170" s="24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24"/>
      <c r="DC170" s="24"/>
      <c r="DD170" s="24"/>
      <c r="DE170" s="24"/>
      <c r="DF170" s="24"/>
      <c r="DG170" s="24"/>
      <c r="DH170" s="24"/>
      <c r="DI170" s="24"/>
      <c r="DJ170" s="24"/>
      <c r="DK170" s="24"/>
      <c r="DL170" s="24"/>
      <c r="DM170" s="24"/>
    </row>
    <row r="171" spans="61:117" x14ac:dyDescent="0.2"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4"/>
      <c r="CK171" s="24"/>
      <c r="CL171" s="24"/>
      <c r="CM171" s="24"/>
      <c r="CN171" s="24"/>
      <c r="CO171" s="24"/>
      <c r="CP171" s="24"/>
      <c r="CQ171" s="24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24"/>
      <c r="DC171" s="24"/>
      <c r="DD171" s="24"/>
      <c r="DE171" s="24"/>
      <c r="DF171" s="24"/>
      <c r="DG171" s="24"/>
      <c r="DH171" s="24"/>
      <c r="DI171" s="24"/>
      <c r="DJ171" s="24"/>
      <c r="DK171" s="24"/>
      <c r="DL171" s="24"/>
      <c r="DM171" s="24"/>
    </row>
    <row r="172" spans="61:117" x14ac:dyDescent="0.2"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24"/>
      <c r="DC172" s="24"/>
      <c r="DD172" s="24"/>
      <c r="DE172" s="24"/>
      <c r="DF172" s="24"/>
      <c r="DG172" s="24"/>
      <c r="DH172" s="24"/>
      <c r="DI172" s="24"/>
      <c r="DJ172" s="24"/>
      <c r="DK172" s="24"/>
      <c r="DL172" s="24"/>
      <c r="DM172" s="24"/>
    </row>
    <row r="173" spans="61:117" x14ac:dyDescent="0.2"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  <c r="DE173" s="24"/>
      <c r="DF173" s="24"/>
      <c r="DG173" s="24"/>
      <c r="DH173" s="24"/>
      <c r="DI173" s="24"/>
      <c r="DJ173" s="24"/>
      <c r="DK173" s="24"/>
      <c r="DL173" s="24"/>
      <c r="DM173" s="24"/>
    </row>
    <row r="174" spans="61:117" x14ac:dyDescent="0.2"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24"/>
      <c r="CV174" s="24"/>
      <c r="CW174" s="24"/>
      <c r="CX174" s="24"/>
      <c r="CY174" s="24"/>
      <c r="CZ174" s="24"/>
      <c r="DA174" s="24"/>
      <c r="DB174" s="24"/>
      <c r="DC174" s="24"/>
      <c r="DD174" s="24"/>
      <c r="DE174" s="24"/>
      <c r="DF174" s="24"/>
      <c r="DG174" s="24"/>
      <c r="DH174" s="24"/>
      <c r="DI174" s="24"/>
      <c r="DJ174" s="24"/>
      <c r="DK174" s="24"/>
      <c r="DL174" s="24"/>
      <c r="DM174" s="24"/>
    </row>
    <row r="175" spans="61:117" x14ac:dyDescent="0.2"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24"/>
      <c r="CV175" s="24"/>
      <c r="CW175" s="24"/>
      <c r="CX175" s="24"/>
      <c r="CY175" s="24"/>
      <c r="CZ175" s="24"/>
      <c r="DA175" s="24"/>
      <c r="DB175" s="24"/>
      <c r="DC175" s="24"/>
      <c r="DD175" s="24"/>
      <c r="DE175" s="24"/>
      <c r="DF175" s="24"/>
      <c r="DG175" s="24"/>
      <c r="DH175" s="24"/>
      <c r="DI175" s="24"/>
      <c r="DJ175" s="24"/>
      <c r="DK175" s="24"/>
      <c r="DL175" s="24"/>
      <c r="DM175" s="24"/>
    </row>
    <row r="176" spans="61:117" x14ac:dyDescent="0.2"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24"/>
      <c r="CV176" s="24"/>
      <c r="CW176" s="24"/>
      <c r="CX176" s="24"/>
      <c r="CY176" s="24"/>
      <c r="CZ176" s="24"/>
      <c r="DA176" s="24"/>
      <c r="DB176" s="24"/>
      <c r="DC176" s="24"/>
      <c r="DD176" s="24"/>
      <c r="DE176" s="24"/>
      <c r="DF176" s="24"/>
      <c r="DG176" s="24"/>
      <c r="DH176" s="24"/>
      <c r="DI176" s="24"/>
      <c r="DJ176" s="24"/>
      <c r="DK176" s="24"/>
      <c r="DL176" s="24"/>
      <c r="DM176" s="24"/>
    </row>
    <row r="177" spans="21:117" x14ac:dyDescent="0.2">
      <c r="U177" s="12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24"/>
      <c r="CV177" s="24"/>
      <c r="CW177" s="24"/>
      <c r="CX177" s="24"/>
      <c r="CY177" s="24"/>
      <c r="CZ177" s="24"/>
      <c r="DA177" s="24"/>
      <c r="DB177" s="24"/>
      <c r="DC177" s="24"/>
      <c r="DD177" s="24"/>
      <c r="DE177" s="24"/>
      <c r="DF177" s="24"/>
      <c r="DG177" s="24"/>
      <c r="DH177" s="24"/>
      <c r="DI177" s="24"/>
      <c r="DJ177" s="24"/>
      <c r="DK177" s="24"/>
      <c r="DL177" s="24"/>
      <c r="DM177" s="24"/>
    </row>
    <row r="178" spans="21:117" x14ac:dyDescent="0.2">
      <c r="U178" s="12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  <c r="CG178" s="24"/>
      <c r="CH178" s="24"/>
      <c r="CI178" s="24"/>
      <c r="CJ178" s="24"/>
      <c r="CK178" s="24"/>
      <c r="CL178" s="24"/>
      <c r="CM178" s="24"/>
      <c r="CN178" s="24"/>
      <c r="CO178" s="24"/>
      <c r="CP178" s="24"/>
      <c r="CQ178" s="24"/>
      <c r="CR178" s="24"/>
      <c r="CS178" s="24"/>
      <c r="CT178" s="24"/>
      <c r="CU178" s="24"/>
      <c r="CV178" s="24"/>
      <c r="CW178" s="24"/>
      <c r="CX178" s="24"/>
      <c r="CY178" s="24"/>
      <c r="CZ178" s="24"/>
      <c r="DA178" s="24"/>
      <c r="DB178" s="24"/>
      <c r="DC178" s="24"/>
      <c r="DD178" s="24"/>
      <c r="DE178" s="24"/>
      <c r="DF178" s="24"/>
      <c r="DG178" s="24"/>
      <c r="DH178" s="24"/>
      <c r="DI178" s="24"/>
      <c r="DJ178" s="24"/>
      <c r="DK178" s="24"/>
      <c r="DL178" s="24"/>
      <c r="DM178" s="24"/>
    </row>
    <row r="179" spans="21:117" x14ac:dyDescent="0.2">
      <c r="U179" s="12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4"/>
      <c r="CL179" s="24"/>
      <c r="CM179" s="24"/>
      <c r="CN179" s="24"/>
      <c r="CO179" s="24"/>
      <c r="CP179" s="24"/>
      <c r="CQ179" s="24"/>
      <c r="CR179" s="24"/>
      <c r="CS179" s="24"/>
      <c r="CT179" s="24"/>
      <c r="CU179" s="24"/>
      <c r="CV179" s="24"/>
      <c r="CW179" s="24"/>
      <c r="CX179" s="24"/>
      <c r="CY179" s="24"/>
      <c r="CZ179" s="24"/>
      <c r="DA179" s="24"/>
      <c r="DB179" s="24"/>
      <c r="DC179" s="24"/>
      <c r="DD179" s="24"/>
      <c r="DE179" s="24"/>
      <c r="DF179" s="24"/>
      <c r="DG179" s="24"/>
      <c r="DH179" s="24"/>
      <c r="DI179" s="24"/>
      <c r="DJ179" s="24"/>
      <c r="DK179" s="24"/>
      <c r="DL179" s="24"/>
      <c r="DM179" s="24"/>
    </row>
    <row r="180" spans="21:117" x14ac:dyDescent="0.2">
      <c r="U180" s="12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  <c r="CG180" s="24"/>
      <c r="CH180" s="24"/>
      <c r="CI180" s="24"/>
      <c r="CJ180" s="24"/>
      <c r="CK180" s="24"/>
      <c r="CL180" s="24"/>
      <c r="CM180" s="24"/>
      <c r="CN180" s="24"/>
      <c r="CO180" s="24"/>
      <c r="CP180" s="24"/>
      <c r="CQ180" s="24"/>
      <c r="CR180" s="24"/>
      <c r="CS180" s="24"/>
      <c r="CT180" s="24"/>
      <c r="CU180" s="24"/>
      <c r="CV180" s="24"/>
      <c r="CW180" s="24"/>
      <c r="CX180" s="24"/>
      <c r="CY180" s="24"/>
      <c r="CZ180" s="24"/>
      <c r="DA180" s="24"/>
      <c r="DB180" s="24"/>
      <c r="DC180" s="24"/>
      <c r="DD180" s="24"/>
      <c r="DE180" s="24"/>
      <c r="DF180" s="24"/>
      <c r="DG180" s="24"/>
      <c r="DH180" s="24"/>
      <c r="DI180" s="24"/>
      <c r="DJ180" s="24"/>
      <c r="DK180" s="24"/>
      <c r="DL180" s="24"/>
      <c r="DM180" s="24"/>
    </row>
    <row r="181" spans="21:117" x14ac:dyDescent="0.2">
      <c r="U181" s="12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  <c r="CG181" s="24"/>
      <c r="CH181" s="24"/>
      <c r="CI181" s="24"/>
      <c r="CJ181" s="24"/>
      <c r="CK181" s="24"/>
      <c r="CL181" s="24"/>
      <c r="CM181" s="24"/>
      <c r="CN181" s="24"/>
      <c r="CO181" s="24"/>
      <c r="CP181" s="24"/>
      <c r="CQ181" s="24"/>
      <c r="CR181" s="24"/>
      <c r="CS181" s="24"/>
      <c r="CT181" s="24"/>
      <c r="CU181" s="24"/>
      <c r="CV181" s="24"/>
      <c r="CW181" s="24"/>
      <c r="CX181" s="24"/>
      <c r="CY181" s="24"/>
      <c r="CZ181" s="24"/>
      <c r="DA181" s="24"/>
      <c r="DB181" s="24"/>
      <c r="DC181" s="24"/>
      <c r="DD181" s="24"/>
      <c r="DE181" s="24"/>
      <c r="DF181" s="24"/>
      <c r="DG181" s="24"/>
      <c r="DH181" s="24"/>
      <c r="DI181" s="24"/>
      <c r="DJ181" s="24"/>
      <c r="DK181" s="24"/>
      <c r="DL181" s="24"/>
      <c r="DM181" s="24"/>
    </row>
    <row r="182" spans="21:117" x14ac:dyDescent="0.2">
      <c r="U182" s="12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  <c r="CG182" s="24"/>
      <c r="CH182" s="24"/>
      <c r="CI182" s="24"/>
      <c r="CJ182" s="24"/>
      <c r="CK182" s="24"/>
      <c r="CL182" s="24"/>
      <c r="CM182" s="24"/>
      <c r="CN182" s="24"/>
      <c r="CO182" s="24"/>
      <c r="CP182" s="24"/>
      <c r="CQ182" s="24"/>
      <c r="CR182" s="24"/>
      <c r="CS182" s="24"/>
      <c r="CT182" s="24"/>
      <c r="CU182" s="24"/>
      <c r="CV182" s="24"/>
      <c r="CW182" s="24"/>
      <c r="CX182" s="24"/>
      <c r="CY182" s="24"/>
      <c r="CZ182" s="24"/>
      <c r="DA182" s="24"/>
      <c r="DB182" s="24"/>
      <c r="DC182" s="24"/>
      <c r="DD182" s="24"/>
      <c r="DE182" s="24"/>
      <c r="DF182" s="24"/>
      <c r="DG182" s="24"/>
      <c r="DH182" s="24"/>
      <c r="DI182" s="24"/>
      <c r="DJ182" s="24"/>
      <c r="DK182" s="24"/>
      <c r="DL182" s="24"/>
      <c r="DM182" s="24"/>
    </row>
    <row r="183" spans="21:117" x14ac:dyDescent="0.2">
      <c r="U183" s="12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  <c r="CG183" s="24"/>
      <c r="CH183" s="24"/>
      <c r="CI183" s="24"/>
      <c r="CJ183" s="24"/>
      <c r="CK183" s="24"/>
      <c r="CL183" s="24"/>
      <c r="CM183" s="24"/>
      <c r="CN183" s="24"/>
      <c r="CO183" s="24"/>
      <c r="CP183" s="24"/>
      <c r="CQ183" s="24"/>
      <c r="CR183" s="24"/>
      <c r="CS183" s="24"/>
      <c r="CT183" s="24"/>
      <c r="CU183" s="24"/>
      <c r="CV183" s="24"/>
      <c r="CW183" s="24"/>
      <c r="CX183" s="24"/>
      <c r="CY183" s="24"/>
      <c r="CZ183" s="24"/>
      <c r="DA183" s="24"/>
      <c r="DB183" s="24"/>
      <c r="DC183" s="24"/>
      <c r="DD183" s="24"/>
      <c r="DE183" s="24"/>
      <c r="DF183" s="24"/>
      <c r="DG183" s="24"/>
      <c r="DH183" s="24"/>
      <c r="DI183" s="24"/>
      <c r="DJ183" s="24"/>
      <c r="DK183" s="24"/>
      <c r="DL183" s="24"/>
      <c r="DM183" s="24"/>
    </row>
    <row r="184" spans="21:117" x14ac:dyDescent="0.2">
      <c r="U184" s="12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  <c r="CG184" s="24"/>
      <c r="CH184" s="24"/>
      <c r="CI184" s="24"/>
      <c r="CJ184" s="24"/>
      <c r="CK184" s="24"/>
      <c r="CL184" s="24"/>
      <c r="CM184" s="24"/>
      <c r="CN184" s="24"/>
      <c r="CO184" s="24"/>
      <c r="CP184" s="24"/>
      <c r="CQ184" s="24"/>
      <c r="CR184" s="24"/>
      <c r="CS184" s="24"/>
      <c r="CT184" s="24"/>
      <c r="CU184" s="24"/>
      <c r="CV184" s="24"/>
      <c r="CW184" s="24"/>
      <c r="CX184" s="24"/>
      <c r="CY184" s="24"/>
      <c r="CZ184" s="24"/>
      <c r="DA184" s="24"/>
      <c r="DB184" s="24"/>
      <c r="DC184" s="24"/>
      <c r="DD184" s="24"/>
      <c r="DE184" s="24"/>
      <c r="DF184" s="24"/>
      <c r="DG184" s="24"/>
      <c r="DH184" s="24"/>
      <c r="DI184" s="24"/>
      <c r="DJ184" s="24"/>
      <c r="DK184" s="24"/>
      <c r="DL184" s="24"/>
      <c r="DM184" s="24"/>
    </row>
    <row r="185" spans="21:117" x14ac:dyDescent="0.2">
      <c r="U185" s="12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/>
      <c r="CR185" s="24"/>
      <c r="CS185" s="24"/>
      <c r="CT185" s="24"/>
      <c r="CU185" s="24"/>
      <c r="CV185" s="24"/>
      <c r="CW185" s="24"/>
      <c r="CX185" s="24"/>
      <c r="CY185" s="24"/>
      <c r="CZ185" s="24"/>
      <c r="DA185" s="24"/>
      <c r="DB185" s="24"/>
      <c r="DC185" s="24"/>
      <c r="DD185" s="24"/>
      <c r="DE185" s="24"/>
      <c r="DF185" s="24"/>
      <c r="DG185" s="24"/>
      <c r="DH185" s="24"/>
      <c r="DI185" s="24"/>
      <c r="DJ185" s="24"/>
      <c r="DK185" s="24"/>
      <c r="DL185" s="24"/>
      <c r="DM185" s="24"/>
    </row>
    <row r="186" spans="21:117" x14ac:dyDescent="0.2">
      <c r="U186" s="12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/>
      <c r="CS186" s="24"/>
      <c r="CT186" s="24"/>
      <c r="CU186" s="24"/>
      <c r="CV186" s="24"/>
      <c r="CW186" s="24"/>
      <c r="CX186" s="24"/>
      <c r="CY186" s="24"/>
      <c r="CZ186" s="24"/>
      <c r="DA186" s="24"/>
      <c r="DB186" s="24"/>
      <c r="DC186" s="24"/>
      <c r="DD186" s="24"/>
      <c r="DE186" s="24"/>
      <c r="DF186" s="24"/>
      <c r="DG186" s="24"/>
      <c r="DH186" s="24"/>
      <c r="DI186" s="24"/>
      <c r="DJ186" s="24"/>
      <c r="DK186" s="24"/>
      <c r="DL186" s="24"/>
      <c r="DM186" s="24"/>
    </row>
    <row r="187" spans="21:117" x14ac:dyDescent="0.2">
      <c r="U187" s="12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  <c r="CG187" s="24"/>
      <c r="CH187" s="24"/>
      <c r="CI187" s="24"/>
      <c r="CJ187" s="24"/>
      <c r="CK187" s="24"/>
      <c r="CL187" s="24"/>
      <c r="CM187" s="24"/>
      <c r="CN187" s="24"/>
      <c r="CO187" s="24"/>
      <c r="CP187" s="24"/>
      <c r="CQ187" s="24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  <c r="DF187" s="24"/>
      <c r="DG187" s="24"/>
      <c r="DH187" s="24"/>
      <c r="DI187" s="24"/>
      <c r="DJ187" s="24"/>
      <c r="DK187" s="24"/>
      <c r="DL187" s="24"/>
      <c r="DM187" s="24"/>
    </row>
    <row r="188" spans="21:117" x14ac:dyDescent="0.2">
      <c r="U188" s="12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4"/>
      <c r="CL188" s="24"/>
      <c r="CM188" s="24"/>
      <c r="CN188" s="24"/>
      <c r="CO188" s="24"/>
      <c r="CP188" s="24"/>
      <c r="CQ188" s="24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24"/>
      <c r="DC188" s="24"/>
      <c r="DD188" s="24"/>
      <c r="DE188" s="24"/>
      <c r="DF188" s="24"/>
      <c r="DG188" s="24"/>
      <c r="DH188" s="24"/>
      <c r="DI188" s="24"/>
      <c r="DJ188" s="24"/>
      <c r="DK188" s="24"/>
      <c r="DL188" s="24"/>
      <c r="DM188" s="24"/>
    </row>
    <row r="189" spans="21:117" x14ac:dyDescent="0.2">
      <c r="U189" s="12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24"/>
      <c r="CI189" s="24"/>
      <c r="CJ189" s="24"/>
      <c r="CK189" s="24"/>
      <c r="CL189" s="24"/>
      <c r="CM189" s="24"/>
      <c r="CN189" s="24"/>
      <c r="CO189" s="24"/>
      <c r="CP189" s="24"/>
      <c r="CQ189" s="24"/>
      <c r="CR189" s="24"/>
      <c r="CS189" s="24"/>
      <c r="CT189" s="24"/>
      <c r="CU189" s="24"/>
      <c r="CV189" s="24"/>
      <c r="CW189" s="24"/>
      <c r="CX189" s="24"/>
      <c r="CY189" s="24"/>
      <c r="CZ189" s="24"/>
      <c r="DA189" s="24"/>
      <c r="DB189" s="24"/>
      <c r="DC189" s="24"/>
      <c r="DD189" s="24"/>
      <c r="DE189" s="24"/>
      <c r="DF189" s="24"/>
      <c r="DG189" s="24"/>
      <c r="DH189" s="24"/>
      <c r="DI189" s="24"/>
      <c r="DJ189" s="24"/>
      <c r="DK189" s="24"/>
      <c r="DL189" s="24"/>
      <c r="DM189" s="24"/>
    </row>
    <row r="190" spans="21:117" x14ac:dyDescent="0.2">
      <c r="U190" s="12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24"/>
      <c r="CI190" s="24"/>
      <c r="CJ190" s="24"/>
      <c r="CK190" s="24"/>
      <c r="CL190" s="24"/>
      <c r="CM190" s="24"/>
      <c r="CN190" s="24"/>
      <c r="CO190" s="24"/>
      <c r="CP190" s="24"/>
      <c r="CQ190" s="24"/>
      <c r="CR190" s="24"/>
      <c r="CS190" s="24"/>
      <c r="CT190" s="24"/>
      <c r="CU190" s="24"/>
      <c r="CV190" s="24"/>
      <c r="CW190" s="24"/>
      <c r="CX190" s="24"/>
      <c r="CY190" s="24"/>
      <c r="CZ190" s="24"/>
      <c r="DA190" s="24"/>
      <c r="DB190" s="24"/>
      <c r="DC190" s="24"/>
      <c r="DD190" s="24"/>
      <c r="DE190" s="24"/>
      <c r="DF190" s="24"/>
      <c r="DG190" s="24"/>
      <c r="DH190" s="24"/>
      <c r="DI190" s="24"/>
      <c r="DJ190" s="24"/>
      <c r="DK190" s="24"/>
      <c r="DL190" s="24"/>
      <c r="DM190" s="24"/>
    </row>
    <row r="191" spans="21:117" x14ac:dyDescent="0.2">
      <c r="U191" s="12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  <c r="CG191" s="24"/>
      <c r="CH191" s="24"/>
      <c r="CI191" s="24"/>
      <c r="CJ191" s="24"/>
      <c r="CK191" s="24"/>
      <c r="CL191" s="24"/>
      <c r="CM191" s="24"/>
      <c r="CN191" s="24"/>
      <c r="CO191" s="24"/>
      <c r="CP191" s="24"/>
      <c r="CQ191" s="24"/>
      <c r="CR191" s="24"/>
      <c r="CS191" s="24"/>
      <c r="CT191" s="24"/>
      <c r="CU191" s="24"/>
      <c r="CV191" s="24"/>
      <c r="CW191" s="24"/>
      <c r="CX191" s="24"/>
      <c r="CY191" s="24"/>
      <c r="CZ191" s="24"/>
      <c r="DA191" s="24"/>
      <c r="DB191" s="24"/>
      <c r="DC191" s="24"/>
      <c r="DD191" s="24"/>
      <c r="DE191" s="24"/>
      <c r="DF191" s="24"/>
      <c r="DG191" s="24"/>
      <c r="DH191" s="24"/>
      <c r="DI191" s="24"/>
      <c r="DJ191" s="24"/>
      <c r="DK191" s="24"/>
      <c r="DL191" s="24"/>
      <c r="DM191" s="24"/>
    </row>
    <row r="192" spans="21:117" x14ac:dyDescent="0.2">
      <c r="U192" s="12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  <c r="CG192" s="24"/>
      <c r="CH192" s="24"/>
      <c r="CI192" s="24"/>
      <c r="CJ192" s="24"/>
      <c r="CK192" s="24"/>
      <c r="CL192" s="24"/>
      <c r="CM192" s="24"/>
      <c r="CN192" s="24"/>
      <c r="CO192" s="24"/>
      <c r="CP192" s="24"/>
      <c r="CQ192" s="24"/>
      <c r="CR192" s="24"/>
      <c r="CS192" s="24"/>
      <c r="CT192" s="24"/>
      <c r="CU192" s="24"/>
      <c r="CV192" s="24"/>
      <c r="CW192" s="24"/>
      <c r="CX192" s="24"/>
      <c r="CY192" s="24"/>
      <c r="CZ192" s="24"/>
      <c r="DA192" s="24"/>
      <c r="DB192" s="24"/>
      <c r="DC192" s="24"/>
      <c r="DD192" s="24"/>
      <c r="DE192" s="24"/>
      <c r="DF192" s="24"/>
      <c r="DG192" s="24"/>
      <c r="DH192" s="24"/>
      <c r="DI192" s="24"/>
      <c r="DJ192" s="24"/>
      <c r="DK192" s="24"/>
      <c r="DL192" s="24"/>
      <c r="DM192" s="24"/>
    </row>
    <row r="193" spans="21:117" x14ac:dyDescent="0.2">
      <c r="U193" s="12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  <c r="CG193" s="24"/>
      <c r="CH193" s="24"/>
      <c r="CI193" s="24"/>
      <c r="CJ193" s="24"/>
      <c r="CK193" s="24"/>
      <c r="CL193" s="24"/>
      <c r="CM193" s="24"/>
      <c r="CN193" s="24"/>
      <c r="CO193" s="24"/>
      <c r="CP193" s="24"/>
      <c r="CQ193" s="24"/>
      <c r="CR193" s="24"/>
      <c r="CS193" s="24"/>
      <c r="CT193" s="24"/>
      <c r="CU193" s="24"/>
      <c r="CV193" s="24"/>
      <c r="CW193" s="24"/>
      <c r="CX193" s="24"/>
      <c r="CY193" s="24"/>
      <c r="CZ193" s="24"/>
      <c r="DA193" s="24"/>
      <c r="DB193" s="24"/>
      <c r="DC193" s="24"/>
      <c r="DD193" s="24"/>
      <c r="DE193" s="24"/>
      <c r="DF193" s="24"/>
      <c r="DG193" s="24"/>
      <c r="DH193" s="24"/>
      <c r="DI193" s="24"/>
      <c r="DJ193" s="24"/>
      <c r="DK193" s="24"/>
      <c r="DL193" s="24"/>
      <c r="DM193" s="24"/>
    </row>
    <row r="194" spans="21:117" x14ac:dyDescent="0.2">
      <c r="U194" s="12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  <c r="CG194" s="24"/>
      <c r="CH194" s="24"/>
      <c r="CI194" s="24"/>
      <c r="CJ194" s="24"/>
      <c r="CK194" s="24"/>
      <c r="CL194" s="24"/>
      <c r="CM194" s="24"/>
      <c r="CN194" s="24"/>
      <c r="CO194" s="24"/>
      <c r="CP194" s="24"/>
      <c r="CQ194" s="24"/>
      <c r="CR194" s="24"/>
      <c r="CS194" s="24"/>
      <c r="CT194" s="24"/>
      <c r="CU194" s="24"/>
      <c r="CV194" s="24"/>
      <c r="CW194" s="24"/>
      <c r="CX194" s="24"/>
      <c r="CY194" s="24"/>
      <c r="CZ194" s="24"/>
      <c r="DA194" s="24"/>
      <c r="DB194" s="24"/>
      <c r="DC194" s="24"/>
      <c r="DD194" s="24"/>
      <c r="DE194" s="24"/>
      <c r="DF194" s="24"/>
      <c r="DG194" s="24"/>
      <c r="DH194" s="24"/>
      <c r="DI194" s="24"/>
      <c r="DJ194" s="24"/>
      <c r="DK194" s="24"/>
      <c r="DL194" s="24"/>
      <c r="DM194" s="24"/>
    </row>
    <row r="195" spans="21:117" x14ac:dyDescent="0.2">
      <c r="U195" s="12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  <c r="CG195" s="24"/>
      <c r="CH195" s="24"/>
      <c r="CI195" s="24"/>
      <c r="CJ195" s="24"/>
      <c r="CK195" s="24"/>
      <c r="CL195" s="24"/>
      <c r="CM195" s="24"/>
      <c r="CN195" s="24"/>
      <c r="CO195" s="24"/>
      <c r="CP195" s="24"/>
      <c r="CQ195" s="24"/>
      <c r="CR195" s="24"/>
      <c r="CS195" s="24"/>
      <c r="CT195" s="24"/>
      <c r="CU195" s="24"/>
      <c r="CV195" s="24"/>
      <c r="CW195" s="24"/>
      <c r="CX195" s="24"/>
      <c r="CY195" s="24"/>
      <c r="CZ195" s="24"/>
      <c r="DA195" s="24"/>
      <c r="DB195" s="24"/>
      <c r="DC195" s="24"/>
      <c r="DD195" s="24"/>
      <c r="DE195" s="24"/>
      <c r="DF195" s="24"/>
      <c r="DG195" s="24"/>
      <c r="DH195" s="24"/>
      <c r="DI195" s="24"/>
      <c r="DJ195" s="24"/>
      <c r="DK195" s="24"/>
      <c r="DL195" s="24"/>
      <c r="DM195" s="24"/>
    </row>
    <row r="196" spans="21:117" x14ac:dyDescent="0.2">
      <c r="U196" s="12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  <c r="CG196" s="24"/>
      <c r="CH196" s="24"/>
      <c r="CI196" s="24"/>
      <c r="CJ196" s="24"/>
      <c r="CK196" s="24"/>
      <c r="CL196" s="24"/>
      <c r="CM196" s="24"/>
      <c r="CN196" s="24"/>
      <c r="CO196" s="24"/>
      <c r="CP196" s="24"/>
      <c r="CQ196" s="24"/>
      <c r="CR196" s="24"/>
      <c r="CS196" s="24"/>
      <c r="CT196" s="24"/>
      <c r="CU196" s="24"/>
      <c r="CV196" s="24"/>
      <c r="CW196" s="24"/>
      <c r="CX196" s="24"/>
      <c r="CY196" s="24"/>
      <c r="CZ196" s="24"/>
      <c r="DA196" s="24"/>
      <c r="DB196" s="24"/>
      <c r="DC196" s="24"/>
      <c r="DD196" s="24"/>
      <c r="DE196" s="24"/>
      <c r="DF196" s="24"/>
      <c r="DG196" s="24"/>
      <c r="DH196" s="24"/>
      <c r="DI196" s="24"/>
      <c r="DJ196" s="24"/>
      <c r="DK196" s="24"/>
      <c r="DL196" s="24"/>
      <c r="DM196" s="24"/>
    </row>
    <row r="197" spans="21:117" x14ac:dyDescent="0.2">
      <c r="U197" s="12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  <c r="CG197" s="24"/>
      <c r="CH197" s="24"/>
      <c r="CI197" s="24"/>
      <c r="CJ197" s="24"/>
      <c r="CK197" s="24"/>
      <c r="CL197" s="24"/>
      <c r="CM197" s="24"/>
      <c r="CN197" s="24"/>
      <c r="CO197" s="24"/>
      <c r="CP197" s="24"/>
      <c r="CQ197" s="24"/>
      <c r="CR197" s="24"/>
      <c r="CS197" s="24"/>
      <c r="CT197" s="24"/>
      <c r="CU197" s="24"/>
      <c r="CV197" s="24"/>
      <c r="CW197" s="24"/>
      <c r="CX197" s="24"/>
      <c r="CY197" s="24"/>
      <c r="CZ197" s="24"/>
      <c r="DA197" s="24"/>
      <c r="DB197" s="24"/>
      <c r="DC197" s="24"/>
      <c r="DD197" s="24"/>
      <c r="DE197" s="24"/>
      <c r="DF197" s="24"/>
      <c r="DG197" s="24"/>
      <c r="DH197" s="24"/>
      <c r="DI197" s="24"/>
      <c r="DJ197" s="24"/>
      <c r="DK197" s="24"/>
      <c r="DL197" s="24"/>
      <c r="DM197" s="24"/>
    </row>
    <row r="198" spans="21:117" x14ac:dyDescent="0.2">
      <c r="U198" s="12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  <c r="CG198" s="24"/>
      <c r="CH198" s="24"/>
      <c r="CI198" s="24"/>
      <c r="CJ198" s="24"/>
      <c r="CK198" s="24"/>
      <c r="CL198" s="24"/>
      <c r="CM198" s="24"/>
      <c r="CN198" s="24"/>
      <c r="CO198" s="24"/>
      <c r="CP198" s="24"/>
      <c r="CQ198" s="24"/>
      <c r="CR198" s="24"/>
      <c r="CS198" s="24"/>
      <c r="CT198" s="24"/>
      <c r="CU198" s="24"/>
      <c r="CV198" s="24"/>
      <c r="CW198" s="24"/>
      <c r="CX198" s="24"/>
      <c r="CY198" s="24"/>
      <c r="CZ198" s="24"/>
      <c r="DA198" s="24"/>
      <c r="DB198" s="24"/>
      <c r="DC198" s="24"/>
      <c r="DD198" s="24"/>
      <c r="DE198" s="24"/>
      <c r="DF198" s="24"/>
      <c r="DG198" s="24"/>
      <c r="DH198" s="24"/>
      <c r="DI198" s="24"/>
      <c r="DJ198" s="24"/>
      <c r="DK198" s="24"/>
      <c r="DL198" s="24"/>
      <c r="DM198" s="24"/>
    </row>
    <row r="199" spans="21:117" x14ac:dyDescent="0.2">
      <c r="U199" s="12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  <c r="CG199" s="24"/>
      <c r="CH199" s="24"/>
      <c r="CI199" s="24"/>
      <c r="CJ199" s="24"/>
      <c r="CK199" s="24"/>
      <c r="CL199" s="24"/>
      <c r="CM199" s="24"/>
      <c r="CN199" s="24"/>
      <c r="CO199" s="24"/>
      <c r="CP199" s="24"/>
      <c r="CQ199" s="24"/>
      <c r="CR199" s="24"/>
      <c r="CS199" s="24"/>
      <c r="CT199" s="24"/>
      <c r="CU199" s="24"/>
      <c r="CV199" s="24"/>
      <c r="CW199" s="24"/>
      <c r="CX199" s="24"/>
      <c r="CY199" s="24"/>
      <c r="CZ199" s="24"/>
      <c r="DA199" s="24"/>
      <c r="DB199" s="24"/>
      <c r="DC199" s="24"/>
      <c r="DD199" s="24"/>
      <c r="DE199" s="24"/>
      <c r="DF199" s="24"/>
      <c r="DG199" s="24"/>
      <c r="DH199" s="24"/>
      <c r="DI199" s="24"/>
      <c r="DJ199" s="24"/>
      <c r="DK199" s="24"/>
      <c r="DL199" s="24"/>
      <c r="DM199" s="24"/>
    </row>
    <row r="200" spans="21:117" x14ac:dyDescent="0.2">
      <c r="U200" s="12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  <c r="CG200" s="24"/>
      <c r="CH200" s="24"/>
      <c r="CI200" s="24"/>
      <c r="CJ200" s="24"/>
      <c r="CK200" s="24"/>
      <c r="CL200" s="24"/>
      <c r="CM200" s="24"/>
      <c r="CN200" s="24"/>
      <c r="CO200" s="24"/>
      <c r="CP200" s="24"/>
      <c r="CQ200" s="24"/>
      <c r="CR200" s="24"/>
      <c r="CS200" s="24"/>
      <c r="CT200" s="24"/>
      <c r="CU200" s="24"/>
      <c r="CV200" s="24"/>
      <c r="CW200" s="24"/>
      <c r="CX200" s="24"/>
      <c r="CY200" s="24"/>
      <c r="CZ200" s="24"/>
      <c r="DA200" s="24"/>
      <c r="DB200" s="24"/>
      <c r="DC200" s="24"/>
      <c r="DD200" s="24"/>
      <c r="DE200" s="24"/>
      <c r="DF200" s="24"/>
      <c r="DG200" s="24"/>
      <c r="DH200" s="24"/>
      <c r="DI200" s="24"/>
      <c r="DJ200" s="24"/>
      <c r="DK200" s="24"/>
      <c r="DL200" s="24"/>
      <c r="DM200" s="24"/>
    </row>
    <row r="201" spans="21:117" x14ac:dyDescent="0.2">
      <c r="U201" s="12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  <c r="CG201" s="24"/>
      <c r="CH201" s="24"/>
      <c r="CI201" s="24"/>
      <c r="CJ201" s="24"/>
      <c r="CK201" s="24"/>
      <c r="CL201" s="24"/>
      <c r="CM201" s="24"/>
      <c r="CN201" s="24"/>
      <c r="CO201" s="24"/>
      <c r="CP201" s="24"/>
      <c r="CQ201" s="24"/>
      <c r="CR201" s="24"/>
      <c r="CS201" s="24"/>
      <c r="CT201" s="24"/>
      <c r="CU201" s="24"/>
      <c r="CV201" s="24"/>
      <c r="CW201" s="24"/>
      <c r="CX201" s="24"/>
      <c r="CY201" s="24"/>
      <c r="CZ201" s="24"/>
      <c r="DA201" s="24"/>
      <c r="DB201" s="24"/>
      <c r="DC201" s="24"/>
      <c r="DD201" s="24"/>
      <c r="DE201" s="24"/>
      <c r="DF201" s="24"/>
      <c r="DG201" s="24"/>
      <c r="DH201" s="24"/>
      <c r="DI201" s="24"/>
      <c r="DJ201" s="24"/>
      <c r="DK201" s="24"/>
      <c r="DL201" s="24"/>
      <c r="DM201" s="24"/>
    </row>
    <row r="202" spans="21:117" x14ac:dyDescent="0.2">
      <c r="U202" s="12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  <c r="CG202" s="24"/>
      <c r="CH202" s="24"/>
      <c r="CI202" s="24"/>
      <c r="CJ202" s="24"/>
      <c r="CK202" s="24"/>
      <c r="CL202" s="24"/>
      <c r="CM202" s="24"/>
      <c r="CN202" s="24"/>
      <c r="CO202" s="24"/>
      <c r="CP202" s="24"/>
      <c r="CQ202" s="24"/>
      <c r="CR202" s="24"/>
      <c r="CS202" s="24"/>
      <c r="CT202" s="24"/>
      <c r="CU202" s="24"/>
      <c r="CV202" s="24"/>
      <c r="CW202" s="24"/>
      <c r="CX202" s="24"/>
      <c r="CY202" s="24"/>
      <c r="CZ202" s="24"/>
      <c r="DA202" s="24"/>
      <c r="DB202" s="24"/>
      <c r="DC202" s="24"/>
      <c r="DD202" s="24"/>
      <c r="DE202" s="24"/>
      <c r="DF202" s="24"/>
      <c r="DG202" s="24"/>
      <c r="DH202" s="24"/>
      <c r="DI202" s="24"/>
      <c r="DJ202" s="24"/>
      <c r="DK202" s="24"/>
      <c r="DL202" s="24"/>
      <c r="DM202" s="24"/>
    </row>
    <row r="203" spans="21:117" x14ac:dyDescent="0.2">
      <c r="U203" s="12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24"/>
      <c r="DC203" s="24"/>
      <c r="DD203" s="24"/>
      <c r="DE203" s="24"/>
      <c r="DF203" s="24"/>
      <c r="DG203" s="24"/>
      <c r="DH203" s="24"/>
      <c r="DI203" s="24"/>
      <c r="DJ203" s="24"/>
      <c r="DK203" s="24"/>
      <c r="DL203" s="24"/>
      <c r="DM203" s="24"/>
    </row>
    <row r="204" spans="21:117" x14ac:dyDescent="0.2">
      <c r="U204" s="12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  <c r="CG204" s="24"/>
      <c r="CH204" s="24"/>
      <c r="CI204" s="24"/>
      <c r="CJ204" s="24"/>
      <c r="CK204" s="24"/>
      <c r="CL204" s="24"/>
      <c r="CM204" s="24"/>
      <c r="CN204" s="24"/>
      <c r="CO204" s="24"/>
      <c r="CP204" s="24"/>
      <c r="CQ204" s="24"/>
      <c r="CR204" s="24"/>
      <c r="CS204" s="24"/>
      <c r="CT204" s="24"/>
      <c r="CU204" s="24"/>
      <c r="CV204" s="24"/>
      <c r="CW204" s="24"/>
      <c r="CX204" s="24"/>
      <c r="CY204" s="24"/>
      <c r="CZ204" s="24"/>
      <c r="DA204" s="24"/>
      <c r="DB204" s="24"/>
      <c r="DC204" s="24"/>
      <c r="DD204" s="24"/>
      <c r="DE204" s="24"/>
      <c r="DF204" s="24"/>
      <c r="DG204" s="24"/>
      <c r="DH204" s="24"/>
      <c r="DI204" s="24"/>
      <c r="DJ204" s="24"/>
      <c r="DK204" s="24"/>
      <c r="DL204" s="24"/>
      <c r="DM204" s="24"/>
    </row>
    <row r="205" spans="21:117" x14ac:dyDescent="0.2">
      <c r="U205" s="12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  <c r="CG205" s="24"/>
      <c r="CH205" s="24"/>
      <c r="CI205" s="24"/>
      <c r="CJ205" s="24"/>
      <c r="CK205" s="24"/>
      <c r="CL205" s="24"/>
      <c r="CM205" s="24"/>
      <c r="CN205" s="24"/>
      <c r="CO205" s="24"/>
      <c r="CP205" s="24"/>
      <c r="CQ205" s="24"/>
      <c r="CR205" s="24"/>
      <c r="CS205" s="24"/>
      <c r="CT205" s="24"/>
      <c r="CU205" s="24"/>
      <c r="CV205" s="24"/>
      <c r="CW205" s="24"/>
      <c r="CX205" s="24"/>
      <c r="CY205" s="24"/>
      <c r="CZ205" s="24"/>
      <c r="DA205" s="24"/>
      <c r="DB205" s="24"/>
      <c r="DC205" s="24"/>
      <c r="DD205" s="24"/>
      <c r="DE205" s="24"/>
      <c r="DF205" s="24"/>
      <c r="DG205" s="24"/>
      <c r="DH205" s="24"/>
      <c r="DI205" s="24"/>
      <c r="DJ205" s="24"/>
      <c r="DK205" s="24"/>
      <c r="DL205" s="24"/>
      <c r="DM205" s="24"/>
    </row>
    <row r="206" spans="21:117" x14ac:dyDescent="0.2">
      <c r="U206" s="12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U206" s="24"/>
      <c r="CV206" s="24"/>
      <c r="CW206" s="24"/>
      <c r="CX206" s="24"/>
      <c r="CY206" s="24"/>
      <c r="CZ206" s="24"/>
      <c r="DA206" s="24"/>
      <c r="DB206" s="24"/>
      <c r="DC206" s="24"/>
      <c r="DD206" s="24"/>
      <c r="DE206" s="24"/>
      <c r="DF206" s="24"/>
      <c r="DG206" s="24"/>
      <c r="DH206" s="24"/>
      <c r="DI206" s="24"/>
      <c r="DJ206" s="24"/>
      <c r="DK206" s="24"/>
      <c r="DL206" s="24"/>
      <c r="DM206" s="24"/>
    </row>
    <row r="207" spans="21:117" x14ac:dyDescent="0.2">
      <c r="U207" s="12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4"/>
      <c r="CQ207" s="24"/>
      <c r="CR207" s="24"/>
      <c r="CS207" s="24"/>
      <c r="CT207" s="24"/>
      <c r="CU207" s="24"/>
      <c r="CV207" s="24"/>
      <c r="CW207" s="24"/>
      <c r="CX207" s="24"/>
      <c r="CY207" s="24"/>
      <c r="CZ207" s="24"/>
      <c r="DA207" s="24"/>
      <c r="DB207" s="24"/>
      <c r="DC207" s="24"/>
      <c r="DD207" s="24"/>
      <c r="DE207" s="24"/>
      <c r="DF207" s="24"/>
      <c r="DG207" s="24"/>
      <c r="DH207" s="24"/>
      <c r="DI207" s="24"/>
      <c r="DJ207" s="24"/>
      <c r="DK207" s="24"/>
      <c r="DL207" s="24"/>
      <c r="DM207" s="24"/>
    </row>
    <row r="208" spans="21:117" x14ac:dyDescent="0.2">
      <c r="U208" s="12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  <c r="CG208" s="24"/>
      <c r="CH208" s="24"/>
      <c r="CI208" s="24"/>
      <c r="CJ208" s="24"/>
      <c r="CK208" s="24"/>
      <c r="CL208" s="24"/>
      <c r="CM208" s="24"/>
      <c r="CN208" s="24"/>
      <c r="CO208" s="24"/>
      <c r="CP208" s="24"/>
      <c r="CQ208" s="24"/>
      <c r="CR208" s="24"/>
      <c r="CS208" s="24"/>
      <c r="CT208" s="24"/>
      <c r="CU208" s="24"/>
      <c r="CV208" s="24"/>
      <c r="CW208" s="24"/>
      <c r="CX208" s="24"/>
      <c r="CY208" s="24"/>
      <c r="CZ208" s="24"/>
      <c r="DA208" s="24"/>
      <c r="DB208" s="24"/>
      <c r="DC208" s="24"/>
      <c r="DD208" s="24"/>
      <c r="DE208" s="24"/>
      <c r="DF208" s="24"/>
      <c r="DG208" s="24"/>
      <c r="DH208" s="24"/>
      <c r="DI208" s="24"/>
      <c r="DJ208" s="24"/>
      <c r="DK208" s="24"/>
      <c r="DL208" s="24"/>
      <c r="DM208" s="24"/>
    </row>
    <row r="209" spans="21:117" x14ac:dyDescent="0.2">
      <c r="U209" s="12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  <c r="CG209" s="24"/>
      <c r="CH209" s="24"/>
      <c r="CI209" s="24"/>
      <c r="CJ209" s="24"/>
      <c r="CK209" s="24"/>
      <c r="CL209" s="24"/>
      <c r="CM209" s="24"/>
      <c r="CN209" s="24"/>
      <c r="CO209" s="24"/>
      <c r="CP209" s="24"/>
      <c r="CQ209" s="24"/>
      <c r="CR209" s="24"/>
      <c r="CS209" s="24"/>
      <c r="CT209" s="24"/>
      <c r="CU209" s="24"/>
      <c r="CV209" s="24"/>
      <c r="CW209" s="24"/>
      <c r="CX209" s="24"/>
      <c r="CY209" s="24"/>
      <c r="CZ209" s="24"/>
      <c r="DA209" s="24"/>
      <c r="DB209" s="24"/>
      <c r="DC209" s="24"/>
      <c r="DD209" s="24"/>
      <c r="DE209" s="24"/>
      <c r="DF209" s="24"/>
      <c r="DG209" s="24"/>
      <c r="DH209" s="24"/>
      <c r="DI209" s="24"/>
      <c r="DJ209" s="24"/>
      <c r="DK209" s="24"/>
      <c r="DL209" s="24"/>
      <c r="DM209" s="24"/>
    </row>
    <row r="210" spans="21:117" x14ac:dyDescent="0.2">
      <c r="U210" s="12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  <c r="CG210" s="24"/>
      <c r="CH210" s="24"/>
      <c r="CI210" s="24"/>
      <c r="CJ210" s="24"/>
      <c r="CK210" s="24"/>
      <c r="CL210" s="24"/>
      <c r="CM210" s="24"/>
      <c r="CN210" s="24"/>
      <c r="CO210" s="24"/>
      <c r="CP210" s="24"/>
      <c r="CQ210" s="24"/>
      <c r="CR210" s="24"/>
      <c r="CS210" s="24"/>
      <c r="CT210" s="24"/>
      <c r="CU210" s="24"/>
      <c r="CV210" s="24"/>
      <c r="CW210" s="24"/>
      <c r="CX210" s="24"/>
      <c r="CY210" s="24"/>
      <c r="CZ210" s="24"/>
      <c r="DA210" s="24"/>
      <c r="DB210" s="24"/>
      <c r="DC210" s="24"/>
      <c r="DD210" s="24"/>
      <c r="DE210" s="24"/>
      <c r="DF210" s="24"/>
      <c r="DG210" s="24"/>
      <c r="DH210" s="24"/>
      <c r="DI210" s="24"/>
      <c r="DJ210" s="24"/>
      <c r="DK210" s="24"/>
      <c r="DL210" s="24"/>
      <c r="DM210" s="24"/>
    </row>
    <row r="211" spans="21:117" x14ac:dyDescent="0.2">
      <c r="U211" s="12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U211" s="24"/>
      <c r="CV211" s="24"/>
      <c r="CW211" s="24"/>
      <c r="CX211" s="24"/>
      <c r="CY211" s="24"/>
      <c r="CZ211" s="24"/>
      <c r="DA211" s="24"/>
      <c r="DB211" s="24"/>
      <c r="DC211" s="24"/>
      <c r="DD211" s="24"/>
      <c r="DE211" s="24"/>
      <c r="DF211" s="24"/>
      <c r="DG211" s="24"/>
      <c r="DH211" s="24"/>
      <c r="DI211" s="24"/>
      <c r="DJ211" s="24"/>
      <c r="DK211" s="24"/>
      <c r="DL211" s="24"/>
      <c r="DM211" s="24"/>
    </row>
    <row r="212" spans="21:117" x14ac:dyDescent="0.2">
      <c r="U212" s="12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  <c r="CG212" s="24"/>
      <c r="CH212" s="24"/>
      <c r="CI212" s="24"/>
      <c r="CJ212" s="24"/>
      <c r="CK212" s="24"/>
      <c r="CL212" s="24"/>
      <c r="CM212" s="24"/>
      <c r="CN212" s="24"/>
      <c r="CO212" s="24"/>
      <c r="CP212" s="24"/>
      <c r="CQ212" s="24"/>
      <c r="CR212" s="24"/>
      <c r="CS212" s="24"/>
      <c r="CT212" s="24"/>
      <c r="CU212" s="24"/>
      <c r="CV212" s="24"/>
      <c r="CW212" s="24"/>
      <c r="CX212" s="24"/>
      <c r="CY212" s="24"/>
      <c r="CZ212" s="24"/>
      <c r="DA212" s="24"/>
      <c r="DB212" s="24"/>
      <c r="DC212" s="24"/>
      <c r="DD212" s="24"/>
      <c r="DE212" s="24"/>
      <c r="DF212" s="24"/>
      <c r="DG212" s="24"/>
      <c r="DH212" s="24"/>
      <c r="DI212" s="24"/>
      <c r="DJ212" s="24"/>
      <c r="DK212" s="24"/>
      <c r="DL212" s="24"/>
      <c r="DM212" s="24"/>
    </row>
    <row r="213" spans="21:117" x14ac:dyDescent="0.2">
      <c r="U213" s="12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4"/>
      <c r="CQ213" s="24"/>
      <c r="CR213" s="24"/>
      <c r="CS213" s="24"/>
      <c r="CT213" s="24"/>
      <c r="CU213" s="24"/>
      <c r="CV213" s="24"/>
      <c r="CW213" s="24"/>
      <c r="CX213" s="24"/>
      <c r="CY213" s="24"/>
      <c r="CZ213" s="24"/>
      <c r="DA213" s="24"/>
      <c r="DB213" s="24"/>
      <c r="DC213" s="24"/>
      <c r="DD213" s="24"/>
      <c r="DE213" s="24"/>
      <c r="DF213" s="24"/>
      <c r="DG213" s="24"/>
      <c r="DH213" s="24"/>
      <c r="DI213" s="24"/>
      <c r="DJ213" s="24"/>
      <c r="DK213" s="24"/>
      <c r="DL213" s="24"/>
      <c r="DM213" s="24"/>
    </row>
    <row r="214" spans="21:117" x14ac:dyDescent="0.2">
      <c r="U214" s="12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  <c r="CG214" s="24"/>
      <c r="CH214" s="24"/>
      <c r="CI214" s="24"/>
      <c r="CJ214" s="24"/>
      <c r="CK214" s="24"/>
      <c r="CL214" s="24"/>
      <c r="CM214" s="24"/>
      <c r="CN214" s="24"/>
      <c r="CO214" s="24"/>
      <c r="CP214" s="24"/>
      <c r="CQ214" s="24"/>
      <c r="CR214" s="24"/>
      <c r="CS214" s="24"/>
      <c r="CT214" s="24"/>
      <c r="CU214" s="24"/>
      <c r="CV214" s="24"/>
      <c r="CW214" s="24"/>
      <c r="CX214" s="24"/>
      <c r="CY214" s="24"/>
      <c r="CZ214" s="24"/>
      <c r="DA214" s="24"/>
      <c r="DB214" s="24"/>
      <c r="DC214" s="24"/>
      <c r="DD214" s="24"/>
      <c r="DE214" s="24"/>
      <c r="DF214" s="24"/>
      <c r="DG214" s="24"/>
      <c r="DH214" s="24"/>
      <c r="DI214" s="24"/>
      <c r="DJ214" s="24"/>
      <c r="DK214" s="24"/>
      <c r="DL214" s="24"/>
      <c r="DM214" s="24"/>
    </row>
    <row r="215" spans="21:117" x14ac:dyDescent="0.2">
      <c r="U215" s="12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  <c r="CG215" s="24"/>
      <c r="CH215" s="24"/>
      <c r="CI215" s="24"/>
      <c r="CJ215" s="24"/>
      <c r="CK215" s="24"/>
      <c r="CL215" s="24"/>
      <c r="CM215" s="24"/>
      <c r="CN215" s="24"/>
      <c r="CO215" s="24"/>
      <c r="CP215" s="24"/>
      <c r="CQ215" s="24"/>
      <c r="CR215" s="24"/>
      <c r="CS215" s="24"/>
      <c r="CT215" s="24"/>
      <c r="CU215" s="24"/>
      <c r="CV215" s="24"/>
      <c r="CW215" s="24"/>
      <c r="CX215" s="24"/>
      <c r="CY215" s="24"/>
      <c r="CZ215" s="24"/>
      <c r="DA215" s="24"/>
      <c r="DB215" s="24"/>
      <c r="DC215" s="24"/>
      <c r="DD215" s="24"/>
      <c r="DE215" s="24"/>
      <c r="DF215" s="24"/>
      <c r="DG215" s="24"/>
      <c r="DH215" s="24"/>
      <c r="DI215" s="24"/>
      <c r="DJ215" s="24"/>
      <c r="DK215" s="24"/>
      <c r="DL215" s="24"/>
      <c r="DM215" s="24"/>
    </row>
    <row r="216" spans="21:117" x14ac:dyDescent="0.2">
      <c r="U216" s="12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  <c r="CG216" s="24"/>
      <c r="CH216" s="24"/>
      <c r="CI216" s="24"/>
      <c r="CJ216" s="24"/>
      <c r="CK216" s="24"/>
      <c r="CL216" s="24"/>
      <c r="CM216" s="24"/>
      <c r="CN216" s="24"/>
      <c r="CO216" s="24"/>
      <c r="CP216" s="24"/>
      <c r="CQ216" s="24"/>
      <c r="CR216" s="24"/>
      <c r="CS216" s="24"/>
      <c r="CT216" s="24"/>
      <c r="CU216" s="24"/>
      <c r="CV216" s="24"/>
      <c r="CW216" s="24"/>
      <c r="CX216" s="24"/>
      <c r="CY216" s="24"/>
      <c r="CZ216" s="24"/>
      <c r="DA216" s="24"/>
      <c r="DB216" s="24"/>
      <c r="DC216" s="24"/>
      <c r="DD216" s="24"/>
      <c r="DE216" s="24"/>
      <c r="DF216" s="24"/>
      <c r="DG216" s="24"/>
      <c r="DH216" s="24"/>
      <c r="DI216" s="24"/>
      <c r="DJ216" s="24"/>
      <c r="DK216" s="24"/>
      <c r="DL216" s="24"/>
      <c r="DM216" s="24"/>
    </row>
    <row r="217" spans="21:117" x14ac:dyDescent="0.2">
      <c r="U217" s="12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24"/>
      <c r="DC217" s="24"/>
      <c r="DD217" s="24"/>
      <c r="DE217" s="24"/>
      <c r="DF217" s="24"/>
      <c r="DG217" s="24"/>
      <c r="DH217" s="24"/>
      <c r="DI217" s="24"/>
      <c r="DJ217" s="24"/>
      <c r="DK217" s="24"/>
      <c r="DL217" s="24"/>
      <c r="DM217" s="24"/>
    </row>
    <row r="218" spans="21:117" x14ac:dyDescent="0.2">
      <c r="U218" s="12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4"/>
      <c r="CQ218" s="24"/>
      <c r="CR218" s="24"/>
      <c r="CS218" s="24"/>
      <c r="CT218" s="24"/>
      <c r="CU218" s="24"/>
      <c r="CV218" s="24"/>
      <c r="CW218" s="24"/>
      <c r="CX218" s="24"/>
      <c r="CY218" s="24"/>
      <c r="CZ218" s="24"/>
      <c r="DA218" s="24"/>
      <c r="DB218" s="24"/>
      <c r="DC218" s="24"/>
      <c r="DD218" s="24"/>
      <c r="DE218" s="24"/>
      <c r="DF218" s="24"/>
      <c r="DG218" s="24"/>
      <c r="DH218" s="24"/>
      <c r="DI218" s="24"/>
      <c r="DJ218" s="24"/>
      <c r="DK218" s="24"/>
      <c r="DL218" s="24"/>
      <c r="DM218" s="24"/>
    </row>
    <row r="219" spans="21:117" x14ac:dyDescent="0.2">
      <c r="U219" s="12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</row>
    <row r="220" spans="21:117" x14ac:dyDescent="0.2">
      <c r="U220" s="12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</row>
    <row r="221" spans="21:117" x14ac:dyDescent="0.2">
      <c r="U221" s="12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</row>
    <row r="222" spans="21:117" x14ac:dyDescent="0.2">
      <c r="U222" s="12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</row>
    <row r="223" spans="21:117" x14ac:dyDescent="0.2">
      <c r="U223" s="12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24"/>
      <c r="CV223" s="24"/>
      <c r="CW223" s="24"/>
      <c r="CX223" s="24"/>
      <c r="CY223" s="24"/>
      <c r="CZ223" s="24"/>
      <c r="DA223" s="24"/>
      <c r="DB223" s="24"/>
      <c r="DC223" s="24"/>
      <c r="DD223" s="24"/>
      <c r="DE223" s="24"/>
      <c r="DF223" s="24"/>
      <c r="DG223" s="24"/>
      <c r="DH223" s="24"/>
      <c r="DI223" s="24"/>
      <c r="DJ223" s="24"/>
      <c r="DK223" s="24"/>
      <c r="DL223" s="24"/>
      <c r="DM223" s="24"/>
    </row>
    <row r="224" spans="21:117" x14ac:dyDescent="0.2">
      <c r="U224" s="12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  <c r="CG224" s="24"/>
      <c r="CH224" s="24"/>
      <c r="CI224" s="24"/>
      <c r="CJ224" s="24"/>
      <c r="CK224" s="24"/>
      <c r="CL224" s="24"/>
      <c r="CM224" s="24"/>
      <c r="CN224" s="24"/>
      <c r="CO224" s="24"/>
      <c r="CP224" s="24"/>
      <c r="CQ224" s="24"/>
      <c r="CR224" s="24"/>
      <c r="CS224" s="24"/>
      <c r="CT224" s="24"/>
      <c r="CU224" s="24"/>
      <c r="CV224" s="24"/>
      <c r="CW224" s="24"/>
      <c r="CX224" s="24"/>
      <c r="CY224" s="24"/>
      <c r="CZ224" s="24"/>
      <c r="DA224" s="24"/>
      <c r="DB224" s="24"/>
      <c r="DC224" s="24"/>
      <c r="DD224" s="24"/>
      <c r="DE224" s="24"/>
      <c r="DF224" s="24"/>
      <c r="DG224" s="24"/>
      <c r="DH224" s="24"/>
      <c r="DI224" s="24"/>
      <c r="DJ224" s="24"/>
      <c r="DK224" s="24"/>
      <c r="DL224" s="24"/>
      <c r="DM224" s="24"/>
    </row>
    <row r="225" spans="21:117" x14ac:dyDescent="0.2">
      <c r="U225" s="12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  <c r="DL225" s="24"/>
      <c r="DM225" s="24"/>
    </row>
    <row r="226" spans="21:117" x14ac:dyDescent="0.2">
      <c r="U226" s="12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  <c r="DL226" s="24"/>
      <c r="DM226" s="24"/>
    </row>
    <row r="227" spans="21:117" x14ac:dyDescent="0.2">
      <c r="U227" s="12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</row>
    <row r="228" spans="21:117" x14ac:dyDescent="0.2">
      <c r="U228" s="12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/>
      <c r="CL228" s="24"/>
      <c r="CM228" s="24"/>
      <c r="CN228" s="24"/>
      <c r="CO228" s="24"/>
      <c r="CP228" s="24"/>
      <c r="CQ228" s="24"/>
      <c r="CR228" s="24"/>
      <c r="CS228" s="24"/>
      <c r="CT228" s="24"/>
      <c r="CU228" s="24"/>
      <c r="CV228" s="24"/>
      <c r="CW228" s="24"/>
      <c r="CX228" s="24"/>
      <c r="CY228" s="24"/>
      <c r="CZ228" s="24"/>
      <c r="DA228" s="24"/>
      <c r="DB228" s="24"/>
      <c r="DC228" s="24"/>
      <c r="DD228" s="24"/>
      <c r="DE228" s="24"/>
      <c r="DF228" s="24"/>
      <c r="DG228" s="24"/>
      <c r="DH228" s="24"/>
      <c r="DI228" s="24"/>
      <c r="DJ228" s="24"/>
      <c r="DK228" s="24"/>
      <c r="DL228" s="24"/>
      <c r="DM228" s="24"/>
    </row>
    <row r="229" spans="21:117" x14ac:dyDescent="0.2">
      <c r="U229" s="12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CN229" s="24"/>
      <c r="CO229" s="24"/>
      <c r="CP229" s="24"/>
      <c r="CQ229" s="24"/>
      <c r="CR229" s="24"/>
      <c r="CS229" s="24"/>
      <c r="CT229" s="24"/>
      <c r="CU229" s="24"/>
      <c r="CV229" s="24"/>
      <c r="CW229" s="24"/>
      <c r="CX229" s="24"/>
      <c r="CY229" s="24"/>
      <c r="CZ229" s="24"/>
      <c r="DA229" s="24"/>
      <c r="DB229" s="24"/>
      <c r="DC229" s="24"/>
      <c r="DD229" s="24"/>
      <c r="DE229" s="24"/>
      <c r="DF229" s="24"/>
      <c r="DG229" s="24"/>
      <c r="DH229" s="24"/>
      <c r="DI229" s="24"/>
      <c r="DJ229" s="24"/>
      <c r="DK229" s="24"/>
      <c r="DL229" s="24"/>
      <c r="DM229" s="24"/>
    </row>
    <row r="230" spans="21:117" x14ac:dyDescent="0.2">
      <c r="U230" s="12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  <c r="CG230" s="24"/>
      <c r="CH230" s="24"/>
      <c r="CI230" s="24"/>
      <c r="CJ230" s="24"/>
      <c r="CK230" s="24"/>
      <c r="CL230" s="24"/>
      <c r="CM230" s="24"/>
      <c r="CN230" s="24"/>
      <c r="CO230" s="24"/>
      <c r="CP230" s="24"/>
      <c r="CQ230" s="24"/>
      <c r="CR230" s="24"/>
      <c r="CS230" s="24"/>
      <c r="CT230" s="24"/>
      <c r="CU230" s="24"/>
      <c r="CV230" s="24"/>
      <c r="CW230" s="24"/>
      <c r="CX230" s="24"/>
      <c r="CY230" s="24"/>
      <c r="CZ230" s="24"/>
      <c r="DA230" s="24"/>
      <c r="DB230" s="24"/>
      <c r="DC230" s="24"/>
      <c r="DD230" s="24"/>
      <c r="DE230" s="24"/>
      <c r="DF230" s="24"/>
      <c r="DG230" s="24"/>
      <c r="DH230" s="24"/>
      <c r="DI230" s="24"/>
      <c r="DJ230" s="24"/>
      <c r="DK230" s="24"/>
      <c r="DL230" s="24"/>
      <c r="DM230" s="24"/>
    </row>
    <row r="231" spans="21:117" x14ac:dyDescent="0.2">
      <c r="U231" s="12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  <c r="CG231" s="24"/>
      <c r="CH231" s="24"/>
      <c r="CI231" s="24"/>
      <c r="CJ231" s="24"/>
      <c r="CK231" s="24"/>
      <c r="CL231" s="24"/>
      <c r="CM231" s="24"/>
      <c r="CN231" s="24"/>
      <c r="CO231" s="24"/>
      <c r="CP231" s="24"/>
      <c r="CQ231" s="24"/>
      <c r="CR231" s="24"/>
      <c r="CS231" s="24"/>
      <c r="CT231" s="24"/>
      <c r="CU231" s="24"/>
      <c r="CV231" s="24"/>
      <c r="CW231" s="24"/>
      <c r="CX231" s="24"/>
      <c r="CY231" s="24"/>
      <c r="CZ231" s="24"/>
      <c r="DA231" s="24"/>
      <c r="DB231" s="24"/>
      <c r="DC231" s="24"/>
      <c r="DD231" s="24"/>
      <c r="DE231" s="24"/>
      <c r="DF231" s="24"/>
      <c r="DG231" s="24"/>
      <c r="DH231" s="24"/>
      <c r="DI231" s="24"/>
      <c r="DJ231" s="24"/>
      <c r="DK231" s="24"/>
      <c r="DL231" s="24"/>
      <c r="DM231" s="24"/>
    </row>
    <row r="232" spans="21:117" x14ac:dyDescent="0.2">
      <c r="U232" s="12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  <c r="CG232" s="24"/>
      <c r="CH232" s="24"/>
      <c r="CI232" s="24"/>
      <c r="CJ232" s="24"/>
      <c r="CK232" s="24"/>
      <c r="CL232" s="24"/>
      <c r="CM232" s="24"/>
      <c r="CN232" s="24"/>
      <c r="CO232" s="24"/>
      <c r="CP232" s="24"/>
      <c r="CQ232" s="24"/>
      <c r="CR232" s="24"/>
      <c r="CS232" s="24"/>
      <c r="CT232" s="24"/>
      <c r="CU232" s="24"/>
      <c r="CV232" s="24"/>
      <c r="CW232" s="24"/>
      <c r="CX232" s="24"/>
      <c r="CY232" s="24"/>
      <c r="CZ232" s="24"/>
      <c r="DA232" s="24"/>
      <c r="DB232" s="24"/>
      <c r="DC232" s="24"/>
      <c r="DD232" s="24"/>
      <c r="DE232" s="24"/>
      <c r="DF232" s="24"/>
      <c r="DG232" s="24"/>
      <c r="DH232" s="24"/>
      <c r="DI232" s="24"/>
      <c r="DJ232" s="24"/>
      <c r="DK232" s="24"/>
      <c r="DL232" s="24"/>
      <c r="DM232" s="24"/>
    </row>
    <row r="233" spans="21:117" x14ac:dyDescent="0.2">
      <c r="U233" s="12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  <c r="CG233" s="24"/>
      <c r="CH233" s="24"/>
      <c r="CI233" s="24"/>
      <c r="CJ233" s="24"/>
      <c r="CK233" s="24"/>
      <c r="CL233" s="24"/>
      <c r="CM233" s="24"/>
      <c r="CN233" s="24"/>
      <c r="CO233" s="24"/>
      <c r="CP233" s="24"/>
      <c r="CQ233" s="24"/>
      <c r="CR233" s="24"/>
      <c r="CS233" s="24"/>
      <c r="CT233" s="24"/>
      <c r="CU233" s="24"/>
      <c r="CV233" s="24"/>
      <c r="CW233" s="24"/>
      <c r="CX233" s="24"/>
      <c r="CY233" s="24"/>
      <c r="CZ233" s="24"/>
      <c r="DA233" s="24"/>
      <c r="DB233" s="24"/>
      <c r="DC233" s="24"/>
      <c r="DD233" s="24"/>
      <c r="DE233" s="24"/>
      <c r="DF233" s="24"/>
      <c r="DG233" s="24"/>
      <c r="DH233" s="24"/>
      <c r="DI233" s="24"/>
      <c r="DJ233" s="24"/>
      <c r="DK233" s="24"/>
      <c r="DL233" s="24"/>
      <c r="DM233" s="24"/>
    </row>
    <row r="234" spans="21:117" x14ac:dyDescent="0.2">
      <c r="U234" s="12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  <c r="CG234" s="24"/>
      <c r="CH234" s="24"/>
      <c r="CI234" s="24"/>
      <c r="CJ234" s="24"/>
      <c r="CK234" s="24"/>
      <c r="CL234" s="24"/>
      <c r="CM234" s="24"/>
      <c r="CN234" s="24"/>
      <c r="CO234" s="24"/>
      <c r="CP234" s="24"/>
      <c r="CQ234" s="24"/>
      <c r="CR234" s="24"/>
      <c r="CS234" s="24"/>
      <c r="CT234" s="24"/>
      <c r="CU234" s="24"/>
      <c r="CV234" s="24"/>
      <c r="CW234" s="24"/>
      <c r="CX234" s="24"/>
      <c r="CY234" s="24"/>
      <c r="CZ234" s="24"/>
      <c r="DA234" s="24"/>
      <c r="DB234" s="24"/>
      <c r="DC234" s="24"/>
      <c r="DD234" s="24"/>
      <c r="DE234" s="24"/>
      <c r="DF234" s="24"/>
      <c r="DG234" s="24"/>
      <c r="DH234" s="24"/>
      <c r="DI234" s="24"/>
      <c r="DJ234" s="24"/>
      <c r="DK234" s="24"/>
      <c r="DL234" s="24"/>
      <c r="DM234" s="24"/>
    </row>
    <row r="235" spans="21:117" x14ac:dyDescent="0.2">
      <c r="U235" s="12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CN235" s="24"/>
      <c r="CO235" s="24"/>
      <c r="CP235" s="24"/>
      <c r="CQ235" s="24"/>
      <c r="CR235" s="24"/>
      <c r="CS235" s="24"/>
      <c r="CT235" s="24"/>
      <c r="CU235" s="24"/>
      <c r="CV235" s="24"/>
      <c r="CW235" s="24"/>
      <c r="CX235" s="24"/>
      <c r="CY235" s="24"/>
      <c r="CZ235" s="24"/>
      <c r="DA235" s="24"/>
      <c r="DB235" s="24"/>
      <c r="DC235" s="24"/>
      <c r="DD235" s="24"/>
      <c r="DE235" s="24"/>
      <c r="DF235" s="24"/>
      <c r="DG235" s="24"/>
      <c r="DH235" s="24"/>
      <c r="DI235" s="24"/>
      <c r="DJ235" s="24"/>
      <c r="DK235" s="24"/>
      <c r="DL235" s="24"/>
      <c r="DM235" s="24"/>
    </row>
    <row r="236" spans="21:117" x14ac:dyDescent="0.2">
      <c r="U236" s="12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  <c r="CG236" s="24"/>
      <c r="CH236" s="24"/>
      <c r="CI236" s="24"/>
      <c r="CJ236" s="24"/>
      <c r="CK236" s="24"/>
      <c r="CL236" s="24"/>
      <c r="CM236" s="24"/>
      <c r="CN236" s="24"/>
      <c r="CO236" s="24"/>
      <c r="CP236" s="24"/>
      <c r="CQ236" s="24"/>
      <c r="CR236" s="24"/>
      <c r="CS236" s="24"/>
      <c r="CT236" s="24"/>
      <c r="CU236" s="24"/>
      <c r="CV236" s="24"/>
      <c r="CW236" s="24"/>
      <c r="CX236" s="24"/>
      <c r="CY236" s="24"/>
      <c r="CZ236" s="24"/>
      <c r="DA236" s="24"/>
      <c r="DB236" s="24"/>
      <c r="DC236" s="24"/>
      <c r="DD236" s="24"/>
      <c r="DE236" s="24"/>
      <c r="DF236" s="24"/>
      <c r="DG236" s="24"/>
      <c r="DH236" s="24"/>
      <c r="DI236" s="24"/>
      <c r="DJ236" s="24"/>
      <c r="DK236" s="24"/>
      <c r="DL236" s="24"/>
      <c r="DM236" s="24"/>
    </row>
    <row r="237" spans="21:117" x14ac:dyDescent="0.2">
      <c r="U237" s="12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  <c r="CG237" s="24"/>
      <c r="CH237" s="24"/>
      <c r="CI237" s="24"/>
      <c r="CJ237" s="24"/>
      <c r="CK237" s="24"/>
      <c r="CL237" s="24"/>
      <c r="CM237" s="24"/>
      <c r="CN237" s="24"/>
      <c r="CO237" s="24"/>
      <c r="CP237" s="24"/>
      <c r="CQ237" s="24"/>
      <c r="CR237" s="24"/>
      <c r="CS237" s="24"/>
      <c r="CT237" s="24"/>
      <c r="CU237" s="24"/>
      <c r="CV237" s="24"/>
      <c r="CW237" s="24"/>
      <c r="CX237" s="24"/>
      <c r="CY237" s="24"/>
      <c r="CZ237" s="24"/>
      <c r="DA237" s="24"/>
      <c r="DB237" s="24"/>
      <c r="DC237" s="24"/>
      <c r="DD237" s="24"/>
      <c r="DE237" s="24"/>
      <c r="DF237" s="24"/>
      <c r="DG237" s="24"/>
      <c r="DH237" s="24"/>
      <c r="DI237" s="24"/>
      <c r="DJ237" s="24"/>
      <c r="DK237" s="24"/>
      <c r="DL237" s="24"/>
      <c r="DM237" s="24"/>
    </row>
    <row r="238" spans="21:117" x14ac:dyDescent="0.2">
      <c r="U238" s="12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4"/>
      <c r="CP238" s="24"/>
      <c r="CQ238" s="24"/>
      <c r="CR238" s="24"/>
      <c r="CS238" s="24"/>
      <c r="CT238" s="24"/>
      <c r="CU238" s="24"/>
      <c r="CV238" s="24"/>
      <c r="CW238" s="24"/>
      <c r="CX238" s="24"/>
      <c r="CY238" s="24"/>
      <c r="CZ238" s="24"/>
      <c r="DA238" s="24"/>
      <c r="DB238" s="24"/>
      <c r="DC238" s="24"/>
      <c r="DD238" s="24"/>
      <c r="DE238" s="24"/>
      <c r="DF238" s="24"/>
      <c r="DG238" s="24"/>
      <c r="DH238" s="24"/>
      <c r="DI238" s="24"/>
      <c r="DJ238" s="24"/>
      <c r="DK238" s="24"/>
      <c r="DL238" s="24"/>
      <c r="DM238" s="24"/>
    </row>
    <row r="239" spans="21:117" x14ac:dyDescent="0.2">
      <c r="U239" s="12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  <c r="CG239" s="24"/>
      <c r="CH239" s="24"/>
      <c r="CI239" s="24"/>
      <c r="CJ239" s="24"/>
      <c r="CK239" s="24"/>
      <c r="CL239" s="24"/>
      <c r="CM239" s="24"/>
      <c r="CN239" s="24"/>
      <c r="CO239" s="24"/>
      <c r="CP239" s="24"/>
      <c r="CQ239" s="24"/>
      <c r="CR239" s="24"/>
      <c r="CS239" s="24"/>
      <c r="CT239" s="24"/>
      <c r="CU239" s="24"/>
      <c r="CV239" s="24"/>
      <c r="CW239" s="24"/>
      <c r="CX239" s="24"/>
      <c r="CY239" s="24"/>
      <c r="CZ239" s="24"/>
      <c r="DA239" s="24"/>
      <c r="DB239" s="24"/>
      <c r="DC239" s="24"/>
      <c r="DD239" s="24"/>
      <c r="DE239" s="24"/>
      <c r="DF239" s="24"/>
      <c r="DG239" s="24"/>
      <c r="DH239" s="24"/>
      <c r="DI239" s="24"/>
      <c r="DJ239" s="24"/>
      <c r="DK239" s="24"/>
      <c r="DL239" s="24"/>
      <c r="DM239" s="24"/>
    </row>
    <row r="240" spans="21:117" x14ac:dyDescent="0.2">
      <c r="U240" s="12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  <c r="CG240" s="24"/>
      <c r="CH240" s="24"/>
      <c r="CI240" s="24"/>
      <c r="CJ240" s="24"/>
      <c r="CK240" s="24"/>
      <c r="CL240" s="24"/>
      <c r="CM240" s="24"/>
      <c r="CN240" s="24"/>
      <c r="CO240" s="24"/>
      <c r="CP240" s="24"/>
      <c r="CQ240" s="24"/>
      <c r="CR240" s="24"/>
      <c r="CS240" s="24"/>
      <c r="CT240" s="24"/>
      <c r="CU240" s="24"/>
      <c r="CV240" s="24"/>
      <c r="CW240" s="24"/>
      <c r="CX240" s="24"/>
      <c r="CY240" s="24"/>
      <c r="CZ240" s="24"/>
      <c r="DA240" s="24"/>
      <c r="DB240" s="24"/>
      <c r="DC240" s="24"/>
      <c r="DD240" s="24"/>
      <c r="DE240" s="24"/>
      <c r="DF240" s="24"/>
      <c r="DG240" s="24"/>
      <c r="DH240" s="24"/>
      <c r="DI240" s="24"/>
      <c r="DJ240" s="24"/>
      <c r="DK240" s="24"/>
      <c r="DL240" s="24"/>
      <c r="DM240" s="24"/>
    </row>
    <row r="241" spans="21:117" x14ac:dyDescent="0.2">
      <c r="U241" s="12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CN241" s="24"/>
      <c r="CO241" s="24"/>
      <c r="CP241" s="24"/>
      <c r="CQ241" s="24"/>
      <c r="CR241" s="24"/>
      <c r="CS241" s="24"/>
      <c r="CT241" s="24"/>
      <c r="CU241" s="24"/>
      <c r="CV241" s="24"/>
      <c r="CW241" s="24"/>
      <c r="CX241" s="24"/>
      <c r="CY241" s="24"/>
      <c r="CZ241" s="24"/>
      <c r="DA241" s="24"/>
      <c r="DB241" s="24"/>
      <c r="DC241" s="24"/>
      <c r="DD241" s="24"/>
      <c r="DE241" s="24"/>
      <c r="DF241" s="24"/>
      <c r="DG241" s="24"/>
      <c r="DH241" s="24"/>
      <c r="DI241" s="24"/>
      <c r="DJ241" s="24"/>
      <c r="DK241" s="24"/>
      <c r="DL241" s="24"/>
      <c r="DM241" s="24"/>
    </row>
    <row r="242" spans="21:117" x14ac:dyDescent="0.2">
      <c r="U242" s="12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  <c r="CG242" s="24"/>
      <c r="CH242" s="24"/>
      <c r="CI242" s="24"/>
      <c r="CJ242" s="24"/>
      <c r="CK242" s="24"/>
      <c r="CL242" s="24"/>
      <c r="CM242" s="24"/>
      <c r="CN242" s="24"/>
      <c r="CO242" s="24"/>
      <c r="CP242" s="24"/>
      <c r="CQ242" s="24"/>
      <c r="CR242" s="24"/>
      <c r="CS242" s="24"/>
      <c r="CT242" s="24"/>
      <c r="CU242" s="24"/>
      <c r="CV242" s="24"/>
      <c r="CW242" s="24"/>
      <c r="CX242" s="24"/>
      <c r="CY242" s="24"/>
      <c r="CZ242" s="24"/>
      <c r="DA242" s="24"/>
      <c r="DB242" s="24"/>
      <c r="DC242" s="24"/>
      <c r="DD242" s="24"/>
      <c r="DE242" s="24"/>
      <c r="DF242" s="24"/>
      <c r="DG242" s="24"/>
      <c r="DH242" s="24"/>
      <c r="DI242" s="24"/>
      <c r="DJ242" s="24"/>
      <c r="DK242" s="24"/>
      <c r="DL242" s="24"/>
      <c r="DM242" s="24"/>
    </row>
    <row r="243" spans="21:117" x14ac:dyDescent="0.2">
      <c r="U243" s="12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4"/>
      <c r="CP243" s="24"/>
      <c r="CQ243" s="24"/>
      <c r="CR243" s="24"/>
      <c r="CS243" s="24"/>
      <c r="CT243" s="24"/>
      <c r="CU243" s="24"/>
      <c r="CV243" s="24"/>
      <c r="CW243" s="24"/>
      <c r="CX243" s="24"/>
      <c r="CY243" s="24"/>
      <c r="CZ243" s="24"/>
      <c r="DA243" s="24"/>
      <c r="DB243" s="24"/>
      <c r="DC243" s="24"/>
      <c r="DD243" s="24"/>
      <c r="DE243" s="24"/>
      <c r="DF243" s="24"/>
      <c r="DG243" s="24"/>
      <c r="DH243" s="24"/>
      <c r="DI243" s="24"/>
      <c r="DJ243" s="24"/>
      <c r="DK243" s="24"/>
      <c r="DL243" s="24"/>
      <c r="DM243" s="24"/>
    </row>
    <row r="244" spans="21:117" x14ac:dyDescent="0.2">
      <c r="U244" s="12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  <c r="CG244" s="24"/>
      <c r="CH244" s="24"/>
      <c r="CI244" s="24"/>
      <c r="CJ244" s="24"/>
      <c r="CK244" s="24"/>
      <c r="CL244" s="24"/>
      <c r="CM244" s="24"/>
      <c r="CN244" s="24"/>
      <c r="CO244" s="24"/>
      <c r="CP244" s="24"/>
      <c r="CQ244" s="24"/>
      <c r="CR244" s="24"/>
      <c r="CS244" s="24"/>
      <c r="CT244" s="24"/>
      <c r="CU244" s="24"/>
      <c r="CV244" s="24"/>
      <c r="CW244" s="24"/>
      <c r="CX244" s="24"/>
      <c r="CY244" s="24"/>
      <c r="CZ244" s="24"/>
      <c r="DA244" s="24"/>
      <c r="DB244" s="24"/>
      <c r="DC244" s="24"/>
      <c r="DD244" s="24"/>
      <c r="DE244" s="24"/>
      <c r="DF244" s="24"/>
      <c r="DG244" s="24"/>
      <c r="DH244" s="24"/>
      <c r="DI244" s="24"/>
      <c r="DJ244" s="24"/>
      <c r="DK244" s="24"/>
      <c r="DL244" s="24"/>
      <c r="DM244" s="24"/>
    </row>
    <row r="245" spans="21:117" x14ac:dyDescent="0.2">
      <c r="U245" s="12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  <c r="CG245" s="24"/>
      <c r="CH245" s="24"/>
      <c r="CI245" s="24"/>
      <c r="CJ245" s="24"/>
      <c r="CK245" s="24"/>
      <c r="CL245" s="24"/>
      <c r="CM245" s="24"/>
      <c r="CN245" s="24"/>
      <c r="CO245" s="24"/>
      <c r="CP245" s="24"/>
      <c r="CQ245" s="24"/>
      <c r="CR245" s="24"/>
      <c r="CS245" s="24"/>
      <c r="CT245" s="24"/>
      <c r="CU245" s="24"/>
      <c r="CV245" s="24"/>
      <c r="CW245" s="24"/>
      <c r="CX245" s="24"/>
      <c r="CY245" s="24"/>
      <c r="CZ245" s="24"/>
      <c r="DA245" s="24"/>
      <c r="DB245" s="24"/>
      <c r="DC245" s="24"/>
      <c r="DD245" s="24"/>
      <c r="DE245" s="24"/>
      <c r="DF245" s="24"/>
      <c r="DG245" s="24"/>
      <c r="DH245" s="24"/>
      <c r="DI245" s="24"/>
      <c r="DJ245" s="24"/>
      <c r="DK245" s="24"/>
      <c r="DL245" s="24"/>
      <c r="DM245" s="24"/>
    </row>
    <row r="246" spans="21:117" x14ac:dyDescent="0.2">
      <c r="U246" s="12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  <c r="CG246" s="24"/>
      <c r="CH246" s="24"/>
      <c r="CI246" s="24"/>
      <c r="CJ246" s="24"/>
      <c r="CK246" s="24"/>
      <c r="CL246" s="24"/>
      <c r="CM246" s="24"/>
      <c r="CN246" s="24"/>
      <c r="CO246" s="24"/>
      <c r="CP246" s="24"/>
      <c r="CQ246" s="24"/>
      <c r="CR246" s="24"/>
      <c r="CS246" s="24"/>
      <c r="CT246" s="24"/>
      <c r="CU246" s="24"/>
      <c r="CV246" s="24"/>
      <c r="CW246" s="24"/>
      <c r="CX246" s="24"/>
      <c r="CY246" s="24"/>
      <c r="CZ246" s="24"/>
      <c r="DA246" s="24"/>
      <c r="DB246" s="24"/>
      <c r="DC246" s="24"/>
      <c r="DD246" s="24"/>
      <c r="DE246" s="24"/>
      <c r="DF246" s="24"/>
      <c r="DG246" s="24"/>
      <c r="DH246" s="24"/>
      <c r="DI246" s="24"/>
      <c r="DJ246" s="24"/>
      <c r="DK246" s="24"/>
      <c r="DL246" s="24"/>
      <c r="DM246" s="24"/>
    </row>
    <row r="247" spans="21:117" x14ac:dyDescent="0.2">
      <c r="U247" s="12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  <c r="CZ247" s="24"/>
      <c r="DA247" s="24"/>
      <c r="DB247" s="24"/>
      <c r="DC247" s="24"/>
      <c r="DD247" s="24"/>
      <c r="DE247" s="24"/>
      <c r="DF247" s="24"/>
      <c r="DG247" s="24"/>
      <c r="DH247" s="24"/>
      <c r="DI247" s="24"/>
      <c r="DJ247" s="24"/>
      <c r="DK247" s="24"/>
      <c r="DL247" s="24"/>
      <c r="DM247" s="24"/>
    </row>
    <row r="248" spans="21:117" x14ac:dyDescent="0.2">
      <c r="U248" s="12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  <c r="CG248" s="24"/>
      <c r="CH248" s="24"/>
      <c r="CI248" s="24"/>
      <c r="CJ248" s="24"/>
      <c r="CK248" s="24"/>
      <c r="CL248" s="24"/>
      <c r="CM248" s="24"/>
      <c r="CN248" s="24"/>
      <c r="CO248" s="24"/>
      <c r="CP248" s="24"/>
      <c r="CQ248" s="24"/>
      <c r="CR248" s="24"/>
      <c r="CS248" s="24"/>
      <c r="CT248" s="24"/>
      <c r="CU248" s="24"/>
      <c r="CV248" s="24"/>
      <c r="CW248" s="24"/>
      <c r="CX248" s="24"/>
      <c r="CY248" s="24"/>
      <c r="CZ248" s="24"/>
      <c r="DA248" s="24"/>
      <c r="DB248" s="24"/>
      <c r="DC248" s="24"/>
      <c r="DD248" s="24"/>
      <c r="DE248" s="24"/>
      <c r="DF248" s="24"/>
      <c r="DG248" s="24"/>
      <c r="DH248" s="24"/>
      <c r="DI248" s="24"/>
      <c r="DJ248" s="24"/>
      <c r="DK248" s="24"/>
      <c r="DL248" s="24"/>
      <c r="DM248" s="24"/>
    </row>
    <row r="249" spans="21:117" x14ac:dyDescent="0.2">
      <c r="U249" s="12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  <c r="CG249" s="24"/>
      <c r="CH249" s="24"/>
      <c r="CI249" s="24"/>
      <c r="CJ249" s="24"/>
      <c r="CK249" s="24"/>
      <c r="CL249" s="24"/>
      <c r="CM249" s="24"/>
      <c r="CN249" s="24"/>
      <c r="CO249" s="24"/>
      <c r="CP249" s="24"/>
      <c r="CQ249" s="24"/>
      <c r="CR249" s="24"/>
      <c r="CS249" s="24"/>
      <c r="CT249" s="24"/>
      <c r="CU249" s="24"/>
      <c r="CV249" s="24"/>
      <c r="CW249" s="24"/>
      <c r="CX249" s="24"/>
      <c r="CY249" s="24"/>
      <c r="CZ249" s="24"/>
      <c r="DA249" s="24"/>
      <c r="DB249" s="24"/>
      <c r="DC249" s="24"/>
      <c r="DD249" s="24"/>
      <c r="DE249" s="24"/>
      <c r="DF249" s="24"/>
      <c r="DG249" s="24"/>
      <c r="DH249" s="24"/>
      <c r="DI249" s="24"/>
      <c r="DJ249" s="24"/>
      <c r="DK249" s="24"/>
      <c r="DL249" s="24"/>
      <c r="DM249" s="24"/>
    </row>
    <row r="250" spans="21:117" x14ac:dyDescent="0.2">
      <c r="U250" s="12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  <c r="CG250" s="24"/>
      <c r="CH250" s="24"/>
      <c r="CI250" s="24"/>
      <c r="CJ250" s="24"/>
      <c r="CK250" s="24"/>
      <c r="CL250" s="24"/>
      <c r="CM250" s="24"/>
      <c r="CN250" s="24"/>
      <c r="CO250" s="24"/>
      <c r="CP250" s="24"/>
      <c r="CQ250" s="24"/>
      <c r="CR250" s="24"/>
      <c r="CS250" s="24"/>
      <c r="CT250" s="24"/>
      <c r="CU250" s="24"/>
      <c r="CV250" s="24"/>
      <c r="CW250" s="24"/>
      <c r="CX250" s="24"/>
      <c r="CY250" s="24"/>
      <c r="CZ250" s="24"/>
      <c r="DA250" s="24"/>
      <c r="DB250" s="24"/>
      <c r="DC250" s="24"/>
      <c r="DD250" s="24"/>
      <c r="DE250" s="24"/>
      <c r="DF250" s="24"/>
      <c r="DG250" s="24"/>
      <c r="DH250" s="24"/>
      <c r="DI250" s="24"/>
      <c r="DJ250" s="24"/>
      <c r="DK250" s="24"/>
      <c r="DL250" s="24"/>
      <c r="DM250" s="24"/>
    </row>
    <row r="251" spans="21:117" x14ac:dyDescent="0.2">
      <c r="U251" s="12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  <c r="CG251" s="24"/>
      <c r="CH251" s="24"/>
      <c r="CI251" s="24"/>
      <c r="CJ251" s="24"/>
      <c r="CK251" s="24"/>
      <c r="CL251" s="24"/>
      <c r="CM251" s="24"/>
      <c r="CN251" s="24"/>
      <c r="CO251" s="24"/>
      <c r="CP251" s="24"/>
      <c r="CQ251" s="24"/>
      <c r="CR251" s="24"/>
      <c r="CS251" s="24"/>
      <c r="CT251" s="24"/>
      <c r="CU251" s="24"/>
      <c r="CV251" s="24"/>
      <c r="CW251" s="24"/>
      <c r="CX251" s="24"/>
      <c r="CY251" s="24"/>
      <c r="CZ251" s="24"/>
      <c r="DA251" s="24"/>
      <c r="DB251" s="24"/>
      <c r="DC251" s="24"/>
      <c r="DD251" s="24"/>
      <c r="DE251" s="24"/>
      <c r="DF251" s="24"/>
      <c r="DG251" s="24"/>
      <c r="DH251" s="24"/>
      <c r="DI251" s="24"/>
      <c r="DJ251" s="24"/>
      <c r="DK251" s="24"/>
      <c r="DL251" s="24"/>
      <c r="DM251" s="24"/>
    </row>
    <row r="252" spans="21:117" x14ac:dyDescent="0.2">
      <c r="U252" s="12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24"/>
      <c r="CH252" s="24"/>
      <c r="CI252" s="24"/>
      <c r="CJ252" s="24"/>
      <c r="CK252" s="24"/>
      <c r="CL252" s="24"/>
      <c r="CM252" s="24"/>
      <c r="CN252" s="24"/>
      <c r="CO252" s="24"/>
      <c r="CP252" s="24"/>
      <c r="CQ252" s="24"/>
      <c r="CR252" s="24"/>
      <c r="CS252" s="24"/>
      <c r="CT252" s="24"/>
      <c r="CU252" s="24"/>
      <c r="CV252" s="24"/>
      <c r="CW252" s="24"/>
      <c r="CX252" s="24"/>
      <c r="CY252" s="24"/>
      <c r="CZ252" s="24"/>
      <c r="DA252" s="24"/>
      <c r="DB252" s="24"/>
      <c r="DC252" s="24"/>
      <c r="DD252" s="24"/>
      <c r="DE252" s="24"/>
      <c r="DF252" s="24"/>
      <c r="DG252" s="24"/>
      <c r="DH252" s="24"/>
      <c r="DI252" s="24"/>
      <c r="DJ252" s="24"/>
      <c r="DK252" s="24"/>
      <c r="DL252" s="24"/>
      <c r="DM252" s="24"/>
    </row>
    <row r="253" spans="21:117" x14ac:dyDescent="0.2">
      <c r="U253" s="12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  <c r="DF253" s="24"/>
      <c r="DG253" s="24"/>
      <c r="DH253" s="24"/>
      <c r="DI253" s="24"/>
      <c r="DJ253" s="24"/>
      <c r="DK253" s="24"/>
      <c r="DL253" s="24"/>
      <c r="DM253" s="24"/>
    </row>
    <row r="254" spans="21:117" x14ac:dyDescent="0.2">
      <c r="U254" s="12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  <c r="CG254" s="24"/>
      <c r="CH254" s="24"/>
      <c r="CI254" s="24"/>
      <c r="CJ254" s="24"/>
      <c r="CK254" s="24"/>
      <c r="CL254" s="24"/>
      <c r="CM254" s="24"/>
      <c r="CN254" s="24"/>
      <c r="CO254" s="24"/>
      <c r="CP254" s="24"/>
      <c r="CQ254" s="24"/>
      <c r="CR254" s="24"/>
      <c r="CS254" s="24"/>
      <c r="CT254" s="24"/>
      <c r="CU254" s="24"/>
      <c r="CV254" s="24"/>
      <c r="CW254" s="24"/>
      <c r="CX254" s="24"/>
      <c r="CY254" s="24"/>
      <c r="CZ254" s="24"/>
      <c r="DA254" s="24"/>
      <c r="DB254" s="24"/>
      <c r="DC254" s="24"/>
      <c r="DD254" s="24"/>
      <c r="DE254" s="24"/>
      <c r="DF254" s="24"/>
      <c r="DG254" s="24"/>
      <c r="DH254" s="24"/>
      <c r="DI254" s="24"/>
      <c r="DJ254" s="24"/>
      <c r="DK254" s="24"/>
      <c r="DL254" s="24"/>
      <c r="DM254" s="24"/>
    </row>
    <row r="255" spans="21:117" x14ac:dyDescent="0.2">
      <c r="U255" s="12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  <c r="CN255" s="24"/>
      <c r="CO255" s="24"/>
      <c r="CP255" s="24"/>
      <c r="CQ255" s="24"/>
      <c r="CR255" s="24"/>
      <c r="CS255" s="24"/>
      <c r="CT255" s="24"/>
      <c r="CU255" s="24"/>
      <c r="CV255" s="24"/>
      <c r="CW255" s="24"/>
      <c r="CX255" s="24"/>
      <c r="CY255" s="24"/>
      <c r="CZ255" s="24"/>
      <c r="DA255" s="24"/>
      <c r="DB255" s="24"/>
      <c r="DC255" s="24"/>
      <c r="DD255" s="24"/>
      <c r="DE255" s="24"/>
      <c r="DF255" s="24"/>
      <c r="DG255" s="24"/>
      <c r="DH255" s="24"/>
      <c r="DI255" s="24"/>
      <c r="DJ255" s="24"/>
      <c r="DK255" s="24"/>
      <c r="DL255" s="24"/>
      <c r="DM255" s="24"/>
    </row>
    <row r="256" spans="21:117" x14ac:dyDescent="0.2">
      <c r="U256" s="12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  <c r="CG256" s="24"/>
      <c r="CH256" s="24"/>
      <c r="CI256" s="24"/>
      <c r="CJ256" s="24"/>
      <c r="CK256" s="24"/>
      <c r="CL256" s="24"/>
      <c r="CM256" s="24"/>
      <c r="CN256" s="24"/>
      <c r="CO256" s="24"/>
      <c r="CP256" s="24"/>
      <c r="CQ256" s="24"/>
      <c r="CR256" s="24"/>
      <c r="CS256" s="24"/>
      <c r="CT256" s="24"/>
      <c r="CU256" s="24"/>
      <c r="CV256" s="24"/>
      <c r="CW256" s="24"/>
      <c r="CX256" s="24"/>
      <c r="CY256" s="24"/>
      <c r="CZ256" s="24"/>
      <c r="DA256" s="24"/>
      <c r="DB256" s="24"/>
      <c r="DC256" s="24"/>
      <c r="DD256" s="24"/>
      <c r="DE256" s="24"/>
      <c r="DF256" s="24"/>
      <c r="DG256" s="24"/>
      <c r="DH256" s="24"/>
      <c r="DI256" s="24"/>
      <c r="DJ256" s="24"/>
      <c r="DK256" s="24"/>
      <c r="DL256" s="24"/>
      <c r="DM256" s="24"/>
    </row>
    <row r="257" spans="21:117" x14ac:dyDescent="0.2">
      <c r="U257" s="12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  <c r="CG257" s="24"/>
      <c r="CH257" s="24"/>
      <c r="CI257" s="24"/>
      <c r="CJ257" s="24"/>
      <c r="CK257" s="24"/>
      <c r="CL257" s="24"/>
      <c r="CM257" s="24"/>
      <c r="CN257" s="24"/>
      <c r="CO257" s="24"/>
      <c r="CP257" s="24"/>
      <c r="CQ257" s="24"/>
      <c r="CR257" s="24"/>
      <c r="CS257" s="24"/>
      <c r="CT257" s="24"/>
      <c r="CU257" s="24"/>
      <c r="CV257" s="24"/>
      <c r="CW257" s="24"/>
      <c r="CX257" s="24"/>
      <c r="CY257" s="24"/>
      <c r="CZ257" s="24"/>
      <c r="DA257" s="24"/>
      <c r="DB257" s="24"/>
      <c r="DC257" s="24"/>
      <c r="DD257" s="24"/>
      <c r="DE257" s="24"/>
      <c r="DF257" s="24"/>
      <c r="DG257" s="24"/>
      <c r="DH257" s="24"/>
      <c r="DI257" s="24"/>
      <c r="DJ257" s="24"/>
      <c r="DK257" s="24"/>
      <c r="DL257" s="24"/>
      <c r="DM257" s="24"/>
    </row>
    <row r="258" spans="21:117" x14ac:dyDescent="0.2">
      <c r="U258" s="12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  <c r="CG258" s="24"/>
      <c r="CH258" s="24"/>
      <c r="CI258" s="24"/>
      <c r="CJ258" s="24"/>
      <c r="CK258" s="24"/>
      <c r="CL258" s="24"/>
      <c r="CM258" s="24"/>
      <c r="CN258" s="24"/>
      <c r="CO258" s="24"/>
      <c r="CP258" s="24"/>
      <c r="CQ258" s="24"/>
      <c r="CR258" s="24"/>
      <c r="CS258" s="24"/>
      <c r="CT258" s="24"/>
      <c r="CU258" s="24"/>
      <c r="CV258" s="24"/>
      <c r="CW258" s="24"/>
      <c r="CX258" s="24"/>
      <c r="CY258" s="24"/>
      <c r="CZ258" s="24"/>
      <c r="DA258" s="24"/>
      <c r="DB258" s="24"/>
      <c r="DC258" s="24"/>
      <c r="DD258" s="24"/>
      <c r="DE258" s="24"/>
      <c r="DF258" s="24"/>
      <c r="DG258" s="24"/>
      <c r="DH258" s="24"/>
      <c r="DI258" s="24"/>
      <c r="DJ258" s="24"/>
      <c r="DK258" s="24"/>
      <c r="DL258" s="24"/>
      <c r="DM258" s="24"/>
    </row>
    <row r="259" spans="21:117" x14ac:dyDescent="0.2">
      <c r="U259" s="12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CN259" s="24"/>
      <c r="CO259" s="24"/>
      <c r="CP259" s="24"/>
      <c r="CQ259" s="24"/>
      <c r="CR259" s="24"/>
      <c r="CS259" s="24"/>
      <c r="CT259" s="24"/>
      <c r="CU259" s="24"/>
      <c r="CV259" s="24"/>
      <c r="CW259" s="24"/>
      <c r="CX259" s="24"/>
      <c r="CY259" s="24"/>
      <c r="CZ259" s="24"/>
      <c r="DA259" s="24"/>
      <c r="DB259" s="24"/>
      <c r="DC259" s="24"/>
      <c r="DD259" s="24"/>
      <c r="DE259" s="24"/>
      <c r="DF259" s="24"/>
      <c r="DG259" s="24"/>
      <c r="DH259" s="24"/>
      <c r="DI259" s="24"/>
      <c r="DJ259" s="24"/>
      <c r="DK259" s="24"/>
      <c r="DL259" s="24"/>
      <c r="DM259" s="24"/>
    </row>
    <row r="260" spans="21:117" x14ac:dyDescent="0.2">
      <c r="U260" s="12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  <c r="CT260" s="24"/>
      <c r="CU260" s="24"/>
      <c r="CV260" s="24"/>
      <c r="CW260" s="24"/>
      <c r="CX260" s="24"/>
      <c r="CY260" s="24"/>
      <c r="CZ260" s="24"/>
      <c r="DA260" s="24"/>
      <c r="DB260" s="24"/>
      <c r="DC260" s="24"/>
      <c r="DD260" s="24"/>
      <c r="DE260" s="24"/>
      <c r="DF260" s="24"/>
      <c r="DG260" s="24"/>
      <c r="DH260" s="24"/>
      <c r="DI260" s="24"/>
      <c r="DJ260" s="24"/>
      <c r="DK260" s="24"/>
      <c r="DL260" s="24"/>
      <c r="DM260" s="24"/>
    </row>
    <row r="261" spans="21:117" x14ac:dyDescent="0.2">
      <c r="U261" s="12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24"/>
      <c r="CH261" s="24"/>
      <c r="CI261" s="24"/>
      <c r="CJ261" s="24"/>
      <c r="CK261" s="24"/>
      <c r="CL261" s="24"/>
      <c r="CM261" s="24"/>
      <c r="CN261" s="24"/>
      <c r="CO261" s="24"/>
      <c r="CP261" s="24"/>
      <c r="CQ261" s="24"/>
      <c r="CR261" s="24"/>
      <c r="CS261" s="24"/>
      <c r="CT261" s="24"/>
      <c r="CU261" s="24"/>
      <c r="CV261" s="24"/>
      <c r="CW261" s="24"/>
      <c r="CX261" s="24"/>
      <c r="CY261" s="24"/>
      <c r="CZ261" s="24"/>
      <c r="DA261" s="24"/>
      <c r="DB261" s="24"/>
      <c r="DC261" s="24"/>
      <c r="DD261" s="24"/>
      <c r="DE261" s="24"/>
      <c r="DF261" s="24"/>
      <c r="DG261" s="24"/>
      <c r="DH261" s="24"/>
      <c r="DI261" s="24"/>
      <c r="DJ261" s="24"/>
      <c r="DK261" s="24"/>
      <c r="DL261" s="24"/>
      <c r="DM261" s="24"/>
    </row>
    <row r="262" spans="21:117" x14ac:dyDescent="0.2">
      <c r="U262" s="12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  <c r="CG262" s="24"/>
      <c r="CH262" s="24"/>
      <c r="CI262" s="24"/>
      <c r="CJ262" s="24"/>
      <c r="CK262" s="24"/>
      <c r="CL262" s="24"/>
      <c r="CM262" s="24"/>
      <c r="CN262" s="24"/>
      <c r="CO262" s="24"/>
      <c r="CP262" s="24"/>
      <c r="CQ262" s="24"/>
      <c r="CR262" s="24"/>
      <c r="CS262" s="24"/>
      <c r="CT262" s="24"/>
      <c r="CU262" s="24"/>
      <c r="CV262" s="24"/>
      <c r="CW262" s="24"/>
      <c r="CX262" s="24"/>
      <c r="CY262" s="24"/>
      <c r="CZ262" s="24"/>
      <c r="DA262" s="24"/>
      <c r="DB262" s="24"/>
      <c r="DC262" s="24"/>
      <c r="DD262" s="24"/>
      <c r="DE262" s="24"/>
      <c r="DF262" s="24"/>
      <c r="DG262" s="24"/>
      <c r="DH262" s="24"/>
      <c r="DI262" s="24"/>
      <c r="DJ262" s="24"/>
      <c r="DK262" s="24"/>
      <c r="DL262" s="24"/>
      <c r="DM262" s="24"/>
    </row>
    <row r="263" spans="21:117" x14ac:dyDescent="0.2">
      <c r="U263" s="12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  <c r="CG263" s="24"/>
      <c r="CH263" s="24"/>
      <c r="CI263" s="24"/>
      <c r="CJ263" s="24"/>
      <c r="CK263" s="24"/>
      <c r="CL263" s="24"/>
      <c r="CM263" s="24"/>
      <c r="CN263" s="24"/>
      <c r="CO263" s="24"/>
      <c r="CP263" s="24"/>
      <c r="CQ263" s="24"/>
      <c r="CR263" s="24"/>
      <c r="CS263" s="24"/>
      <c r="CT263" s="24"/>
      <c r="CU263" s="24"/>
      <c r="CV263" s="24"/>
      <c r="CW263" s="24"/>
      <c r="CX263" s="24"/>
      <c r="CY263" s="24"/>
      <c r="CZ263" s="24"/>
      <c r="DA263" s="24"/>
      <c r="DB263" s="24"/>
      <c r="DC263" s="24"/>
      <c r="DD263" s="24"/>
      <c r="DE263" s="24"/>
      <c r="DF263" s="24"/>
      <c r="DG263" s="24"/>
      <c r="DH263" s="24"/>
      <c r="DI263" s="24"/>
      <c r="DJ263" s="24"/>
      <c r="DK263" s="24"/>
      <c r="DL263" s="24"/>
      <c r="DM263" s="24"/>
    </row>
    <row r="264" spans="21:117" x14ac:dyDescent="0.2">
      <c r="U264" s="12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  <c r="CG264" s="24"/>
      <c r="CH264" s="24"/>
      <c r="CI264" s="24"/>
      <c r="CJ264" s="24"/>
      <c r="CK264" s="24"/>
      <c r="CL264" s="24"/>
      <c r="CM264" s="24"/>
      <c r="CN264" s="24"/>
      <c r="CO264" s="24"/>
      <c r="CP264" s="24"/>
      <c r="CQ264" s="24"/>
      <c r="CR264" s="24"/>
      <c r="CS264" s="24"/>
      <c r="CT264" s="24"/>
      <c r="CU264" s="24"/>
      <c r="CV264" s="24"/>
      <c r="CW264" s="24"/>
      <c r="CX264" s="24"/>
      <c r="CY264" s="24"/>
      <c r="CZ264" s="24"/>
      <c r="DA264" s="24"/>
      <c r="DB264" s="24"/>
      <c r="DC264" s="24"/>
      <c r="DD264" s="24"/>
      <c r="DE264" s="24"/>
      <c r="DF264" s="24"/>
      <c r="DG264" s="24"/>
      <c r="DH264" s="24"/>
      <c r="DI264" s="24"/>
      <c r="DJ264" s="24"/>
      <c r="DK264" s="24"/>
      <c r="DL264" s="24"/>
      <c r="DM264" s="24"/>
    </row>
    <row r="265" spans="21:117" x14ac:dyDescent="0.2">
      <c r="U265" s="12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  <c r="CT265" s="24"/>
      <c r="CU265" s="24"/>
      <c r="CV265" s="24"/>
      <c r="CW265" s="24"/>
      <c r="CX265" s="24"/>
      <c r="CY265" s="24"/>
      <c r="CZ265" s="24"/>
      <c r="DA265" s="24"/>
      <c r="DB265" s="24"/>
      <c r="DC265" s="24"/>
      <c r="DD265" s="24"/>
      <c r="DE265" s="24"/>
      <c r="DF265" s="24"/>
      <c r="DG265" s="24"/>
      <c r="DH265" s="24"/>
      <c r="DI265" s="24"/>
      <c r="DJ265" s="24"/>
      <c r="DK265" s="24"/>
      <c r="DL265" s="24"/>
      <c r="DM265" s="24"/>
    </row>
    <row r="266" spans="21:117" x14ac:dyDescent="0.2">
      <c r="U266" s="12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  <c r="CG266" s="24"/>
      <c r="CH266" s="24"/>
      <c r="CI266" s="24"/>
      <c r="CJ266" s="24"/>
      <c r="CK266" s="24"/>
      <c r="CL266" s="24"/>
      <c r="CM266" s="24"/>
      <c r="CN266" s="24"/>
      <c r="CO266" s="24"/>
      <c r="CP266" s="24"/>
      <c r="CQ266" s="24"/>
      <c r="CR266" s="24"/>
      <c r="CS266" s="24"/>
      <c r="CT266" s="24"/>
      <c r="CU266" s="24"/>
      <c r="CV266" s="24"/>
      <c r="CW266" s="24"/>
      <c r="CX266" s="24"/>
      <c r="CY266" s="24"/>
      <c r="CZ266" s="24"/>
      <c r="DA266" s="24"/>
      <c r="DB266" s="24"/>
      <c r="DC266" s="24"/>
      <c r="DD266" s="24"/>
      <c r="DE266" s="24"/>
      <c r="DF266" s="24"/>
      <c r="DG266" s="24"/>
      <c r="DH266" s="24"/>
      <c r="DI266" s="24"/>
      <c r="DJ266" s="24"/>
      <c r="DK266" s="24"/>
      <c r="DL266" s="24"/>
      <c r="DM266" s="24"/>
    </row>
    <row r="267" spans="21:117" x14ac:dyDescent="0.2">
      <c r="U267" s="12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  <c r="CG267" s="24"/>
      <c r="CH267" s="24"/>
      <c r="CI267" s="24"/>
      <c r="CJ267" s="24"/>
      <c r="CK267" s="24"/>
      <c r="CL267" s="24"/>
      <c r="CM267" s="24"/>
      <c r="CN267" s="24"/>
      <c r="CO267" s="24"/>
      <c r="CP267" s="24"/>
      <c r="CQ267" s="24"/>
      <c r="CR267" s="24"/>
      <c r="CS267" s="24"/>
      <c r="CT267" s="24"/>
      <c r="CU267" s="24"/>
      <c r="CV267" s="24"/>
      <c r="CW267" s="24"/>
      <c r="CX267" s="24"/>
      <c r="CY267" s="24"/>
      <c r="CZ267" s="24"/>
      <c r="DA267" s="24"/>
      <c r="DB267" s="24"/>
      <c r="DC267" s="24"/>
      <c r="DD267" s="24"/>
      <c r="DE267" s="24"/>
      <c r="DF267" s="24"/>
      <c r="DG267" s="24"/>
      <c r="DH267" s="24"/>
      <c r="DI267" s="24"/>
      <c r="DJ267" s="24"/>
      <c r="DK267" s="24"/>
      <c r="DL267" s="24"/>
      <c r="DM267" s="24"/>
    </row>
    <row r="268" spans="21:117" x14ac:dyDescent="0.2">
      <c r="U268" s="12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  <c r="CG268" s="24"/>
      <c r="CH268" s="24"/>
      <c r="CI268" s="24"/>
      <c r="CJ268" s="24"/>
      <c r="CK268" s="24"/>
      <c r="CL268" s="24"/>
      <c r="CM268" s="24"/>
      <c r="CN268" s="24"/>
      <c r="CO268" s="24"/>
      <c r="CP268" s="24"/>
      <c r="CQ268" s="24"/>
      <c r="CR268" s="24"/>
      <c r="CS268" s="24"/>
      <c r="CT268" s="24"/>
      <c r="CU268" s="24"/>
      <c r="CV268" s="24"/>
      <c r="CW268" s="24"/>
      <c r="CX268" s="24"/>
      <c r="CY268" s="24"/>
      <c r="CZ268" s="24"/>
      <c r="DA268" s="24"/>
      <c r="DB268" s="24"/>
      <c r="DC268" s="24"/>
      <c r="DD268" s="24"/>
      <c r="DE268" s="24"/>
      <c r="DF268" s="24"/>
      <c r="DG268" s="24"/>
      <c r="DH268" s="24"/>
      <c r="DI268" s="24"/>
      <c r="DJ268" s="24"/>
      <c r="DK268" s="24"/>
      <c r="DL268" s="24"/>
      <c r="DM268" s="24"/>
    </row>
    <row r="269" spans="21:117" x14ac:dyDescent="0.2">
      <c r="U269" s="12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  <c r="CG269" s="24"/>
      <c r="CH269" s="24"/>
      <c r="CI269" s="24"/>
      <c r="CJ269" s="24"/>
      <c r="CK269" s="24"/>
      <c r="CL269" s="24"/>
      <c r="CM269" s="24"/>
      <c r="CN269" s="24"/>
      <c r="CO269" s="24"/>
      <c r="CP269" s="24"/>
      <c r="CQ269" s="24"/>
      <c r="CR269" s="24"/>
      <c r="CS269" s="24"/>
      <c r="CT269" s="24"/>
      <c r="CU269" s="24"/>
      <c r="CV269" s="24"/>
      <c r="CW269" s="24"/>
      <c r="CX269" s="24"/>
      <c r="CY269" s="24"/>
      <c r="CZ269" s="24"/>
      <c r="DA269" s="24"/>
      <c r="DB269" s="24"/>
      <c r="DC269" s="24"/>
      <c r="DD269" s="24"/>
      <c r="DE269" s="24"/>
      <c r="DF269" s="24"/>
      <c r="DG269" s="24"/>
      <c r="DH269" s="24"/>
      <c r="DI269" s="24"/>
      <c r="DJ269" s="24"/>
      <c r="DK269" s="24"/>
      <c r="DL269" s="24"/>
      <c r="DM269" s="24"/>
    </row>
    <row r="270" spans="21:117" x14ac:dyDescent="0.2">
      <c r="U270" s="12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  <c r="CG270" s="24"/>
      <c r="CH270" s="24"/>
      <c r="CI270" s="24"/>
      <c r="CJ270" s="24"/>
      <c r="CK270" s="24"/>
      <c r="CL270" s="24"/>
      <c r="CM270" s="24"/>
      <c r="CN270" s="24"/>
      <c r="CO270" s="24"/>
      <c r="CP270" s="24"/>
      <c r="CQ270" s="24"/>
      <c r="CR270" s="24"/>
      <c r="CS270" s="24"/>
      <c r="CT270" s="24"/>
      <c r="CU270" s="24"/>
      <c r="CV270" s="24"/>
      <c r="CW270" s="24"/>
      <c r="CX270" s="24"/>
      <c r="CY270" s="24"/>
      <c r="CZ270" s="24"/>
      <c r="DA270" s="24"/>
      <c r="DB270" s="24"/>
      <c r="DC270" s="24"/>
      <c r="DD270" s="24"/>
      <c r="DE270" s="24"/>
      <c r="DF270" s="24"/>
      <c r="DG270" s="24"/>
      <c r="DH270" s="24"/>
      <c r="DI270" s="24"/>
      <c r="DJ270" s="24"/>
      <c r="DK270" s="24"/>
      <c r="DL270" s="24"/>
      <c r="DM270" s="24"/>
    </row>
    <row r="271" spans="21:117" x14ac:dyDescent="0.2">
      <c r="U271" s="12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CN271" s="24"/>
      <c r="CO271" s="24"/>
      <c r="CP271" s="24"/>
      <c r="CQ271" s="24"/>
      <c r="CR271" s="24"/>
      <c r="CS271" s="24"/>
      <c r="CT271" s="24"/>
      <c r="CU271" s="24"/>
      <c r="CV271" s="24"/>
      <c r="CW271" s="24"/>
      <c r="CX271" s="24"/>
      <c r="CY271" s="24"/>
      <c r="CZ271" s="24"/>
      <c r="DA271" s="24"/>
      <c r="DB271" s="24"/>
      <c r="DC271" s="24"/>
      <c r="DD271" s="24"/>
      <c r="DE271" s="24"/>
      <c r="DF271" s="24"/>
      <c r="DG271" s="24"/>
      <c r="DH271" s="24"/>
      <c r="DI271" s="24"/>
      <c r="DJ271" s="24"/>
      <c r="DK271" s="24"/>
      <c r="DL271" s="24"/>
      <c r="DM271" s="24"/>
    </row>
    <row r="272" spans="21:117" x14ac:dyDescent="0.2">
      <c r="U272" s="12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  <c r="CG272" s="24"/>
      <c r="CH272" s="24"/>
      <c r="CI272" s="24"/>
      <c r="CJ272" s="24"/>
      <c r="CK272" s="24"/>
      <c r="CL272" s="24"/>
      <c r="CM272" s="24"/>
      <c r="CN272" s="24"/>
      <c r="CO272" s="24"/>
      <c r="CP272" s="24"/>
      <c r="CQ272" s="24"/>
      <c r="CR272" s="24"/>
      <c r="CS272" s="24"/>
      <c r="CT272" s="24"/>
      <c r="CU272" s="24"/>
      <c r="CV272" s="24"/>
      <c r="CW272" s="24"/>
      <c r="CX272" s="24"/>
      <c r="CY272" s="24"/>
      <c r="CZ272" s="24"/>
      <c r="DA272" s="24"/>
      <c r="DB272" s="24"/>
      <c r="DC272" s="24"/>
      <c r="DD272" s="24"/>
      <c r="DE272" s="24"/>
      <c r="DF272" s="24"/>
      <c r="DG272" s="24"/>
      <c r="DH272" s="24"/>
      <c r="DI272" s="24"/>
      <c r="DJ272" s="24"/>
      <c r="DK272" s="24"/>
      <c r="DL272" s="24"/>
      <c r="DM272" s="24"/>
    </row>
    <row r="273" spans="21:117" x14ac:dyDescent="0.2">
      <c r="U273" s="12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  <c r="CG273" s="24"/>
      <c r="CH273" s="24"/>
      <c r="CI273" s="24"/>
      <c r="CJ273" s="24"/>
      <c r="CK273" s="24"/>
      <c r="CL273" s="24"/>
      <c r="CM273" s="24"/>
      <c r="CN273" s="24"/>
      <c r="CO273" s="24"/>
      <c r="CP273" s="24"/>
      <c r="CQ273" s="24"/>
      <c r="CR273" s="24"/>
      <c r="CS273" s="24"/>
      <c r="CT273" s="24"/>
      <c r="CU273" s="24"/>
      <c r="CV273" s="24"/>
      <c r="CW273" s="24"/>
      <c r="CX273" s="24"/>
      <c r="CY273" s="24"/>
      <c r="CZ273" s="24"/>
      <c r="DA273" s="24"/>
      <c r="DB273" s="24"/>
      <c r="DC273" s="24"/>
      <c r="DD273" s="24"/>
      <c r="DE273" s="24"/>
      <c r="DF273" s="24"/>
      <c r="DG273" s="24"/>
      <c r="DH273" s="24"/>
      <c r="DI273" s="24"/>
      <c r="DJ273" s="24"/>
      <c r="DK273" s="24"/>
      <c r="DL273" s="24"/>
      <c r="DM273" s="24"/>
    </row>
    <row r="274" spans="21:117" x14ac:dyDescent="0.2">
      <c r="U274" s="12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  <c r="CG274" s="24"/>
      <c r="CH274" s="24"/>
      <c r="CI274" s="24"/>
      <c r="CJ274" s="24"/>
      <c r="CK274" s="24"/>
      <c r="CL274" s="24"/>
      <c r="CM274" s="24"/>
      <c r="CN274" s="24"/>
      <c r="CO274" s="24"/>
      <c r="CP274" s="24"/>
      <c r="CQ274" s="24"/>
      <c r="CR274" s="24"/>
      <c r="CS274" s="24"/>
      <c r="CT274" s="24"/>
      <c r="CU274" s="24"/>
      <c r="CV274" s="24"/>
      <c r="CW274" s="24"/>
      <c r="CX274" s="24"/>
      <c r="CY274" s="24"/>
      <c r="CZ274" s="24"/>
      <c r="DA274" s="24"/>
      <c r="DB274" s="24"/>
      <c r="DC274" s="24"/>
      <c r="DD274" s="24"/>
      <c r="DE274" s="24"/>
      <c r="DF274" s="24"/>
      <c r="DG274" s="24"/>
      <c r="DH274" s="24"/>
      <c r="DI274" s="24"/>
      <c r="DJ274" s="24"/>
      <c r="DK274" s="24"/>
      <c r="DL274" s="24"/>
      <c r="DM274" s="24"/>
    </row>
    <row r="275" spans="21:117" x14ac:dyDescent="0.2">
      <c r="U275" s="12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  <c r="CG275" s="24"/>
      <c r="CH275" s="24"/>
      <c r="CI275" s="24"/>
      <c r="CJ275" s="24"/>
      <c r="CK275" s="24"/>
      <c r="CL275" s="24"/>
      <c r="CM275" s="24"/>
      <c r="CN275" s="24"/>
      <c r="CO275" s="24"/>
      <c r="CP275" s="24"/>
      <c r="CQ275" s="24"/>
      <c r="CR275" s="24"/>
      <c r="CS275" s="24"/>
      <c r="CT275" s="24"/>
      <c r="CU275" s="24"/>
      <c r="CV275" s="24"/>
      <c r="CW275" s="24"/>
      <c r="CX275" s="24"/>
      <c r="CY275" s="24"/>
      <c r="CZ275" s="24"/>
      <c r="DA275" s="24"/>
      <c r="DB275" s="24"/>
      <c r="DC275" s="24"/>
      <c r="DD275" s="24"/>
      <c r="DE275" s="24"/>
      <c r="DF275" s="24"/>
      <c r="DG275" s="24"/>
      <c r="DH275" s="24"/>
      <c r="DI275" s="24"/>
      <c r="DJ275" s="24"/>
      <c r="DK275" s="24"/>
      <c r="DL275" s="24"/>
      <c r="DM275" s="24"/>
    </row>
    <row r="276" spans="21:117" x14ac:dyDescent="0.2">
      <c r="U276" s="12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  <c r="CT276" s="24"/>
      <c r="CU276" s="24"/>
      <c r="CV276" s="24"/>
      <c r="CW276" s="24"/>
      <c r="CX276" s="24"/>
      <c r="CY276" s="24"/>
      <c r="CZ276" s="24"/>
      <c r="DA276" s="24"/>
      <c r="DB276" s="24"/>
      <c r="DC276" s="24"/>
      <c r="DD276" s="24"/>
      <c r="DE276" s="24"/>
      <c r="DF276" s="24"/>
      <c r="DG276" s="24"/>
      <c r="DH276" s="24"/>
      <c r="DI276" s="24"/>
      <c r="DJ276" s="24"/>
      <c r="DK276" s="24"/>
      <c r="DL276" s="24"/>
      <c r="DM276" s="24"/>
    </row>
    <row r="277" spans="21:117" x14ac:dyDescent="0.2">
      <c r="U277" s="12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24"/>
      <c r="CU277" s="24"/>
      <c r="CV277" s="24"/>
      <c r="CW277" s="24"/>
      <c r="CX277" s="24"/>
      <c r="CY277" s="24"/>
      <c r="CZ277" s="24"/>
      <c r="DA277" s="24"/>
      <c r="DB277" s="24"/>
      <c r="DC277" s="24"/>
      <c r="DD277" s="24"/>
      <c r="DE277" s="24"/>
      <c r="DF277" s="24"/>
      <c r="DG277" s="24"/>
      <c r="DH277" s="24"/>
      <c r="DI277" s="24"/>
      <c r="DJ277" s="24"/>
      <c r="DK277" s="24"/>
      <c r="DL277" s="24"/>
      <c r="DM277" s="24"/>
    </row>
    <row r="278" spans="21:117" x14ac:dyDescent="0.2">
      <c r="U278" s="12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  <c r="CG278" s="24"/>
      <c r="CH278" s="24"/>
      <c r="CI278" s="24"/>
      <c r="CJ278" s="24"/>
      <c r="CK278" s="24"/>
      <c r="CL278" s="24"/>
      <c r="CM278" s="24"/>
      <c r="CN278" s="24"/>
      <c r="CO278" s="24"/>
      <c r="CP278" s="24"/>
      <c r="CQ278" s="24"/>
      <c r="CR278" s="24"/>
      <c r="CS278" s="24"/>
      <c r="CT278" s="24"/>
      <c r="CU278" s="24"/>
      <c r="CV278" s="24"/>
      <c r="CW278" s="24"/>
      <c r="CX278" s="24"/>
      <c r="CY278" s="24"/>
      <c r="CZ278" s="24"/>
      <c r="DA278" s="24"/>
      <c r="DB278" s="24"/>
      <c r="DC278" s="24"/>
      <c r="DD278" s="24"/>
      <c r="DE278" s="24"/>
      <c r="DF278" s="24"/>
      <c r="DG278" s="24"/>
      <c r="DH278" s="24"/>
      <c r="DI278" s="24"/>
      <c r="DJ278" s="24"/>
      <c r="DK278" s="24"/>
      <c r="DL278" s="24"/>
      <c r="DM278" s="24"/>
    </row>
    <row r="279" spans="21:117" x14ac:dyDescent="0.2">
      <c r="U279" s="12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  <c r="CG279" s="24"/>
      <c r="CH279" s="24"/>
      <c r="CI279" s="24"/>
      <c r="CJ279" s="24"/>
      <c r="CK279" s="24"/>
      <c r="CL279" s="24"/>
      <c r="CM279" s="24"/>
      <c r="CN279" s="24"/>
      <c r="CO279" s="24"/>
      <c r="CP279" s="24"/>
      <c r="CQ279" s="24"/>
      <c r="CR279" s="24"/>
      <c r="CS279" s="24"/>
      <c r="CT279" s="24"/>
      <c r="CU279" s="24"/>
      <c r="CV279" s="24"/>
      <c r="CW279" s="24"/>
      <c r="CX279" s="24"/>
      <c r="CY279" s="24"/>
      <c r="CZ279" s="24"/>
      <c r="DA279" s="24"/>
      <c r="DB279" s="24"/>
      <c r="DC279" s="24"/>
      <c r="DD279" s="24"/>
      <c r="DE279" s="24"/>
      <c r="DF279" s="24"/>
      <c r="DG279" s="24"/>
      <c r="DH279" s="24"/>
      <c r="DI279" s="24"/>
      <c r="DJ279" s="24"/>
      <c r="DK279" s="24"/>
      <c r="DL279" s="24"/>
      <c r="DM279" s="24"/>
    </row>
    <row r="280" spans="21:117" x14ac:dyDescent="0.2">
      <c r="U280" s="12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  <c r="CG280" s="24"/>
      <c r="CH280" s="24"/>
      <c r="CI280" s="24"/>
      <c r="CJ280" s="24"/>
      <c r="CK280" s="24"/>
      <c r="CL280" s="24"/>
      <c r="CM280" s="24"/>
      <c r="CN280" s="24"/>
      <c r="CO280" s="24"/>
      <c r="CP280" s="24"/>
      <c r="CQ280" s="24"/>
      <c r="CR280" s="24"/>
      <c r="CS280" s="24"/>
      <c r="CT280" s="24"/>
      <c r="CU280" s="24"/>
      <c r="CV280" s="24"/>
      <c r="CW280" s="24"/>
      <c r="CX280" s="24"/>
      <c r="CY280" s="24"/>
      <c r="CZ280" s="24"/>
      <c r="DA280" s="24"/>
      <c r="DB280" s="24"/>
      <c r="DC280" s="24"/>
      <c r="DD280" s="24"/>
      <c r="DE280" s="24"/>
      <c r="DF280" s="24"/>
      <c r="DG280" s="24"/>
      <c r="DH280" s="24"/>
      <c r="DI280" s="24"/>
      <c r="DJ280" s="24"/>
      <c r="DK280" s="24"/>
      <c r="DL280" s="24"/>
      <c r="DM280" s="24"/>
    </row>
    <row r="281" spans="21:117" x14ac:dyDescent="0.2">
      <c r="U281" s="12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  <c r="CT281" s="24"/>
      <c r="CU281" s="24"/>
      <c r="CV281" s="24"/>
      <c r="CW281" s="24"/>
      <c r="CX281" s="24"/>
      <c r="CY281" s="24"/>
      <c r="CZ281" s="24"/>
      <c r="DA281" s="24"/>
      <c r="DB281" s="24"/>
      <c r="DC281" s="24"/>
      <c r="DD281" s="24"/>
      <c r="DE281" s="24"/>
      <c r="DF281" s="24"/>
      <c r="DG281" s="24"/>
      <c r="DH281" s="24"/>
      <c r="DI281" s="24"/>
      <c r="DJ281" s="24"/>
      <c r="DK281" s="24"/>
      <c r="DL281" s="24"/>
      <c r="DM281" s="24"/>
    </row>
    <row r="282" spans="21:117" x14ac:dyDescent="0.2">
      <c r="U282" s="12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  <c r="CG282" s="24"/>
      <c r="CH282" s="24"/>
      <c r="CI282" s="24"/>
      <c r="CJ282" s="24"/>
      <c r="CK282" s="24"/>
      <c r="CL282" s="24"/>
      <c r="CM282" s="24"/>
      <c r="CN282" s="24"/>
      <c r="CO282" s="24"/>
      <c r="CP282" s="24"/>
      <c r="CQ282" s="24"/>
      <c r="CR282" s="24"/>
      <c r="CS282" s="24"/>
      <c r="CT282" s="24"/>
      <c r="CU282" s="24"/>
      <c r="CV282" s="24"/>
      <c r="CW282" s="24"/>
      <c r="CX282" s="24"/>
      <c r="CY282" s="24"/>
      <c r="CZ282" s="24"/>
      <c r="DA282" s="24"/>
      <c r="DB282" s="24"/>
      <c r="DC282" s="24"/>
      <c r="DD282" s="24"/>
      <c r="DE282" s="24"/>
      <c r="DF282" s="24"/>
      <c r="DG282" s="24"/>
      <c r="DH282" s="24"/>
      <c r="DI282" s="24"/>
      <c r="DJ282" s="24"/>
      <c r="DK282" s="24"/>
      <c r="DL282" s="24"/>
      <c r="DM282" s="24"/>
    </row>
    <row r="283" spans="21:117" x14ac:dyDescent="0.2">
      <c r="U283" s="12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  <c r="CG283" s="24"/>
      <c r="CH283" s="24"/>
      <c r="CI283" s="24"/>
      <c r="CJ283" s="24"/>
      <c r="CK283" s="24"/>
      <c r="CL283" s="24"/>
      <c r="CM283" s="24"/>
      <c r="CN283" s="24"/>
      <c r="CO283" s="24"/>
      <c r="CP283" s="24"/>
      <c r="CQ283" s="24"/>
      <c r="CR283" s="24"/>
      <c r="CS283" s="24"/>
      <c r="CT283" s="24"/>
      <c r="CU283" s="24"/>
      <c r="CV283" s="24"/>
      <c r="CW283" s="24"/>
      <c r="CX283" s="24"/>
      <c r="CY283" s="24"/>
      <c r="CZ283" s="24"/>
      <c r="DA283" s="24"/>
      <c r="DB283" s="24"/>
      <c r="DC283" s="24"/>
      <c r="DD283" s="24"/>
      <c r="DE283" s="24"/>
      <c r="DF283" s="24"/>
      <c r="DG283" s="24"/>
      <c r="DH283" s="24"/>
      <c r="DI283" s="24"/>
      <c r="DJ283" s="24"/>
      <c r="DK283" s="24"/>
      <c r="DL283" s="24"/>
      <c r="DM283" s="24"/>
    </row>
    <row r="284" spans="21:117" x14ac:dyDescent="0.2">
      <c r="U284" s="12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  <c r="CG284" s="24"/>
      <c r="CH284" s="24"/>
      <c r="CI284" s="24"/>
      <c r="CJ284" s="24"/>
      <c r="CK284" s="24"/>
      <c r="CL284" s="24"/>
      <c r="CM284" s="24"/>
      <c r="CN284" s="24"/>
      <c r="CO284" s="24"/>
      <c r="CP284" s="24"/>
      <c r="CQ284" s="24"/>
      <c r="CR284" s="24"/>
      <c r="CS284" s="24"/>
      <c r="CT284" s="24"/>
      <c r="CU284" s="24"/>
      <c r="CV284" s="24"/>
      <c r="CW284" s="24"/>
      <c r="CX284" s="24"/>
      <c r="CY284" s="24"/>
      <c r="CZ284" s="24"/>
      <c r="DA284" s="24"/>
      <c r="DB284" s="24"/>
      <c r="DC284" s="24"/>
      <c r="DD284" s="24"/>
      <c r="DE284" s="24"/>
      <c r="DF284" s="24"/>
      <c r="DG284" s="24"/>
      <c r="DH284" s="24"/>
      <c r="DI284" s="24"/>
      <c r="DJ284" s="24"/>
      <c r="DK284" s="24"/>
      <c r="DL284" s="24"/>
      <c r="DM284" s="24"/>
    </row>
    <row r="285" spans="21:117" x14ac:dyDescent="0.2">
      <c r="U285" s="12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  <c r="CG285" s="24"/>
      <c r="CH285" s="24"/>
      <c r="CI285" s="24"/>
      <c r="CJ285" s="24"/>
      <c r="CK285" s="24"/>
      <c r="CL285" s="24"/>
      <c r="CM285" s="24"/>
      <c r="CN285" s="24"/>
      <c r="CO285" s="24"/>
      <c r="CP285" s="24"/>
      <c r="CQ285" s="24"/>
      <c r="CR285" s="24"/>
      <c r="CS285" s="24"/>
      <c r="CT285" s="24"/>
      <c r="CU285" s="24"/>
      <c r="CV285" s="24"/>
      <c r="CW285" s="24"/>
      <c r="CX285" s="24"/>
      <c r="CY285" s="24"/>
      <c r="CZ285" s="24"/>
      <c r="DA285" s="24"/>
      <c r="DB285" s="24"/>
      <c r="DC285" s="24"/>
      <c r="DD285" s="24"/>
      <c r="DE285" s="24"/>
      <c r="DF285" s="24"/>
      <c r="DG285" s="24"/>
      <c r="DH285" s="24"/>
      <c r="DI285" s="24"/>
      <c r="DJ285" s="24"/>
      <c r="DK285" s="24"/>
      <c r="DL285" s="24"/>
      <c r="DM285" s="24"/>
    </row>
    <row r="286" spans="21:117" x14ac:dyDescent="0.2">
      <c r="U286" s="12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  <c r="CG286" s="24"/>
      <c r="CH286" s="24"/>
      <c r="CI286" s="24"/>
      <c r="CJ286" s="24"/>
      <c r="CK286" s="24"/>
      <c r="CL286" s="24"/>
      <c r="CM286" s="24"/>
      <c r="CN286" s="24"/>
      <c r="CO286" s="24"/>
      <c r="CP286" s="24"/>
      <c r="CQ286" s="24"/>
      <c r="CR286" s="24"/>
      <c r="CS286" s="24"/>
      <c r="CT286" s="24"/>
      <c r="CU286" s="24"/>
      <c r="CV286" s="24"/>
      <c r="CW286" s="24"/>
      <c r="CX286" s="24"/>
      <c r="CY286" s="24"/>
      <c r="CZ286" s="24"/>
      <c r="DA286" s="24"/>
      <c r="DB286" s="24"/>
      <c r="DC286" s="24"/>
      <c r="DD286" s="24"/>
      <c r="DE286" s="24"/>
      <c r="DF286" s="24"/>
      <c r="DG286" s="24"/>
      <c r="DH286" s="24"/>
      <c r="DI286" s="24"/>
      <c r="DJ286" s="24"/>
      <c r="DK286" s="24"/>
      <c r="DL286" s="24"/>
      <c r="DM286" s="24"/>
    </row>
    <row r="287" spans="21:117" x14ac:dyDescent="0.2">
      <c r="U287" s="12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  <c r="CG287" s="24"/>
      <c r="CH287" s="24"/>
      <c r="CI287" s="24"/>
      <c r="CJ287" s="24"/>
      <c r="CK287" s="24"/>
      <c r="CL287" s="24"/>
      <c r="CM287" s="24"/>
      <c r="CN287" s="24"/>
      <c r="CO287" s="24"/>
      <c r="CP287" s="24"/>
      <c r="CQ287" s="24"/>
      <c r="CR287" s="24"/>
      <c r="CS287" s="24"/>
      <c r="CT287" s="24"/>
      <c r="CU287" s="24"/>
      <c r="CV287" s="24"/>
      <c r="CW287" s="24"/>
      <c r="CX287" s="24"/>
      <c r="CY287" s="24"/>
      <c r="CZ287" s="24"/>
      <c r="DA287" s="24"/>
      <c r="DB287" s="24"/>
      <c r="DC287" s="24"/>
      <c r="DD287" s="24"/>
      <c r="DE287" s="24"/>
      <c r="DF287" s="24"/>
      <c r="DG287" s="24"/>
      <c r="DH287" s="24"/>
      <c r="DI287" s="24"/>
      <c r="DJ287" s="24"/>
      <c r="DK287" s="24"/>
      <c r="DL287" s="24"/>
      <c r="DM287" s="24"/>
    </row>
    <row r="288" spans="21:117" x14ac:dyDescent="0.2">
      <c r="U288" s="12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24"/>
      <c r="CH288" s="24"/>
      <c r="CI288" s="24"/>
      <c r="CJ288" s="24"/>
      <c r="CK288" s="24"/>
      <c r="CL288" s="24"/>
      <c r="CM288" s="24"/>
      <c r="CN288" s="24"/>
      <c r="CO288" s="24"/>
      <c r="CP288" s="24"/>
      <c r="CQ288" s="24"/>
      <c r="CR288" s="24"/>
      <c r="CS288" s="24"/>
      <c r="CT288" s="24"/>
      <c r="CU288" s="24"/>
      <c r="CV288" s="24"/>
      <c r="CW288" s="24"/>
      <c r="CX288" s="24"/>
      <c r="CY288" s="24"/>
      <c r="CZ288" s="24"/>
      <c r="DA288" s="24"/>
      <c r="DB288" s="24"/>
      <c r="DC288" s="24"/>
      <c r="DD288" s="24"/>
      <c r="DE288" s="24"/>
      <c r="DF288" s="24"/>
      <c r="DG288" s="24"/>
      <c r="DH288" s="24"/>
      <c r="DI288" s="24"/>
      <c r="DJ288" s="24"/>
      <c r="DK288" s="24"/>
      <c r="DL288" s="24"/>
      <c r="DM288" s="24"/>
    </row>
    <row r="289" spans="21:117" x14ac:dyDescent="0.2">
      <c r="U289" s="12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  <c r="CG289" s="24"/>
      <c r="CH289" s="24"/>
      <c r="CI289" s="24"/>
      <c r="CJ289" s="24"/>
      <c r="CK289" s="24"/>
      <c r="CL289" s="24"/>
      <c r="CM289" s="24"/>
      <c r="CN289" s="24"/>
      <c r="CO289" s="24"/>
      <c r="CP289" s="24"/>
      <c r="CQ289" s="24"/>
      <c r="CR289" s="24"/>
      <c r="CS289" s="24"/>
      <c r="CT289" s="24"/>
      <c r="CU289" s="24"/>
      <c r="CV289" s="24"/>
      <c r="CW289" s="24"/>
      <c r="CX289" s="24"/>
      <c r="CY289" s="24"/>
      <c r="CZ289" s="24"/>
      <c r="DA289" s="24"/>
      <c r="DB289" s="24"/>
      <c r="DC289" s="24"/>
      <c r="DD289" s="24"/>
      <c r="DE289" s="24"/>
      <c r="DF289" s="24"/>
      <c r="DG289" s="24"/>
      <c r="DH289" s="24"/>
      <c r="DI289" s="24"/>
      <c r="DJ289" s="24"/>
      <c r="DK289" s="24"/>
      <c r="DL289" s="24"/>
      <c r="DM289" s="24"/>
    </row>
    <row r="290" spans="21:117" x14ac:dyDescent="0.2">
      <c r="U290" s="12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  <c r="CG290" s="24"/>
      <c r="CH290" s="24"/>
      <c r="CI290" s="24"/>
      <c r="CJ290" s="24"/>
      <c r="CK290" s="24"/>
      <c r="CL290" s="24"/>
      <c r="CM290" s="24"/>
      <c r="CN290" s="24"/>
      <c r="CO290" s="24"/>
      <c r="CP290" s="24"/>
      <c r="CQ290" s="24"/>
      <c r="CR290" s="24"/>
      <c r="CS290" s="24"/>
      <c r="CT290" s="24"/>
      <c r="CU290" s="24"/>
      <c r="CV290" s="24"/>
      <c r="CW290" s="24"/>
      <c r="CX290" s="24"/>
      <c r="CY290" s="24"/>
      <c r="CZ290" s="24"/>
      <c r="DA290" s="24"/>
      <c r="DB290" s="24"/>
      <c r="DC290" s="24"/>
      <c r="DD290" s="24"/>
      <c r="DE290" s="24"/>
      <c r="DF290" s="24"/>
      <c r="DG290" s="24"/>
      <c r="DH290" s="24"/>
      <c r="DI290" s="24"/>
      <c r="DJ290" s="24"/>
      <c r="DK290" s="24"/>
      <c r="DL290" s="24"/>
      <c r="DM290" s="24"/>
    </row>
    <row r="291" spans="21:117" x14ac:dyDescent="0.2">
      <c r="U291" s="12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</row>
    <row r="292" spans="21:117" x14ac:dyDescent="0.2">
      <c r="U292" s="12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</row>
    <row r="293" spans="21:117" x14ac:dyDescent="0.2">
      <c r="U293" s="12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</row>
    <row r="294" spans="21:117" x14ac:dyDescent="0.2">
      <c r="U294" s="12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/>
      <c r="CT294" s="24"/>
      <c r="CU294" s="24"/>
      <c r="CV294" s="24"/>
      <c r="CW294" s="24"/>
      <c r="CX294" s="24"/>
      <c r="CY294" s="24"/>
      <c r="CZ294" s="24"/>
      <c r="DA294" s="24"/>
      <c r="DB294" s="24"/>
      <c r="DC294" s="24"/>
      <c r="DD294" s="24"/>
      <c r="DE294" s="24"/>
      <c r="DF294" s="24"/>
      <c r="DG294" s="24"/>
      <c r="DH294" s="24"/>
      <c r="DI294" s="24"/>
      <c r="DJ294" s="24"/>
      <c r="DK294" s="24"/>
      <c r="DL294" s="24"/>
      <c r="DM294" s="24"/>
    </row>
    <row r="295" spans="21:117" x14ac:dyDescent="0.2">
      <c r="U295" s="12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  <c r="CG295" s="24"/>
      <c r="CH295" s="24"/>
      <c r="CI295" s="24"/>
      <c r="CJ295" s="24"/>
      <c r="CK295" s="24"/>
      <c r="CL295" s="24"/>
      <c r="CM295" s="24"/>
      <c r="CN295" s="24"/>
      <c r="CO295" s="24"/>
      <c r="CP295" s="24"/>
      <c r="CQ295" s="24"/>
      <c r="CR295" s="24"/>
      <c r="CS295" s="24"/>
      <c r="CT295" s="24"/>
      <c r="CU295" s="24"/>
      <c r="CV295" s="24"/>
      <c r="CW295" s="24"/>
      <c r="CX295" s="24"/>
      <c r="CY295" s="24"/>
      <c r="CZ295" s="24"/>
      <c r="DA295" s="24"/>
      <c r="DB295" s="24"/>
      <c r="DC295" s="24"/>
      <c r="DD295" s="24"/>
      <c r="DE295" s="24"/>
      <c r="DF295" s="24"/>
      <c r="DG295" s="24"/>
      <c r="DH295" s="24"/>
      <c r="DI295" s="24"/>
      <c r="DJ295" s="24"/>
      <c r="DK295" s="24"/>
      <c r="DL295" s="24"/>
      <c r="DM295" s="24"/>
    </row>
    <row r="296" spans="21:117" x14ac:dyDescent="0.2">
      <c r="U296" s="12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</row>
    <row r="297" spans="21:117" x14ac:dyDescent="0.2">
      <c r="U297" s="12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24"/>
      <c r="CK297" s="24"/>
      <c r="CL297" s="24"/>
      <c r="CM297" s="24"/>
      <c r="CN297" s="24"/>
      <c r="CO297" s="24"/>
      <c r="CP297" s="24"/>
      <c r="CQ297" s="24"/>
      <c r="CR297" s="24"/>
      <c r="CS297" s="24"/>
      <c r="CT297" s="24"/>
      <c r="CU297" s="24"/>
      <c r="CV297" s="24"/>
      <c r="CW297" s="24"/>
      <c r="CX297" s="24"/>
      <c r="CY297" s="24"/>
      <c r="CZ297" s="24"/>
      <c r="DA297" s="24"/>
      <c r="DB297" s="24"/>
      <c r="DC297" s="24"/>
      <c r="DD297" s="24"/>
      <c r="DE297" s="24"/>
      <c r="DF297" s="24"/>
      <c r="DG297" s="24"/>
      <c r="DH297" s="24"/>
      <c r="DI297" s="24"/>
      <c r="DJ297" s="24"/>
      <c r="DK297" s="24"/>
      <c r="DL297" s="24"/>
      <c r="DM297" s="24"/>
    </row>
    <row r="298" spans="21:117" x14ac:dyDescent="0.2">
      <c r="U298" s="12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</row>
    <row r="299" spans="21:117" x14ac:dyDescent="0.2">
      <c r="U299" s="12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</row>
    <row r="300" spans="21:117" x14ac:dyDescent="0.2">
      <c r="U300" s="12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  <c r="DF300" s="24"/>
      <c r="DG300" s="24"/>
      <c r="DH300" s="24"/>
      <c r="DI300" s="24"/>
      <c r="DJ300" s="24"/>
      <c r="DK300" s="24"/>
      <c r="DL300" s="24"/>
      <c r="DM300" s="24"/>
    </row>
    <row r="301" spans="21:117" x14ac:dyDescent="0.2">
      <c r="U301" s="12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</row>
    <row r="302" spans="21:117" x14ac:dyDescent="0.2">
      <c r="U302" s="12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</row>
    <row r="303" spans="21:117" x14ac:dyDescent="0.2">
      <c r="U303" s="12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  <c r="CG303" s="24"/>
      <c r="CH303" s="24"/>
      <c r="CI303" s="24"/>
      <c r="CJ303" s="24"/>
      <c r="CK303" s="24"/>
      <c r="CL303" s="24"/>
      <c r="CM303" s="24"/>
      <c r="CN303" s="24"/>
      <c r="CO303" s="24"/>
      <c r="CP303" s="24"/>
      <c r="CQ303" s="24"/>
      <c r="CR303" s="24"/>
      <c r="CS303" s="24"/>
      <c r="CT303" s="24"/>
      <c r="CU303" s="24"/>
      <c r="CV303" s="24"/>
      <c r="CW303" s="24"/>
      <c r="CX303" s="24"/>
      <c r="CY303" s="24"/>
      <c r="CZ303" s="24"/>
      <c r="DA303" s="24"/>
      <c r="DB303" s="24"/>
      <c r="DC303" s="24"/>
      <c r="DD303" s="24"/>
      <c r="DE303" s="24"/>
      <c r="DF303" s="24"/>
      <c r="DG303" s="24"/>
      <c r="DH303" s="24"/>
      <c r="DI303" s="24"/>
      <c r="DJ303" s="24"/>
      <c r="DK303" s="24"/>
      <c r="DL303" s="24"/>
      <c r="DM303" s="24"/>
    </row>
    <row r="304" spans="21:117" x14ac:dyDescent="0.2">
      <c r="U304" s="12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  <c r="CG304" s="24"/>
      <c r="CH304" s="24"/>
      <c r="CI304" s="24"/>
      <c r="CJ304" s="24"/>
      <c r="CK304" s="24"/>
      <c r="CL304" s="24"/>
      <c r="CM304" s="24"/>
      <c r="CN304" s="24"/>
      <c r="CO304" s="24"/>
      <c r="CP304" s="24"/>
      <c r="CQ304" s="24"/>
      <c r="CR304" s="24"/>
      <c r="CS304" s="24"/>
      <c r="CT304" s="24"/>
      <c r="CU304" s="24"/>
      <c r="CV304" s="24"/>
      <c r="CW304" s="24"/>
      <c r="CX304" s="24"/>
      <c r="CY304" s="24"/>
      <c r="CZ304" s="24"/>
      <c r="DA304" s="24"/>
      <c r="DB304" s="24"/>
      <c r="DC304" s="24"/>
      <c r="DD304" s="24"/>
      <c r="DE304" s="24"/>
      <c r="DF304" s="24"/>
      <c r="DG304" s="24"/>
      <c r="DH304" s="24"/>
      <c r="DI304" s="24"/>
      <c r="DJ304" s="24"/>
      <c r="DK304" s="24"/>
      <c r="DL304" s="24"/>
      <c r="DM304" s="24"/>
    </row>
    <row r="305" spans="21:117" x14ac:dyDescent="0.2">
      <c r="U305" s="12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  <c r="CZ305" s="24"/>
      <c r="DA305" s="24"/>
      <c r="DB305" s="24"/>
      <c r="DC305" s="24"/>
      <c r="DD305" s="24"/>
      <c r="DE305" s="24"/>
      <c r="DF305" s="24"/>
      <c r="DG305" s="24"/>
      <c r="DH305" s="24"/>
      <c r="DI305" s="24"/>
      <c r="DJ305" s="24"/>
      <c r="DK305" s="24"/>
      <c r="DL305" s="24"/>
      <c r="DM305" s="24"/>
    </row>
    <row r="306" spans="21:117" x14ac:dyDescent="0.2">
      <c r="U306" s="12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  <c r="CT306" s="24"/>
      <c r="CU306" s="24"/>
      <c r="CV306" s="24"/>
      <c r="CW306" s="24"/>
      <c r="CX306" s="24"/>
      <c r="CY306" s="24"/>
      <c r="CZ306" s="24"/>
      <c r="DA306" s="24"/>
      <c r="DB306" s="24"/>
      <c r="DC306" s="24"/>
      <c r="DD306" s="24"/>
      <c r="DE306" s="24"/>
      <c r="DF306" s="24"/>
      <c r="DG306" s="24"/>
      <c r="DH306" s="24"/>
      <c r="DI306" s="24"/>
      <c r="DJ306" s="24"/>
      <c r="DK306" s="24"/>
      <c r="DL306" s="24"/>
      <c r="DM306" s="24"/>
    </row>
    <row r="307" spans="21:117" x14ac:dyDescent="0.2">
      <c r="U307" s="12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  <c r="CG307" s="24"/>
      <c r="CH307" s="24"/>
      <c r="CI307" s="24"/>
      <c r="CJ307" s="24"/>
      <c r="CK307" s="24"/>
      <c r="CL307" s="24"/>
      <c r="CM307" s="24"/>
      <c r="CN307" s="24"/>
      <c r="CO307" s="24"/>
      <c r="CP307" s="24"/>
      <c r="CQ307" s="24"/>
      <c r="CR307" s="24"/>
      <c r="CS307" s="24"/>
      <c r="CT307" s="24"/>
      <c r="CU307" s="24"/>
      <c r="CV307" s="24"/>
      <c r="CW307" s="24"/>
      <c r="CX307" s="24"/>
      <c r="CY307" s="24"/>
      <c r="CZ307" s="24"/>
      <c r="DA307" s="24"/>
      <c r="DB307" s="24"/>
      <c r="DC307" s="24"/>
      <c r="DD307" s="24"/>
      <c r="DE307" s="24"/>
      <c r="DF307" s="24"/>
      <c r="DG307" s="24"/>
      <c r="DH307" s="24"/>
      <c r="DI307" s="24"/>
      <c r="DJ307" s="24"/>
      <c r="DK307" s="24"/>
      <c r="DL307" s="24"/>
      <c r="DM307" s="24"/>
    </row>
    <row r="308" spans="21:117" x14ac:dyDescent="0.2">
      <c r="U308" s="12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  <c r="CG308" s="24"/>
      <c r="CH308" s="24"/>
      <c r="CI308" s="24"/>
      <c r="CJ308" s="24"/>
      <c r="CK308" s="24"/>
      <c r="CL308" s="24"/>
      <c r="CM308" s="24"/>
      <c r="CN308" s="24"/>
      <c r="CO308" s="24"/>
      <c r="CP308" s="24"/>
      <c r="CQ308" s="24"/>
      <c r="CR308" s="24"/>
      <c r="CS308" s="24"/>
      <c r="CT308" s="24"/>
      <c r="CU308" s="24"/>
      <c r="CV308" s="24"/>
      <c r="CW308" s="24"/>
      <c r="CX308" s="24"/>
      <c r="CY308" s="24"/>
      <c r="CZ308" s="24"/>
      <c r="DA308" s="24"/>
      <c r="DB308" s="24"/>
      <c r="DC308" s="24"/>
      <c r="DD308" s="24"/>
      <c r="DE308" s="24"/>
      <c r="DF308" s="24"/>
      <c r="DG308" s="24"/>
      <c r="DH308" s="24"/>
      <c r="DI308" s="24"/>
      <c r="DJ308" s="24"/>
      <c r="DK308" s="24"/>
      <c r="DL308" s="24"/>
      <c r="DM308" s="24"/>
    </row>
    <row r="309" spans="21:117" x14ac:dyDescent="0.2">
      <c r="U309" s="12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  <c r="CG309" s="24"/>
      <c r="CH309" s="24"/>
      <c r="CI309" s="24"/>
      <c r="CJ309" s="24"/>
      <c r="CK309" s="24"/>
      <c r="CL309" s="24"/>
      <c r="CM309" s="24"/>
      <c r="CN309" s="24"/>
      <c r="CO309" s="24"/>
      <c r="CP309" s="24"/>
      <c r="CQ309" s="24"/>
      <c r="CR309" s="24"/>
      <c r="CS309" s="24"/>
      <c r="CT309" s="24"/>
      <c r="CU309" s="24"/>
      <c r="CV309" s="24"/>
      <c r="CW309" s="24"/>
      <c r="CX309" s="24"/>
      <c r="CY309" s="24"/>
      <c r="CZ309" s="24"/>
      <c r="DA309" s="24"/>
      <c r="DB309" s="24"/>
      <c r="DC309" s="24"/>
      <c r="DD309" s="24"/>
      <c r="DE309" s="24"/>
      <c r="DF309" s="24"/>
      <c r="DG309" s="24"/>
      <c r="DH309" s="24"/>
      <c r="DI309" s="24"/>
      <c r="DJ309" s="24"/>
      <c r="DK309" s="24"/>
      <c r="DL309" s="24"/>
      <c r="DM309" s="24"/>
    </row>
    <row r="310" spans="21:117" x14ac:dyDescent="0.2">
      <c r="U310" s="12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  <c r="CG310" s="24"/>
      <c r="CH310" s="24"/>
      <c r="CI310" s="24"/>
      <c r="CJ310" s="24"/>
      <c r="CK310" s="24"/>
      <c r="CL310" s="24"/>
      <c r="CM310" s="24"/>
      <c r="CN310" s="24"/>
      <c r="CO310" s="24"/>
      <c r="CP310" s="24"/>
      <c r="CQ310" s="24"/>
      <c r="CR310" s="24"/>
      <c r="CS310" s="24"/>
      <c r="CT310" s="24"/>
      <c r="CU310" s="24"/>
      <c r="CV310" s="24"/>
      <c r="CW310" s="24"/>
      <c r="CX310" s="24"/>
      <c r="CY310" s="24"/>
      <c r="CZ310" s="24"/>
      <c r="DA310" s="24"/>
      <c r="DB310" s="24"/>
      <c r="DC310" s="24"/>
      <c r="DD310" s="24"/>
      <c r="DE310" s="24"/>
      <c r="DF310" s="24"/>
      <c r="DG310" s="24"/>
      <c r="DH310" s="24"/>
      <c r="DI310" s="24"/>
      <c r="DJ310" s="24"/>
      <c r="DK310" s="24"/>
      <c r="DL310" s="24"/>
      <c r="DM310" s="24"/>
    </row>
    <row r="311" spans="21:117" x14ac:dyDescent="0.2">
      <c r="U311" s="12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  <c r="CG311" s="24"/>
      <c r="CH311" s="24"/>
      <c r="CI311" s="24"/>
      <c r="CJ311" s="24"/>
      <c r="CK311" s="24"/>
      <c r="CL311" s="24"/>
      <c r="CM311" s="24"/>
      <c r="CN311" s="24"/>
      <c r="CO311" s="24"/>
      <c r="CP311" s="24"/>
      <c r="CQ311" s="24"/>
      <c r="CR311" s="24"/>
      <c r="CS311" s="24"/>
      <c r="CT311" s="24"/>
      <c r="CU311" s="24"/>
      <c r="CV311" s="24"/>
      <c r="CW311" s="24"/>
      <c r="CX311" s="24"/>
      <c r="CY311" s="24"/>
      <c r="CZ311" s="24"/>
      <c r="DA311" s="24"/>
      <c r="DB311" s="24"/>
      <c r="DC311" s="24"/>
      <c r="DD311" s="24"/>
      <c r="DE311" s="24"/>
      <c r="DF311" s="24"/>
      <c r="DG311" s="24"/>
      <c r="DH311" s="24"/>
      <c r="DI311" s="24"/>
      <c r="DJ311" s="24"/>
      <c r="DK311" s="24"/>
      <c r="DL311" s="24"/>
      <c r="DM311" s="24"/>
    </row>
    <row r="312" spans="21:117" x14ac:dyDescent="0.2">
      <c r="U312" s="12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  <c r="CG312" s="24"/>
      <c r="CH312" s="24"/>
      <c r="CI312" s="24"/>
      <c r="CJ312" s="24"/>
      <c r="CK312" s="24"/>
      <c r="CL312" s="24"/>
      <c r="CM312" s="24"/>
      <c r="CN312" s="24"/>
      <c r="CO312" s="24"/>
      <c r="CP312" s="24"/>
      <c r="CQ312" s="24"/>
      <c r="CR312" s="24"/>
      <c r="CS312" s="24"/>
      <c r="CT312" s="24"/>
      <c r="CU312" s="24"/>
      <c r="CV312" s="24"/>
      <c r="CW312" s="24"/>
      <c r="CX312" s="24"/>
      <c r="CY312" s="24"/>
      <c r="CZ312" s="24"/>
      <c r="DA312" s="24"/>
      <c r="DB312" s="24"/>
      <c r="DC312" s="24"/>
      <c r="DD312" s="24"/>
      <c r="DE312" s="24"/>
      <c r="DF312" s="24"/>
      <c r="DG312" s="24"/>
      <c r="DH312" s="24"/>
      <c r="DI312" s="24"/>
      <c r="DJ312" s="24"/>
      <c r="DK312" s="24"/>
      <c r="DL312" s="24"/>
      <c r="DM312" s="24"/>
    </row>
    <row r="313" spans="21:117" x14ac:dyDescent="0.2">
      <c r="U313" s="12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/>
      <c r="CJ313" s="24"/>
      <c r="CK313" s="24"/>
      <c r="CL313" s="24"/>
      <c r="CM313" s="24"/>
      <c r="CN313" s="24"/>
      <c r="CO313" s="24"/>
      <c r="CP313" s="24"/>
      <c r="CQ313" s="24"/>
      <c r="CR313" s="24"/>
      <c r="CS313" s="24"/>
      <c r="CT313" s="24"/>
      <c r="CU313" s="24"/>
      <c r="CV313" s="24"/>
      <c r="CW313" s="24"/>
      <c r="CX313" s="24"/>
      <c r="CY313" s="24"/>
      <c r="CZ313" s="24"/>
      <c r="DA313" s="24"/>
      <c r="DB313" s="24"/>
      <c r="DC313" s="24"/>
      <c r="DD313" s="24"/>
      <c r="DE313" s="24"/>
      <c r="DF313" s="24"/>
      <c r="DG313" s="24"/>
      <c r="DH313" s="24"/>
      <c r="DI313" s="24"/>
      <c r="DJ313" s="24"/>
      <c r="DK313" s="24"/>
      <c r="DL313" s="24"/>
      <c r="DM313" s="24"/>
    </row>
    <row r="314" spans="21:117" x14ac:dyDescent="0.2">
      <c r="U314" s="12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  <c r="CG314" s="24"/>
      <c r="CH314" s="24"/>
      <c r="CI314" s="24"/>
      <c r="CJ314" s="24"/>
      <c r="CK314" s="24"/>
      <c r="CL314" s="24"/>
      <c r="CM314" s="24"/>
      <c r="CN314" s="24"/>
      <c r="CO314" s="24"/>
      <c r="CP314" s="24"/>
      <c r="CQ314" s="24"/>
      <c r="CR314" s="24"/>
      <c r="CS314" s="24"/>
      <c r="CT314" s="24"/>
      <c r="CU314" s="24"/>
      <c r="CV314" s="24"/>
      <c r="CW314" s="24"/>
      <c r="CX314" s="24"/>
      <c r="CY314" s="24"/>
      <c r="CZ314" s="24"/>
      <c r="DA314" s="24"/>
      <c r="DB314" s="24"/>
      <c r="DC314" s="24"/>
      <c r="DD314" s="24"/>
      <c r="DE314" s="24"/>
      <c r="DF314" s="24"/>
      <c r="DG314" s="24"/>
      <c r="DH314" s="24"/>
      <c r="DI314" s="24"/>
      <c r="DJ314" s="24"/>
      <c r="DK314" s="24"/>
      <c r="DL314" s="24"/>
      <c r="DM314" s="24"/>
    </row>
    <row r="315" spans="21:117" x14ac:dyDescent="0.2">
      <c r="U315" s="12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  <c r="CG315" s="24"/>
      <c r="CH315" s="24"/>
      <c r="CI315" s="24"/>
      <c r="CJ315" s="24"/>
      <c r="CK315" s="24"/>
      <c r="CL315" s="24"/>
      <c r="CM315" s="24"/>
      <c r="CN315" s="24"/>
      <c r="CO315" s="24"/>
      <c r="CP315" s="24"/>
      <c r="CQ315" s="24"/>
      <c r="CR315" s="24"/>
      <c r="CS315" s="24"/>
      <c r="CT315" s="24"/>
      <c r="CU315" s="24"/>
      <c r="CV315" s="24"/>
      <c r="CW315" s="24"/>
      <c r="CX315" s="24"/>
      <c r="CY315" s="24"/>
      <c r="CZ315" s="24"/>
      <c r="DA315" s="24"/>
      <c r="DB315" s="24"/>
      <c r="DC315" s="24"/>
      <c r="DD315" s="24"/>
      <c r="DE315" s="24"/>
      <c r="DF315" s="24"/>
      <c r="DG315" s="24"/>
      <c r="DH315" s="24"/>
      <c r="DI315" s="24"/>
      <c r="DJ315" s="24"/>
      <c r="DK315" s="24"/>
      <c r="DL315" s="24"/>
      <c r="DM315" s="24"/>
    </row>
    <row r="316" spans="21:117" x14ac:dyDescent="0.2">
      <c r="U316" s="12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  <c r="CG316" s="24"/>
      <c r="CH316" s="24"/>
      <c r="CI316" s="24"/>
      <c r="CJ316" s="24"/>
      <c r="CK316" s="24"/>
      <c r="CL316" s="24"/>
      <c r="CM316" s="24"/>
      <c r="CN316" s="24"/>
      <c r="CO316" s="24"/>
      <c r="CP316" s="24"/>
      <c r="CQ316" s="24"/>
      <c r="CR316" s="24"/>
      <c r="CS316" s="24"/>
      <c r="CT316" s="24"/>
      <c r="CU316" s="24"/>
      <c r="CV316" s="24"/>
      <c r="CW316" s="24"/>
      <c r="CX316" s="24"/>
      <c r="CY316" s="24"/>
      <c r="CZ316" s="24"/>
      <c r="DA316" s="24"/>
      <c r="DB316" s="24"/>
      <c r="DC316" s="24"/>
      <c r="DD316" s="24"/>
      <c r="DE316" s="24"/>
      <c r="DF316" s="24"/>
      <c r="DG316" s="24"/>
      <c r="DH316" s="24"/>
      <c r="DI316" s="24"/>
      <c r="DJ316" s="24"/>
      <c r="DK316" s="24"/>
      <c r="DL316" s="24"/>
      <c r="DM316" s="24"/>
    </row>
    <row r="317" spans="21:117" x14ac:dyDescent="0.2">
      <c r="U317" s="12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  <c r="CG317" s="24"/>
      <c r="CH317" s="24"/>
      <c r="CI317" s="24"/>
      <c r="CJ317" s="24"/>
      <c r="CK317" s="24"/>
      <c r="CL317" s="24"/>
      <c r="CM317" s="24"/>
      <c r="CN317" s="24"/>
      <c r="CO317" s="24"/>
      <c r="CP317" s="24"/>
      <c r="CQ317" s="24"/>
      <c r="CR317" s="24"/>
      <c r="CS317" s="24"/>
      <c r="CT317" s="24"/>
      <c r="CU317" s="24"/>
      <c r="CV317" s="24"/>
      <c r="CW317" s="24"/>
      <c r="CX317" s="24"/>
      <c r="CY317" s="24"/>
      <c r="CZ317" s="24"/>
      <c r="DA317" s="24"/>
      <c r="DB317" s="24"/>
      <c r="DC317" s="24"/>
      <c r="DD317" s="24"/>
      <c r="DE317" s="24"/>
      <c r="DF317" s="24"/>
      <c r="DG317" s="24"/>
      <c r="DH317" s="24"/>
      <c r="DI317" s="24"/>
      <c r="DJ317" s="24"/>
      <c r="DK317" s="24"/>
      <c r="DL317" s="24"/>
      <c r="DM317" s="24"/>
    </row>
    <row r="318" spans="21:117" x14ac:dyDescent="0.2">
      <c r="U318" s="12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  <c r="CG318" s="24"/>
      <c r="CH318" s="24"/>
      <c r="CI318" s="24"/>
      <c r="CJ318" s="24"/>
      <c r="CK318" s="24"/>
      <c r="CL318" s="24"/>
      <c r="CM318" s="24"/>
      <c r="CN318" s="24"/>
      <c r="CO318" s="24"/>
      <c r="CP318" s="24"/>
      <c r="CQ318" s="24"/>
      <c r="CR318" s="24"/>
      <c r="CS318" s="24"/>
      <c r="CT318" s="24"/>
      <c r="CU318" s="24"/>
      <c r="CV318" s="24"/>
      <c r="CW318" s="24"/>
      <c r="CX318" s="24"/>
      <c r="CY318" s="24"/>
      <c r="CZ318" s="24"/>
      <c r="DA318" s="24"/>
      <c r="DB318" s="24"/>
      <c r="DC318" s="24"/>
      <c r="DD318" s="24"/>
      <c r="DE318" s="24"/>
      <c r="DF318" s="24"/>
      <c r="DG318" s="24"/>
      <c r="DH318" s="24"/>
      <c r="DI318" s="24"/>
      <c r="DJ318" s="24"/>
      <c r="DK318" s="24"/>
      <c r="DL318" s="24"/>
      <c r="DM318" s="24"/>
    </row>
    <row r="319" spans="21:117" x14ac:dyDescent="0.2">
      <c r="U319" s="12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  <c r="CG319" s="24"/>
      <c r="CH319" s="24"/>
      <c r="CI319" s="24"/>
      <c r="CJ319" s="24"/>
      <c r="CK319" s="24"/>
      <c r="CL319" s="24"/>
      <c r="CM319" s="24"/>
      <c r="CN319" s="24"/>
      <c r="CO319" s="24"/>
      <c r="CP319" s="24"/>
      <c r="CQ319" s="24"/>
      <c r="CR319" s="24"/>
      <c r="CS319" s="24"/>
      <c r="CT319" s="24"/>
      <c r="CU319" s="24"/>
      <c r="CV319" s="24"/>
      <c r="CW319" s="24"/>
      <c r="CX319" s="24"/>
      <c r="CY319" s="24"/>
      <c r="CZ319" s="24"/>
      <c r="DA319" s="24"/>
      <c r="DB319" s="24"/>
      <c r="DC319" s="24"/>
      <c r="DD319" s="24"/>
      <c r="DE319" s="24"/>
      <c r="DF319" s="24"/>
      <c r="DG319" s="24"/>
      <c r="DH319" s="24"/>
      <c r="DI319" s="24"/>
      <c r="DJ319" s="24"/>
      <c r="DK319" s="24"/>
      <c r="DL319" s="24"/>
      <c r="DM319" s="24"/>
    </row>
    <row r="320" spans="21:117" x14ac:dyDescent="0.2">
      <c r="U320" s="12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  <c r="CG320" s="24"/>
      <c r="CH320" s="24"/>
      <c r="CI320" s="24"/>
      <c r="CJ320" s="24"/>
      <c r="CK320" s="24"/>
      <c r="CL320" s="24"/>
      <c r="CM320" s="24"/>
      <c r="CN320" s="24"/>
      <c r="CO320" s="24"/>
      <c r="CP320" s="24"/>
      <c r="CQ320" s="24"/>
      <c r="CR320" s="24"/>
      <c r="CS320" s="24"/>
      <c r="CT320" s="24"/>
      <c r="CU320" s="24"/>
      <c r="CV320" s="24"/>
      <c r="CW320" s="24"/>
      <c r="CX320" s="24"/>
      <c r="CY320" s="24"/>
      <c r="CZ320" s="24"/>
      <c r="DA320" s="24"/>
      <c r="DB320" s="24"/>
      <c r="DC320" s="24"/>
      <c r="DD320" s="24"/>
      <c r="DE320" s="24"/>
      <c r="DF320" s="24"/>
      <c r="DG320" s="24"/>
      <c r="DH320" s="24"/>
      <c r="DI320" s="24"/>
      <c r="DJ320" s="24"/>
      <c r="DK320" s="24"/>
      <c r="DL320" s="24"/>
      <c r="DM320" s="24"/>
    </row>
    <row r="321" spans="21:117" x14ac:dyDescent="0.2">
      <c r="U321" s="12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  <c r="CG321" s="24"/>
      <c r="CH321" s="24"/>
      <c r="CI321" s="24"/>
      <c r="CJ321" s="24"/>
      <c r="CK321" s="24"/>
      <c r="CL321" s="24"/>
      <c r="CM321" s="24"/>
      <c r="CN321" s="24"/>
      <c r="CO321" s="24"/>
      <c r="CP321" s="24"/>
      <c r="CQ321" s="24"/>
      <c r="CR321" s="24"/>
      <c r="CS321" s="24"/>
      <c r="CT321" s="24"/>
      <c r="CU321" s="24"/>
      <c r="CV321" s="24"/>
      <c r="CW321" s="24"/>
      <c r="CX321" s="24"/>
      <c r="CY321" s="24"/>
      <c r="CZ321" s="24"/>
      <c r="DA321" s="24"/>
      <c r="DB321" s="24"/>
      <c r="DC321" s="24"/>
      <c r="DD321" s="24"/>
      <c r="DE321" s="24"/>
      <c r="DF321" s="24"/>
      <c r="DG321" s="24"/>
      <c r="DH321" s="24"/>
      <c r="DI321" s="24"/>
      <c r="DJ321" s="24"/>
      <c r="DK321" s="24"/>
      <c r="DL321" s="24"/>
      <c r="DM321" s="24"/>
    </row>
    <row r="322" spans="21:117" x14ac:dyDescent="0.2">
      <c r="U322" s="12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  <c r="CG322" s="24"/>
      <c r="CH322" s="24"/>
      <c r="CI322" s="24"/>
      <c r="CJ322" s="24"/>
      <c r="CK322" s="24"/>
      <c r="CL322" s="24"/>
      <c r="CM322" s="24"/>
      <c r="CN322" s="24"/>
      <c r="CO322" s="24"/>
      <c r="CP322" s="24"/>
      <c r="CQ322" s="24"/>
      <c r="CR322" s="24"/>
      <c r="CS322" s="24"/>
      <c r="CT322" s="24"/>
      <c r="CU322" s="24"/>
      <c r="CV322" s="24"/>
      <c r="CW322" s="24"/>
      <c r="CX322" s="24"/>
      <c r="CY322" s="24"/>
      <c r="CZ322" s="24"/>
      <c r="DA322" s="24"/>
      <c r="DB322" s="24"/>
      <c r="DC322" s="24"/>
      <c r="DD322" s="24"/>
      <c r="DE322" s="24"/>
      <c r="DF322" s="24"/>
      <c r="DG322" s="24"/>
      <c r="DH322" s="24"/>
      <c r="DI322" s="24"/>
      <c r="DJ322" s="24"/>
      <c r="DK322" s="24"/>
      <c r="DL322" s="24"/>
      <c r="DM322" s="24"/>
    </row>
    <row r="323" spans="21:117" x14ac:dyDescent="0.2">
      <c r="U323" s="12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  <c r="CG323" s="24"/>
      <c r="CH323" s="24"/>
      <c r="CI323" s="24"/>
      <c r="CJ323" s="24"/>
      <c r="CK323" s="24"/>
      <c r="CL323" s="24"/>
      <c r="CM323" s="24"/>
      <c r="CN323" s="24"/>
      <c r="CO323" s="24"/>
      <c r="CP323" s="24"/>
      <c r="CQ323" s="24"/>
      <c r="CR323" s="24"/>
      <c r="CS323" s="24"/>
      <c r="CT323" s="24"/>
      <c r="CU323" s="24"/>
      <c r="CV323" s="24"/>
      <c r="CW323" s="24"/>
      <c r="CX323" s="24"/>
      <c r="CY323" s="24"/>
      <c r="CZ323" s="24"/>
      <c r="DA323" s="24"/>
      <c r="DB323" s="24"/>
      <c r="DC323" s="24"/>
      <c r="DD323" s="24"/>
      <c r="DE323" s="24"/>
      <c r="DF323" s="24"/>
      <c r="DG323" s="24"/>
      <c r="DH323" s="24"/>
      <c r="DI323" s="24"/>
      <c r="DJ323" s="24"/>
      <c r="DK323" s="24"/>
      <c r="DL323" s="24"/>
      <c r="DM323" s="24"/>
    </row>
    <row r="324" spans="21:117" x14ac:dyDescent="0.2">
      <c r="U324" s="12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  <c r="CG324" s="24"/>
      <c r="CH324" s="24"/>
      <c r="CI324" s="24"/>
      <c r="CJ324" s="24"/>
      <c r="CK324" s="24"/>
      <c r="CL324" s="24"/>
      <c r="CM324" s="24"/>
      <c r="CN324" s="24"/>
      <c r="CO324" s="24"/>
      <c r="CP324" s="24"/>
      <c r="CQ324" s="24"/>
      <c r="CR324" s="24"/>
      <c r="CS324" s="24"/>
      <c r="CT324" s="24"/>
      <c r="CU324" s="24"/>
      <c r="CV324" s="24"/>
      <c r="CW324" s="24"/>
      <c r="CX324" s="24"/>
      <c r="CY324" s="24"/>
      <c r="CZ324" s="24"/>
      <c r="DA324" s="24"/>
      <c r="DB324" s="24"/>
      <c r="DC324" s="24"/>
      <c r="DD324" s="24"/>
      <c r="DE324" s="24"/>
      <c r="DF324" s="24"/>
      <c r="DG324" s="24"/>
      <c r="DH324" s="24"/>
      <c r="DI324" s="24"/>
      <c r="DJ324" s="24"/>
      <c r="DK324" s="24"/>
      <c r="DL324" s="24"/>
      <c r="DM324" s="24"/>
    </row>
    <row r="325" spans="21:117" x14ac:dyDescent="0.2">
      <c r="U325" s="12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  <c r="DF325" s="24"/>
      <c r="DG325" s="24"/>
      <c r="DH325" s="24"/>
      <c r="DI325" s="24"/>
      <c r="DJ325" s="24"/>
      <c r="DK325" s="24"/>
      <c r="DL325" s="24"/>
      <c r="DM325" s="24"/>
    </row>
    <row r="326" spans="21:117" x14ac:dyDescent="0.2">
      <c r="U326" s="12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24"/>
      <c r="DE326" s="24"/>
      <c r="DF326" s="24"/>
      <c r="DG326" s="24"/>
      <c r="DH326" s="24"/>
      <c r="DI326" s="24"/>
      <c r="DJ326" s="24"/>
      <c r="DK326" s="24"/>
      <c r="DL326" s="24"/>
      <c r="DM326" s="24"/>
    </row>
    <row r="327" spans="21:117" x14ac:dyDescent="0.2">
      <c r="U327" s="12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</row>
    <row r="328" spans="21:117" x14ac:dyDescent="0.2">
      <c r="U328" s="12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24"/>
      <c r="DC328" s="24"/>
      <c r="DD328" s="24"/>
      <c r="DE328" s="24"/>
      <c r="DF328" s="24"/>
      <c r="DG328" s="24"/>
      <c r="DH328" s="24"/>
      <c r="DI328" s="24"/>
      <c r="DJ328" s="24"/>
      <c r="DK328" s="24"/>
      <c r="DL328" s="24"/>
      <c r="DM328" s="24"/>
    </row>
    <row r="329" spans="21:117" x14ac:dyDescent="0.2">
      <c r="U329" s="12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  <c r="CG329" s="24"/>
      <c r="CH329" s="24"/>
      <c r="CI329" s="24"/>
      <c r="CJ329" s="24"/>
      <c r="CK329" s="24"/>
      <c r="CL329" s="24"/>
      <c r="CM329" s="24"/>
      <c r="CN329" s="24"/>
      <c r="CO329" s="24"/>
      <c r="CP329" s="24"/>
      <c r="CQ329" s="24"/>
      <c r="CR329" s="24"/>
      <c r="CS329" s="24"/>
      <c r="CT329" s="24"/>
      <c r="CU329" s="24"/>
      <c r="CV329" s="24"/>
      <c r="CW329" s="24"/>
      <c r="CX329" s="24"/>
      <c r="CY329" s="24"/>
      <c r="CZ329" s="24"/>
      <c r="DA329" s="24"/>
      <c r="DB329" s="24"/>
      <c r="DC329" s="24"/>
      <c r="DD329" s="24"/>
      <c r="DE329" s="24"/>
      <c r="DF329" s="24"/>
      <c r="DG329" s="24"/>
      <c r="DH329" s="24"/>
      <c r="DI329" s="24"/>
      <c r="DJ329" s="24"/>
      <c r="DK329" s="24"/>
      <c r="DL329" s="24"/>
      <c r="DM329" s="24"/>
    </row>
    <row r="330" spans="21:117" x14ac:dyDescent="0.2">
      <c r="U330" s="12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  <c r="CG330" s="24"/>
      <c r="CH330" s="24"/>
      <c r="CI330" s="24"/>
      <c r="CJ330" s="24"/>
      <c r="CK330" s="24"/>
      <c r="CL330" s="24"/>
      <c r="CM330" s="24"/>
      <c r="CN330" s="24"/>
      <c r="CO330" s="24"/>
      <c r="CP330" s="24"/>
      <c r="CQ330" s="24"/>
      <c r="CR330" s="24"/>
      <c r="CS330" s="24"/>
      <c r="CT330" s="24"/>
      <c r="CU330" s="24"/>
      <c r="CV330" s="24"/>
      <c r="CW330" s="24"/>
      <c r="CX330" s="24"/>
      <c r="CY330" s="24"/>
      <c r="CZ330" s="24"/>
      <c r="DA330" s="24"/>
      <c r="DB330" s="24"/>
      <c r="DC330" s="24"/>
      <c r="DD330" s="24"/>
      <c r="DE330" s="24"/>
      <c r="DF330" s="24"/>
      <c r="DG330" s="24"/>
      <c r="DH330" s="24"/>
      <c r="DI330" s="24"/>
      <c r="DJ330" s="24"/>
      <c r="DK330" s="24"/>
      <c r="DL330" s="24"/>
      <c r="DM330" s="24"/>
    </row>
    <row r="331" spans="21:117" x14ac:dyDescent="0.2">
      <c r="U331" s="12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  <c r="CG331" s="24"/>
      <c r="CH331" s="24"/>
      <c r="CI331" s="24"/>
      <c r="CJ331" s="24"/>
      <c r="CK331" s="24"/>
      <c r="CL331" s="24"/>
      <c r="CM331" s="24"/>
      <c r="CN331" s="24"/>
      <c r="CO331" s="24"/>
      <c r="CP331" s="24"/>
      <c r="CQ331" s="24"/>
      <c r="CR331" s="24"/>
      <c r="CS331" s="24"/>
      <c r="CT331" s="24"/>
      <c r="CU331" s="24"/>
      <c r="CV331" s="24"/>
      <c r="CW331" s="24"/>
      <c r="CX331" s="24"/>
      <c r="CY331" s="24"/>
      <c r="CZ331" s="24"/>
      <c r="DA331" s="24"/>
      <c r="DB331" s="24"/>
      <c r="DC331" s="24"/>
      <c r="DD331" s="24"/>
      <c r="DE331" s="24"/>
      <c r="DF331" s="24"/>
      <c r="DG331" s="24"/>
      <c r="DH331" s="24"/>
      <c r="DI331" s="24"/>
      <c r="DJ331" s="24"/>
      <c r="DK331" s="24"/>
      <c r="DL331" s="24"/>
      <c r="DM331" s="24"/>
    </row>
    <row r="332" spans="21:117" x14ac:dyDescent="0.2">
      <c r="U332" s="12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  <c r="CG332" s="24"/>
      <c r="CH332" s="24"/>
      <c r="CI332" s="24"/>
      <c r="CJ332" s="24"/>
      <c r="CK332" s="24"/>
      <c r="CL332" s="24"/>
      <c r="CM332" s="24"/>
      <c r="CN332" s="24"/>
      <c r="CO332" s="24"/>
      <c r="CP332" s="24"/>
      <c r="CQ332" s="24"/>
      <c r="CR332" s="24"/>
      <c r="CS332" s="24"/>
      <c r="CT332" s="24"/>
      <c r="CU332" s="24"/>
      <c r="CV332" s="24"/>
      <c r="CW332" s="24"/>
      <c r="CX332" s="24"/>
      <c r="CY332" s="24"/>
      <c r="CZ332" s="24"/>
      <c r="DA332" s="24"/>
      <c r="DB332" s="24"/>
      <c r="DC332" s="24"/>
      <c r="DD332" s="24"/>
      <c r="DE332" s="24"/>
      <c r="DF332" s="24"/>
      <c r="DG332" s="24"/>
      <c r="DH332" s="24"/>
      <c r="DI332" s="24"/>
      <c r="DJ332" s="24"/>
      <c r="DK332" s="24"/>
      <c r="DL332" s="24"/>
      <c r="DM332" s="24"/>
    </row>
    <row r="333" spans="21:117" x14ac:dyDescent="0.2">
      <c r="U333" s="12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  <c r="CG333" s="24"/>
      <c r="CH333" s="24"/>
      <c r="CI333" s="24"/>
      <c r="CJ333" s="24"/>
      <c r="CK333" s="24"/>
      <c r="CL333" s="24"/>
      <c r="CM333" s="24"/>
      <c r="CN333" s="24"/>
      <c r="CO333" s="24"/>
      <c r="CP333" s="24"/>
      <c r="CQ333" s="24"/>
      <c r="CR333" s="24"/>
      <c r="CS333" s="24"/>
      <c r="CT333" s="24"/>
      <c r="CU333" s="24"/>
      <c r="CV333" s="24"/>
      <c r="CW333" s="24"/>
      <c r="CX333" s="24"/>
      <c r="CY333" s="24"/>
      <c r="CZ333" s="24"/>
      <c r="DA333" s="24"/>
      <c r="DB333" s="24"/>
      <c r="DC333" s="24"/>
      <c r="DD333" s="24"/>
      <c r="DE333" s="24"/>
      <c r="DF333" s="24"/>
      <c r="DG333" s="24"/>
      <c r="DH333" s="24"/>
      <c r="DI333" s="24"/>
      <c r="DJ333" s="24"/>
      <c r="DK333" s="24"/>
      <c r="DL333" s="24"/>
      <c r="DM333" s="24"/>
    </row>
    <row r="334" spans="21:117" x14ac:dyDescent="0.2">
      <c r="U334" s="12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  <c r="CG334" s="24"/>
      <c r="CH334" s="24"/>
      <c r="CI334" s="24"/>
      <c r="CJ334" s="24"/>
      <c r="CK334" s="24"/>
      <c r="CL334" s="24"/>
      <c r="CM334" s="24"/>
      <c r="CN334" s="24"/>
      <c r="CO334" s="24"/>
      <c r="CP334" s="24"/>
      <c r="CQ334" s="24"/>
      <c r="CR334" s="24"/>
      <c r="CS334" s="24"/>
      <c r="CT334" s="24"/>
      <c r="CU334" s="24"/>
      <c r="CV334" s="24"/>
      <c r="CW334" s="24"/>
      <c r="CX334" s="24"/>
      <c r="CY334" s="24"/>
      <c r="CZ334" s="24"/>
      <c r="DA334" s="24"/>
      <c r="DB334" s="24"/>
      <c r="DC334" s="24"/>
      <c r="DD334" s="24"/>
      <c r="DE334" s="24"/>
      <c r="DF334" s="24"/>
      <c r="DG334" s="24"/>
      <c r="DH334" s="24"/>
      <c r="DI334" s="24"/>
      <c r="DJ334" s="24"/>
      <c r="DK334" s="24"/>
      <c r="DL334" s="24"/>
      <c r="DM334" s="24"/>
    </row>
    <row r="335" spans="21:117" x14ac:dyDescent="0.2">
      <c r="U335" s="12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  <c r="CG335" s="24"/>
      <c r="CH335" s="24"/>
      <c r="CI335" s="24"/>
      <c r="CJ335" s="24"/>
      <c r="CK335" s="24"/>
      <c r="CL335" s="24"/>
      <c r="CM335" s="24"/>
      <c r="CN335" s="24"/>
      <c r="CO335" s="24"/>
      <c r="CP335" s="24"/>
      <c r="CQ335" s="24"/>
      <c r="CR335" s="24"/>
      <c r="CS335" s="24"/>
      <c r="CT335" s="24"/>
      <c r="CU335" s="24"/>
      <c r="CV335" s="24"/>
      <c r="CW335" s="24"/>
      <c r="CX335" s="24"/>
      <c r="CY335" s="24"/>
      <c r="CZ335" s="24"/>
      <c r="DA335" s="24"/>
      <c r="DB335" s="24"/>
      <c r="DC335" s="24"/>
      <c r="DD335" s="24"/>
      <c r="DE335" s="24"/>
      <c r="DF335" s="24"/>
      <c r="DG335" s="24"/>
      <c r="DH335" s="24"/>
      <c r="DI335" s="24"/>
      <c r="DJ335" s="24"/>
      <c r="DK335" s="24"/>
      <c r="DL335" s="24"/>
      <c r="DM335" s="24"/>
    </row>
    <row r="336" spans="21:117" x14ac:dyDescent="0.2">
      <c r="U336" s="12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  <c r="CG336" s="24"/>
      <c r="CH336" s="24"/>
      <c r="CI336" s="24"/>
      <c r="CJ336" s="24"/>
      <c r="CK336" s="24"/>
      <c r="CL336" s="24"/>
      <c r="CM336" s="24"/>
      <c r="CN336" s="24"/>
      <c r="CO336" s="24"/>
      <c r="CP336" s="24"/>
      <c r="CQ336" s="24"/>
      <c r="CR336" s="24"/>
      <c r="CS336" s="24"/>
      <c r="CT336" s="24"/>
      <c r="CU336" s="24"/>
      <c r="CV336" s="24"/>
      <c r="CW336" s="24"/>
      <c r="CX336" s="24"/>
      <c r="CY336" s="24"/>
      <c r="CZ336" s="24"/>
      <c r="DA336" s="24"/>
      <c r="DB336" s="24"/>
      <c r="DC336" s="24"/>
      <c r="DD336" s="24"/>
      <c r="DE336" s="24"/>
      <c r="DF336" s="24"/>
      <c r="DG336" s="24"/>
      <c r="DH336" s="24"/>
      <c r="DI336" s="24"/>
      <c r="DJ336" s="24"/>
      <c r="DK336" s="24"/>
      <c r="DL336" s="24"/>
      <c r="DM336" s="24"/>
    </row>
    <row r="337" spans="21:117" x14ac:dyDescent="0.2">
      <c r="U337" s="12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  <c r="CG337" s="24"/>
      <c r="CH337" s="24"/>
      <c r="CI337" s="24"/>
      <c r="CJ337" s="24"/>
      <c r="CK337" s="24"/>
      <c r="CL337" s="24"/>
      <c r="CM337" s="24"/>
      <c r="CN337" s="24"/>
      <c r="CO337" s="24"/>
      <c r="CP337" s="24"/>
      <c r="CQ337" s="24"/>
      <c r="CR337" s="24"/>
      <c r="CS337" s="24"/>
      <c r="CT337" s="24"/>
      <c r="CU337" s="24"/>
      <c r="CV337" s="24"/>
      <c r="CW337" s="24"/>
      <c r="CX337" s="24"/>
      <c r="CY337" s="24"/>
      <c r="CZ337" s="24"/>
      <c r="DA337" s="24"/>
      <c r="DB337" s="24"/>
      <c r="DC337" s="24"/>
      <c r="DD337" s="24"/>
      <c r="DE337" s="24"/>
      <c r="DF337" s="24"/>
      <c r="DG337" s="24"/>
      <c r="DH337" s="24"/>
      <c r="DI337" s="24"/>
      <c r="DJ337" s="24"/>
      <c r="DK337" s="24"/>
      <c r="DL337" s="24"/>
      <c r="DM337" s="24"/>
    </row>
    <row r="338" spans="21:117" x14ac:dyDescent="0.2">
      <c r="U338" s="12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  <c r="CG338" s="24"/>
      <c r="CH338" s="24"/>
      <c r="CI338" s="24"/>
      <c r="CJ338" s="24"/>
      <c r="CK338" s="24"/>
      <c r="CL338" s="24"/>
      <c r="CM338" s="24"/>
      <c r="CN338" s="24"/>
      <c r="CO338" s="24"/>
      <c r="CP338" s="24"/>
      <c r="CQ338" s="24"/>
      <c r="CR338" s="24"/>
      <c r="CS338" s="24"/>
      <c r="CT338" s="24"/>
      <c r="CU338" s="24"/>
      <c r="CV338" s="24"/>
      <c r="CW338" s="24"/>
      <c r="CX338" s="24"/>
      <c r="CY338" s="24"/>
      <c r="CZ338" s="24"/>
      <c r="DA338" s="24"/>
      <c r="DB338" s="24"/>
      <c r="DC338" s="24"/>
      <c r="DD338" s="24"/>
      <c r="DE338" s="24"/>
      <c r="DF338" s="24"/>
      <c r="DG338" s="24"/>
      <c r="DH338" s="24"/>
      <c r="DI338" s="24"/>
      <c r="DJ338" s="24"/>
      <c r="DK338" s="24"/>
      <c r="DL338" s="24"/>
      <c r="DM338" s="24"/>
    </row>
    <row r="339" spans="21:117" x14ac:dyDescent="0.2">
      <c r="U339" s="12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  <c r="CG339" s="24"/>
      <c r="CH339" s="24"/>
      <c r="CI339" s="24"/>
      <c r="CJ339" s="24"/>
      <c r="CK339" s="24"/>
      <c r="CL339" s="24"/>
      <c r="CM339" s="24"/>
      <c r="CN339" s="24"/>
      <c r="CO339" s="24"/>
      <c r="CP339" s="24"/>
      <c r="CQ339" s="24"/>
      <c r="CR339" s="24"/>
      <c r="CS339" s="24"/>
      <c r="CT339" s="24"/>
      <c r="CU339" s="24"/>
      <c r="CV339" s="24"/>
      <c r="CW339" s="24"/>
      <c r="CX339" s="24"/>
      <c r="CY339" s="24"/>
      <c r="CZ339" s="24"/>
      <c r="DA339" s="24"/>
      <c r="DB339" s="24"/>
      <c r="DC339" s="24"/>
      <c r="DD339" s="24"/>
      <c r="DE339" s="24"/>
      <c r="DF339" s="24"/>
      <c r="DG339" s="24"/>
      <c r="DH339" s="24"/>
      <c r="DI339" s="24"/>
      <c r="DJ339" s="24"/>
      <c r="DK339" s="24"/>
      <c r="DL339" s="24"/>
      <c r="DM339" s="24"/>
    </row>
    <row r="340" spans="21:117" x14ac:dyDescent="0.2">
      <c r="U340" s="12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  <c r="CG340" s="24"/>
      <c r="CH340" s="24"/>
      <c r="CI340" s="24"/>
      <c r="CJ340" s="24"/>
      <c r="CK340" s="24"/>
      <c r="CL340" s="24"/>
      <c r="CM340" s="24"/>
      <c r="CN340" s="24"/>
      <c r="CO340" s="24"/>
      <c r="CP340" s="24"/>
      <c r="CQ340" s="24"/>
      <c r="CR340" s="24"/>
      <c r="CS340" s="24"/>
      <c r="CT340" s="24"/>
      <c r="CU340" s="24"/>
      <c r="CV340" s="24"/>
      <c r="CW340" s="24"/>
      <c r="CX340" s="24"/>
      <c r="CY340" s="24"/>
      <c r="CZ340" s="24"/>
      <c r="DA340" s="24"/>
      <c r="DB340" s="24"/>
      <c r="DC340" s="24"/>
      <c r="DD340" s="24"/>
      <c r="DE340" s="24"/>
      <c r="DF340" s="24"/>
      <c r="DG340" s="24"/>
      <c r="DH340" s="24"/>
      <c r="DI340" s="24"/>
      <c r="DJ340" s="24"/>
      <c r="DK340" s="24"/>
      <c r="DL340" s="24"/>
      <c r="DM340" s="24"/>
    </row>
    <row r="341" spans="21:117" x14ac:dyDescent="0.2">
      <c r="U341" s="12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24"/>
      <c r="DC341" s="24"/>
      <c r="DD341" s="24"/>
      <c r="DE341" s="24"/>
      <c r="DF341" s="24"/>
      <c r="DG341" s="24"/>
      <c r="DH341" s="24"/>
      <c r="DI341" s="24"/>
      <c r="DJ341" s="24"/>
      <c r="DK341" s="24"/>
      <c r="DL341" s="24"/>
      <c r="DM341" s="24"/>
    </row>
    <row r="342" spans="21:117" x14ac:dyDescent="0.2">
      <c r="U342" s="12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  <c r="CG342" s="24"/>
      <c r="CH342" s="24"/>
      <c r="CI342" s="24"/>
      <c r="CJ342" s="24"/>
      <c r="CK342" s="24"/>
      <c r="CL342" s="24"/>
      <c r="CM342" s="24"/>
      <c r="CN342" s="24"/>
      <c r="CO342" s="24"/>
      <c r="CP342" s="24"/>
      <c r="CQ342" s="24"/>
      <c r="CR342" s="24"/>
      <c r="CS342" s="24"/>
      <c r="CT342" s="24"/>
      <c r="CU342" s="24"/>
      <c r="CV342" s="24"/>
      <c r="CW342" s="24"/>
      <c r="CX342" s="24"/>
      <c r="CY342" s="24"/>
      <c r="CZ342" s="24"/>
      <c r="DA342" s="24"/>
      <c r="DB342" s="24"/>
      <c r="DC342" s="24"/>
      <c r="DD342" s="24"/>
      <c r="DE342" s="24"/>
      <c r="DF342" s="24"/>
      <c r="DG342" s="24"/>
      <c r="DH342" s="24"/>
      <c r="DI342" s="24"/>
      <c r="DJ342" s="24"/>
      <c r="DK342" s="24"/>
      <c r="DL342" s="24"/>
      <c r="DM342" s="24"/>
    </row>
    <row r="343" spans="21:117" x14ac:dyDescent="0.2">
      <c r="U343" s="12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  <c r="CG343" s="24"/>
      <c r="CH343" s="24"/>
      <c r="CI343" s="24"/>
      <c r="CJ343" s="24"/>
      <c r="CK343" s="24"/>
      <c r="CL343" s="24"/>
      <c r="CM343" s="24"/>
      <c r="CN343" s="24"/>
      <c r="CO343" s="24"/>
      <c r="CP343" s="24"/>
      <c r="CQ343" s="24"/>
      <c r="CR343" s="24"/>
      <c r="CS343" s="24"/>
      <c r="CT343" s="24"/>
      <c r="CU343" s="24"/>
      <c r="CV343" s="24"/>
      <c r="CW343" s="24"/>
      <c r="CX343" s="24"/>
      <c r="CY343" s="24"/>
      <c r="CZ343" s="24"/>
      <c r="DA343" s="24"/>
      <c r="DB343" s="24"/>
      <c r="DC343" s="24"/>
      <c r="DD343" s="24"/>
      <c r="DE343" s="24"/>
      <c r="DF343" s="24"/>
      <c r="DG343" s="24"/>
      <c r="DH343" s="24"/>
      <c r="DI343" s="24"/>
      <c r="DJ343" s="24"/>
      <c r="DK343" s="24"/>
      <c r="DL343" s="24"/>
      <c r="DM343" s="24"/>
    </row>
    <row r="344" spans="21:117" x14ac:dyDescent="0.2">
      <c r="U344" s="12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  <c r="CG344" s="24"/>
      <c r="CH344" s="24"/>
      <c r="CI344" s="24"/>
      <c r="CJ344" s="24"/>
      <c r="CK344" s="24"/>
      <c r="CL344" s="24"/>
      <c r="CM344" s="24"/>
      <c r="CN344" s="24"/>
      <c r="CO344" s="24"/>
      <c r="CP344" s="24"/>
      <c r="CQ344" s="24"/>
      <c r="CR344" s="24"/>
      <c r="CS344" s="24"/>
      <c r="CT344" s="24"/>
      <c r="CU344" s="24"/>
      <c r="CV344" s="24"/>
      <c r="CW344" s="24"/>
      <c r="CX344" s="24"/>
      <c r="CY344" s="24"/>
      <c r="CZ344" s="24"/>
      <c r="DA344" s="24"/>
      <c r="DB344" s="24"/>
      <c r="DC344" s="24"/>
      <c r="DD344" s="24"/>
      <c r="DE344" s="24"/>
      <c r="DF344" s="24"/>
      <c r="DG344" s="24"/>
      <c r="DH344" s="24"/>
      <c r="DI344" s="24"/>
      <c r="DJ344" s="24"/>
      <c r="DK344" s="24"/>
      <c r="DL344" s="24"/>
      <c r="DM344" s="24"/>
    </row>
    <row r="345" spans="21:117" x14ac:dyDescent="0.2">
      <c r="U345" s="12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</row>
    <row r="346" spans="21:117" x14ac:dyDescent="0.2">
      <c r="U346" s="12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  <c r="CG346" s="24"/>
      <c r="CH346" s="24"/>
      <c r="CI346" s="24"/>
      <c r="CJ346" s="24"/>
      <c r="CK346" s="24"/>
      <c r="CL346" s="24"/>
      <c r="CM346" s="24"/>
      <c r="CN346" s="24"/>
      <c r="CO346" s="24"/>
      <c r="CP346" s="24"/>
      <c r="CQ346" s="24"/>
      <c r="CR346" s="24"/>
      <c r="CS346" s="24"/>
      <c r="CT346" s="24"/>
      <c r="CU346" s="24"/>
      <c r="CV346" s="24"/>
      <c r="CW346" s="24"/>
      <c r="CX346" s="24"/>
      <c r="CY346" s="24"/>
      <c r="CZ346" s="24"/>
      <c r="DA346" s="24"/>
      <c r="DB346" s="24"/>
      <c r="DC346" s="24"/>
      <c r="DD346" s="24"/>
      <c r="DE346" s="24"/>
      <c r="DF346" s="24"/>
      <c r="DG346" s="24"/>
      <c r="DH346" s="24"/>
      <c r="DI346" s="24"/>
      <c r="DJ346" s="24"/>
      <c r="DK346" s="24"/>
      <c r="DL346" s="24"/>
      <c r="DM346" s="24"/>
    </row>
    <row r="347" spans="21:117" x14ac:dyDescent="0.2">
      <c r="U347" s="12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  <c r="CG347" s="24"/>
      <c r="CH347" s="24"/>
      <c r="CI347" s="24"/>
      <c r="CJ347" s="24"/>
      <c r="CK347" s="24"/>
      <c r="CL347" s="24"/>
      <c r="CM347" s="24"/>
      <c r="CN347" s="24"/>
      <c r="CO347" s="24"/>
      <c r="CP347" s="24"/>
      <c r="CQ347" s="24"/>
      <c r="CR347" s="24"/>
      <c r="CS347" s="24"/>
      <c r="CT347" s="24"/>
      <c r="CU347" s="24"/>
      <c r="CV347" s="24"/>
      <c r="CW347" s="24"/>
      <c r="CX347" s="24"/>
      <c r="CY347" s="24"/>
      <c r="CZ347" s="24"/>
      <c r="DA347" s="24"/>
      <c r="DB347" s="24"/>
      <c r="DC347" s="24"/>
      <c r="DD347" s="24"/>
      <c r="DE347" s="24"/>
      <c r="DF347" s="24"/>
      <c r="DG347" s="24"/>
      <c r="DH347" s="24"/>
      <c r="DI347" s="24"/>
      <c r="DJ347" s="24"/>
      <c r="DK347" s="24"/>
      <c r="DL347" s="24"/>
      <c r="DM347" s="24"/>
    </row>
    <row r="348" spans="21:117" x14ac:dyDescent="0.2">
      <c r="U348" s="12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  <c r="CG348" s="24"/>
      <c r="CH348" s="24"/>
      <c r="CI348" s="24"/>
      <c r="CJ348" s="24"/>
      <c r="CK348" s="24"/>
      <c r="CL348" s="24"/>
      <c r="CM348" s="24"/>
      <c r="CN348" s="24"/>
      <c r="CO348" s="24"/>
      <c r="CP348" s="24"/>
      <c r="CQ348" s="24"/>
      <c r="CR348" s="24"/>
      <c r="CS348" s="24"/>
      <c r="CT348" s="24"/>
      <c r="CU348" s="24"/>
      <c r="CV348" s="24"/>
      <c r="CW348" s="24"/>
      <c r="CX348" s="24"/>
      <c r="CY348" s="24"/>
      <c r="CZ348" s="24"/>
      <c r="DA348" s="24"/>
      <c r="DB348" s="24"/>
      <c r="DC348" s="24"/>
      <c r="DD348" s="24"/>
      <c r="DE348" s="24"/>
      <c r="DF348" s="24"/>
      <c r="DG348" s="24"/>
      <c r="DH348" s="24"/>
      <c r="DI348" s="24"/>
      <c r="DJ348" s="24"/>
      <c r="DK348" s="24"/>
      <c r="DL348" s="24"/>
      <c r="DM348" s="24"/>
    </row>
    <row r="349" spans="21:117" x14ac:dyDescent="0.2">
      <c r="U349" s="12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  <c r="CG349" s="24"/>
      <c r="CH349" s="24"/>
      <c r="CI349" s="24"/>
      <c r="CJ349" s="24"/>
      <c r="CK349" s="24"/>
      <c r="CL349" s="24"/>
      <c r="CM349" s="24"/>
      <c r="CN349" s="24"/>
      <c r="CO349" s="24"/>
      <c r="CP349" s="24"/>
      <c r="CQ349" s="24"/>
      <c r="CR349" s="24"/>
      <c r="CS349" s="24"/>
      <c r="CT349" s="24"/>
      <c r="CU349" s="24"/>
      <c r="CV349" s="24"/>
      <c r="CW349" s="24"/>
      <c r="CX349" s="24"/>
      <c r="CY349" s="24"/>
      <c r="CZ349" s="24"/>
      <c r="DA349" s="24"/>
      <c r="DB349" s="24"/>
      <c r="DC349" s="24"/>
      <c r="DD349" s="24"/>
      <c r="DE349" s="24"/>
      <c r="DF349" s="24"/>
      <c r="DG349" s="24"/>
      <c r="DH349" s="24"/>
      <c r="DI349" s="24"/>
      <c r="DJ349" s="24"/>
      <c r="DK349" s="24"/>
      <c r="DL349" s="24"/>
      <c r="DM349" s="24"/>
    </row>
    <row r="350" spans="21:117" x14ac:dyDescent="0.2">
      <c r="U350" s="12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  <c r="CG350" s="24"/>
      <c r="CH350" s="24"/>
      <c r="CI350" s="24"/>
      <c r="CJ350" s="24"/>
      <c r="CK350" s="24"/>
      <c r="CL350" s="24"/>
      <c r="CM350" s="24"/>
      <c r="CN350" s="24"/>
      <c r="CO350" s="24"/>
      <c r="CP350" s="24"/>
      <c r="CQ350" s="24"/>
      <c r="CR350" s="24"/>
      <c r="CS350" s="24"/>
      <c r="CT350" s="24"/>
      <c r="CU350" s="24"/>
      <c r="CV350" s="24"/>
      <c r="CW350" s="24"/>
      <c r="CX350" s="24"/>
      <c r="CY350" s="24"/>
      <c r="CZ350" s="24"/>
      <c r="DA350" s="24"/>
      <c r="DB350" s="24"/>
      <c r="DC350" s="24"/>
      <c r="DD350" s="24"/>
      <c r="DE350" s="24"/>
      <c r="DF350" s="24"/>
      <c r="DG350" s="24"/>
      <c r="DH350" s="24"/>
      <c r="DI350" s="24"/>
      <c r="DJ350" s="24"/>
      <c r="DK350" s="24"/>
      <c r="DL350" s="24"/>
      <c r="DM350" s="24"/>
    </row>
    <row r="351" spans="21:117" x14ac:dyDescent="0.2">
      <c r="U351" s="12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  <c r="CG351" s="24"/>
      <c r="CH351" s="24"/>
      <c r="CI351" s="24"/>
      <c r="CJ351" s="24"/>
      <c r="CK351" s="24"/>
      <c r="CL351" s="24"/>
      <c r="CM351" s="24"/>
      <c r="CN351" s="24"/>
      <c r="CO351" s="24"/>
      <c r="CP351" s="24"/>
      <c r="CQ351" s="24"/>
      <c r="CR351" s="24"/>
      <c r="CS351" s="24"/>
      <c r="CT351" s="24"/>
      <c r="CU351" s="24"/>
      <c r="CV351" s="24"/>
      <c r="CW351" s="24"/>
      <c r="CX351" s="24"/>
      <c r="CY351" s="24"/>
      <c r="CZ351" s="24"/>
      <c r="DA351" s="24"/>
      <c r="DB351" s="24"/>
      <c r="DC351" s="24"/>
      <c r="DD351" s="24"/>
      <c r="DE351" s="24"/>
      <c r="DF351" s="24"/>
      <c r="DG351" s="24"/>
      <c r="DH351" s="24"/>
      <c r="DI351" s="24"/>
      <c r="DJ351" s="24"/>
      <c r="DK351" s="24"/>
      <c r="DL351" s="24"/>
      <c r="DM351" s="24"/>
    </row>
    <row r="352" spans="21:117" x14ac:dyDescent="0.2">
      <c r="U352" s="12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24"/>
      <c r="DC352" s="24"/>
      <c r="DD352" s="24"/>
      <c r="DE352" s="24"/>
      <c r="DF352" s="24"/>
      <c r="DG352" s="24"/>
      <c r="DH352" s="24"/>
      <c r="DI352" s="24"/>
      <c r="DJ352" s="24"/>
      <c r="DK352" s="24"/>
      <c r="DL352" s="24"/>
      <c r="DM352" s="24"/>
    </row>
    <row r="353" spans="21:117" x14ac:dyDescent="0.2">
      <c r="U353" s="12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24"/>
      <c r="DC353" s="24"/>
      <c r="DD353" s="24"/>
      <c r="DE353" s="24"/>
      <c r="DF353" s="24"/>
      <c r="DG353" s="24"/>
      <c r="DH353" s="24"/>
      <c r="DI353" s="24"/>
      <c r="DJ353" s="24"/>
      <c r="DK353" s="24"/>
      <c r="DL353" s="24"/>
      <c r="DM353" s="24"/>
    </row>
    <row r="354" spans="21:117" x14ac:dyDescent="0.2">
      <c r="U354" s="12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  <c r="CG354" s="24"/>
      <c r="CH354" s="24"/>
      <c r="CI354" s="24"/>
      <c r="CJ354" s="24"/>
      <c r="CK354" s="24"/>
      <c r="CL354" s="24"/>
      <c r="CM354" s="24"/>
      <c r="CN354" s="24"/>
      <c r="CO354" s="24"/>
      <c r="CP354" s="24"/>
      <c r="CQ354" s="24"/>
      <c r="CR354" s="24"/>
      <c r="CS354" s="24"/>
      <c r="CT354" s="24"/>
      <c r="CU354" s="24"/>
      <c r="CV354" s="24"/>
      <c r="CW354" s="24"/>
      <c r="CX354" s="24"/>
      <c r="CY354" s="24"/>
      <c r="CZ354" s="24"/>
      <c r="DA354" s="24"/>
      <c r="DB354" s="24"/>
      <c r="DC354" s="24"/>
      <c r="DD354" s="24"/>
      <c r="DE354" s="24"/>
      <c r="DF354" s="24"/>
      <c r="DG354" s="24"/>
      <c r="DH354" s="24"/>
      <c r="DI354" s="24"/>
      <c r="DJ354" s="24"/>
      <c r="DK354" s="24"/>
      <c r="DL354" s="24"/>
      <c r="DM354" s="24"/>
    </row>
    <row r="355" spans="21:117" x14ac:dyDescent="0.2">
      <c r="U355" s="12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24"/>
      <c r="DC355" s="24"/>
      <c r="DD355" s="24"/>
      <c r="DE355" s="24"/>
      <c r="DF355" s="24"/>
      <c r="DG355" s="24"/>
      <c r="DH355" s="24"/>
      <c r="DI355" s="24"/>
      <c r="DJ355" s="24"/>
      <c r="DK355" s="24"/>
      <c r="DL355" s="24"/>
      <c r="DM355" s="24"/>
    </row>
    <row r="356" spans="21:117" x14ac:dyDescent="0.2">
      <c r="U356" s="12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  <c r="CG356" s="24"/>
      <c r="CH356" s="24"/>
      <c r="CI356" s="24"/>
      <c r="CJ356" s="24"/>
      <c r="CK356" s="24"/>
      <c r="CL356" s="24"/>
      <c r="CM356" s="24"/>
      <c r="CN356" s="24"/>
      <c r="CO356" s="24"/>
      <c r="CP356" s="24"/>
      <c r="CQ356" s="24"/>
      <c r="CR356" s="24"/>
      <c r="CS356" s="24"/>
      <c r="CT356" s="24"/>
      <c r="CU356" s="24"/>
      <c r="CV356" s="24"/>
      <c r="CW356" s="24"/>
      <c r="CX356" s="24"/>
      <c r="CY356" s="24"/>
      <c r="CZ356" s="24"/>
      <c r="DA356" s="24"/>
      <c r="DB356" s="24"/>
      <c r="DC356" s="24"/>
      <c r="DD356" s="24"/>
      <c r="DE356" s="24"/>
      <c r="DF356" s="24"/>
      <c r="DG356" s="24"/>
      <c r="DH356" s="24"/>
      <c r="DI356" s="24"/>
      <c r="DJ356" s="24"/>
      <c r="DK356" s="24"/>
      <c r="DL356" s="24"/>
      <c r="DM356" s="24"/>
    </row>
    <row r="357" spans="21:117" x14ac:dyDescent="0.2">
      <c r="U357" s="12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CS357" s="24"/>
      <c r="CT357" s="24"/>
      <c r="CU357" s="24"/>
      <c r="CV357" s="24"/>
      <c r="CW357" s="24"/>
      <c r="CX357" s="24"/>
      <c r="CY357" s="24"/>
      <c r="CZ357" s="24"/>
      <c r="DA357" s="24"/>
      <c r="DB357" s="24"/>
      <c r="DC357" s="24"/>
      <c r="DD357" s="24"/>
      <c r="DE357" s="24"/>
      <c r="DF357" s="24"/>
      <c r="DG357" s="24"/>
      <c r="DH357" s="24"/>
      <c r="DI357" s="24"/>
      <c r="DJ357" s="24"/>
      <c r="DK357" s="24"/>
      <c r="DL357" s="24"/>
      <c r="DM357" s="24"/>
    </row>
    <row r="358" spans="21:117" x14ac:dyDescent="0.2">
      <c r="U358" s="12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  <c r="CG358" s="24"/>
      <c r="CH358" s="24"/>
      <c r="CI358" s="24"/>
      <c r="CJ358" s="24"/>
      <c r="CK358" s="24"/>
      <c r="CL358" s="24"/>
      <c r="CM358" s="24"/>
      <c r="CN358" s="24"/>
      <c r="CO358" s="24"/>
      <c r="CP358" s="24"/>
      <c r="CQ358" s="24"/>
      <c r="CR358" s="24"/>
      <c r="CS358" s="24"/>
      <c r="CT358" s="24"/>
      <c r="CU358" s="24"/>
      <c r="CV358" s="24"/>
      <c r="CW358" s="24"/>
      <c r="CX358" s="24"/>
      <c r="CY358" s="24"/>
      <c r="CZ358" s="24"/>
      <c r="DA358" s="24"/>
      <c r="DB358" s="24"/>
      <c r="DC358" s="24"/>
      <c r="DD358" s="24"/>
      <c r="DE358" s="24"/>
      <c r="DF358" s="24"/>
      <c r="DG358" s="24"/>
      <c r="DH358" s="24"/>
      <c r="DI358" s="24"/>
      <c r="DJ358" s="24"/>
      <c r="DK358" s="24"/>
      <c r="DL358" s="24"/>
      <c r="DM358" s="24"/>
    </row>
    <row r="359" spans="21:117" x14ac:dyDescent="0.2">
      <c r="U359" s="12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  <c r="CG359" s="24"/>
      <c r="CH359" s="24"/>
      <c r="CI359" s="24"/>
      <c r="CJ359" s="24"/>
      <c r="CK359" s="24"/>
      <c r="CL359" s="24"/>
      <c r="CM359" s="24"/>
      <c r="CN359" s="24"/>
      <c r="CO359" s="24"/>
      <c r="CP359" s="24"/>
      <c r="CQ359" s="24"/>
      <c r="CR359" s="24"/>
      <c r="CS359" s="24"/>
      <c r="CT359" s="24"/>
      <c r="CU359" s="24"/>
      <c r="CV359" s="24"/>
      <c r="CW359" s="24"/>
      <c r="CX359" s="24"/>
      <c r="CY359" s="24"/>
      <c r="CZ359" s="24"/>
      <c r="DA359" s="24"/>
      <c r="DB359" s="24"/>
      <c r="DC359" s="24"/>
      <c r="DD359" s="24"/>
      <c r="DE359" s="24"/>
      <c r="DF359" s="24"/>
      <c r="DG359" s="24"/>
      <c r="DH359" s="24"/>
      <c r="DI359" s="24"/>
      <c r="DJ359" s="24"/>
      <c r="DK359" s="24"/>
      <c r="DL359" s="24"/>
      <c r="DM359" s="24"/>
    </row>
    <row r="360" spans="21:117" x14ac:dyDescent="0.2">
      <c r="U360" s="12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/>
      <c r="DF360" s="24"/>
      <c r="DG360" s="24"/>
      <c r="DH360" s="24"/>
      <c r="DI360" s="24"/>
      <c r="DJ360" s="24"/>
      <c r="DK360" s="24"/>
      <c r="DL360" s="24"/>
      <c r="DM360" s="24"/>
    </row>
    <row r="361" spans="21:117" x14ac:dyDescent="0.2">
      <c r="U361" s="12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  <c r="CG361" s="24"/>
      <c r="CH361" s="24"/>
      <c r="CI361" s="24"/>
      <c r="CJ361" s="24"/>
      <c r="CK361" s="24"/>
      <c r="CL361" s="24"/>
      <c r="CM361" s="24"/>
      <c r="CN361" s="24"/>
      <c r="CO361" s="24"/>
      <c r="CP361" s="24"/>
      <c r="CQ361" s="24"/>
      <c r="CR361" s="24"/>
      <c r="CS361" s="24"/>
      <c r="CT361" s="24"/>
      <c r="CU361" s="24"/>
      <c r="CV361" s="24"/>
      <c r="CW361" s="24"/>
      <c r="CX361" s="24"/>
      <c r="CY361" s="24"/>
      <c r="CZ361" s="24"/>
      <c r="DA361" s="24"/>
      <c r="DB361" s="24"/>
      <c r="DC361" s="24"/>
      <c r="DD361" s="24"/>
      <c r="DE361" s="24"/>
      <c r="DF361" s="24"/>
      <c r="DG361" s="24"/>
      <c r="DH361" s="24"/>
      <c r="DI361" s="24"/>
      <c r="DJ361" s="24"/>
      <c r="DK361" s="24"/>
      <c r="DL361" s="24"/>
      <c r="DM361" s="24"/>
    </row>
    <row r="362" spans="21:117" x14ac:dyDescent="0.2">
      <c r="U362" s="12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  <c r="CG362" s="24"/>
      <c r="CH362" s="24"/>
      <c r="CI362" s="24"/>
      <c r="CJ362" s="24"/>
      <c r="CK362" s="24"/>
      <c r="CL362" s="24"/>
      <c r="CM362" s="24"/>
      <c r="CN362" s="24"/>
      <c r="CO362" s="24"/>
      <c r="CP362" s="24"/>
      <c r="CQ362" s="24"/>
      <c r="CR362" s="24"/>
      <c r="CS362" s="24"/>
      <c r="CT362" s="24"/>
      <c r="CU362" s="24"/>
      <c r="CV362" s="24"/>
      <c r="CW362" s="24"/>
      <c r="CX362" s="24"/>
      <c r="CY362" s="24"/>
      <c r="CZ362" s="24"/>
      <c r="DA362" s="24"/>
      <c r="DB362" s="24"/>
      <c r="DC362" s="24"/>
      <c r="DD362" s="24"/>
      <c r="DE362" s="24"/>
      <c r="DF362" s="24"/>
      <c r="DG362" s="24"/>
      <c r="DH362" s="24"/>
      <c r="DI362" s="24"/>
      <c r="DJ362" s="24"/>
      <c r="DK362" s="24"/>
      <c r="DL362" s="24"/>
      <c r="DM362" s="24"/>
    </row>
    <row r="363" spans="21:117" x14ac:dyDescent="0.2">
      <c r="U363" s="12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  <c r="CG363" s="24"/>
      <c r="CH363" s="24"/>
      <c r="CI363" s="24"/>
      <c r="CJ363" s="24"/>
      <c r="CK363" s="24"/>
      <c r="CL363" s="24"/>
      <c r="CM363" s="24"/>
      <c r="CN363" s="24"/>
      <c r="CO363" s="24"/>
      <c r="CP363" s="24"/>
      <c r="CQ363" s="24"/>
      <c r="CR363" s="24"/>
      <c r="CS363" s="24"/>
      <c r="CT363" s="24"/>
      <c r="CU363" s="24"/>
      <c r="CV363" s="24"/>
      <c r="CW363" s="24"/>
      <c r="CX363" s="24"/>
      <c r="CY363" s="24"/>
      <c r="CZ363" s="24"/>
      <c r="DA363" s="24"/>
      <c r="DB363" s="24"/>
      <c r="DC363" s="24"/>
      <c r="DD363" s="24"/>
      <c r="DE363" s="24"/>
      <c r="DF363" s="24"/>
      <c r="DG363" s="24"/>
      <c r="DH363" s="24"/>
      <c r="DI363" s="24"/>
      <c r="DJ363" s="24"/>
      <c r="DK363" s="24"/>
      <c r="DL363" s="24"/>
      <c r="DM363" s="24"/>
    </row>
    <row r="364" spans="21:117" x14ac:dyDescent="0.2">
      <c r="U364" s="12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  <c r="CG364" s="24"/>
      <c r="CH364" s="24"/>
      <c r="CI364" s="24"/>
      <c r="CJ364" s="24"/>
      <c r="CK364" s="24"/>
      <c r="CL364" s="24"/>
      <c r="CM364" s="24"/>
      <c r="CN364" s="24"/>
      <c r="CO364" s="24"/>
      <c r="CP364" s="24"/>
      <c r="CQ364" s="24"/>
      <c r="CR364" s="24"/>
      <c r="CS364" s="24"/>
      <c r="CT364" s="24"/>
      <c r="CU364" s="24"/>
      <c r="CV364" s="24"/>
      <c r="CW364" s="24"/>
      <c r="CX364" s="24"/>
      <c r="CY364" s="24"/>
      <c r="CZ364" s="24"/>
      <c r="DA364" s="24"/>
      <c r="DB364" s="24"/>
      <c r="DC364" s="24"/>
      <c r="DD364" s="24"/>
      <c r="DE364" s="24"/>
      <c r="DF364" s="24"/>
      <c r="DG364" s="24"/>
      <c r="DH364" s="24"/>
      <c r="DI364" s="24"/>
      <c r="DJ364" s="24"/>
      <c r="DK364" s="24"/>
      <c r="DL364" s="24"/>
      <c r="DM364" s="24"/>
    </row>
    <row r="365" spans="21:117" x14ac:dyDescent="0.2">
      <c r="U365" s="12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  <c r="CG365" s="24"/>
      <c r="CH365" s="24"/>
      <c r="CI365" s="24"/>
      <c r="CJ365" s="24"/>
      <c r="CK365" s="24"/>
      <c r="CL365" s="24"/>
      <c r="CM365" s="24"/>
      <c r="CN365" s="24"/>
      <c r="CO365" s="24"/>
      <c r="CP365" s="24"/>
      <c r="CQ365" s="24"/>
      <c r="CR365" s="24"/>
      <c r="CS365" s="24"/>
      <c r="CT365" s="24"/>
      <c r="CU365" s="24"/>
      <c r="CV365" s="24"/>
      <c r="CW365" s="24"/>
      <c r="CX365" s="24"/>
      <c r="CY365" s="24"/>
      <c r="CZ365" s="24"/>
      <c r="DA365" s="24"/>
      <c r="DB365" s="24"/>
      <c r="DC365" s="24"/>
      <c r="DD365" s="24"/>
      <c r="DE365" s="24"/>
      <c r="DF365" s="24"/>
      <c r="DG365" s="24"/>
      <c r="DH365" s="24"/>
      <c r="DI365" s="24"/>
      <c r="DJ365" s="24"/>
      <c r="DK365" s="24"/>
      <c r="DL365" s="24"/>
      <c r="DM365" s="24"/>
    </row>
    <row r="366" spans="21:117" x14ac:dyDescent="0.2">
      <c r="U366" s="12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  <c r="CG366" s="24"/>
      <c r="CH366" s="24"/>
      <c r="CI366" s="24"/>
      <c r="CJ366" s="24"/>
      <c r="CK366" s="24"/>
      <c r="CL366" s="24"/>
      <c r="CM366" s="24"/>
      <c r="CN366" s="24"/>
      <c r="CO366" s="24"/>
      <c r="CP366" s="24"/>
      <c r="CQ366" s="24"/>
      <c r="CR366" s="24"/>
      <c r="CS366" s="24"/>
      <c r="CT366" s="24"/>
      <c r="CU366" s="24"/>
      <c r="CV366" s="24"/>
      <c r="CW366" s="24"/>
      <c r="CX366" s="24"/>
      <c r="CY366" s="24"/>
      <c r="CZ366" s="24"/>
      <c r="DA366" s="24"/>
      <c r="DB366" s="24"/>
      <c r="DC366" s="24"/>
      <c r="DD366" s="24"/>
      <c r="DE366" s="24"/>
      <c r="DF366" s="24"/>
      <c r="DG366" s="24"/>
      <c r="DH366" s="24"/>
      <c r="DI366" s="24"/>
      <c r="DJ366" s="24"/>
      <c r="DK366" s="24"/>
      <c r="DL366" s="24"/>
      <c r="DM366" s="24"/>
    </row>
    <row r="367" spans="21:117" x14ac:dyDescent="0.2">
      <c r="U367" s="12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  <c r="CG367" s="24"/>
      <c r="CH367" s="24"/>
      <c r="CI367" s="24"/>
      <c r="CJ367" s="24"/>
      <c r="CK367" s="24"/>
      <c r="CL367" s="24"/>
      <c r="CM367" s="24"/>
      <c r="CN367" s="24"/>
      <c r="CO367" s="24"/>
      <c r="CP367" s="24"/>
      <c r="CQ367" s="24"/>
      <c r="CR367" s="24"/>
      <c r="CS367" s="24"/>
      <c r="CT367" s="24"/>
      <c r="CU367" s="24"/>
      <c r="CV367" s="24"/>
      <c r="CW367" s="24"/>
      <c r="CX367" s="24"/>
      <c r="CY367" s="24"/>
      <c r="CZ367" s="24"/>
      <c r="DA367" s="24"/>
      <c r="DB367" s="24"/>
      <c r="DC367" s="24"/>
      <c r="DD367" s="24"/>
      <c r="DE367" s="24"/>
      <c r="DF367" s="24"/>
      <c r="DG367" s="24"/>
      <c r="DH367" s="24"/>
      <c r="DI367" s="24"/>
      <c r="DJ367" s="24"/>
      <c r="DK367" s="24"/>
      <c r="DL367" s="24"/>
      <c r="DM367" s="24"/>
    </row>
    <row r="368" spans="21:117" x14ac:dyDescent="0.2">
      <c r="U368" s="12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  <c r="CG368" s="24"/>
      <c r="CH368" s="24"/>
      <c r="CI368" s="24"/>
      <c r="CJ368" s="24"/>
      <c r="CK368" s="24"/>
      <c r="CL368" s="24"/>
      <c r="CM368" s="24"/>
      <c r="CN368" s="24"/>
      <c r="CO368" s="24"/>
      <c r="CP368" s="24"/>
      <c r="CQ368" s="24"/>
      <c r="CR368" s="24"/>
      <c r="CS368" s="24"/>
      <c r="CT368" s="24"/>
      <c r="CU368" s="24"/>
      <c r="CV368" s="24"/>
      <c r="CW368" s="24"/>
      <c r="CX368" s="24"/>
      <c r="CY368" s="24"/>
      <c r="CZ368" s="24"/>
      <c r="DA368" s="24"/>
      <c r="DB368" s="24"/>
      <c r="DC368" s="24"/>
      <c r="DD368" s="24"/>
      <c r="DE368" s="24"/>
      <c r="DF368" s="24"/>
      <c r="DG368" s="24"/>
      <c r="DH368" s="24"/>
      <c r="DI368" s="24"/>
      <c r="DJ368" s="24"/>
      <c r="DK368" s="24"/>
      <c r="DL368" s="24"/>
      <c r="DM368" s="24"/>
    </row>
    <row r="369" spans="21:117" x14ac:dyDescent="0.2">
      <c r="U369" s="12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  <c r="CG369" s="24"/>
      <c r="CH369" s="24"/>
      <c r="CI369" s="24"/>
      <c r="CJ369" s="24"/>
      <c r="CK369" s="24"/>
      <c r="CL369" s="24"/>
      <c r="CM369" s="24"/>
      <c r="CN369" s="24"/>
      <c r="CO369" s="24"/>
      <c r="CP369" s="24"/>
      <c r="CQ369" s="24"/>
      <c r="CR369" s="24"/>
      <c r="CS369" s="24"/>
      <c r="CT369" s="24"/>
      <c r="CU369" s="24"/>
      <c r="CV369" s="24"/>
      <c r="CW369" s="24"/>
      <c r="CX369" s="24"/>
      <c r="CY369" s="24"/>
      <c r="CZ369" s="24"/>
      <c r="DA369" s="24"/>
      <c r="DB369" s="24"/>
      <c r="DC369" s="24"/>
      <c r="DD369" s="24"/>
      <c r="DE369" s="24"/>
      <c r="DF369" s="24"/>
      <c r="DG369" s="24"/>
      <c r="DH369" s="24"/>
      <c r="DI369" s="24"/>
      <c r="DJ369" s="24"/>
      <c r="DK369" s="24"/>
      <c r="DL369" s="24"/>
      <c r="DM369" s="24"/>
    </row>
    <row r="370" spans="21:117" x14ac:dyDescent="0.2">
      <c r="U370" s="12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  <c r="CG370" s="24"/>
      <c r="CH370" s="24"/>
      <c r="CI370" s="24"/>
      <c r="CJ370" s="24"/>
      <c r="CK370" s="24"/>
      <c r="CL370" s="24"/>
      <c r="CM370" s="24"/>
      <c r="CN370" s="24"/>
      <c r="CO370" s="24"/>
      <c r="CP370" s="24"/>
      <c r="CQ370" s="24"/>
      <c r="CR370" s="24"/>
      <c r="CS370" s="24"/>
      <c r="CT370" s="24"/>
      <c r="CU370" s="24"/>
      <c r="CV370" s="24"/>
      <c r="CW370" s="24"/>
      <c r="CX370" s="24"/>
      <c r="CY370" s="24"/>
      <c r="CZ370" s="24"/>
      <c r="DA370" s="24"/>
      <c r="DB370" s="24"/>
      <c r="DC370" s="24"/>
      <c r="DD370" s="24"/>
      <c r="DE370" s="24"/>
      <c r="DF370" s="24"/>
      <c r="DG370" s="24"/>
      <c r="DH370" s="24"/>
      <c r="DI370" s="24"/>
      <c r="DJ370" s="24"/>
      <c r="DK370" s="24"/>
      <c r="DL370" s="24"/>
      <c r="DM370" s="24"/>
    </row>
    <row r="371" spans="21:117" x14ac:dyDescent="0.2">
      <c r="U371" s="12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  <c r="CG371" s="24"/>
      <c r="CH371" s="24"/>
      <c r="CI371" s="24"/>
      <c r="CJ371" s="24"/>
      <c r="CK371" s="24"/>
      <c r="CL371" s="24"/>
      <c r="CM371" s="24"/>
      <c r="CN371" s="24"/>
      <c r="CO371" s="24"/>
      <c r="CP371" s="24"/>
      <c r="CQ371" s="24"/>
      <c r="CR371" s="24"/>
      <c r="CS371" s="24"/>
      <c r="CT371" s="24"/>
      <c r="CU371" s="24"/>
      <c r="CV371" s="24"/>
      <c r="CW371" s="24"/>
      <c r="CX371" s="24"/>
      <c r="CY371" s="24"/>
      <c r="CZ371" s="24"/>
      <c r="DA371" s="24"/>
      <c r="DB371" s="24"/>
      <c r="DC371" s="24"/>
      <c r="DD371" s="24"/>
      <c r="DE371" s="24"/>
      <c r="DF371" s="24"/>
      <c r="DG371" s="24"/>
      <c r="DH371" s="24"/>
      <c r="DI371" s="24"/>
      <c r="DJ371" s="24"/>
      <c r="DK371" s="24"/>
      <c r="DL371" s="24"/>
      <c r="DM371" s="24"/>
    </row>
    <row r="372" spans="21:117" x14ac:dyDescent="0.2">
      <c r="U372" s="12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  <c r="CG372" s="24"/>
      <c r="CH372" s="24"/>
      <c r="CI372" s="24"/>
      <c r="CJ372" s="24"/>
      <c r="CK372" s="24"/>
      <c r="CL372" s="24"/>
      <c r="CM372" s="24"/>
      <c r="CN372" s="24"/>
      <c r="CO372" s="24"/>
      <c r="CP372" s="24"/>
      <c r="CQ372" s="24"/>
      <c r="CR372" s="24"/>
      <c r="CS372" s="24"/>
      <c r="CT372" s="24"/>
      <c r="CU372" s="24"/>
      <c r="CV372" s="24"/>
      <c r="CW372" s="24"/>
      <c r="CX372" s="24"/>
      <c r="CY372" s="24"/>
      <c r="CZ372" s="24"/>
      <c r="DA372" s="24"/>
      <c r="DB372" s="24"/>
      <c r="DC372" s="24"/>
      <c r="DD372" s="24"/>
      <c r="DE372" s="24"/>
      <c r="DF372" s="24"/>
      <c r="DG372" s="24"/>
      <c r="DH372" s="24"/>
      <c r="DI372" s="24"/>
      <c r="DJ372" s="24"/>
      <c r="DK372" s="24"/>
      <c r="DL372" s="24"/>
      <c r="DM372" s="24"/>
    </row>
    <row r="373" spans="21:117" x14ac:dyDescent="0.2">
      <c r="U373" s="12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  <c r="CG373" s="24"/>
      <c r="CH373" s="24"/>
      <c r="CI373" s="24"/>
      <c r="CJ373" s="24"/>
      <c r="CK373" s="24"/>
      <c r="CL373" s="24"/>
      <c r="CM373" s="24"/>
      <c r="CN373" s="24"/>
      <c r="CO373" s="24"/>
      <c r="CP373" s="24"/>
      <c r="CQ373" s="24"/>
      <c r="CR373" s="24"/>
      <c r="CS373" s="24"/>
      <c r="CT373" s="24"/>
      <c r="CU373" s="24"/>
      <c r="CV373" s="24"/>
      <c r="CW373" s="24"/>
      <c r="CX373" s="24"/>
      <c r="CY373" s="24"/>
      <c r="CZ373" s="24"/>
      <c r="DA373" s="24"/>
      <c r="DB373" s="24"/>
      <c r="DC373" s="24"/>
      <c r="DD373" s="24"/>
      <c r="DE373" s="24"/>
      <c r="DF373" s="24"/>
      <c r="DG373" s="24"/>
      <c r="DH373" s="24"/>
      <c r="DI373" s="24"/>
      <c r="DJ373" s="24"/>
      <c r="DK373" s="24"/>
      <c r="DL373" s="24"/>
      <c r="DM373" s="24"/>
    </row>
    <row r="374" spans="21:117" x14ac:dyDescent="0.2">
      <c r="U374" s="12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  <c r="CG374" s="24"/>
      <c r="CH374" s="24"/>
      <c r="CI374" s="24"/>
      <c r="CJ374" s="24"/>
      <c r="CK374" s="24"/>
      <c r="CL374" s="24"/>
      <c r="CM374" s="24"/>
      <c r="CN374" s="24"/>
      <c r="CO374" s="24"/>
      <c r="CP374" s="24"/>
      <c r="CQ374" s="24"/>
      <c r="CR374" s="24"/>
      <c r="CS374" s="24"/>
      <c r="CT374" s="24"/>
      <c r="CU374" s="24"/>
      <c r="CV374" s="24"/>
      <c r="CW374" s="24"/>
      <c r="CX374" s="24"/>
      <c r="CY374" s="24"/>
      <c r="CZ374" s="24"/>
      <c r="DA374" s="24"/>
      <c r="DB374" s="24"/>
      <c r="DC374" s="24"/>
      <c r="DD374" s="24"/>
      <c r="DE374" s="24"/>
      <c r="DF374" s="24"/>
      <c r="DG374" s="24"/>
      <c r="DH374" s="24"/>
      <c r="DI374" s="24"/>
      <c r="DJ374" s="24"/>
      <c r="DK374" s="24"/>
      <c r="DL374" s="24"/>
      <c r="DM374" s="24"/>
    </row>
    <row r="375" spans="21:117" x14ac:dyDescent="0.2">
      <c r="U375" s="12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  <c r="CG375" s="24"/>
      <c r="CH375" s="24"/>
      <c r="CI375" s="24"/>
      <c r="CJ375" s="24"/>
      <c r="CK375" s="24"/>
      <c r="CL375" s="24"/>
      <c r="CM375" s="24"/>
      <c r="CN375" s="24"/>
      <c r="CO375" s="24"/>
      <c r="CP375" s="24"/>
      <c r="CQ375" s="24"/>
      <c r="CR375" s="24"/>
      <c r="CS375" s="24"/>
      <c r="CT375" s="24"/>
      <c r="CU375" s="24"/>
      <c r="CV375" s="24"/>
      <c r="CW375" s="24"/>
      <c r="CX375" s="24"/>
      <c r="CY375" s="24"/>
      <c r="CZ375" s="24"/>
      <c r="DA375" s="24"/>
      <c r="DB375" s="24"/>
      <c r="DC375" s="24"/>
      <c r="DD375" s="24"/>
      <c r="DE375" s="24"/>
      <c r="DF375" s="24"/>
      <c r="DG375" s="24"/>
      <c r="DH375" s="24"/>
      <c r="DI375" s="24"/>
      <c r="DJ375" s="24"/>
      <c r="DK375" s="24"/>
      <c r="DL375" s="24"/>
      <c r="DM375" s="24"/>
    </row>
    <row r="376" spans="21:117" x14ac:dyDescent="0.2">
      <c r="U376" s="12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  <c r="CG376" s="24"/>
      <c r="CH376" s="24"/>
      <c r="CI376" s="24"/>
      <c r="CJ376" s="24"/>
      <c r="CK376" s="24"/>
      <c r="CL376" s="24"/>
      <c r="CM376" s="24"/>
      <c r="CN376" s="24"/>
      <c r="CO376" s="24"/>
      <c r="CP376" s="24"/>
      <c r="CQ376" s="24"/>
      <c r="CR376" s="24"/>
      <c r="CS376" s="24"/>
      <c r="CT376" s="24"/>
      <c r="CU376" s="24"/>
      <c r="CV376" s="24"/>
      <c r="CW376" s="24"/>
      <c r="CX376" s="24"/>
      <c r="CY376" s="24"/>
      <c r="CZ376" s="24"/>
      <c r="DA376" s="24"/>
      <c r="DB376" s="24"/>
      <c r="DC376" s="24"/>
      <c r="DD376" s="24"/>
      <c r="DE376" s="24"/>
      <c r="DF376" s="24"/>
      <c r="DG376" s="24"/>
      <c r="DH376" s="24"/>
      <c r="DI376" s="24"/>
      <c r="DJ376" s="24"/>
      <c r="DK376" s="24"/>
      <c r="DL376" s="24"/>
      <c r="DM376" s="24"/>
    </row>
    <row r="377" spans="21:117" x14ac:dyDescent="0.2">
      <c r="U377" s="12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  <c r="CG377" s="24"/>
      <c r="CH377" s="24"/>
      <c r="CI377" s="24"/>
      <c r="CJ377" s="24"/>
      <c r="CK377" s="24"/>
      <c r="CL377" s="24"/>
      <c r="CM377" s="24"/>
      <c r="CN377" s="24"/>
      <c r="CO377" s="24"/>
      <c r="CP377" s="24"/>
      <c r="CQ377" s="24"/>
      <c r="CR377" s="24"/>
      <c r="CS377" s="24"/>
      <c r="CT377" s="24"/>
      <c r="CU377" s="24"/>
      <c r="CV377" s="24"/>
      <c r="CW377" s="24"/>
      <c r="CX377" s="24"/>
      <c r="CY377" s="24"/>
      <c r="CZ377" s="24"/>
      <c r="DA377" s="24"/>
      <c r="DB377" s="24"/>
      <c r="DC377" s="24"/>
      <c r="DD377" s="24"/>
      <c r="DE377" s="24"/>
      <c r="DF377" s="24"/>
      <c r="DG377" s="24"/>
      <c r="DH377" s="24"/>
      <c r="DI377" s="24"/>
      <c r="DJ377" s="24"/>
      <c r="DK377" s="24"/>
      <c r="DL377" s="24"/>
      <c r="DM377" s="24"/>
    </row>
    <row r="378" spans="21:117" x14ac:dyDescent="0.2">
      <c r="U378" s="12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  <c r="CG378" s="24"/>
      <c r="CH378" s="24"/>
      <c r="CI378" s="24"/>
      <c r="CJ378" s="24"/>
      <c r="CK378" s="24"/>
      <c r="CL378" s="24"/>
      <c r="CM378" s="24"/>
      <c r="CN378" s="24"/>
      <c r="CO378" s="24"/>
      <c r="CP378" s="24"/>
      <c r="CQ378" s="24"/>
      <c r="CR378" s="24"/>
      <c r="CS378" s="24"/>
      <c r="CT378" s="24"/>
      <c r="CU378" s="24"/>
      <c r="CV378" s="24"/>
      <c r="CW378" s="24"/>
      <c r="CX378" s="24"/>
      <c r="CY378" s="24"/>
      <c r="CZ378" s="24"/>
      <c r="DA378" s="24"/>
      <c r="DB378" s="24"/>
      <c r="DC378" s="24"/>
      <c r="DD378" s="24"/>
      <c r="DE378" s="24"/>
      <c r="DF378" s="24"/>
      <c r="DG378" s="24"/>
      <c r="DH378" s="24"/>
      <c r="DI378" s="24"/>
      <c r="DJ378" s="24"/>
      <c r="DK378" s="24"/>
      <c r="DL378" s="24"/>
      <c r="DM378" s="24"/>
    </row>
    <row r="379" spans="21:117" x14ac:dyDescent="0.2">
      <c r="U379" s="12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  <c r="CG379" s="24"/>
      <c r="CH379" s="24"/>
      <c r="CI379" s="24"/>
      <c r="CJ379" s="24"/>
      <c r="CK379" s="24"/>
      <c r="CL379" s="24"/>
      <c r="CM379" s="24"/>
      <c r="CN379" s="24"/>
      <c r="CO379" s="24"/>
      <c r="CP379" s="24"/>
      <c r="CQ379" s="24"/>
      <c r="CR379" s="24"/>
      <c r="CS379" s="24"/>
      <c r="CT379" s="24"/>
      <c r="CU379" s="24"/>
      <c r="CV379" s="24"/>
      <c r="CW379" s="24"/>
      <c r="CX379" s="24"/>
      <c r="CY379" s="24"/>
      <c r="CZ379" s="24"/>
      <c r="DA379" s="24"/>
      <c r="DB379" s="24"/>
      <c r="DC379" s="24"/>
      <c r="DD379" s="24"/>
      <c r="DE379" s="24"/>
      <c r="DF379" s="24"/>
      <c r="DG379" s="24"/>
      <c r="DH379" s="24"/>
      <c r="DI379" s="24"/>
      <c r="DJ379" s="24"/>
      <c r="DK379" s="24"/>
      <c r="DL379" s="24"/>
      <c r="DM379" s="24"/>
    </row>
    <row r="380" spans="21:117" x14ac:dyDescent="0.2">
      <c r="U380" s="12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4"/>
      <c r="CP380" s="24"/>
      <c r="CQ380" s="24"/>
      <c r="CR380" s="24"/>
      <c r="CS380" s="24"/>
      <c r="CT380" s="24"/>
      <c r="CU380" s="24"/>
      <c r="CV380" s="24"/>
      <c r="CW380" s="24"/>
      <c r="CX380" s="24"/>
      <c r="CY380" s="24"/>
      <c r="CZ380" s="24"/>
      <c r="DA380" s="24"/>
      <c r="DB380" s="24"/>
      <c r="DC380" s="24"/>
      <c r="DD380" s="24"/>
      <c r="DE380" s="24"/>
      <c r="DF380" s="24"/>
      <c r="DG380" s="24"/>
      <c r="DH380" s="24"/>
      <c r="DI380" s="24"/>
      <c r="DJ380" s="24"/>
      <c r="DK380" s="24"/>
      <c r="DL380" s="24"/>
      <c r="DM380" s="24"/>
    </row>
    <row r="381" spans="21:117" x14ac:dyDescent="0.2">
      <c r="U381" s="12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  <c r="CG381" s="24"/>
      <c r="CH381" s="24"/>
      <c r="CI381" s="24"/>
      <c r="CJ381" s="24"/>
      <c r="CK381" s="24"/>
      <c r="CL381" s="24"/>
      <c r="CM381" s="24"/>
      <c r="CN381" s="24"/>
      <c r="CO381" s="24"/>
      <c r="CP381" s="24"/>
      <c r="CQ381" s="24"/>
      <c r="CR381" s="24"/>
      <c r="CS381" s="24"/>
      <c r="CT381" s="24"/>
      <c r="CU381" s="24"/>
      <c r="CV381" s="24"/>
      <c r="CW381" s="24"/>
      <c r="CX381" s="24"/>
      <c r="CY381" s="24"/>
      <c r="CZ381" s="24"/>
      <c r="DA381" s="24"/>
      <c r="DB381" s="24"/>
      <c r="DC381" s="24"/>
      <c r="DD381" s="24"/>
      <c r="DE381" s="24"/>
      <c r="DF381" s="24"/>
      <c r="DG381" s="24"/>
      <c r="DH381" s="24"/>
      <c r="DI381" s="24"/>
      <c r="DJ381" s="24"/>
      <c r="DK381" s="24"/>
      <c r="DL381" s="24"/>
      <c r="DM381" s="24"/>
    </row>
    <row r="382" spans="21:117" x14ac:dyDescent="0.2">
      <c r="U382" s="12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  <c r="CG382" s="24"/>
      <c r="CH382" s="24"/>
      <c r="CI382" s="24"/>
      <c r="CJ382" s="24"/>
      <c r="CK382" s="24"/>
      <c r="CL382" s="24"/>
      <c r="CM382" s="24"/>
      <c r="CN382" s="24"/>
      <c r="CO382" s="24"/>
      <c r="CP382" s="24"/>
      <c r="CQ382" s="24"/>
      <c r="CR382" s="24"/>
      <c r="CS382" s="24"/>
      <c r="CT382" s="24"/>
      <c r="CU382" s="24"/>
      <c r="CV382" s="24"/>
      <c r="CW382" s="24"/>
      <c r="CX382" s="24"/>
      <c r="CY382" s="24"/>
      <c r="CZ382" s="24"/>
      <c r="DA382" s="24"/>
      <c r="DB382" s="24"/>
      <c r="DC382" s="24"/>
      <c r="DD382" s="24"/>
      <c r="DE382" s="24"/>
      <c r="DF382" s="24"/>
      <c r="DG382" s="24"/>
      <c r="DH382" s="24"/>
      <c r="DI382" s="24"/>
      <c r="DJ382" s="24"/>
      <c r="DK382" s="24"/>
      <c r="DL382" s="24"/>
      <c r="DM382" s="24"/>
    </row>
    <row r="383" spans="21:117" x14ac:dyDescent="0.2">
      <c r="U383" s="12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  <c r="CG383" s="24"/>
      <c r="CH383" s="24"/>
      <c r="CI383" s="24"/>
      <c r="CJ383" s="24"/>
      <c r="CK383" s="24"/>
      <c r="CL383" s="24"/>
      <c r="CM383" s="24"/>
      <c r="CN383" s="24"/>
      <c r="CO383" s="24"/>
      <c r="CP383" s="24"/>
      <c r="CQ383" s="24"/>
      <c r="CR383" s="24"/>
      <c r="CS383" s="24"/>
      <c r="CT383" s="24"/>
      <c r="CU383" s="24"/>
      <c r="CV383" s="24"/>
      <c r="CW383" s="24"/>
      <c r="CX383" s="24"/>
      <c r="CY383" s="24"/>
      <c r="CZ383" s="24"/>
      <c r="DA383" s="24"/>
      <c r="DB383" s="24"/>
      <c r="DC383" s="24"/>
      <c r="DD383" s="24"/>
      <c r="DE383" s="24"/>
      <c r="DF383" s="24"/>
      <c r="DG383" s="24"/>
      <c r="DH383" s="24"/>
      <c r="DI383" s="24"/>
      <c r="DJ383" s="24"/>
      <c r="DK383" s="24"/>
      <c r="DL383" s="24"/>
      <c r="DM383" s="24"/>
    </row>
    <row r="384" spans="21:117" x14ac:dyDescent="0.2">
      <c r="U384" s="12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  <c r="CG384" s="24"/>
      <c r="CH384" s="24"/>
      <c r="CI384" s="24"/>
      <c r="CJ384" s="24"/>
      <c r="CK384" s="24"/>
      <c r="CL384" s="24"/>
      <c r="CM384" s="24"/>
      <c r="CN384" s="24"/>
      <c r="CO384" s="24"/>
      <c r="CP384" s="24"/>
      <c r="CQ384" s="24"/>
      <c r="CR384" s="24"/>
      <c r="CS384" s="24"/>
      <c r="CT384" s="24"/>
      <c r="CU384" s="24"/>
      <c r="CV384" s="24"/>
      <c r="CW384" s="24"/>
      <c r="CX384" s="24"/>
      <c r="CY384" s="24"/>
      <c r="CZ384" s="24"/>
      <c r="DA384" s="24"/>
      <c r="DB384" s="24"/>
      <c r="DC384" s="24"/>
      <c r="DD384" s="24"/>
      <c r="DE384" s="24"/>
      <c r="DF384" s="24"/>
      <c r="DG384" s="24"/>
      <c r="DH384" s="24"/>
      <c r="DI384" s="24"/>
      <c r="DJ384" s="24"/>
      <c r="DK384" s="24"/>
      <c r="DL384" s="24"/>
      <c r="DM384" s="24"/>
    </row>
    <row r="385" spans="21:117" x14ac:dyDescent="0.2">
      <c r="U385" s="12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  <c r="CG385" s="24"/>
      <c r="CH385" s="24"/>
      <c r="CI385" s="24"/>
      <c r="CJ385" s="24"/>
      <c r="CK385" s="24"/>
      <c r="CL385" s="24"/>
      <c r="CM385" s="24"/>
      <c r="CN385" s="24"/>
      <c r="CO385" s="24"/>
      <c r="CP385" s="24"/>
      <c r="CQ385" s="24"/>
      <c r="CR385" s="24"/>
      <c r="CS385" s="24"/>
      <c r="CT385" s="24"/>
      <c r="CU385" s="24"/>
      <c r="CV385" s="24"/>
      <c r="CW385" s="24"/>
      <c r="CX385" s="24"/>
      <c r="CY385" s="24"/>
      <c r="CZ385" s="24"/>
      <c r="DA385" s="24"/>
      <c r="DB385" s="24"/>
      <c r="DC385" s="24"/>
      <c r="DD385" s="24"/>
      <c r="DE385" s="24"/>
      <c r="DF385" s="24"/>
      <c r="DG385" s="24"/>
      <c r="DH385" s="24"/>
      <c r="DI385" s="24"/>
      <c r="DJ385" s="24"/>
      <c r="DK385" s="24"/>
      <c r="DL385" s="24"/>
      <c r="DM385" s="24"/>
    </row>
    <row r="386" spans="21:117" x14ac:dyDescent="0.2">
      <c r="U386" s="12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  <c r="CG386" s="24"/>
      <c r="CH386" s="24"/>
      <c r="CI386" s="24"/>
      <c r="CJ386" s="24"/>
      <c r="CK386" s="24"/>
      <c r="CL386" s="24"/>
      <c r="CM386" s="24"/>
      <c r="CN386" s="24"/>
      <c r="CO386" s="24"/>
      <c r="CP386" s="24"/>
      <c r="CQ386" s="24"/>
      <c r="CR386" s="24"/>
      <c r="CS386" s="24"/>
      <c r="CT386" s="24"/>
      <c r="CU386" s="24"/>
      <c r="CV386" s="24"/>
      <c r="CW386" s="24"/>
      <c r="CX386" s="24"/>
      <c r="CY386" s="24"/>
      <c r="CZ386" s="24"/>
      <c r="DA386" s="24"/>
      <c r="DB386" s="24"/>
      <c r="DC386" s="24"/>
      <c r="DD386" s="24"/>
      <c r="DE386" s="24"/>
      <c r="DF386" s="24"/>
      <c r="DG386" s="24"/>
      <c r="DH386" s="24"/>
      <c r="DI386" s="24"/>
      <c r="DJ386" s="24"/>
      <c r="DK386" s="24"/>
      <c r="DL386" s="24"/>
      <c r="DM386" s="24"/>
    </row>
    <row r="387" spans="21:117" x14ac:dyDescent="0.2">
      <c r="U387" s="12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  <c r="CG387" s="24"/>
      <c r="CH387" s="24"/>
      <c r="CI387" s="24"/>
      <c r="CJ387" s="24"/>
      <c r="CK387" s="24"/>
      <c r="CL387" s="24"/>
      <c r="CM387" s="24"/>
      <c r="CN387" s="24"/>
      <c r="CO387" s="24"/>
      <c r="CP387" s="24"/>
      <c r="CQ387" s="24"/>
      <c r="CR387" s="24"/>
      <c r="CS387" s="24"/>
      <c r="CT387" s="24"/>
      <c r="CU387" s="24"/>
      <c r="CV387" s="24"/>
      <c r="CW387" s="24"/>
      <c r="CX387" s="24"/>
      <c r="CY387" s="24"/>
      <c r="CZ387" s="24"/>
      <c r="DA387" s="24"/>
      <c r="DB387" s="24"/>
      <c r="DC387" s="24"/>
      <c r="DD387" s="24"/>
      <c r="DE387" s="24"/>
      <c r="DF387" s="24"/>
      <c r="DG387" s="24"/>
      <c r="DH387" s="24"/>
      <c r="DI387" s="24"/>
      <c r="DJ387" s="24"/>
      <c r="DK387" s="24"/>
      <c r="DL387" s="24"/>
      <c r="DM387" s="24"/>
    </row>
    <row r="388" spans="21:117" x14ac:dyDescent="0.2">
      <c r="U388" s="12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  <c r="CG388" s="24"/>
      <c r="CH388" s="24"/>
      <c r="CI388" s="24"/>
      <c r="CJ388" s="24"/>
      <c r="CK388" s="24"/>
      <c r="CL388" s="24"/>
      <c r="CM388" s="24"/>
      <c r="CN388" s="24"/>
      <c r="CO388" s="24"/>
      <c r="CP388" s="24"/>
      <c r="CQ388" s="24"/>
      <c r="CR388" s="24"/>
      <c r="CS388" s="24"/>
      <c r="CT388" s="24"/>
      <c r="CU388" s="24"/>
      <c r="CV388" s="24"/>
      <c r="CW388" s="24"/>
      <c r="CX388" s="24"/>
      <c r="CY388" s="24"/>
      <c r="CZ388" s="24"/>
      <c r="DA388" s="24"/>
      <c r="DB388" s="24"/>
      <c r="DC388" s="24"/>
      <c r="DD388" s="24"/>
      <c r="DE388" s="24"/>
      <c r="DF388" s="24"/>
      <c r="DG388" s="24"/>
      <c r="DH388" s="24"/>
      <c r="DI388" s="24"/>
      <c r="DJ388" s="24"/>
      <c r="DK388" s="24"/>
      <c r="DL388" s="24"/>
      <c r="DM388" s="24"/>
    </row>
    <row r="389" spans="21:117" x14ac:dyDescent="0.2">
      <c r="U389" s="12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  <c r="CG389" s="24"/>
      <c r="CH389" s="24"/>
      <c r="CI389" s="24"/>
      <c r="CJ389" s="24"/>
      <c r="CK389" s="24"/>
      <c r="CL389" s="24"/>
      <c r="CM389" s="24"/>
      <c r="CN389" s="24"/>
      <c r="CO389" s="24"/>
      <c r="CP389" s="24"/>
      <c r="CQ389" s="24"/>
      <c r="CR389" s="24"/>
      <c r="CS389" s="24"/>
      <c r="CT389" s="24"/>
      <c r="CU389" s="24"/>
      <c r="CV389" s="24"/>
      <c r="CW389" s="24"/>
      <c r="CX389" s="24"/>
      <c r="CY389" s="24"/>
      <c r="CZ389" s="24"/>
      <c r="DA389" s="24"/>
      <c r="DB389" s="24"/>
      <c r="DC389" s="24"/>
      <c r="DD389" s="24"/>
      <c r="DE389" s="24"/>
      <c r="DF389" s="24"/>
      <c r="DG389" s="24"/>
      <c r="DH389" s="24"/>
      <c r="DI389" s="24"/>
      <c r="DJ389" s="24"/>
      <c r="DK389" s="24"/>
      <c r="DL389" s="24"/>
      <c r="DM389" s="24"/>
    </row>
    <row r="390" spans="21:117" x14ac:dyDescent="0.2">
      <c r="U390" s="12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  <c r="CG390" s="24"/>
      <c r="CH390" s="24"/>
      <c r="CI390" s="24"/>
      <c r="CJ390" s="24"/>
      <c r="CK390" s="24"/>
      <c r="CL390" s="24"/>
      <c r="CM390" s="24"/>
      <c r="CN390" s="24"/>
      <c r="CO390" s="24"/>
      <c r="CP390" s="24"/>
      <c r="CQ390" s="24"/>
      <c r="CR390" s="24"/>
      <c r="CS390" s="24"/>
      <c r="CT390" s="24"/>
      <c r="CU390" s="24"/>
      <c r="CV390" s="24"/>
      <c r="CW390" s="24"/>
      <c r="CX390" s="24"/>
      <c r="CY390" s="24"/>
      <c r="CZ390" s="24"/>
      <c r="DA390" s="24"/>
      <c r="DB390" s="24"/>
      <c r="DC390" s="24"/>
      <c r="DD390" s="24"/>
      <c r="DE390" s="24"/>
      <c r="DF390" s="24"/>
      <c r="DG390" s="24"/>
      <c r="DH390" s="24"/>
      <c r="DI390" s="24"/>
      <c r="DJ390" s="24"/>
      <c r="DK390" s="24"/>
      <c r="DL390" s="24"/>
      <c r="DM390" s="24"/>
    </row>
    <row r="391" spans="21:117" x14ac:dyDescent="0.2">
      <c r="U391" s="12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  <c r="CG391" s="24"/>
      <c r="CH391" s="24"/>
      <c r="CI391" s="24"/>
      <c r="CJ391" s="24"/>
      <c r="CK391" s="24"/>
      <c r="CL391" s="24"/>
      <c r="CM391" s="24"/>
      <c r="CN391" s="24"/>
      <c r="CO391" s="24"/>
      <c r="CP391" s="24"/>
      <c r="CQ391" s="24"/>
      <c r="CR391" s="24"/>
      <c r="CS391" s="24"/>
      <c r="CT391" s="24"/>
      <c r="CU391" s="24"/>
      <c r="CV391" s="24"/>
      <c r="CW391" s="24"/>
      <c r="CX391" s="24"/>
      <c r="CY391" s="24"/>
      <c r="CZ391" s="24"/>
      <c r="DA391" s="24"/>
      <c r="DB391" s="24"/>
      <c r="DC391" s="24"/>
      <c r="DD391" s="24"/>
      <c r="DE391" s="24"/>
      <c r="DF391" s="24"/>
      <c r="DG391" s="24"/>
      <c r="DH391" s="24"/>
      <c r="DI391" s="24"/>
      <c r="DJ391" s="24"/>
      <c r="DK391" s="24"/>
      <c r="DL391" s="24"/>
      <c r="DM391" s="24"/>
    </row>
    <row r="392" spans="21:117" x14ac:dyDescent="0.2">
      <c r="U392" s="12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  <c r="CG392" s="24"/>
      <c r="CH392" s="24"/>
      <c r="CI392" s="24"/>
      <c r="CJ392" s="24"/>
      <c r="CK392" s="24"/>
      <c r="CL392" s="24"/>
      <c r="CM392" s="24"/>
      <c r="CN392" s="24"/>
      <c r="CO392" s="24"/>
      <c r="CP392" s="24"/>
      <c r="CQ392" s="24"/>
      <c r="CR392" s="24"/>
      <c r="CS392" s="24"/>
      <c r="CT392" s="24"/>
      <c r="CU392" s="24"/>
      <c r="CV392" s="24"/>
      <c r="CW392" s="24"/>
      <c r="CX392" s="24"/>
      <c r="CY392" s="24"/>
      <c r="CZ392" s="24"/>
      <c r="DA392" s="24"/>
      <c r="DB392" s="24"/>
      <c r="DC392" s="24"/>
      <c r="DD392" s="24"/>
      <c r="DE392" s="24"/>
      <c r="DF392" s="24"/>
      <c r="DG392" s="24"/>
      <c r="DH392" s="24"/>
      <c r="DI392" s="24"/>
      <c r="DJ392" s="24"/>
      <c r="DK392" s="24"/>
      <c r="DL392" s="24"/>
      <c r="DM392" s="24"/>
    </row>
    <row r="393" spans="21:117" x14ac:dyDescent="0.2">
      <c r="U393" s="12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  <c r="CG393" s="24"/>
      <c r="CH393" s="24"/>
      <c r="CI393" s="24"/>
      <c r="CJ393" s="24"/>
      <c r="CK393" s="24"/>
      <c r="CL393" s="24"/>
      <c r="CM393" s="24"/>
      <c r="CN393" s="24"/>
      <c r="CO393" s="24"/>
      <c r="CP393" s="24"/>
      <c r="CQ393" s="24"/>
      <c r="CR393" s="24"/>
      <c r="CS393" s="24"/>
      <c r="CT393" s="24"/>
      <c r="CU393" s="24"/>
      <c r="CV393" s="24"/>
      <c r="CW393" s="24"/>
      <c r="CX393" s="24"/>
      <c r="CY393" s="24"/>
      <c r="CZ393" s="24"/>
      <c r="DA393" s="24"/>
      <c r="DB393" s="24"/>
      <c r="DC393" s="24"/>
      <c r="DD393" s="24"/>
      <c r="DE393" s="24"/>
      <c r="DF393" s="24"/>
      <c r="DG393" s="24"/>
      <c r="DH393" s="24"/>
      <c r="DI393" s="24"/>
      <c r="DJ393" s="24"/>
      <c r="DK393" s="24"/>
      <c r="DL393" s="24"/>
      <c r="DM393" s="24"/>
    </row>
    <row r="394" spans="21:117" x14ac:dyDescent="0.2">
      <c r="U394" s="12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  <c r="CG394" s="24"/>
      <c r="CH394" s="24"/>
      <c r="CI394" s="24"/>
      <c r="CJ394" s="24"/>
      <c r="CK394" s="24"/>
      <c r="CL394" s="24"/>
      <c r="CM394" s="24"/>
      <c r="CN394" s="24"/>
      <c r="CO394" s="24"/>
      <c r="CP394" s="24"/>
      <c r="CQ394" s="24"/>
      <c r="CR394" s="24"/>
      <c r="CS394" s="24"/>
      <c r="CT394" s="24"/>
      <c r="CU394" s="24"/>
      <c r="CV394" s="24"/>
      <c r="CW394" s="24"/>
      <c r="CX394" s="24"/>
      <c r="CY394" s="24"/>
      <c r="CZ394" s="24"/>
      <c r="DA394" s="24"/>
      <c r="DB394" s="24"/>
      <c r="DC394" s="24"/>
      <c r="DD394" s="24"/>
      <c r="DE394" s="24"/>
      <c r="DF394" s="24"/>
      <c r="DG394" s="24"/>
      <c r="DH394" s="24"/>
      <c r="DI394" s="24"/>
      <c r="DJ394" s="24"/>
      <c r="DK394" s="24"/>
      <c r="DL394" s="24"/>
      <c r="DM394" s="24"/>
    </row>
    <row r="395" spans="21:117" x14ac:dyDescent="0.2">
      <c r="U395" s="12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  <c r="CG395" s="24"/>
      <c r="CH395" s="24"/>
      <c r="CI395" s="24"/>
      <c r="CJ395" s="24"/>
      <c r="CK395" s="24"/>
      <c r="CL395" s="24"/>
      <c r="CM395" s="24"/>
      <c r="CN395" s="24"/>
      <c r="CO395" s="24"/>
      <c r="CP395" s="24"/>
      <c r="CQ395" s="24"/>
      <c r="CR395" s="24"/>
      <c r="CS395" s="24"/>
      <c r="CT395" s="24"/>
      <c r="CU395" s="24"/>
      <c r="CV395" s="24"/>
      <c r="CW395" s="24"/>
      <c r="CX395" s="24"/>
      <c r="CY395" s="24"/>
      <c r="CZ395" s="24"/>
      <c r="DA395" s="24"/>
      <c r="DB395" s="24"/>
      <c r="DC395" s="24"/>
      <c r="DD395" s="24"/>
      <c r="DE395" s="24"/>
      <c r="DF395" s="24"/>
      <c r="DG395" s="24"/>
      <c r="DH395" s="24"/>
      <c r="DI395" s="24"/>
      <c r="DJ395" s="24"/>
      <c r="DK395" s="24"/>
      <c r="DL395" s="24"/>
      <c r="DM395" s="24"/>
    </row>
    <row r="396" spans="21:117" x14ac:dyDescent="0.2">
      <c r="U396" s="12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  <c r="CG396" s="24"/>
      <c r="CH396" s="24"/>
      <c r="CI396" s="24"/>
      <c r="CJ396" s="24"/>
      <c r="CK396" s="24"/>
      <c r="CL396" s="24"/>
      <c r="CM396" s="24"/>
      <c r="CN396" s="24"/>
      <c r="CO396" s="24"/>
      <c r="CP396" s="24"/>
      <c r="CQ396" s="24"/>
      <c r="CR396" s="24"/>
      <c r="CS396" s="24"/>
      <c r="CT396" s="24"/>
      <c r="CU396" s="24"/>
      <c r="CV396" s="24"/>
      <c r="CW396" s="24"/>
      <c r="CX396" s="24"/>
      <c r="CY396" s="24"/>
      <c r="CZ396" s="24"/>
      <c r="DA396" s="24"/>
      <c r="DB396" s="24"/>
      <c r="DC396" s="24"/>
      <c r="DD396" s="24"/>
      <c r="DE396" s="24"/>
      <c r="DF396" s="24"/>
      <c r="DG396" s="24"/>
      <c r="DH396" s="24"/>
      <c r="DI396" s="24"/>
      <c r="DJ396" s="24"/>
      <c r="DK396" s="24"/>
      <c r="DL396" s="24"/>
      <c r="DM396" s="24"/>
    </row>
    <row r="397" spans="21:117" x14ac:dyDescent="0.2">
      <c r="U397" s="12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  <c r="CG397" s="24"/>
      <c r="CH397" s="24"/>
      <c r="CI397" s="24"/>
      <c r="CJ397" s="24"/>
      <c r="CK397" s="24"/>
      <c r="CL397" s="24"/>
      <c r="CM397" s="24"/>
      <c r="CN397" s="24"/>
      <c r="CO397" s="24"/>
      <c r="CP397" s="24"/>
      <c r="CQ397" s="24"/>
      <c r="CR397" s="24"/>
      <c r="CS397" s="24"/>
      <c r="CT397" s="24"/>
      <c r="CU397" s="24"/>
      <c r="CV397" s="24"/>
      <c r="CW397" s="24"/>
      <c r="CX397" s="24"/>
      <c r="CY397" s="24"/>
      <c r="CZ397" s="24"/>
      <c r="DA397" s="24"/>
      <c r="DB397" s="24"/>
      <c r="DC397" s="24"/>
      <c r="DD397" s="24"/>
      <c r="DE397" s="24"/>
      <c r="DF397" s="24"/>
      <c r="DG397" s="24"/>
      <c r="DH397" s="24"/>
      <c r="DI397" s="24"/>
      <c r="DJ397" s="24"/>
      <c r="DK397" s="24"/>
      <c r="DL397" s="24"/>
      <c r="DM397" s="24"/>
    </row>
    <row r="398" spans="21:117" x14ac:dyDescent="0.2">
      <c r="U398" s="12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  <c r="CG398" s="24"/>
      <c r="CH398" s="24"/>
      <c r="CI398" s="24"/>
      <c r="CJ398" s="24"/>
      <c r="CK398" s="24"/>
      <c r="CL398" s="24"/>
      <c r="CM398" s="24"/>
      <c r="CN398" s="24"/>
      <c r="CO398" s="24"/>
      <c r="CP398" s="24"/>
      <c r="CQ398" s="24"/>
      <c r="CR398" s="24"/>
      <c r="CS398" s="24"/>
      <c r="CT398" s="24"/>
      <c r="CU398" s="24"/>
      <c r="CV398" s="24"/>
      <c r="CW398" s="24"/>
      <c r="CX398" s="24"/>
      <c r="CY398" s="24"/>
      <c r="CZ398" s="24"/>
      <c r="DA398" s="24"/>
      <c r="DB398" s="24"/>
      <c r="DC398" s="24"/>
      <c r="DD398" s="24"/>
      <c r="DE398" s="24"/>
      <c r="DF398" s="24"/>
      <c r="DG398" s="24"/>
      <c r="DH398" s="24"/>
      <c r="DI398" s="24"/>
      <c r="DJ398" s="24"/>
      <c r="DK398" s="24"/>
      <c r="DL398" s="24"/>
      <c r="DM398" s="24"/>
    </row>
    <row r="399" spans="21:117" x14ac:dyDescent="0.2">
      <c r="U399" s="12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  <c r="CG399" s="24"/>
      <c r="CH399" s="24"/>
      <c r="CI399" s="24"/>
      <c r="CJ399" s="24"/>
      <c r="CK399" s="24"/>
      <c r="CL399" s="24"/>
      <c r="CM399" s="24"/>
      <c r="CN399" s="24"/>
      <c r="CO399" s="24"/>
      <c r="CP399" s="24"/>
      <c r="CQ399" s="24"/>
      <c r="CR399" s="24"/>
      <c r="CS399" s="24"/>
      <c r="CT399" s="24"/>
      <c r="CU399" s="24"/>
      <c r="CV399" s="24"/>
      <c r="CW399" s="24"/>
      <c r="CX399" s="24"/>
      <c r="CY399" s="24"/>
      <c r="CZ399" s="24"/>
      <c r="DA399" s="24"/>
      <c r="DB399" s="24"/>
      <c r="DC399" s="24"/>
      <c r="DD399" s="24"/>
      <c r="DE399" s="24"/>
      <c r="DF399" s="24"/>
      <c r="DG399" s="24"/>
      <c r="DH399" s="24"/>
      <c r="DI399" s="24"/>
      <c r="DJ399" s="24"/>
      <c r="DK399" s="24"/>
      <c r="DL399" s="24"/>
      <c r="DM399" s="24"/>
    </row>
    <row r="400" spans="21:117" x14ac:dyDescent="0.2">
      <c r="U400" s="12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  <c r="CG400" s="24"/>
      <c r="CH400" s="24"/>
      <c r="CI400" s="24"/>
      <c r="CJ400" s="24"/>
      <c r="CK400" s="24"/>
      <c r="CL400" s="24"/>
      <c r="CM400" s="24"/>
      <c r="CN400" s="24"/>
      <c r="CO400" s="24"/>
      <c r="CP400" s="24"/>
      <c r="CQ400" s="24"/>
      <c r="CR400" s="24"/>
      <c r="CS400" s="24"/>
      <c r="CT400" s="24"/>
      <c r="CU400" s="24"/>
      <c r="CV400" s="24"/>
      <c r="CW400" s="24"/>
      <c r="CX400" s="24"/>
      <c r="CY400" s="24"/>
      <c r="CZ400" s="24"/>
      <c r="DA400" s="24"/>
      <c r="DB400" s="24"/>
      <c r="DC400" s="24"/>
      <c r="DD400" s="24"/>
      <c r="DE400" s="24"/>
      <c r="DF400" s="24"/>
      <c r="DG400" s="24"/>
      <c r="DH400" s="24"/>
      <c r="DI400" s="24"/>
      <c r="DJ400" s="24"/>
      <c r="DK400" s="24"/>
      <c r="DL400" s="24"/>
      <c r="DM400" s="24"/>
    </row>
    <row r="401" spans="21:117" x14ac:dyDescent="0.2">
      <c r="U401" s="12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  <c r="CG401" s="24"/>
      <c r="CH401" s="24"/>
      <c r="CI401" s="24"/>
      <c r="CJ401" s="24"/>
      <c r="CK401" s="24"/>
      <c r="CL401" s="24"/>
      <c r="CM401" s="24"/>
      <c r="CN401" s="24"/>
      <c r="CO401" s="24"/>
      <c r="CP401" s="24"/>
      <c r="CQ401" s="24"/>
      <c r="CR401" s="24"/>
      <c r="CS401" s="24"/>
      <c r="CT401" s="24"/>
      <c r="CU401" s="24"/>
      <c r="CV401" s="24"/>
      <c r="CW401" s="24"/>
      <c r="CX401" s="24"/>
      <c r="CY401" s="24"/>
      <c r="CZ401" s="24"/>
      <c r="DA401" s="24"/>
      <c r="DB401" s="24"/>
      <c r="DC401" s="24"/>
      <c r="DD401" s="24"/>
      <c r="DE401" s="24"/>
      <c r="DF401" s="24"/>
      <c r="DG401" s="24"/>
      <c r="DH401" s="24"/>
      <c r="DI401" s="24"/>
      <c r="DJ401" s="24"/>
      <c r="DK401" s="24"/>
      <c r="DL401" s="24"/>
      <c r="DM401" s="24"/>
    </row>
    <row r="402" spans="21:117" x14ac:dyDescent="0.2">
      <c r="U402" s="12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  <c r="CG402" s="24"/>
      <c r="CH402" s="24"/>
      <c r="CI402" s="24"/>
      <c r="CJ402" s="24"/>
      <c r="CK402" s="24"/>
      <c r="CL402" s="24"/>
      <c r="CM402" s="24"/>
      <c r="CN402" s="24"/>
      <c r="CO402" s="24"/>
      <c r="CP402" s="24"/>
      <c r="CQ402" s="24"/>
      <c r="CR402" s="24"/>
      <c r="CS402" s="24"/>
      <c r="CT402" s="24"/>
      <c r="CU402" s="24"/>
      <c r="CV402" s="24"/>
      <c r="CW402" s="24"/>
      <c r="CX402" s="24"/>
      <c r="CY402" s="24"/>
      <c r="CZ402" s="24"/>
      <c r="DA402" s="24"/>
      <c r="DB402" s="24"/>
      <c r="DC402" s="24"/>
      <c r="DD402" s="24"/>
      <c r="DE402" s="24"/>
      <c r="DF402" s="24"/>
      <c r="DG402" s="24"/>
      <c r="DH402" s="24"/>
      <c r="DI402" s="24"/>
      <c r="DJ402" s="24"/>
      <c r="DK402" s="24"/>
      <c r="DL402" s="24"/>
      <c r="DM402" s="24"/>
    </row>
    <row r="403" spans="21:117" x14ac:dyDescent="0.2">
      <c r="U403" s="12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  <c r="CG403" s="24"/>
      <c r="CH403" s="24"/>
      <c r="CI403" s="24"/>
      <c r="CJ403" s="24"/>
      <c r="CK403" s="24"/>
      <c r="CL403" s="24"/>
      <c r="CM403" s="24"/>
      <c r="CN403" s="24"/>
      <c r="CO403" s="24"/>
      <c r="CP403" s="24"/>
      <c r="CQ403" s="24"/>
      <c r="CR403" s="24"/>
      <c r="CS403" s="24"/>
      <c r="CT403" s="24"/>
      <c r="CU403" s="24"/>
      <c r="CV403" s="24"/>
      <c r="CW403" s="24"/>
      <c r="CX403" s="24"/>
      <c r="CY403" s="24"/>
      <c r="CZ403" s="24"/>
      <c r="DA403" s="24"/>
      <c r="DB403" s="24"/>
      <c r="DC403" s="24"/>
      <c r="DD403" s="24"/>
      <c r="DE403" s="24"/>
      <c r="DF403" s="24"/>
      <c r="DG403" s="24"/>
      <c r="DH403" s="24"/>
      <c r="DI403" s="24"/>
      <c r="DJ403" s="24"/>
      <c r="DK403" s="24"/>
      <c r="DL403" s="24"/>
      <c r="DM403" s="24"/>
    </row>
    <row r="404" spans="21:117" x14ac:dyDescent="0.2">
      <c r="U404" s="12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  <c r="CG404" s="24"/>
      <c r="CH404" s="24"/>
      <c r="CI404" s="24"/>
      <c r="CJ404" s="24"/>
      <c r="CK404" s="24"/>
      <c r="CL404" s="24"/>
      <c r="CM404" s="24"/>
      <c r="CN404" s="24"/>
      <c r="CO404" s="24"/>
      <c r="CP404" s="24"/>
      <c r="CQ404" s="24"/>
      <c r="CR404" s="24"/>
      <c r="CS404" s="24"/>
      <c r="CT404" s="24"/>
      <c r="CU404" s="24"/>
      <c r="CV404" s="24"/>
      <c r="CW404" s="24"/>
      <c r="CX404" s="24"/>
      <c r="CY404" s="24"/>
      <c r="CZ404" s="24"/>
      <c r="DA404" s="24"/>
      <c r="DB404" s="24"/>
      <c r="DC404" s="24"/>
      <c r="DD404" s="24"/>
      <c r="DE404" s="24"/>
      <c r="DF404" s="24"/>
      <c r="DG404" s="24"/>
      <c r="DH404" s="24"/>
      <c r="DI404" s="24"/>
      <c r="DJ404" s="24"/>
      <c r="DK404" s="24"/>
      <c r="DL404" s="24"/>
      <c r="DM404" s="24"/>
    </row>
    <row r="405" spans="21:117" x14ac:dyDescent="0.2">
      <c r="U405" s="12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  <c r="CG405" s="24"/>
      <c r="CH405" s="24"/>
      <c r="CI405" s="24"/>
      <c r="CJ405" s="24"/>
      <c r="CK405" s="24"/>
      <c r="CL405" s="24"/>
      <c r="CM405" s="24"/>
      <c r="CN405" s="24"/>
      <c r="CO405" s="24"/>
      <c r="CP405" s="24"/>
      <c r="CQ405" s="24"/>
      <c r="CR405" s="24"/>
      <c r="CS405" s="24"/>
      <c r="CT405" s="24"/>
      <c r="CU405" s="24"/>
      <c r="CV405" s="24"/>
      <c r="CW405" s="24"/>
      <c r="CX405" s="24"/>
      <c r="CY405" s="24"/>
      <c r="CZ405" s="24"/>
      <c r="DA405" s="24"/>
      <c r="DB405" s="24"/>
      <c r="DC405" s="24"/>
      <c r="DD405" s="24"/>
      <c r="DE405" s="24"/>
      <c r="DF405" s="24"/>
      <c r="DG405" s="24"/>
      <c r="DH405" s="24"/>
      <c r="DI405" s="24"/>
      <c r="DJ405" s="24"/>
      <c r="DK405" s="24"/>
      <c r="DL405" s="24"/>
      <c r="DM405" s="24"/>
    </row>
    <row r="406" spans="21:117" x14ac:dyDescent="0.2">
      <c r="U406" s="12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  <c r="CG406" s="24"/>
      <c r="CH406" s="24"/>
      <c r="CI406" s="24"/>
      <c r="CJ406" s="24"/>
      <c r="CK406" s="24"/>
      <c r="CL406" s="24"/>
      <c r="CM406" s="24"/>
      <c r="CN406" s="24"/>
      <c r="CO406" s="24"/>
      <c r="CP406" s="24"/>
      <c r="CQ406" s="24"/>
      <c r="CR406" s="24"/>
      <c r="CS406" s="24"/>
      <c r="CT406" s="24"/>
      <c r="CU406" s="24"/>
      <c r="CV406" s="24"/>
      <c r="CW406" s="24"/>
      <c r="CX406" s="24"/>
      <c r="CY406" s="24"/>
      <c r="CZ406" s="24"/>
      <c r="DA406" s="24"/>
      <c r="DB406" s="24"/>
      <c r="DC406" s="24"/>
      <c r="DD406" s="24"/>
      <c r="DE406" s="24"/>
      <c r="DF406" s="24"/>
      <c r="DG406" s="24"/>
      <c r="DH406" s="24"/>
      <c r="DI406" s="24"/>
      <c r="DJ406" s="24"/>
      <c r="DK406" s="24"/>
      <c r="DL406" s="24"/>
      <c r="DM406" s="24"/>
    </row>
    <row r="407" spans="21:117" x14ac:dyDescent="0.2">
      <c r="U407" s="12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  <c r="CG407" s="24"/>
      <c r="CH407" s="24"/>
      <c r="CI407" s="24"/>
      <c r="CJ407" s="24"/>
      <c r="CK407" s="24"/>
      <c r="CL407" s="24"/>
      <c r="CM407" s="24"/>
      <c r="CN407" s="24"/>
      <c r="CO407" s="24"/>
      <c r="CP407" s="24"/>
      <c r="CQ407" s="24"/>
      <c r="CR407" s="24"/>
      <c r="CS407" s="24"/>
      <c r="CT407" s="24"/>
      <c r="CU407" s="24"/>
      <c r="CV407" s="24"/>
      <c r="CW407" s="24"/>
      <c r="CX407" s="24"/>
      <c r="CY407" s="24"/>
      <c r="CZ407" s="24"/>
      <c r="DA407" s="24"/>
      <c r="DB407" s="24"/>
      <c r="DC407" s="24"/>
      <c r="DD407" s="24"/>
      <c r="DE407" s="24"/>
      <c r="DF407" s="24"/>
      <c r="DG407" s="24"/>
      <c r="DH407" s="24"/>
      <c r="DI407" s="24"/>
      <c r="DJ407" s="24"/>
      <c r="DK407" s="24"/>
      <c r="DL407" s="24"/>
      <c r="DM407" s="24"/>
    </row>
    <row r="408" spans="21:117" x14ac:dyDescent="0.2">
      <c r="U408" s="12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  <c r="CG408" s="24"/>
      <c r="CH408" s="24"/>
      <c r="CI408" s="24"/>
      <c r="CJ408" s="24"/>
      <c r="CK408" s="24"/>
      <c r="CL408" s="24"/>
      <c r="CM408" s="24"/>
      <c r="CN408" s="24"/>
      <c r="CO408" s="24"/>
      <c r="CP408" s="24"/>
      <c r="CQ408" s="24"/>
      <c r="CR408" s="24"/>
      <c r="CS408" s="24"/>
      <c r="CT408" s="24"/>
      <c r="CU408" s="24"/>
      <c r="CV408" s="24"/>
      <c r="CW408" s="24"/>
      <c r="CX408" s="24"/>
      <c r="CY408" s="24"/>
      <c r="CZ408" s="24"/>
      <c r="DA408" s="24"/>
      <c r="DB408" s="24"/>
      <c r="DC408" s="24"/>
      <c r="DD408" s="24"/>
      <c r="DE408" s="24"/>
      <c r="DF408" s="24"/>
      <c r="DG408" s="24"/>
      <c r="DH408" s="24"/>
      <c r="DI408" s="24"/>
      <c r="DJ408" s="24"/>
      <c r="DK408" s="24"/>
      <c r="DL408" s="24"/>
      <c r="DM408" s="24"/>
    </row>
    <row r="409" spans="21:117" x14ac:dyDescent="0.2">
      <c r="U409" s="12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  <c r="CG409" s="24"/>
      <c r="CH409" s="24"/>
      <c r="CI409" s="24"/>
      <c r="CJ409" s="24"/>
      <c r="CK409" s="24"/>
      <c r="CL409" s="24"/>
      <c r="CM409" s="24"/>
      <c r="CN409" s="24"/>
      <c r="CO409" s="24"/>
      <c r="CP409" s="24"/>
      <c r="CQ409" s="24"/>
      <c r="CR409" s="24"/>
      <c r="CS409" s="24"/>
      <c r="CT409" s="24"/>
      <c r="CU409" s="24"/>
      <c r="CV409" s="24"/>
      <c r="CW409" s="24"/>
      <c r="CX409" s="24"/>
      <c r="CY409" s="24"/>
      <c r="CZ409" s="24"/>
      <c r="DA409" s="24"/>
      <c r="DB409" s="24"/>
      <c r="DC409" s="24"/>
      <c r="DD409" s="24"/>
      <c r="DE409" s="24"/>
      <c r="DF409" s="24"/>
      <c r="DG409" s="24"/>
      <c r="DH409" s="24"/>
      <c r="DI409" s="24"/>
      <c r="DJ409" s="24"/>
      <c r="DK409" s="24"/>
      <c r="DL409" s="24"/>
      <c r="DM409" s="24"/>
    </row>
    <row r="410" spans="21:117" x14ac:dyDescent="0.2">
      <c r="U410" s="12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  <c r="CG410" s="24"/>
      <c r="CH410" s="24"/>
      <c r="CI410" s="24"/>
      <c r="CJ410" s="24"/>
      <c r="CK410" s="24"/>
      <c r="CL410" s="24"/>
      <c r="CM410" s="24"/>
      <c r="CN410" s="24"/>
      <c r="CO410" s="24"/>
      <c r="CP410" s="24"/>
      <c r="CQ410" s="24"/>
      <c r="CR410" s="24"/>
      <c r="CS410" s="24"/>
      <c r="CT410" s="24"/>
      <c r="CU410" s="24"/>
      <c r="CV410" s="24"/>
      <c r="CW410" s="24"/>
      <c r="CX410" s="24"/>
      <c r="CY410" s="24"/>
      <c r="CZ410" s="24"/>
      <c r="DA410" s="24"/>
      <c r="DB410" s="24"/>
      <c r="DC410" s="24"/>
      <c r="DD410" s="24"/>
      <c r="DE410" s="24"/>
      <c r="DF410" s="24"/>
      <c r="DG410" s="24"/>
      <c r="DH410" s="24"/>
      <c r="DI410" s="24"/>
      <c r="DJ410" s="24"/>
      <c r="DK410" s="24"/>
      <c r="DL410" s="24"/>
      <c r="DM410" s="24"/>
    </row>
    <row r="411" spans="21:117" x14ac:dyDescent="0.2">
      <c r="U411" s="12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  <c r="CG411" s="24"/>
      <c r="CH411" s="24"/>
      <c r="CI411" s="24"/>
      <c r="CJ411" s="24"/>
      <c r="CK411" s="24"/>
      <c r="CL411" s="24"/>
      <c r="CM411" s="24"/>
      <c r="CN411" s="24"/>
      <c r="CO411" s="24"/>
      <c r="CP411" s="24"/>
      <c r="CQ411" s="24"/>
      <c r="CR411" s="24"/>
      <c r="CS411" s="24"/>
      <c r="CT411" s="24"/>
      <c r="CU411" s="24"/>
      <c r="CV411" s="24"/>
      <c r="CW411" s="24"/>
      <c r="CX411" s="24"/>
      <c r="CY411" s="24"/>
      <c r="CZ411" s="24"/>
      <c r="DA411" s="24"/>
      <c r="DB411" s="24"/>
      <c r="DC411" s="24"/>
      <c r="DD411" s="24"/>
      <c r="DE411" s="24"/>
      <c r="DF411" s="24"/>
      <c r="DG411" s="24"/>
      <c r="DH411" s="24"/>
      <c r="DI411" s="24"/>
      <c r="DJ411" s="24"/>
      <c r="DK411" s="24"/>
      <c r="DL411" s="24"/>
      <c r="DM411" s="24"/>
    </row>
    <row r="412" spans="21:117" x14ac:dyDescent="0.2">
      <c r="U412" s="12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  <c r="CG412" s="24"/>
      <c r="CH412" s="24"/>
      <c r="CI412" s="24"/>
      <c r="CJ412" s="24"/>
      <c r="CK412" s="24"/>
      <c r="CL412" s="24"/>
      <c r="CM412" s="24"/>
      <c r="CN412" s="24"/>
      <c r="CO412" s="24"/>
      <c r="CP412" s="24"/>
      <c r="CQ412" s="24"/>
      <c r="CR412" s="24"/>
      <c r="CS412" s="24"/>
      <c r="CT412" s="24"/>
      <c r="CU412" s="24"/>
      <c r="CV412" s="24"/>
      <c r="CW412" s="24"/>
      <c r="CX412" s="24"/>
      <c r="CY412" s="24"/>
      <c r="CZ412" s="24"/>
      <c r="DA412" s="24"/>
      <c r="DB412" s="24"/>
      <c r="DC412" s="24"/>
      <c r="DD412" s="24"/>
      <c r="DE412" s="24"/>
      <c r="DF412" s="24"/>
      <c r="DG412" s="24"/>
      <c r="DH412" s="24"/>
      <c r="DI412" s="24"/>
      <c r="DJ412" s="24"/>
      <c r="DK412" s="24"/>
      <c r="DL412" s="24"/>
      <c r="DM412" s="24"/>
    </row>
    <row r="413" spans="21:117" x14ac:dyDescent="0.2">
      <c r="U413" s="12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  <c r="CG413" s="24"/>
      <c r="CH413" s="24"/>
      <c r="CI413" s="24"/>
      <c r="CJ413" s="24"/>
      <c r="CK413" s="24"/>
      <c r="CL413" s="24"/>
      <c r="CM413" s="24"/>
      <c r="CN413" s="24"/>
      <c r="CO413" s="24"/>
      <c r="CP413" s="24"/>
      <c r="CQ413" s="24"/>
      <c r="CR413" s="24"/>
      <c r="CS413" s="24"/>
      <c r="CT413" s="24"/>
      <c r="CU413" s="24"/>
      <c r="CV413" s="24"/>
      <c r="CW413" s="24"/>
      <c r="CX413" s="24"/>
      <c r="CY413" s="24"/>
      <c r="CZ413" s="24"/>
      <c r="DA413" s="24"/>
      <c r="DB413" s="24"/>
      <c r="DC413" s="24"/>
      <c r="DD413" s="24"/>
      <c r="DE413" s="24"/>
      <c r="DF413" s="24"/>
      <c r="DG413" s="24"/>
      <c r="DH413" s="24"/>
      <c r="DI413" s="24"/>
      <c r="DJ413" s="24"/>
      <c r="DK413" s="24"/>
      <c r="DL413" s="24"/>
      <c r="DM413" s="24"/>
    </row>
    <row r="414" spans="21:117" x14ac:dyDescent="0.2">
      <c r="U414" s="12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  <c r="CG414" s="24"/>
      <c r="CH414" s="24"/>
      <c r="CI414" s="24"/>
      <c r="CJ414" s="24"/>
      <c r="CK414" s="24"/>
      <c r="CL414" s="24"/>
      <c r="CM414" s="24"/>
      <c r="CN414" s="24"/>
      <c r="CO414" s="24"/>
      <c r="CP414" s="24"/>
      <c r="CQ414" s="24"/>
      <c r="CR414" s="24"/>
      <c r="CS414" s="24"/>
      <c r="CT414" s="24"/>
      <c r="CU414" s="24"/>
      <c r="CV414" s="24"/>
      <c r="CW414" s="24"/>
      <c r="CX414" s="24"/>
      <c r="CY414" s="24"/>
      <c r="CZ414" s="24"/>
      <c r="DA414" s="24"/>
      <c r="DB414" s="24"/>
      <c r="DC414" s="24"/>
      <c r="DD414" s="24"/>
      <c r="DE414" s="24"/>
      <c r="DF414" s="24"/>
      <c r="DG414" s="24"/>
      <c r="DH414" s="24"/>
      <c r="DI414" s="24"/>
      <c r="DJ414" s="24"/>
      <c r="DK414" s="24"/>
      <c r="DL414" s="24"/>
      <c r="DM414" s="24"/>
    </row>
    <row r="415" spans="21:117" x14ac:dyDescent="0.2">
      <c r="U415" s="12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  <c r="CG415" s="24"/>
      <c r="CH415" s="24"/>
      <c r="CI415" s="24"/>
      <c r="CJ415" s="24"/>
      <c r="CK415" s="24"/>
      <c r="CL415" s="24"/>
      <c r="CM415" s="24"/>
      <c r="CN415" s="24"/>
      <c r="CO415" s="24"/>
      <c r="CP415" s="24"/>
      <c r="CQ415" s="24"/>
      <c r="CR415" s="24"/>
      <c r="CS415" s="24"/>
      <c r="CT415" s="24"/>
      <c r="CU415" s="24"/>
      <c r="CV415" s="24"/>
      <c r="CW415" s="24"/>
      <c r="CX415" s="24"/>
      <c r="CY415" s="24"/>
      <c r="CZ415" s="24"/>
      <c r="DA415" s="24"/>
      <c r="DB415" s="24"/>
      <c r="DC415" s="24"/>
      <c r="DD415" s="24"/>
      <c r="DE415" s="24"/>
      <c r="DF415" s="24"/>
      <c r="DG415" s="24"/>
      <c r="DH415" s="24"/>
      <c r="DI415" s="24"/>
      <c r="DJ415" s="24"/>
      <c r="DK415" s="24"/>
      <c r="DL415" s="24"/>
      <c r="DM415" s="24"/>
    </row>
    <row r="416" spans="21:117" x14ac:dyDescent="0.2">
      <c r="U416" s="12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  <c r="CG416" s="24"/>
      <c r="CH416" s="24"/>
      <c r="CI416" s="24"/>
      <c r="CJ416" s="24"/>
      <c r="CK416" s="24"/>
      <c r="CL416" s="24"/>
      <c r="CM416" s="24"/>
      <c r="CN416" s="24"/>
      <c r="CO416" s="24"/>
      <c r="CP416" s="24"/>
      <c r="CQ416" s="24"/>
      <c r="CR416" s="24"/>
      <c r="CS416" s="24"/>
      <c r="CT416" s="24"/>
      <c r="CU416" s="24"/>
      <c r="CV416" s="24"/>
      <c r="CW416" s="24"/>
      <c r="CX416" s="24"/>
      <c r="CY416" s="24"/>
      <c r="CZ416" s="24"/>
      <c r="DA416" s="24"/>
      <c r="DB416" s="24"/>
      <c r="DC416" s="24"/>
      <c r="DD416" s="24"/>
      <c r="DE416" s="24"/>
      <c r="DF416" s="24"/>
      <c r="DG416" s="24"/>
      <c r="DH416" s="24"/>
      <c r="DI416" s="24"/>
      <c r="DJ416" s="24"/>
      <c r="DK416" s="24"/>
      <c r="DL416" s="24"/>
      <c r="DM416" s="24"/>
    </row>
    <row r="417" spans="21:117" x14ac:dyDescent="0.2">
      <c r="U417" s="12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  <c r="CG417" s="24"/>
      <c r="CH417" s="24"/>
      <c r="CI417" s="24"/>
      <c r="CJ417" s="24"/>
      <c r="CK417" s="24"/>
      <c r="CL417" s="24"/>
      <c r="CM417" s="24"/>
      <c r="CN417" s="24"/>
      <c r="CO417" s="24"/>
      <c r="CP417" s="24"/>
      <c r="CQ417" s="24"/>
      <c r="CR417" s="24"/>
      <c r="CS417" s="24"/>
      <c r="CT417" s="24"/>
      <c r="CU417" s="24"/>
      <c r="CV417" s="24"/>
      <c r="CW417" s="24"/>
      <c r="CX417" s="24"/>
      <c r="CY417" s="24"/>
      <c r="CZ417" s="24"/>
      <c r="DA417" s="24"/>
      <c r="DB417" s="24"/>
      <c r="DC417" s="24"/>
      <c r="DD417" s="24"/>
      <c r="DE417" s="24"/>
      <c r="DF417" s="24"/>
      <c r="DG417" s="24"/>
      <c r="DH417" s="24"/>
      <c r="DI417" s="24"/>
      <c r="DJ417" s="24"/>
      <c r="DK417" s="24"/>
      <c r="DL417" s="24"/>
      <c r="DM417" s="24"/>
    </row>
    <row r="418" spans="21:117" x14ac:dyDescent="0.2">
      <c r="U418" s="12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  <c r="CG418" s="24"/>
      <c r="CH418" s="24"/>
      <c r="CI418" s="24"/>
      <c r="CJ418" s="24"/>
      <c r="CK418" s="24"/>
      <c r="CL418" s="24"/>
      <c r="CM418" s="24"/>
      <c r="CN418" s="24"/>
      <c r="CO418" s="24"/>
      <c r="CP418" s="24"/>
      <c r="CQ418" s="24"/>
      <c r="CR418" s="24"/>
      <c r="CS418" s="24"/>
      <c r="CT418" s="24"/>
      <c r="CU418" s="24"/>
      <c r="CV418" s="24"/>
      <c r="CW418" s="24"/>
      <c r="CX418" s="24"/>
      <c r="CY418" s="24"/>
      <c r="CZ418" s="24"/>
      <c r="DA418" s="24"/>
      <c r="DB418" s="24"/>
      <c r="DC418" s="24"/>
      <c r="DD418" s="24"/>
      <c r="DE418" s="24"/>
      <c r="DF418" s="24"/>
      <c r="DG418" s="24"/>
      <c r="DH418" s="24"/>
      <c r="DI418" s="24"/>
      <c r="DJ418" s="24"/>
      <c r="DK418" s="24"/>
      <c r="DL418" s="24"/>
      <c r="DM418" s="24"/>
    </row>
    <row r="419" spans="21:117" x14ac:dyDescent="0.2">
      <c r="U419" s="12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  <c r="CG419" s="24"/>
      <c r="CH419" s="24"/>
      <c r="CI419" s="24"/>
      <c r="CJ419" s="24"/>
      <c r="CK419" s="24"/>
      <c r="CL419" s="24"/>
      <c r="CM419" s="24"/>
      <c r="CN419" s="24"/>
      <c r="CO419" s="24"/>
      <c r="CP419" s="24"/>
      <c r="CQ419" s="24"/>
      <c r="CR419" s="24"/>
      <c r="CS419" s="24"/>
      <c r="CT419" s="24"/>
      <c r="CU419" s="24"/>
      <c r="CV419" s="24"/>
      <c r="CW419" s="24"/>
      <c r="CX419" s="24"/>
      <c r="CY419" s="24"/>
      <c r="CZ419" s="24"/>
      <c r="DA419" s="24"/>
      <c r="DB419" s="24"/>
      <c r="DC419" s="24"/>
      <c r="DD419" s="24"/>
      <c r="DE419" s="24"/>
      <c r="DF419" s="24"/>
      <c r="DG419" s="24"/>
      <c r="DH419" s="24"/>
      <c r="DI419" s="24"/>
      <c r="DJ419" s="24"/>
      <c r="DK419" s="24"/>
      <c r="DL419" s="24"/>
      <c r="DM419" s="24"/>
    </row>
    <row r="420" spans="21:117" x14ac:dyDescent="0.2">
      <c r="U420" s="12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  <c r="CG420" s="24"/>
      <c r="CH420" s="24"/>
      <c r="CI420" s="24"/>
      <c r="CJ420" s="24"/>
      <c r="CK420" s="24"/>
      <c r="CL420" s="24"/>
      <c r="CM420" s="24"/>
      <c r="CN420" s="24"/>
      <c r="CO420" s="24"/>
      <c r="CP420" s="24"/>
      <c r="CQ420" s="24"/>
      <c r="CR420" s="24"/>
      <c r="CS420" s="24"/>
      <c r="CT420" s="24"/>
      <c r="CU420" s="24"/>
      <c r="CV420" s="24"/>
      <c r="CW420" s="24"/>
      <c r="CX420" s="24"/>
      <c r="CY420" s="24"/>
      <c r="CZ420" s="24"/>
      <c r="DA420" s="24"/>
      <c r="DB420" s="24"/>
      <c r="DC420" s="24"/>
      <c r="DD420" s="24"/>
      <c r="DE420" s="24"/>
      <c r="DF420" s="24"/>
      <c r="DG420" s="24"/>
      <c r="DH420" s="24"/>
      <c r="DI420" s="24"/>
      <c r="DJ420" s="24"/>
      <c r="DK420" s="24"/>
      <c r="DL420" s="24"/>
      <c r="DM420" s="24"/>
    </row>
    <row r="421" spans="21:117" x14ac:dyDescent="0.2">
      <c r="U421" s="12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  <c r="CG421" s="24"/>
      <c r="CH421" s="24"/>
      <c r="CI421" s="24"/>
      <c r="CJ421" s="24"/>
      <c r="CK421" s="24"/>
      <c r="CL421" s="24"/>
      <c r="CM421" s="24"/>
      <c r="CN421" s="24"/>
      <c r="CO421" s="24"/>
      <c r="CP421" s="24"/>
      <c r="CQ421" s="24"/>
      <c r="CR421" s="24"/>
      <c r="CS421" s="24"/>
      <c r="CT421" s="24"/>
      <c r="CU421" s="24"/>
      <c r="CV421" s="24"/>
      <c r="CW421" s="24"/>
      <c r="CX421" s="24"/>
      <c r="CY421" s="24"/>
      <c r="CZ421" s="24"/>
      <c r="DA421" s="24"/>
      <c r="DB421" s="24"/>
      <c r="DC421" s="24"/>
      <c r="DD421" s="24"/>
      <c r="DE421" s="24"/>
      <c r="DF421" s="24"/>
      <c r="DG421" s="24"/>
      <c r="DH421" s="24"/>
      <c r="DI421" s="24"/>
      <c r="DJ421" s="24"/>
      <c r="DK421" s="24"/>
      <c r="DL421" s="24"/>
      <c r="DM421" s="24"/>
    </row>
    <row r="422" spans="21:117" x14ac:dyDescent="0.2">
      <c r="U422" s="12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  <c r="CG422" s="24"/>
      <c r="CH422" s="24"/>
      <c r="CI422" s="24"/>
      <c r="CJ422" s="24"/>
      <c r="CK422" s="24"/>
      <c r="CL422" s="24"/>
      <c r="CM422" s="24"/>
      <c r="CN422" s="24"/>
      <c r="CO422" s="24"/>
      <c r="CP422" s="24"/>
      <c r="CQ422" s="24"/>
      <c r="CR422" s="24"/>
      <c r="CS422" s="24"/>
      <c r="CT422" s="24"/>
      <c r="CU422" s="24"/>
      <c r="CV422" s="24"/>
      <c r="CW422" s="24"/>
      <c r="CX422" s="24"/>
      <c r="CY422" s="24"/>
      <c r="CZ422" s="24"/>
      <c r="DA422" s="24"/>
      <c r="DB422" s="24"/>
      <c r="DC422" s="24"/>
      <c r="DD422" s="24"/>
      <c r="DE422" s="24"/>
      <c r="DF422" s="24"/>
      <c r="DG422" s="24"/>
      <c r="DH422" s="24"/>
      <c r="DI422" s="24"/>
      <c r="DJ422" s="24"/>
      <c r="DK422" s="24"/>
      <c r="DL422" s="24"/>
      <c r="DM422" s="24"/>
    </row>
    <row r="423" spans="21:117" x14ac:dyDescent="0.2">
      <c r="U423" s="12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  <c r="CG423" s="24"/>
      <c r="CH423" s="24"/>
      <c r="CI423" s="24"/>
      <c r="CJ423" s="24"/>
      <c r="CK423" s="24"/>
      <c r="CL423" s="24"/>
      <c r="CM423" s="24"/>
      <c r="CN423" s="24"/>
      <c r="CO423" s="24"/>
      <c r="CP423" s="24"/>
      <c r="CQ423" s="24"/>
      <c r="CR423" s="24"/>
      <c r="CS423" s="24"/>
      <c r="CT423" s="24"/>
      <c r="CU423" s="24"/>
      <c r="CV423" s="24"/>
      <c r="CW423" s="24"/>
      <c r="CX423" s="24"/>
      <c r="CY423" s="24"/>
      <c r="CZ423" s="24"/>
      <c r="DA423" s="24"/>
      <c r="DB423" s="24"/>
      <c r="DC423" s="24"/>
      <c r="DD423" s="24"/>
      <c r="DE423" s="24"/>
      <c r="DF423" s="24"/>
      <c r="DG423" s="24"/>
      <c r="DH423" s="24"/>
      <c r="DI423" s="24"/>
      <c r="DJ423" s="24"/>
      <c r="DK423" s="24"/>
      <c r="DL423" s="24"/>
      <c r="DM423" s="24"/>
    </row>
    <row r="424" spans="21:117" x14ac:dyDescent="0.2">
      <c r="U424" s="12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  <c r="CG424" s="24"/>
      <c r="CH424" s="24"/>
      <c r="CI424" s="24"/>
      <c r="CJ424" s="24"/>
      <c r="CK424" s="24"/>
      <c r="CL424" s="24"/>
      <c r="CM424" s="24"/>
      <c r="CN424" s="24"/>
      <c r="CO424" s="24"/>
      <c r="CP424" s="24"/>
      <c r="CQ424" s="24"/>
      <c r="CR424" s="24"/>
      <c r="CS424" s="24"/>
      <c r="CT424" s="24"/>
      <c r="CU424" s="24"/>
      <c r="CV424" s="24"/>
      <c r="CW424" s="24"/>
      <c r="CX424" s="24"/>
      <c r="CY424" s="24"/>
      <c r="CZ424" s="24"/>
      <c r="DA424" s="24"/>
      <c r="DB424" s="24"/>
      <c r="DC424" s="24"/>
      <c r="DD424" s="24"/>
      <c r="DE424" s="24"/>
      <c r="DF424" s="24"/>
      <c r="DG424" s="24"/>
      <c r="DH424" s="24"/>
      <c r="DI424" s="24"/>
      <c r="DJ424" s="24"/>
      <c r="DK424" s="24"/>
      <c r="DL424" s="24"/>
      <c r="DM424" s="24"/>
    </row>
    <row r="425" spans="21:117" x14ac:dyDescent="0.2">
      <c r="U425" s="12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  <c r="CG425" s="24"/>
      <c r="CH425" s="24"/>
      <c r="CI425" s="24"/>
      <c r="CJ425" s="24"/>
      <c r="CK425" s="24"/>
      <c r="CL425" s="24"/>
      <c r="CM425" s="24"/>
      <c r="CN425" s="24"/>
      <c r="CO425" s="24"/>
      <c r="CP425" s="24"/>
      <c r="CQ425" s="24"/>
      <c r="CR425" s="24"/>
      <c r="CS425" s="24"/>
      <c r="CT425" s="24"/>
      <c r="CU425" s="24"/>
      <c r="CV425" s="24"/>
      <c r="CW425" s="24"/>
      <c r="CX425" s="24"/>
      <c r="CY425" s="24"/>
      <c r="CZ425" s="24"/>
      <c r="DA425" s="24"/>
      <c r="DB425" s="24"/>
      <c r="DC425" s="24"/>
      <c r="DD425" s="24"/>
      <c r="DE425" s="24"/>
      <c r="DF425" s="24"/>
      <c r="DG425" s="24"/>
      <c r="DH425" s="24"/>
      <c r="DI425" s="24"/>
      <c r="DJ425" s="24"/>
      <c r="DK425" s="24"/>
      <c r="DL425" s="24"/>
      <c r="DM425" s="24"/>
    </row>
    <row r="426" spans="21:117" x14ac:dyDescent="0.2">
      <c r="U426" s="12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  <c r="CG426" s="24"/>
      <c r="CH426" s="24"/>
      <c r="CI426" s="24"/>
      <c r="CJ426" s="24"/>
      <c r="CK426" s="24"/>
      <c r="CL426" s="24"/>
      <c r="CM426" s="24"/>
      <c r="CN426" s="24"/>
      <c r="CO426" s="24"/>
      <c r="CP426" s="24"/>
      <c r="CQ426" s="24"/>
      <c r="CR426" s="24"/>
      <c r="CS426" s="24"/>
      <c r="CT426" s="24"/>
      <c r="CU426" s="24"/>
      <c r="CV426" s="24"/>
      <c r="CW426" s="24"/>
      <c r="CX426" s="24"/>
      <c r="CY426" s="24"/>
      <c r="CZ426" s="24"/>
      <c r="DA426" s="24"/>
      <c r="DB426" s="24"/>
      <c r="DC426" s="24"/>
      <c r="DD426" s="24"/>
      <c r="DE426" s="24"/>
      <c r="DF426" s="24"/>
      <c r="DG426" s="24"/>
      <c r="DH426" s="24"/>
      <c r="DI426" s="24"/>
      <c r="DJ426" s="24"/>
      <c r="DK426" s="24"/>
      <c r="DL426" s="24"/>
      <c r="DM426" s="24"/>
    </row>
    <row r="427" spans="21:117" x14ac:dyDescent="0.2">
      <c r="U427" s="12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  <c r="CG427" s="24"/>
      <c r="CH427" s="24"/>
      <c r="CI427" s="24"/>
      <c r="CJ427" s="24"/>
      <c r="CK427" s="24"/>
      <c r="CL427" s="24"/>
      <c r="CM427" s="24"/>
      <c r="CN427" s="24"/>
      <c r="CO427" s="24"/>
      <c r="CP427" s="24"/>
      <c r="CQ427" s="24"/>
      <c r="CR427" s="24"/>
      <c r="CS427" s="24"/>
      <c r="CT427" s="24"/>
      <c r="CU427" s="24"/>
      <c r="CV427" s="24"/>
      <c r="CW427" s="24"/>
      <c r="CX427" s="24"/>
      <c r="CY427" s="24"/>
      <c r="CZ427" s="24"/>
      <c r="DA427" s="24"/>
      <c r="DB427" s="24"/>
      <c r="DC427" s="24"/>
      <c r="DD427" s="24"/>
      <c r="DE427" s="24"/>
      <c r="DF427" s="24"/>
      <c r="DG427" s="24"/>
      <c r="DH427" s="24"/>
      <c r="DI427" s="24"/>
      <c r="DJ427" s="24"/>
      <c r="DK427" s="24"/>
      <c r="DL427" s="24"/>
      <c r="DM427" s="24"/>
    </row>
    <row r="428" spans="21:117" x14ac:dyDescent="0.2">
      <c r="U428" s="12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  <c r="CG428" s="24"/>
      <c r="CH428" s="24"/>
      <c r="CI428" s="24"/>
      <c r="CJ428" s="24"/>
      <c r="CK428" s="24"/>
      <c r="CL428" s="24"/>
      <c r="CM428" s="24"/>
      <c r="CN428" s="24"/>
      <c r="CO428" s="24"/>
      <c r="CP428" s="24"/>
      <c r="CQ428" s="24"/>
      <c r="CR428" s="24"/>
      <c r="CS428" s="24"/>
      <c r="CT428" s="24"/>
      <c r="CU428" s="24"/>
      <c r="CV428" s="24"/>
      <c r="CW428" s="24"/>
      <c r="CX428" s="24"/>
      <c r="CY428" s="24"/>
      <c r="CZ428" s="24"/>
      <c r="DA428" s="24"/>
      <c r="DB428" s="24"/>
      <c r="DC428" s="24"/>
      <c r="DD428" s="24"/>
      <c r="DE428" s="24"/>
      <c r="DF428" s="24"/>
      <c r="DG428" s="24"/>
      <c r="DH428" s="24"/>
      <c r="DI428" s="24"/>
      <c r="DJ428" s="24"/>
      <c r="DK428" s="24"/>
      <c r="DL428" s="24"/>
      <c r="DM428" s="24"/>
    </row>
    <row r="429" spans="21:117" x14ac:dyDescent="0.2">
      <c r="U429" s="12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  <c r="CG429" s="24"/>
      <c r="CH429" s="24"/>
      <c r="CI429" s="24"/>
      <c r="CJ429" s="24"/>
      <c r="CK429" s="24"/>
      <c r="CL429" s="24"/>
      <c r="CM429" s="24"/>
      <c r="CN429" s="24"/>
      <c r="CO429" s="24"/>
      <c r="CP429" s="24"/>
      <c r="CQ429" s="24"/>
      <c r="CR429" s="24"/>
      <c r="CS429" s="24"/>
      <c r="CT429" s="24"/>
      <c r="CU429" s="24"/>
      <c r="CV429" s="24"/>
      <c r="CW429" s="24"/>
      <c r="CX429" s="24"/>
      <c r="CY429" s="24"/>
      <c r="CZ429" s="24"/>
      <c r="DA429" s="24"/>
      <c r="DB429" s="24"/>
      <c r="DC429" s="24"/>
      <c r="DD429" s="24"/>
      <c r="DE429" s="24"/>
      <c r="DF429" s="24"/>
      <c r="DG429" s="24"/>
      <c r="DH429" s="24"/>
      <c r="DI429" s="24"/>
      <c r="DJ429" s="24"/>
      <c r="DK429" s="24"/>
      <c r="DL429" s="24"/>
      <c r="DM429" s="24"/>
    </row>
    <row r="430" spans="21:117" x14ac:dyDescent="0.2">
      <c r="U430" s="12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  <c r="CG430" s="24"/>
      <c r="CH430" s="24"/>
      <c r="CI430" s="24"/>
      <c r="CJ430" s="24"/>
      <c r="CK430" s="24"/>
      <c r="CL430" s="24"/>
      <c r="CM430" s="24"/>
      <c r="CN430" s="24"/>
      <c r="CO430" s="24"/>
      <c r="CP430" s="24"/>
      <c r="CQ430" s="24"/>
      <c r="CR430" s="24"/>
      <c r="CS430" s="24"/>
      <c r="CT430" s="24"/>
      <c r="CU430" s="24"/>
      <c r="CV430" s="24"/>
      <c r="CW430" s="24"/>
      <c r="CX430" s="24"/>
      <c r="CY430" s="24"/>
      <c r="CZ430" s="24"/>
      <c r="DA430" s="24"/>
      <c r="DB430" s="24"/>
      <c r="DC430" s="24"/>
      <c r="DD430" s="24"/>
      <c r="DE430" s="24"/>
      <c r="DF430" s="24"/>
      <c r="DG430" s="24"/>
      <c r="DH430" s="24"/>
      <c r="DI430" s="24"/>
      <c r="DJ430" s="24"/>
      <c r="DK430" s="24"/>
      <c r="DL430" s="24"/>
      <c r="DM430" s="24"/>
    </row>
    <row r="431" spans="21:117" x14ac:dyDescent="0.2">
      <c r="U431" s="12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  <c r="CG431" s="24"/>
      <c r="CH431" s="24"/>
      <c r="CI431" s="24"/>
      <c r="CJ431" s="24"/>
      <c r="CK431" s="24"/>
      <c r="CL431" s="24"/>
      <c r="CM431" s="24"/>
      <c r="CN431" s="24"/>
      <c r="CO431" s="24"/>
      <c r="CP431" s="24"/>
      <c r="CQ431" s="24"/>
      <c r="CR431" s="24"/>
      <c r="CS431" s="24"/>
      <c r="CT431" s="24"/>
      <c r="CU431" s="24"/>
      <c r="CV431" s="24"/>
      <c r="CW431" s="24"/>
      <c r="CX431" s="24"/>
      <c r="CY431" s="24"/>
      <c r="CZ431" s="24"/>
      <c r="DA431" s="24"/>
      <c r="DB431" s="24"/>
      <c r="DC431" s="24"/>
      <c r="DD431" s="24"/>
      <c r="DE431" s="24"/>
      <c r="DF431" s="24"/>
      <c r="DG431" s="24"/>
      <c r="DH431" s="24"/>
      <c r="DI431" s="24"/>
      <c r="DJ431" s="24"/>
      <c r="DK431" s="24"/>
      <c r="DL431" s="24"/>
      <c r="DM431" s="24"/>
    </row>
    <row r="432" spans="21:117" x14ac:dyDescent="0.2">
      <c r="U432" s="12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  <c r="CG432" s="24"/>
      <c r="CH432" s="24"/>
      <c r="CI432" s="24"/>
      <c r="CJ432" s="24"/>
      <c r="CK432" s="24"/>
      <c r="CL432" s="24"/>
      <c r="CM432" s="24"/>
      <c r="CN432" s="24"/>
      <c r="CO432" s="24"/>
      <c r="CP432" s="24"/>
      <c r="CQ432" s="24"/>
      <c r="CR432" s="24"/>
      <c r="CS432" s="24"/>
      <c r="CT432" s="24"/>
      <c r="CU432" s="24"/>
      <c r="CV432" s="24"/>
      <c r="CW432" s="24"/>
      <c r="CX432" s="24"/>
      <c r="CY432" s="24"/>
      <c r="CZ432" s="24"/>
      <c r="DA432" s="24"/>
      <c r="DB432" s="24"/>
      <c r="DC432" s="24"/>
      <c r="DD432" s="24"/>
      <c r="DE432" s="24"/>
      <c r="DF432" s="24"/>
      <c r="DG432" s="24"/>
      <c r="DH432" s="24"/>
      <c r="DI432" s="24"/>
      <c r="DJ432" s="24"/>
      <c r="DK432" s="24"/>
      <c r="DL432" s="24"/>
      <c r="DM432" s="24"/>
    </row>
    <row r="433" spans="21:117" x14ac:dyDescent="0.2">
      <c r="U433" s="12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  <c r="CG433" s="24"/>
      <c r="CH433" s="24"/>
      <c r="CI433" s="24"/>
      <c r="CJ433" s="24"/>
      <c r="CK433" s="24"/>
      <c r="CL433" s="24"/>
      <c r="CM433" s="24"/>
      <c r="CN433" s="24"/>
      <c r="CO433" s="24"/>
      <c r="CP433" s="24"/>
      <c r="CQ433" s="24"/>
      <c r="CR433" s="24"/>
      <c r="CS433" s="24"/>
      <c r="CT433" s="24"/>
      <c r="CU433" s="24"/>
      <c r="CV433" s="24"/>
      <c r="CW433" s="24"/>
      <c r="CX433" s="24"/>
      <c r="CY433" s="24"/>
      <c r="CZ433" s="24"/>
      <c r="DA433" s="24"/>
      <c r="DB433" s="24"/>
      <c r="DC433" s="24"/>
      <c r="DD433" s="24"/>
      <c r="DE433" s="24"/>
      <c r="DF433" s="24"/>
      <c r="DG433" s="24"/>
      <c r="DH433" s="24"/>
      <c r="DI433" s="24"/>
      <c r="DJ433" s="24"/>
      <c r="DK433" s="24"/>
      <c r="DL433" s="24"/>
      <c r="DM433" s="24"/>
    </row>
    <row r="434" spans="21:117" x14ac:dyDescent="0.2">
      <c r="U434" s="12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  <c r="CG434" s="24"/>
      <c r="CH434" s="24"/>
      <c r="CI434" s="24"/>
      <c r="CJ434" s="24"/>
      <c r="CK434" s="24"/>
      <c r="CL434" s="24"/>
      <c r="CM434" s="24"/>
      <c r="CN434" s="24"/>
      <c r="CO434" s="24"/>
      <c r="CP434" s="24"/>
      <c r="CQ434" s="24"/>
      <c r="CR434" s="24"/>
      <c r="CS434" s="24"/>
      <c r="CT434" s="24"/>
      <c r="CU434" s="24"/>
      <c r="CV434" s="24"/>
      <c r="CW434" s="24"/>
      <c r="CX434" s="24"/>
      <c r="CY434" s="24"/>
      <c r="CZ434" s="24"/>
      <c r="DA434" s="24"/>
      <c r="DB434" s="24"/>
      <c r="DC434" s="24"/>
      <c r="DD434" s="24"/>
      <c r="DE434" s="24"/>
      <c r="DF434" s="24"/>
      <c r="DG434" s="24"/>
      <c r="DH434" s="24"/>
      <c r="DI434" s="24"/>
      <c r="DJ434" s="24"/>
      <c r="DK434" s="24"/>
      <c r="DL434" s="24"/>
      <c r="DM434" s="24"/>
    </row>
    <row r="435" spans="21:117" x14ac:dyDescent="0.2">
      <c r="U435" s="12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  <c r="CG435" s="24"/>
      <c r="CH435" s="24"/>
      <c r="CI435" s="24"/>
      <c r="CJ435" s="24"/>
      <c r="CK435" s="24"/>
      <c r="CL435" s="24"/>
      <c r="CM435" s="24"/>
      <c r="CN435" s="24"/>
      <c r="CO435" s="24"/>
      <c r="CP435" s="24"/>
      <c r="CQ435" s="24"/>
      <c r="CR435" s="24"/>
      <c r="CS435" s="24"/>
      <c r="CT435" s="24"/>
      <c r="CU435" s="24"/>
      <c r="CV435" s="24"/>
      <c r="CW435" s="24"/>
      <c r="CX435" s="24"/>
      <c r="CY435" s="24"/>
      <c r="CZ435" s="24"/>
      <c r="DA435" s="24"/>
      <c r="DB435" s="24"/>
      <c r="DC435" s="24"/>
      <c r="DD435" s="24"/>
      <c r="DE435" s="24"/>
      <c r="DF435" s="24"/>
      <c r="DG435" s="24"/>
      <c r="DH435" s="24"/>
      <c r="DI435" s="24"/>
      <c r="DJ435" s="24"/>
      <c r="DK435" s="24"/>
      <c r="DL435" s="24"/>
      <c r="DM435" s="24"/>
    </row>
    <row r="436" spans="21:117" x14ac:dyDescent="0.2">
      <c r="U436" s="12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  <c r="CG436" s="24"/>
      <c r="CH436" s="24"/>
      <c r="CI436" s="24"/>
      <c r="CJ436" s="24"/>
      <c r="CK436" s="24"/>
      <c r="CL436" s="24"/>
      <c r="CM436" s="24"/>
      <c r="CN436" s="24"/>
      <c r="CO436" s="24"/>
      <c r="CP436" s="24"/>
      <c r="CQ436" s="24"/>
      <c r="CR436" s="24"/>
      <c r="CS436" s="24"/>
      <c r="CT436" s="24"/>
      <c r="CU436" s="24"/>
      <c r="CV436" s="24"/>
      <c r="CW436" s="24"/>
      <c r="CX436" s="24"/>
      <c r="CY436" s="24"/>
      <c r="CZ436" s="24"/>
      <c r="DA436" s="24"/>
      <c r="DB436" s="24"/>
      <c r="DC436" s="24"/>
      <c r="DD436" s="24"/>
      <c r="DE436" s="24"/>
      <c r="DF436" s="24"/>
      <c r="DG436" s="24"/>
      <c r="DH436" s="24"/>
      <c r="DI436" s="24"/>
      <c r="DJ436" s="24"/>
      <c r="DK436" s="24"/>
      <c r="DL436" s="24"/>
      <c r="DM436" s="24"/>
    </row>
    <row r="437" spans="21:117" x14ac:dyDescent="0.2">
      <c r="U437" s="12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  <c r="CG437" s="24"/>
      <c r="CH437" s="24"/>
      <c r="CI437" s="24"/>
      <c r="CJ437" s="24"/>
      <c r="CK437" s="24"/>
      <c r="CL437" s="24"/>
      <c r="CM437" s="24"/>
      <c r="CN437" s="24"/>
      <c r="CO437" s="24"/>
      <c r="CP437" s="24"/>
      <c r="CQ437" s="24"/>
      <c r="CR437" s="24"/>
      <c r="CS437" s="24"/>
      <c r="CT437" s="24"/>
      <c r="CU437" s="24"/>
      <c r="CV437" s="24"/>
      <c r="CW437" s="24"/>
      <c r="CX437" s="24"/>
      <c r="CY437" s="24"/>
      <c r="CZ437" s="24"/>
      <c r="DA437" s="24"/>
      <c r="DB437" s="24"/>
      <c r="DC437" s="24"/>
      <c r="DD437" s="24"/>
      <c r="DE437" s="24"/>
      <c r="DF437" s="24"/>
      <c r="DG437" s="24"/>
      <c r="DH437" s="24"/>
      <c r="DI437" s="24"/>
      <c r="DJ437" s="24"/>
      <c r="DK437" s="24"/>
      <c r="DL437" s="24"/>
      <c r="DM437" s="24"/>
    </row>
    <row r="438" spans="21:117" x14ac:dyDescent="0.2">
      <c r="U438" s="12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  <c r="CG438" s="24"/>
      <c r="CH438" s="24"/>
      <c r="CI438" s="24"/>
      <c r="CJ438" s="24"/>
      <c r="CK438" s="24"/>
      <c r="CL438" s="24"/>
      <c r="CM438" s="24"/>
      <c r="CN438" s="24"/>
      <c r="CO438" s="24"/>
      <c r="CP438" s="24"/>
      <c r="CQ438" s="24"/>
      <c r="CR438" s="24"/>
      <c r="CS438" s="24"/>
      <c r="CT438" s="24"/>
      <c r="CU438" s="24"/>
      <c r="CV438" s="24"/>
      <c r="CW438" s="24"/>
      <c r="CX438" s="24"/>
      <c r="CY438" s="24"/>
      <c r="CZ438" s="24"/>
      <c r="DA438" s="24"/>
      <c r="DB438" s="24"/>
      <c r="DC438" s="24"/>
      <c r="DD438" s="24"/>
      <c r="DE438" s="24"/>
      <c r="DF438" s="24"/>
      <c r="DG438" s="24"/>
      <c r="DH438" s="24"/>
      <c r="DI438" s="24"/>
      <c r="DJ438" s="24"/>
      <c r="DK438" s="24"/>
      <c r="DL438" s="24"/>
      <c r="DM438" s="24"/>
    </row>
    <row r="439" spans="21:117" x14ac:dyDescent="0.2">
      <c r="U439" s="12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  <c r="CG439" s="24"/>
      <c r="CH439" s="24"/>
      <c r="CI439" s="24"/>
      <c r="CJ439" s="24"/>
      <c r="CK439" s="24"/>
      <c r="CL439" s="24"/>
      <c r="CM439" s="24"/>
      <c r="CN439" s="24"/>
      <c r="CO439" s="24"/>
      <c r="CP439" s="24"/>
      <c r="CQ439" s="24"/>
      <c r="CR439" s="24"/>
      <c r="CS439" s="24"/>
      <c r="CT439" s="24"/>
      <c r="CU439" s="24"/>
      <c r="CV439" s="24"/>
      <c r="CW439" s="24"/>
      <c r="CX439" s="24"/>
      <c r="CY439" s="24"/>
      <c r="CZ439" s="24"/>
      <c r="DA439" s="24"/>
      <c r="DB439" s="24"/>
      <c r="DC439" s="24"/>
      <c r="DD439" s="24"/>
      <c r="DE439" s="24"/>
      <c r="DF439" s="24"/>
      <c r="DG439" s="24"/>
      <c r="DH439" s="24"/>
      <c r="DI439" s="24"/>
      <c r="DJ439" s="24"/>
      <c r="DK439" s="24"/>
      <c r="DL439" s="24"/>
      <c r="DM439" s="24"/>
    </row>
    <row r="440" spans="21:117" x14ac:dyDescent="0.2">
      <c r="U440" s="12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  <c r="CG440" s="24"/>
      <c r="CH440" s="24"/>
      <c r="CI440" s="24"/>
      <c r="CJ440" s="24"/>
      <c r="CK440" s="24"/>
      <c r="CL440" s="24"/>
      <c r="CM440" s="24"/>
      <c r="CN440" s="24"/>
      <c r="CO440" s="24"/>
      <c r="CP440" s="24"/>
      <c r="CQ440" s="24"/>
      <c r="CR440" s="24"/>
      <c r="CS440" s="24"/>
      <c r="CT440" s="24"/>
      <c r="CU440" s="24"/>
      <c r="CV440" s="24"/>
      <c r="CW440" s="24"/>
      <c r="CX440" s="24"/>
      <c r="CY440" s="24"/>
      <c r="CZ440" s="24"/>
      <c r="DA440" s="24"/>
      <c r="DB440" s="24"/>
      <c r="DC440" s="24"/>
      <c r="DD440" s="24"/>
      <c r="DE440" s="24"/>
      <c r="DF440" s="24"/>
      <c r="DG440" s="24"/>
      <c r="DH440" s="24"/>
      <c r="DI440" s="24"/>
      <c r="DJ440" s="24"/>
      <c r="DK440" s="24"/>
      <c r="DL440" s="24"/>
      <c r="DM440" s="24"/>
    </row>
    <row r="441" spans="21:117" x14ac:dyDescent="0.2">
      <c r="U441" s="12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24"/>
      <c r="CI441" s="24"/>
      <c r="CJ441" s="24"/>
      <c r="CK441" s="24"/>
      <c r="CL441" s="24"/>
      <c r="CM441" s="24"/>
      <c r="CN441" s="24"/>
      <c r="CO441" s="24"/>
      <c r="CP441" s="24"/>
      <c r="CQ441" s="24"/>
      <c r="CR441" s="24"/>
      <c r="CS441" s="24"/>
      <c r="CT441" s="24"/>
      <c r="CU441" s="24"/>
      <c r="CV441" s="24"/>
      <c r="CW441" s="24"/>
      <c r="CX441" s="24"/>
      <c r="CY441" s="24"/>
      <c r="CZ441" s="24"/>
      <c r="DA441" s="24"/>
      <c r="DB441" s="24"/>
      <c r="DC441" s="24"/>
      <c r="DD441" s="24"/>
      <c r="DE441" s="24"/>
      <c r="DF441" s="24"/>
      <c r="DG441" s="24"/>
      <c r="DH441" s="24"/>
      <c r="DI441" s="24"/>
      <c r="DJ441" s="24"/>
      <c r="DK441" s="24"/>
      <c r="DL441" s="24"/>
      <c r="DM441" s="24"/>
    </row>
    <row r="442" spans="21:117" x14ac:dyDescent="0.2">
      <c r="U442" s="12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24"/>
      <c r="CI442" s="24"/>
      <c r="CJ442" s="24"/>
      <c r="CK442" s="24"/>
      <c r="CL442" s="24"/>
      <c r="CM442" s="24"/>
      <c r="CN442" s="24"/>
      <c r="CO442" s="24"/>
      <c r="CP442" s="24"/>
      <c r="CQ442" s="24"/>
      <c r="CR442" s="24"/>
      <c r="CS442" s="24"/>
      <c r="CT442" s="24"/>
      <c r="CU442" s="24"/>
      <c r="CV442" s="24"/>
      <c r="CW442" s="24"/>
      <c r="CX442" s="24"/>
      <c r="CY442" s="24"/>
      <c r="CZ442" s="24"/>
      <c r="DA442" s="24"/>
      <c r="DB442" s="24"/>
      <c r="DC442" s="24"/>
      <c r="DD442" s="24"/>
      <c r="DE442" s="24"/>
      <c r="DF442" s="24"/>
      <c r="DG442" s="24"/>
      <c r="DH442" s="24"/>
      <c r="DI442" s="24"/>
      <c r="DJ442" s="24"/>
      <c r="DK442" s="24"/>
      <c r="DL442" s="24"/>
      <c r="DM442" s="24"/>
    </row>
    <row r="443" spans="21:117" x14ac:dyDescent="0.2">
      <c r="U443" s="12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  <c r="CG443" s="24"/>
      <c r="CH443" s="24"/>
      <c r="CI443" s="24"/>
      <c r="CJ443" s="24"/>
      <c r="CK443" s="24"/>
      <c r="CL443" s="24"/>
      <c r="CM443" s="24"/>
      <c r="CN443" s="24"/>
      <c r="CO443" s="24"/>
      <c r="CP443" s="24"/>
      <c r="CQ443" s="24"/>
      <c r="CR443" s="24"/>
      <c r="CS443" s="24"/>
      <c r="CT443" s="24"/>
      <c r="CU443" s="24"/>
      <c r="CV443" s="24"/>
      <c r="CW443" s="24"/>
      <c r="CX443" s="24"/>
      <c r="CY443" s="24"/>
      <c r="CZ443" s="24"/>
      <c r="DA443" s="24"/>
      <c r="DB443" s="24"/>
      <c r="DC443" s="24"/>
      <c r="DD443" s="24"/>
      <c r="DE443" s="24"/>
      <c r="DF443" s="24"/>
      <c r="DG443" s="24"/>
      <c r="DH443" s="24"/>
      <c r="DI443" s="24"/>
      <c r="DJ443" s="24"/>
      <c r="DK443" s="24"/>
      <c r="DL443" s="24"/>
      <c r="DM443" s="24"/>
    </row>
    <row r="444" spans="21:117" x14ac:dyDescent="0.2">
      <c r="U444" s="12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  <c r="CG444" s="24"/>
      <c r="CH444" s="24"/>
      <c r="CI444" s="24"/>
      <c r="CJ444" s="24"/>
      <c r="CK444" s="24"/>
      <c r="CL444" s="24"/>
      <c r="CM444" s="24"/>
      <c r="CN444" s="24"/>
      <c r="CO444" s="24"/>
      <c r="CP444" s="24"/>
      <c r="CQ444" s="24"/>
      <c r="CR444" s="24"/>
      <c r="CS444" s="24"/>
      <c r="CT444" s="24"/>
      <c r="CU444" s="24"/>
      <c r="CV444" s="24"/>
      <c r="CW444" s="24"/>
      <c r="CX444" s="24"/>
      <c r="CY444" s="24"/>
      <c r="CZ444" s="24"/>
      <c r="DA444" s="24"/>
      <c r="DB444" s="24"/>
      <c r="DC444" s="24"/>
      <c r="DD444" s="24"/>
      <c r="DE444" s="24"/>
      <c r="DF444" s="24"/>
      <c r="DG444" s="24"/>
      <c r="DH444" s="24"/>
      <c r="DI444" s="24"/>
      <c r="DJ444" s="24"/>
      <c r="DK444" s="24"/>
      <c r="DL444" s="24"/>
      <c r="DM444" s="24"/>
    </row>
    <row r="445" spans="21:117" x14ac:dyDescent="0.2">
      <c r="U445" s="12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  <c r="CG445" s="24"/>
      <c r="CH445" s="24"/>
      <c r="CI445" s="24"/>
      <c r="CJ445" s="24"/>
      <c r="CK445" s="24"/>
      <c r="CL445" s="24"/>
      <c r="CM445" s="24"/>
      <c r="CN445" s="24"/>
      <c r="CO445" s="24"/>
      <c r="CP445" s="24"/>
      <c r="CQ445" s="24"/>
      <c r="CR445" s="24"/>
      <c r="CS445" s="24"/>
      <c r="CT445" s="24"/>
      <c r="CU445" s="24"/>
      <c r="CV445" s="24"/>
      <c r="CW445" s="24"/>
      <c r="CX445" s="24"/>
      <c r="CY445" s="24"/>
      <c r="CZ445" s="24"/>
      <c r="DA445" s="24"/>
      <c r="DB445" s="24"/>
      <c r="DC445" s="24"/>
      <c r="DD445" s="24"/>
      <c r="DE445" s="24"/>
      <c r="DF445" s="24"/>
      <c r="DG445" s="24"/>
      <c r="DH445" s="24"/>
      <c r="DI445" s="24"/>
      <c r="DJ445" s="24"/>
      <c r="DK445" s="24"/>
      <c r="DL445" s="24"/>
      <c r="DM445" s="24"/>
    </row>
    <row r="446" spans="21:117" x14ac:dyDescent="0.2">
      <c r="U446" s="12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  <c r="CG446" s="24"/>
      <c r="CH446" s="24"/>
      <c r="CI446" s="24"/>
      <c r="CJ446" s="24"/>
      <c r="CK446" s="24"/>
      <c r="CL446" s="24"/>
      <c r="CM446" s="24"/>
      <c r="CN446" s="24"/>
      <c r="CO446" s="24"/>
      <c r="CP446" s="24"/>
      <c r="CQ446" s="24"/>
      <c r="CR446" s="24"/>
      <c r="CS446" s="24"/>
      <c r="CT446" s="24"/>
      <c r="CU446" s="24"/>
      <c r="CV446" s="24"/>
      <c r="CW446" s="24"/>
      <c r="CX446" s="24"/>
      <c r="CY446" s="24"/>
      <c r="CZ446" s="24"/>
      <c r="DA446" s="24"/>
      <c r="DB446" s="24"/>
      <c r="DC446" s="24"/>
      <c r="DD446" s="24"/>
      <c r="DE446" s="24"/>
      <c r="DF446" s="24"/>
      <c r="DG446" s="24"/>
      <c r="DH446" s="24"/>
      <c r="DI446" s="24"/>
      <c r="DJ446" s="24"/>
      <c r="DK446" s="24"/>
      <c r="DL446" s="24"/>
      <c r="DM446" s="24"/>
    </row>
    <row r="447" spans="21:117" x14ac:dyDescent="0.2">
      <c r="U447" s="12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  <c r="CG447" s="24"/>
      <c r="CH447" s="24"/>
      <c r="CI447" s="24"/>
      <c r="CJ447" s="24"/>
      <c r="CK447" s="24"/>
      <c r="CL447" s="24"/>
      <c r="CM447" s="24"/>
      <c r="CN447" s="24"/>
      <c r="CO447" s="24"/>
      <c r="CP447" s="24"/>
      <c r="CQ447" s="24"/>
      <c r="CR447" s="24"/>
      <c r="CS447" s="24"/>
      <c r="CT447" s="24"/>
      <c r="CU447" s="24"/>
      <c r="CV447" s="24"/>
      <c r="CW447" s="24"/>
      <c r="CX447" s="24"/>
      <c r="CY447" s="24"/>
      <c r="CZ447" s="24"/>
      <c r="DA447" s="24"/>
      <c r="DB447" s="24"/>
      <c r="DC447" s="24"/>
      <c r="DD447" s="24"/>
      <c r="DE447" s="24"/>
      <c r="DF447" s="24"/>
      <c r="DG447" s="24"/>
      <c r="DH447" s="24"/>
      <c r="DI447" s="24"/>
      <c r="DJ447" s="24"/>
      <c r="DK447" s="24"/>
      <c r="DL447" s="24"/>
      <c r="DM447" s="24"/>
    </row>
    <row r="448" spans="21:117" x14ac:dyDescent="0.2">
      <c r="U448" s="12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  <c r="CG448" s="24"/>
      <c r="CH448" s="24"/>
      <c r="CI448" s="24"/>
      <c r="CJ448" s="24"/>
      <c r="CK448" s="24"/>
      <c r="CL448" s="24"/>
      <c r="CM448" s="24"/>
      <c r="CN448" s="24"/>
      <c r="CO448" s="24"/>
      <c r="CP448" s="24"/>
      <c r="CQ448" s="24"/>
      <c r="CR448" s="24"/>
      <c r="CS448" s="24"/>
      <c r="CT448" s="24"/>
      <c r="CU448" s="24"/>
      <c r="CV448" s="24"/>
      <c r="CW448" s="24"/>
      <c r="CX448" s="24"/>
      <c r="CY448" s="24"/>
      <c r="CZ448" s="24"/>
      <c r="DA448" s="24"/>
      <c r="DB448" s="24"/>
      <c r="DC448" s="24"/>
      <c r="DD448" s="24"/>
      <c r="DE448" s="24"/>
      <c r="DF448" s="24"/>
      <c r="DG448" s="24"/>
      <c r="DH448" s="24"/>
      <c r="DI448" s="24"/>
      <c r="DJ448" s="24"/>
      <c r="DK448" s="24"/>
      <c r="DL448" s="24"/>
      <c r="DM448" s="24"/>
    </row>
    <row r="449" spans="21:117" x14ac:dyDescent="0.2">
      <c r="U449" s="12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  <c r="CG449" s="24"/>
      <c r="CH449" s="24"/>
      <c r="CI449" s="24"/>
      <c r="CJ449" s="24"/>
      <c r="CK449" s="24"/>
      <c r="CL449" s="24"/>
      <c r="CM449" s="24"/>
      <c r="CN449" s="24"/>
      <c r="CO449" s="24"/>
      <c r="CP449" s="24"/>
      <c r="CQ449" s="24"/>
      <c r="CR449" s="24"/>
      <c r="CS449" s="24"/>
      <c r="CT449" s="24"/>
      <c r="CU449" s="24"/>
      <c r="CV449" s="24"/>
      <c r="CW449" s="24"/>
      <c r="CX449" s="24"/>
      <c r="CY449" s="24"/>
      <c r="CZ449" s="24"/>
      <c r="DA449" s="24"/>
      <c r="DB449" s="24"/>
      <c r="DC449" s="24"/>
      <c r="DD449" s="24"/>
      <c r="DE449" s="24"/>
      <c r="DF449" s="24"/>
      <c r="DG449" s="24"/>
      <c r="DH449" s="24"/>
      <c r="DI449" s="24"/>
      <c r="DJ449" s="24"/>
      <c r="DK449" s="24"/>
      <c r="DL449" s="24"/>
      <c r="DM449" s="24"/>
    </row>
    <row r="450" spans="21:117" x14ac:dyDescent="0.2">
      <c r="U450" s="12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  <c r="CG450" s="24"/>
      <c r="CH450" s="24"/>
      <c r="CI450" s="24"/>
      <c r="CJ450" s="24"/>
      <c r="CK450" s="24"/>
      <c r="CL450" s="24"/>
      <c r="CM450" s="24"/>
      <c r="CN450" s="24"/>
      <c r="CO450" s="24"/>
      <c r="CP450" s="24"/>
      <c r="CQ450" s="24"/>
      <c r="CR450" s="24"/>
      <c r="CS450" s="24"/>
      <c r="CT450" s="24"/>
      <c r="CU450" s="24"/>
      <c r="CV450" s="24"/>
      <c r="CW450" s="24"/>
      <c r="CX450" s="24"/>
      <c r="CY450" s="24"/>
      <c r="CZ450" s="24"/>
      <c r="DA450" s="24"/>
      <c r="DB450" s="24"/>
      <c r="DC450" s="24"/>
      <c r="DD450" s="24"/>
      <c r="DE450" s="24"/>
      <c r="DF450" s="24"/>
      <c r="DG450" s="24"/>
      <c r="DH450" s="24"/>
      <c r="DI450" s="24"/>
      <c r="DJ450" s="24"/>
      <c r="DK450" s="24"/>
      <c r="DL450" s="24"/>
      <c r="DM450" s="24"/>
    </row>
    <row r="451" spans="21:117" x14ac:dyDescent="0.2">
      <c r="U451" s="12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  <c r="CG451" s="24"/>
      <c r="CH451" s="24"/>
      <c r="CI451" s="24"/>
      <c r="CJ451" s="24"/>
      <c r="CK451" s="24"/>
      <c r="CL451" s="24"/>
      <c r="CM451" s="24"/>
      <c r="CN451" s="24"/>
      <c r="CO451" s="24"/>
      <c r="CP451" s="24"/>
      <c r="CQ451" s="24"/>
      <c r="CR451" s="24"/>
      <c r="CS451" s="24"/>
      <c r="CT451" s="24"/>
      <c r="CU451" s="24"/>
      <c r="CV451" s="24"/>
      <c r="CW451" s="24"/>
      <c r="CX451" s="24"/>
      <c r="CY451" s="24"/>
      <c r="CZ451" s="24"/>
      <c r="DA451" s="24"/>
      <c r="DB451" s="24"/>
      <c r="DC451" s="24"/>
      <c r="DD451" s="24"/>
      <c r="DE451" s="24"/>
      <c r="DF451" s="24"/>
      <c r="DG451" s="24"/>
      <c r="DH451" s="24"/>
      <c r="DI451" s="24"/>
      <c r="DJ451" s="24"/>
      <c r="DK451" s="24"/>
      <c r="DL451" s="24"/>
      <c r="DM451" s="24"/>
    </row>
    <row r="452" spans="21:117" x14ac:dyDescent="0.2">
      <c r="U452" s="12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  <c r="CG452" s="24"/>
      <c r="CH452" s="24"/>
      <c r="CI452" s="24"/>
      <c r="CJ452" s="24"/>
      <c r="CK452" s="24"/>
      <c r="CL452" s="24"/>
      <c r="CM452" s="24"/>
      <c r="CN452" s="24"/>
      <c r="CO452" s="24"/>
      <c r="CP452" s="24"/>
      <c r="CQ452" s="24"/>
      <c r="CR452" s="24"/>
      <c r="CS452" s="24"/>
      <c r="CT452" s="24"/>
      <c r="CU452" s="24"/>
      <c r="CV452" s="24"/>
      <c r="CW452" s="24"/>
      <c r="CX452" s="24"/>
      <c r="CY452" s="24"/>
      <c r="CZ452" s="24"/>
      <c r="DA452" s="24"/>
      <c r="DB452" s="24"/>
      <c r="DC452" s="24"/>
      <c r="DD452" s="24"/>
      <c r="DE452" s="24"/>
      <c r="DF452" s="24"/>
      <c r="DG452" s="24"/>
      <c r="DH452" s="24"/>
      <c r="DI452" s="24"/>
      <c r="DJ452" s="24"/>
      <c r="DK452" s="24"/>
      <c r="DL452" s="24"/>
      <c r="DM452" s="24"/>
    </row>
    <row r="453" spans="21:117" x14ac:dyDescent="0.2">
      <c r="U453" s="12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  <c r="CG453" s="24"/>
      <c r="CH453" s="24"/>
      <c r="CI453" s="24"/>
      <c r="CJ453" s="24"/>
      <c r="CK453" s="24"/>
      <c r="CL453" s="24"/>
      <c r="CM453" s="24"/>
      <c r="CN453" s="24"/>
      <c r="CO453" s="24"/>
      <c r="CP453" s="24"/>
      <c r="CQ453" s="24"/>
      <c r="CR453" s="24"/>
      <c r="CS453" s="24"/>
      <c r="CT453" s="24"/>
      <c r="CU453" s="24"/>
      <c r="CV453" s="24"/>
      <c r="CW453" s="24"/>
      <c r="CX453" s="24"/>
      <c r="CY453" s="24"/>
      <c r="CZ453" s="24"/>
      <c r="DA453" s="24"/>
      <c r="DB453" s="24"/>
      <c r="DC453" s="24"/>
      <c r="DD453" s="24"/>
      <c r="DE453" s="24"/>
      <c r="DF453" s="24"/>
      <c r="DG453" s="24"/>
      <c r="DH453" s="24"/>
      <c r="DI453" s="24"/>
      <c r="DJ453" s="24"/>
      <c r="DK453" s="24"/>
      <c r="DL453" s="24"/>
      <c r="DM453" s="24"/>
    </row>
    <row r="454" spans="21:117" x14ac:dyDescent="0.2">
      <c r="U454" s="12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  <c r="CG454" s="24"/>
      <c r="CH454" s="24"/>
      <c r="CI454" s="24"/>
      <c r="CJ454" s="24"/>
      <c r="CK454" s="24"/>
      <c r="CL454" s="24"/>
      <c r="CM454" s="24"/>
      <c r="CN454" s="24"/>
      <c r="CO454" s="24"/>
      <c r="CP454" s="24"/>
      <c r="CQ454" s="24"/>
      <c r="CR454" s="24"/>
      <c r="CS454" s="24"/>
      <c r="CT454" s="24"/>
      <c r="CU454" s="24"/>
      <c r="CV454" s="24"/>
      <c r="CW454" s="24"/>
      <c r="CX454" s="24"/>
      <c r="CY454" s="24"/>
      <c r="CZ454" s="24"/>
      <c r="DA454" s="24"/>
      <c r="DB454" s="24"/>
      <c r="DC454" s="24"/>
      <c r="DD454" s="24"/>
      <c r="DE454" s="24"/>
      <c r="DF454" s="24"/>
      <c r="DG454" s="24"/>
      <c r="DH454" s="24"/>
      <c r="DI454" s="24"/>
      <c r="DJ454" s="24"/>
      <c r="DK454" s="24"/>
      <c r="DL454" s="24"/>
      <c r="DM454" s="24"/>
    </row>
    <row r="455" spans="21:117" x14ac:dyDescent="0.2">
      <c r="U455" s="12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  <c r="CG455" s="24"/>
      <c r="CH455" s="24"/>
      <c r="CI455" s="24"/>
      <c r="CJ455" s="24"/>
      <c r="CK455" s="24"/>
      <c r="CL455" s="24"/>
      <c r="CM455" s="24"/>
      <c r="CN455" s="24"/>
      <c r="CO455" s="24"/>
      <c r="CP455" s="24"/>
      <c r="CQ455" s="24"/>
      <c r="CR455" s="24"/>
      <c r="CS455" s="24"/>
      <c r="CT455" s="24"/>
      <c r="CU455" s="24"/>
      <c r="CV455" s="24"/>
      <c r="CW455" s="24"/>
      <c r="CX455" s="24"/>
      <c r="CY455" s="24"/>
      <c r="CZ455" s="24"/>
      <c r="DA455" s="24"/>
      <c r="DB455" s="24"/>
      <c r="DC455" s="24"/>
      <c r="DD455" s="24"/>
      <c r="DE455" s="24"/>
      <c r="DF455" s="24"/>
      <c r="DG455" s="24"/>
      <c r="DH455" s="24"/>
      <c r="DI455" s="24"/>
      <c r="DJ455" s="24"/>
      <c r="DK455" s="24"/>
      <c r="DL455" s="24"/>
      <c r="DM455" s="24"/>
    </row>
    <row r="456" spans="21:117" x14ac:dyDescent="0.2">
      <c r="U456" s="12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  <c r="CG456" s="24"/>
      <c r="CH456" s="24"/>
      <c r="CI456" s="24"/>
      <c r="CJ456" s="24"/>
      <c r="CK456" s="24"/>
      <c r="CL456" s="24"/>
      <c r="CM456" s="24"/>
      <c r="CN456" s="24"/>
      <c r="CO456" s="24"/>
      <c r="CP456" s="24"/>
      <c r="CQ456" s="24"/>
      <c r="CR456" s="24"/>
      <c r="CS456" s="24"/>
      <c r="CT456" s="24"/>
      <c r="CU456" s="24"/>
      <c r="CV456" s="24"/>
      <c r="CW456" s="24"/>
      <c r="CX456" s="24"/>
      <c r="CY456" s="24"/>
      <c r="CZ456" s="24"/>
      <c r="DA456" s="24"/>
      <c r="DB456" s="24"/>
      <c r="DC456" s="24"/>
      <c r="DD456" s="24"/>
      <c r="DE456" s="24"/>
      <c r="DF456" s="24"/>
      <c r="DG456" s="24"/>
      <c r="DH456" s="24"/>
      <c r="DI456" s="24"/>
      <c r="DJ456" s="24"/>
      <c r="DK456" s="24"/>
      <c r="DL456" s="24"/>
      <c r="DM456" s="24"/>
    </row>
    <row r="457" spans="21:117" x14ac:dyDescent="0.2">
      <c r="U457" s="12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24"/>
      <c r="DC457" s="24"/>
      <c r="DD457" s="24"/>
      <c r="DE457" s="24"/>
      <c r="DF457" s="24"/>
      <c r="DG457" s="24"/>
      <c r="DH457" s="24"/>
      <c r="DI457" s="24"/>
      <c r="DJ457" s="24"/>
      <c r="DK457" s="24"/>
      <c r="DL457" s="24"/>
      <c r="DM457" s="24"/>
    </row>
    <row r="458" spans="21:117" x14ac:dyDescent="0.2">
      <c r="U458" s="12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  <c r="CG458" s="24"/>
      <c r="CH458" s="24"/>
      <c r="CI458" s="24"/>
      <c r="CJ458" s="24"/>
      <c r="CK458" s="24"/>
      <c r="CL458" s="24"/>
      <c r="CM458" s="24"/>
      <c r="CN458" s="24"/>
      <c r="CO458" s="24"/>
      <c r="CP458" s="24"/>
      <c r="CQ458" s="24"/>
      <c r="CR458" s="24"/>
      <c r="CS458" s="24"/>
      <c r="CT458" s="24"/>
      <c r="CU458" s="24"/>
      <c r="CV458" s="24"/>
      <c r="CW458" s="24"/>
      <c r="CX458" s="24"/>
      <c r="CY458" s="24"/>
      <c r="CZ458" s="24"/>
      <c r="DA458" s="24"/>
      <c r="DB458" s="24"/>
      <c r="DC458" s="24"/>
      <c r="DD458" s="24"/>
      <c r="DE458" s="24"/>
      <c r="DF458" s="24"/>
      <c r="DG458" s="24"/>
      <c r="DH458" s="24"/>
      <c r="DI458" s="24"/>
      <c r="DJ458" s="24"/>
      <c r="DK458" s="24"/>
      <c r="DL458" s="24"/>
      <c r="DM458" s="24"/>
    </row>
    <row r="459" spans="21:117" x14ac:dyDescent="0.2">
      <c r="U459" s="12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  <c r="CG459" s="24"/>
      <c r="CH459" s="24"/>
      <c r="CI459" s="24"/>
      <c r="CJ459" s="24"/>
      <c r="CK459" s="24"/>
      <c r="CL459" s="24"/>
      <c r="CM459" s="24"/>
      <c r="CN459" s="24"/>
      <c r="CO459" s="24"/>
      <c r="CP459" s="24"/>
      <c r="CQ459" s="24"/>
      <c r="CR459" s="24"/>
      <c r="CS459" s="24"/>
      <c r="CT459" s="24"/>
      <c r="CU459" s="24"/>
      <c r="CV459" s="24"/>
      <c r="CW459" s="24"/>
      <c r="CX459" s="24"/>
      <c r="CY459" s="24"/>
      <c r="CZ459" s="24"/>
      <c r="DA459" s="24"/>
      <c r="DB459" s="24"/>
      <c r="DC459" s="24"/>
      <c r="DD459" s="24"/>
      <c r="DE459" s="24"/>
      <c r="DF459" s="24"/>
      <c r="DG459" s="24"/>
      <c r="DH459" s="24"/>
      <c r="DI459" s="24"/>
      <c r="DJ459" s="24"/>
      <c r="DK459" s="24"/>
      <c r="DL459" s="24"/>
      <c r="DM459" s="24"/>
    </row>
    <row r="460" spans="21:117" x14ac:dyDescent="0.2">
      <c r="U460" s="12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  <c r="CG460" s="24"/>
      <c r="CH460" s="24"/>
      <c r="CI460" s="24"/>
      <c r="CJ460" s="24"/>
      <c r="CK460" s="24"/>
      <c r="CL460" s="24"/>
      <c r="CM460" s="24"/>
      <c r="CN460" s="24"/>
      <c r="CO460" s="24"/>
      <c r="CP460" s="24"/>
      <c r="CQ460" s="24"/>
      <c r="CR460" s="24"/>
      <c r="CS460" s="24"/>
      <c r="CT460" s="24"/>
      <c r="CU460" s="24"/>
      <c r="CV460" s="24"/>
      <c r="CW460" s="24"/>
      <c r="CX460" s="24"/>
      <c r="CY460" s="24"/>
      <c r="CZ460" s="24"/>
      <c r="DA460" s="24"/>
      <c r="DB460" s="24"/>
      <c r="DC460" s="24"/>
      <c r="DD460" s="24"/>
      <c r="DE460" s="24"/>
      <c r="DF460" s="24"/>
      <c r="DG460" s="24"/>
      <c r="DH460" s="24"/>
      <c r="DI460" s="24"/>
      <c r="DJ460" s="24"/>
      <c r="DK460" s="24"/>
      <c r="DL460" s="24"/>
      <c r="DM460" s="24"/>
    </row>
    <row r="461" spans="21:117" x14ac:dyDescent="0.2">
      <c r="U461" s="12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  <c r="CG461" s="24"/>
      <c r="CH461" s="24"/>
      <c r="CI461" s="24"/>
      <c r="CJ461" s="24"/>
      <c r="CK461" s="24"/>
      <c r="CL461" s="24"/>
      <c r="CM461" s="24"/>
      <c r="CN461" s="24"/>
      <c r="CO461" s="24"/>
      <c r="CP461" s="24"/>
      <c r="CQ461" s="24"/>
      <c r="CR461" s="24"/>
      <c r="CS461" s="24"/>
      <c r="CT461" s="24"/>
      <c r="CU461" s="24"/>
      <c r="CV461" s="24"/>
      <c r="CW461" s="24"/>
      <c r="CX461" s="24"/>
      <c r="CY461" s="24"/>
      <c r="CZ461" s="24"/>
      <c r="DA461" s="24"/>
      <c r="DB461" s="24"/>
      <c r="DC461" s="24"/>
      <c r="DD461" s="24"/>
      <c r="DE461" s="24"/>
      <c r="DF461" s="24"/>
      <c r="DG461" s="24"/>
      <c r="DH461" s="24"/>
      <c r="DI461" s="24"/>
      <c r="DJ461" s="24"/>
      <c r="DK461" s="24"/>
      <c r="DL461" s="24"/>
      <c r="DM461" s="24"/>
    </row>
    <row r="462" spans="21:117" x14ac:dyDescent="0.2">
      <c r="U462" s="12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  <c r="CG462" s="24"/>
      <c r="CH462" s="24"/>
      <c r="CI462" s="24"/>
      <c r="CJ462" s="24"/>
      <c r="CK462" s="24"/>
      <c r="CL462" s="24"/>
      <c r="CM462" s="24"/>
      <c r="CN462" s="24"/>
      <c r="CO462" s="24"/>
      <c r="CP462" s="24"/>
      <c r="CQ462" s="24"/>
      <c r="CR462" s="24"/>
      <c r="CS462" s="24"/>
      <c r="CT462" s="24"/>
      <c r="CU462" s="24"/>
      <c r="CV462" s="24"/>
      <c r="CW462" s="24"/>
      <c r="CX462" s="24"/>
      <c r="CY462" s="24"/>
      <c r="CZ462" s="24"/>
      <c r="DA462" s="24"/>
      <c r="DB462" s="24"/>
      <c r="DC462" s="24"/>
      <c r="DD462" s="24"/>
      <c r="DE462" s="24"/>
      <c r="DF462" s="24"/>
      <c r="DG462" s="24"/>
      <c r="DH462" s="24"/>
      <c r="DI462" s="24"/>
      <c r="DJ462" s="24"/>
      <c r="DK462" s="24"/>
      <c r="DL462" s="24"/>
      <c r="DM462" s="24"/>
    </row>
    <row r="463" spans="21:117" x14ac:dyDescent="0.2">
      <c r="U463" s="12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  <c r="CG463" s="24"/>
      <c r="CH463" s="24"/>
      <c r="CI463" s="24"/>
      <c r="CJ463" s="24"/>
      <c r="CK463" s="24"/>
      <c r="CL463" s="24"/>
      <c r="CM463" s="24"/>
      <c r="CN463" s="24"/>
      <c r="CO463" s="24"/>
      <c r="CP463" s="24"/>
      <c r="CQ463" s="24"/>
      <c r="CR463" s="24"/>
      <c r="CS463" s="24"/>
      <c r="CT463" s="24"/>
      <c r="CU463" s="24"/>
      <c r="CV463" s="24"/>
      <c r="CW463" s="24"/>
      <c r="CX463" s="24"/>
      <c r="CY463" s="24"/>
      <c r="CZ463" s="24"/>
      <c r="DA463" s="24"/>
      <c r="DB463" s="24"/>
      <c r="DC463" s="24"/>
      <c r="DD463" s="24"/>
      <c r="DE463" s="24"/>
      <c r="DF463" s="24"/>
      <c r="DG463" s="24"/>
      <c r="DH463" s="24"/>
      <c r="DI463" s="24"/>
      <c r="DJ463" s="24"/>
      <c r="DK463" s="24"/>
      <c r="DL463" s="24"/>
      <c r="DM463" s="24"/>
    </row>
    <row r="464" spans="21:117" x14ac:dyDescent="0.2">
      <c r="U464" s="12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  <c r="CG464" s="24"/>
      <c r="CH464" s="24"/>
      <c r="CI464" s="24"/>
      <c r="CJ464" s="24"/>
      <c r="CK464" s="24"/>
      <c r="CL464" s="24"/>
      <c r="CM464" s="24"/>
      <c r="CN464" s="24"/>
      <c r="CO464" s="24"/>
      <c r="CP464" s="24"/>
      <c r="CQ464" s="24"/>
      <c r="CR464" s="24"/>
      <c r="CS464" s="24"/>
      <c r="CT464" s="24"/>
      <c r="CU464" s="24"/>
      <c r="CV464" s="24"/>
      <c r="CW464" s="24"/>
      <c r="CX464" s="24"/>
      <c r="CY464" s="24"/>
      <c r="CZ464" s="24"/>
      <c r="DA464" s="24"/>
      <c r="DB464" s="24"/>
      <c r="DC464" s="24"/>
      <c r="DD464" s="24"/>
      <c r="DE464" s="24"/>
      <c r="DF464" s="24"/>
      <c r="DG464" s="24"/>
      <c r="DH464" s="24"/>
      <c r="DI464" s="24"/>
      <c r="DJ464" s="24"/>
      <c r="DK464" s="24"/>
      <c r="DL464" s="24"/>
      <c r="DM464" s="24"/>
    </row>
    <row r="465" spans="21:117" x14ac:dyDescent="0.2">
      <c r="U465" s="12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  <c r="CG465" s="24"/>
      <c r="CH465" s="24"/>
      <c r="CI465" s="24"/>
      <c r="CJ465" s="24"/>
      <c r="CK465" s="24"/>
      <c r="CL465" s="24"/>
      <c r="CM465" s="24"/>
      <c r="CN465" s="24"/>
      <c r="CO465" s="24"/>
      <c r="CP465" s="24"/>
      <c r="CQ465" s="24"/>
      <c r="CR465" s="24"/>
      <c r="CS465" s="24"/>
      <c r="CT465" s="24"/>
      <c r="CU465" s="24"/>
      <c r="CV465" s="24"/>
      <c r="CW465" s="24"/>
      <c r="CX465" s="24"/>
      <c r="CY465" s="24"/>
      <c r="CZ465" s="24"/>
      <c r="DA465" s="24"/>
      <c r="DB465" s="24"/>
      <c r="DC465" s="24"/>
      <c r="DD465" s="24"/>
      <c r="DE465" s="24"/>
      <c r="DF465" s="24"/>
      <c r="DG465" s="24"/>
      <c r="DH465" s="24"/>
      <c r="DI465" s="24"/>
      <c r="DJ465" s="24"/>
      <c r="DK465" s="24"/>
      <c r="DL465" s="24"/>
      <c r="DM465" s="24"/>
    </row>
    <row r="466" spans="21:117" x14ac:dyDescent="0.2">
      <c r="U466" s="12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</row>
    <row r="467" spans="21:117" x14ac:dyDescent="0.2">
      <c r="U467" s="12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  <c r="CG467" s="24"/>
      <c r="CH467" s="24"/>
      <c r="CI467" s="24"/>
      <c r="CJ467" s="24"/>
      <c r="CK467" s="24"/>
      <c r="CL467" s="24"/>
      <c r="CM467" s="24"/>
      <c r="CN467" s="24"/>
      <c r="CO467" s="24"/>
      <c r="CP467" s="24"/>
      <c r="CQ467" s="24"/>
      <c r="CR467" s="24"/>
      <c r="CS467" s="24"/>
      <c r="CT467" s="24"/>
      <c r="CU467" s="24"/>
      <c r="CV467" s="24"/>
      <c r="CW467" s="24"/>
      <c r="CX467" s="24"/>
      <c r="CY467" s="24"/>
      <c r="CZ467" s="24"/>
      <c r="DA467" s="24"/>
      <c r="DB467" s="24"/>
      <c r="DC467" s="24"/>
      <c r="DD467" s="24"/>
      <c r="DE467" s="24"/>
      <c r="DF467" s="24"/>
      <c r="DG467" s="24"/>
      <c r="DH467" s="24"/>
      <c r="DI467" s="24"/>
      <c r="DJ467" s="24"/>
      <c r="DK467" s="24"/>
      <c r="DL467" s="24"/>
      <c r="DM467" s="24"/>
    </row>
    <row r="468" spans="21:117" x14ac:dyDescent="0.2">
      <c r="U468" s="12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  <c r="CG468" s="24"/>
      <c r="CH468" s="24"/>
      <c r="CI468" s="24"/>
      <c r="CJ468" s="24"/>
      <c r="CK468" s="24"/>
      <c r="CL468" s="24"/>
      <c r="CM468" s="24"/>
      <c r="CN468" s="24"/>
      <c r="CO468" s="24"/>
      <c r="CP468" s="24"/>
      <c r="CQ468" s="24"/>
      <c r="CR468" s="24"/>
      <c r="CS468" s="24"/>
      <c r="CT468" s="24"/>
      <c r="CU468" s="24"/>
      <c r="CV468" s="24"/>
      <c r="CW468" s="24"/>
      <c r="CX468" s="24"/>
      <c r="CY468" s="24"/>
      <c r="CZ468" s="24"/>
      <c r="DA468" s="24"/>
      <c r="DB468" s="24"/>
      <c r="DC468" s="24"/>
      <c r="DD468" s="24"/>
      <c r="DE468" s="24"/>
      <c r="DF468" s="24"/>
      <c r="DG468" s="24"/>
      <c r="DH468" s="24"/>
      <c r="DI468" s="24"/>
      <c r="DJ468" s="24"/>
      <c r="DK468" s="24"/>
      <c r="DL468" s="24"/>
      <c r="DM468" s="24"/>
    </row>
    <row r="469" spans="21:117" x14ac:dyDescent="0.2">
      <c r="U469" s="12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  <c r="CG469" s="24"/>
      <c r="CH469" s="24"/>
      <c r="CI469" s="24"/>
      <c r="CJ469" s="24"/>
      <c r="CK469" s="24"/>
      <c r="CL469" s="24"/>
      <c r="CM469" s="24"/>
      <c r="CN469" s="24"/>
      <c r="CO469" s="24"/>
      <c r="CP469" s="24"/>
      <c r="CQ469" s="24"/>
      <c r="CR469" s="24"/>
      <c r="CS469" s="24"/>
      <c r="CT469" s="24"/>
      <c r="CU469" s="24"/>
      <c r="CV469" s="24"/>
      <c r="CW469" s="24"/>
      <c r="CX469" s="24"/>
      <c r="CY469" s="24"/>
      <c r="CZ469" s="24"/>
      <c r="DA469" s="24"/>
      <c r="DB469" s="24"/>
      <c r="DC469" s="24"/>
      <c r="DD469" s="24"/>
      <c r="DE469" s="24"/>
      <c r="DF469" s="24"/>
      <c r="DG469" s="24"/>
      <c r="DH469" s="24"/>
      <c r="DI469" s="24"/>
      <c r="DJ469" s="24"/>
      <c r="DK469" s="24"/>
      <c r="DL469" s="24"/>
      <c r="DM469" s="24"/>
    </row>
    <row r="470" spans="21:117" x14ac:dyDescent="0.2">
      <c r="U470" s="12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  <c r="CG470" s="24"/>
      <c r="CH470" s="24"/>
      <c r="CI470" s="24"/>
      <c r="CJ470" s="24"/>
      <c r="CK470" s="24"/>
      <c r="CL470" s="24"/>
      <c r="CM470" s="24"/>
      <c r="CN470" s="24"/>
      <c r="CO470" s="24"/>
      <c r="CP470" s="24"/>
      <c r="CQ470" s="24"/>
      <c r="CR470" s="24"/>
      <c r="CS470" s="24"/>
      <c r="CT470" s="24"/>
      <c r="CU470" s="24"/>
      <c r="CV470" s="24"/>
      <c r="CW470" s="24"/>
      <c r="CX470" s="24"/>
      <c r="CY470" s="24"/>
      <c r="CZ470" s="24"/>
      <c r="DA470" s="24"/>
      <c r="DB470" s="24"/>
      <c r="DC470" s="24"/>
      <c r="DD470" s="24"/>
      <c r="DE470" s="24"/>
      <c r="DF470" s="24"/>
      <c r="DG470" s="24"/>
      <c r="DH470" s="24"/>
      <c r="DI470" s="24"/>
      <c r="DJ470" s="24"/>
      <c r="DK470" s="24"/>
      <c r="DL470" s="24"/>
      <c r="DM470" s="24"/>
    </row>
    <row r="471" spans="21:117" x14ac:dyDescent="0.2">
      <c r="U471" s="12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  <c r="CG471" s="24"/>
      <c r="CH471" s="24"/>
      <c r="CI471" s="24"/>
      <c r="CJ471" s="24"/>
      <c r="CK471" s="24"/>
      <c r="CL471" s="24"/>
      <c r="CM471" s="24"/>
      <c r="CN471" s="24"/>
      <c r="CO471" s="24"/>
      <c r="CP471" s="24"/>
      <c r="CQ471" s="24"/>
      <c r="CR471" s="24"/>
      <c r="CS471" s="24"/>
      <c r="CT471" s="24"/>
      <c r="CU471" s="24"/>
      <c r="CV471" s="24"/>
      <c r="CW471" s="24"/>
      <c r="CX471" s="24"/>
      <c r="CY471" s="24"/>
      <c r="CZ471" s="24"/>
      <c r="DA471" s="24"/>
      <c r="DB471" s="24"/>
      <c r="DC471" s="24"/>
      <c r="DD471" s="24"/>
      <c r="DE471" s="24"/>
      <c r="DF471" s="24"/>
      <c r="DG471" s="24"/>
      <c r="DH471" s="24"/>
      <c r="DI471" s="24"/>
      <c r="DJ471" s="24"/>
      <c r="DK471" s="24"/>
      <c r="DL471" s="24"/>
      <c r="DM471" s="24"/>
    </row>
    <row r="472" spans="21:117" x14ac:dyDescent="0.2">
      <c r="U472" s="12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  <c r="CG472" s="24"/>
      <c r="CH472" s="24"/>
      <c r="CI472" s="24"/>
      <c r="CJ472" s="24"/>
      <c r="CK472" s="24"/>
      <c r="CL472" s="24"/>
      <c r="CM472" s="24"/>
      <c r="CN472" s="24"/>
      <c r="CO472" s="24"/>
      <c r="CP472" s="24"/>
      <c r="CQ472" s="24"/>
      <c r="CR472" s="24"/>
      <c r="CS472" s="24"/>
      <c r="CT472" s="24"/>
      <c r="CU472" s="24"/>
      <c r="CV472" s="24"/>
      <c r="CW472" s="24"/>
      <c r="CX472" s="24"/>
      <c r="CY472" s="24"/>
      <c r="CZ472" s="24"/>
      <c r="DA472" s="24"/>
      <c r="DB472" s="24"/>
      <c r="DC472" s="24"/>
      <c r="DD472" s="24"/>
      <c r="DE472" s="24"/>
      <c r="DF472" s="24"/>
      <c r="DG472" s="24"/>
      <c r="DH472" s="24"/>
      <c r="DI472" s="24"/>
      <c r="DJ472" s="24"/>
      <c r="DK472" s="24"/>
      <c r="DL472" s="24"/>
      <c r="DM472" s="24"/>
    </row>
    <row r="473" spans="21:117" x14ac:dyDescent="0.2">
      <c r="U473" s="12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  <c r="CG473" s="24"/>
      <c r="CH473" s="24"/>
      <c r="CI473" s="24"/>
      <c r="CJ473" s="24"/>
      <c r="CK473" s="24"/>
      <c r="CL473" s="24"/>
      <c r="CM473" s="24"/>
      <c r="CN473" s="24"/>
      <c r="CO473" s="24"/>
      <c r="CP473" s="24"/>
      <c r="CQ473" s="24"/>
      <c r="CR473" s="24"/>
      <c r="CS473" s="24"/>
      <c r="CT473" s="24"/>
      <c r="CU473" s="24"/>
      <c r="CV473" s="24"/>
      <c r="CW473" s="24"/>
      <c r="CX473" s="24"/>
      <c r="CY473" s="24"/>
      <c r="CZ473" s="24"/>
      <c r="DA473" s="24"/>
      <c r="DB473" s="24"/>
      <c r="DC473" s="24"/>
      <c r="DD473" s="24"/>
      <c r="DE473" s="24"/>
      <c r="DF473" s="24"/>
      <c r="DG473" s="24"/>
      <c r="DH473" s="24"/>
      <c r="DI473" s="24"/>
      <c r="DJ473" s="24"/>
      <c r="DK473" s="24"/>
      <c r="DL473" s="24"/>
      <c r="DM473" s="24"/>
    </row>
    <row r="474" spans="21:117" x14ac:dyDescent="0.2">
      <c r="U474" s="12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  <c r="CG474" s="24"/>
      <c r="CH474" s="24"/>
      <c r="CI474" s="24"/>
      <c r="CJ474" s="24"/>
      <c r="CK474" s="24"/>
      <c r="CL474" s="24"/>
      <c r="CM474" s="24"/>
      <c r="CN474" s="24"/>
      <c r="CO474" s="24"/>
      <c r="CP474" s="24"/>
      <c r="CQ474" s="24"/>
      <c r="CR474" s="24"/>
      <c r="CS474" s="24"/>
      <c r="CT474" s="24"/>
      <c r="CU474" s="24"/>
      <c r="CV474" s="24"/>
      <c r="CW474" s="24"/>
      <c r="CX474" s="24"/>
      <c r="CY474" s="24"/>
      <c r="CZ474" s="24"/>
      <c r="DA474" s="24"/>
      <c r="DB474" s="24"/>
      <c r="DC474" s="24"/>
      <c r="DD474" s="24"/>
      <c r="DE474" s="24"/>
      <c r="DF474" s="24"/>
      <c r="DG474" s="24"/>
      <c r="DH474" s="24"/>
      <c r="DI474" s="24"/>
      <c r="DJ474" s="24"/>
      <c r="DK474" s="24"/>
      <c r="DL474" s="24"/>
      <c r="DM474" s="24"/>
    </row>
    <row r="475" spans="21:117" x14ac:dyDescent="0.2">
      <c r="U475" s="12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  <c r="CG475" s="24"/>
      <c r="CH475" s="24"/>
      <c r="CI475" s="24"/>
      <c r="CJ475" s="24"/>
      <c r="CK475" s="24"/>
      <c r="CL475" s="24"/>
      <c r="CM475" s="24"/>
      <c r="CN475" s="24"/>
      <c r="CO475" s="24"/>
      <c r="CP475" s="24"/>
      <c r="CQ475" s="24"/>
      <c r="CR475" s="24"/>
      <c r="CS475" s="24"/>
      <c r="CT475" s="24"/>
      <c r="CU475" s="24"/>
      <c r="CV475" s="24"/>
      <c r="CW475" s="24"/>
      <c r="CX475" s="24"/>
      <c r="CY475" s="24"/>
      <c r="CZ475" s="24"/>
      <c r="DA475" s="24"/>
      <c r="DB475" s="24"/>
      <c r="DC475" s="24"/>
      <c r="DD475" s="24"/>
      <c r="DE475" s="24"/>
      <c r="DF475" s="24"/>
      <c r="DG475" s="24"/>
      <c r="DH475" s="24"/>
      <c r="DI475" s="24"/>
      <c r="DJ475" s="24"/>
      <c r="DK475" s="24"/>
      <c r="DL475" s="24"/>
      <c r="DM475" s="24"/>
    </row>
    <row r="476" spans="21:117" x14ac:dyDescent="0.2">
      <c r="U476" s="12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  <c r="CG476" s="24"/>
      <c r="CH476" s="24"/>
      <c r="CI476" s="24"/>
      <c r="CJ476" s="24"/>
      <c r="CK476" s="24"/>
      <c r="CL476" s="24"/>
      <c r="CM476" s="24"/>
      <c r="CN476" s="24"/>
      <c r="CO476" s="24"/>
      <c r="CP476" s="24"/>
      <c r="CQ476" s="24"/>
      <c r="CR476" s="24"/>
      <c r="CS476" s="24"/>
      <c r="CT476" s="24"/>
      <c r="CU476" s="24"/>
      <c r="CV476" s="24"/>
      <c r="CW476" s="24"/>
      <c r="CX476" s="24"/>
      <c r="CY476" s="24"/>
      <c r="CZ476" s="24"/>
      <c r="DA476" s="24"/>
      <c r="DB476" s="24"/>
      <c r="DC476" s="24"/>
      <c r="DD476" s="24"/>
      <c r="DE476" s="24"/>
      <c r="DF476" s="24"/>
      <c r="DG476" s="24"/>
      <c r="DH476" s="24"/>
      <c r="DI476" s="24"/>
      <c r="DJ476" s="24"/>
      <c r="DK476" s="24"/>
      <c r="DL476" s="24"/>
      <c r="DM476" s="24"/>
    </row>
    <row r="477" spans="21:117" x14ac:dyDescent="0.2">
      <c r="U477" s="12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  <c r="CG477" s="24"/>
      <c r="CH477" s="24"/>
      <c r="CI477" s="24"/>
      <c r="CJ477" s="24"/>
      <c r="CK477" s="24"/>
      <c r="CL477" s="24"/>
      <c r="CM477" s="24"/>
      <c r="CN477" s="24"/>
      <c r="CO477" s="24"/>
      <c r="CP477" s="24"/>
      <c r="CQ477" s="24"/>
      <c r="CR477" s="24"/>
      <c r="CS477" s="24"/>
      <c r="CT477" s="24"/>
      <c r="CU477" s="24"/>
      <c r="CV477" s="24"/>
      <c r="CW477" s="24"/>
      <c r="CX477" s="24"/>
      <c r="CY477" s="24"/>
      <c r="CZ477" s="24"/>
      <c r="DA477" s="24"/>
      <c r="DB477" s="24"/>
      <c r="DC477" s="24"/>
      <c r="DD477" s="24"/>
      <c r="DE477" s="24"/>
      <c r="DF477" s="24"/>
      <c r="DG477" s="24"/>
      <c r="DH477" s="24"/>
      <c r="DI477" s="24"/>
      <c r="DJ477" s="24"/>
      <c r="DK477" s="24"/>
      <c r="DL477" s="24"/>
      <c r="DM477" s="24"/>
    </row>
    <row r="478" spans="21:117" x14ac:dyDescent="0.2">
      <c r="U478" s="12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  <c r="CG478" s="24"/>
      <c r="CH478" s="24"/>
      <c r="CI478" s="24"/>
      <c r="CJ478" s="24"/>
      <c r="CK478" s="24"/>
      <c r="CL478" s="24"/>
      <c r="CM478" s="24"/>
      <c r="CN478" s="24"/>
      <c r="CO478" s="24"/>
      <c r="CP478" s="24"/>
      <c r="CQ478" s="24"/>
      <c r="CR478" s="24"/>
      <c r="CS478" s="24"/>
      <c r="CT478" s="24"/>
      <c r="CU478" s="24"/>
      <c r="CV478" s="24"/>
      <c r="CW478" s="24"/>
      <c r="CX478" s="24"/>
      <c r="CY478" s="24"/>
      <c r="CZ478" s="24"/>
      <c r="DA478" s="24"/>
      <c r="DB478" s="24"/>
      <c r="DC478" s="24"/>
      <c r="DD478" s="24"/>
      <c r="DE478" s="24"/>
      <c r="DF478" s="24"/>
      <c r="DG478" s="24"/>
      <c r="DH478" s="24"/>
      <c r="DI478" s="24"/>
      <c r="DJ478" s="24"/>
      <c r="DK478" s="24"/>
      <c r="DL478" s="24"/>
      <c r="DM478" s="24"/>
    </row>
    <row r="479" spans="21:117" x14ac:dyDescent="0.2">
      <c r="U479" s="12"/>
    </row>
    <row r="480" spans="21:117" x14ac:dyDescent="0.2">
      <c r="U480" s="12"/>
    </row>
    <row r="481" spans="21:21" x14ac:dyDescent="0.2">
      <c r="U481" s="12"/>
    </row>
    <row r="482" spans="21:21" x14ac:dyDescent="0.2">
      <c r="U482" s="12"/>
    </row>
    <row r="483" spans="21:21" x14ac:dyDescent="0.2">
      <c r="U483" s="12"/>
    </row>
    <row r="484" spans="21:21" x14ac:dyDescent="0.2">
      <c r="U484" s="12"/>
    </row>
    <row r="485" spans="21:21" x14ac:dyDescent="0.2">
      <c r="U485" s="12"/>
    </row>
    <row r="486" spans="21:21" x14ac:dyDescent="0.2">
      <c r="U486" s="12"/>
    </row>
    <row r="487" spans="21:21" x14ac:dyDescent="0.2">
      <c r="U487" s="12"/>
    </row>
    <row r="488" spans="21:21" x14ac:dyDescent="0.2">
      <c r="U488" s="12"/>
    </row>
    <row r="489" spans="21:21" x14ac:dyDescent="0.2">
      <c r="U489" s="12"/>
    </row>
    <row r="490" spans="21:21" x14ac:dyDescent="0.2">
      <c r="U490" s="12"/>
    </row>
    <row r="491" spans="21:21" x14ac:dyDescent="0.2">
      <c r="U491" s="12"/>
    </row>
    <row r="492" spans="21:21" x14ac:dyDescent="0.2">
      <c r="U492" s="12"/>
    </row>
    <row r="493" spans="21:21" x14ac:dyDescent="0.2">
      <c r="U493" s="12"/>
    </row>
    <row r="494" spans="21:21" x14ac:dyDescent="0.2">
      <c r="U494" s="12"/>
    </row>
    <row r="495" spans="21:21" x14ac:dyDescent="0.2">
      <c r="U495" s="12"/>
    </row>
    <row r="496" spans="21:21" x14ac:dyDescent="0.2">
      <c r="U496" s="12"/>
    </row>
    <row r="497" spans="21:21" x14ac:dyDescent="0.2">
      <c r="U497" s="12"/>
    </row>
    <row r="498" spans="21:21" x14ac:dyDescent="0.2">
      <c r="U498" s="12"/>
    </row>
    <row r="499" spans="21:21" x14ac:dyDescent="0.2">
      <c r="U499" s="12"/>
    </row>
    <row r="500" spans="21:21" x14ac:dyDescent="0.2">
      <c r="U500" s="12"/>
    </row>
    <row r="501" spans="21:21" x14ac:dyDescent="0.2">
      <c r="U501" s="12"/>
    </row>
    <row r="502" spans="21:21" x14ac:dyDescent="0.2">
      <c r="U502" s="12"/>
    </row>
    <row r="503" spans="21:21" x14ac:dyDescent="0.2">
      <c r="U503" s="12"/>
    </row>
    <row r="504" spans="21:21" x14ac:dyDescent="0.2">
      <c r="U504" s="12"/>
    </row>
    <row r="505" spans="21:21" x14ac:dyDescent="0.2">
      <c r="U505" s="12"/>
    </row>
    <row r="506" spans="21:21" x14ac:dyDescent="0.2">
      <c r="U506" s="12"/>
    </row>
    <row r="507" spans="21:21" x14ac:dyDescent="0.2">
      <c r="U507" s="12"/>
    </row>
    <row r="508" spans="21:21" x14ac:dyDescent="0.2">
      <c r="U508" s="12"/>
    </row>
    <row r="509" spans="21:21" x14ac:dyDescent="0.2">
      <c r="U509" s="12"/>
    </row>
    <row r="510" spans="21:21" x14ac:dyDescent="0.2">
      <c r="U510" s="12"/>
    </row>
    <row r="511" spans="21:21" x14ac:dyDescent="0.2">
      <c r="U511" s="12"/>
    </row>
    <row r="512" spans="21:21" x14ac:dyDescent="0.2">
      <c r="U512" s="12"/>
    </row>
    <row r="513" spans="21:21" x14ac:dyDescent="0.2">
      <c r="U513" s="12"/>
    </row>
    <row r="514" spans="21:21" x14ac:dyDescent="0.2">
      <c r="U514" s="12"/>
    </row>
    <row r="515" spans="21:21" x14ac:dyDescent="0.2">
      <c r="U515" s="12"/>
    </row>
    <row r="516" spans="21:21" x14ac:dyDescent="0.2">
      <c r="U516" s="12"/>
    </row>
    <row r="517" spans="21:21" x14ac:dyDescent="0.2">
      <c r="U517" s="12"/>
    </row>
    <row r="518" spans="21:21" x14ac:dyDescent="0.2">
      <c r="U518" s="12"/>
    </row>
    <row r="519" spans="21:21" x14ac:dyDescent="0.2">
      <c r="U519" s="12"/>
    </row>
    <row r="520" spans="21:21" x14ac:dyDescent="0.2">
      <c r="U520" s="12"/>
    </row>
    <row r="521" spans="21:21" x14ac:dyDescent="0.2">
      <c r="U521" s="12"/>
    </row>
    <row r="522" spans="21:21" x14ac:dyDescent="0.2">
      <c r="U522" s="12"/>
    </row>
    <row r="523" spans="21:21" x14ac:dyDescent="0.2">
      <c r="U523" s="12"/>
    </row>
    <row r="524" spans="21:21" x14ac:dyDescent="0.2">
      <c r="U524" s="12"/>
    </row>
    <row r="525" spans="21:21" x14ac:dyDescent="0.2">
      <c r="U525" s="12"/>
    </row>
    <row r="526" spans="21:21" x14ac:dyDescent="0.2">
      <c r="U526" s="12"/>
    </row>
    <row r="527" spans="21:21" x14ac:dyDescent="0.2">
      <c r="U527" s="12"/>
    </row>
    <row r="528" spans="21:21" x14ac:dyDescent="0.2">
      <c r="U528" s="12"/>
    </row>
    <row r="529" spans="21:21" x14ac:dyDescent="0.2">
      <c r="U529" s="12"/>
    </row>
    <row r="530" spans="21:21" x14ac:dyDescent="0.2">
      <c r="U530" s="12"/>
    </row>
    <row r="531" spans="21:21" x14ac:dyDescent="0.2">
      <c r="U531" s="12"/>
    </row>
    <row r="532" spans="21:21" x14ac:dyDescent="0.2">
      <c r="U532" s="12"/>
    </row>
    <row r="533" spans="21:21" x14ac:dyDescent="0.2">
      <c r="U533" s="12"/>
    </row>
    <row r="534" spans="21:21" x14ac:dyDescent="0.2">
      <c r="U534" s="12"/>
    </row>
    <row r="535" spans="21:21" x14ac:dyDescent="0.2">
      <c r="U535" s="12"/>
    </row>
    <row r="536" spans="21:21" x14ac:dyDescent="0.2">
      <c r="U536" s="12"/>
    </row>
    <row r="537" spans="21:21" x14ac:dyDescent="0.2">
      <c r="U537" s="12"/>
    </row>
    <row r="538" spans="21:21" x14ac:dyDescent="0.2">
      <c r="U538" s="12"/>
    </row>
    <row r="539" spans="21:21" x14ac:dyDescent="0.2">
      <c r="U539" s="12"/>
    </row>
    <row r="540" spans="21:21" x14ac:dyDescent="0.2">
      <c r="U540" s="12"/>
    </row>
    <row r="541" spans="21:21" x14ac:dyDescent="0.2">
      <c r="U541" s="12"/>
    </row>
    <row r="542" spans="21:21" x14ac:dyDescent="0.2">
      <c r="U542" s="12"/>
    </row>
    <row r="543" spans="21:21" x14ac:dyDescent="0.2">
      <c r="U543" s="12"/>
    </row>
    <row r="544" spans="21:21" x14ac:dyDescent="0.2">
      <c r="U544" s="12"/>
    </row>
    <row r="545" spans="21:21" x14ac:dyDescent="0.2">
      <c r="U545" s="12"/>
    </row>
    <row r="546" spans="21:21" x14ac:dyDescent="0.2">
      <c r="U546" s="12"/>
    </row>
    <row r="547" spans="21:21" x14ac:dyDescent="0.2">
      <c r="U547" s="12"/>
    </row>
    <row r="548" spans="21:21" x14ac:dyDescent="0.2">
      <c r="U548" s="12"/>
    </row>
    <row r="549" spans="21:21" x14ac:dyDescent="0.2">
      <c r="U549" s="12"/>
    </row>
    <row r="550" spans="21:21" x14ac:dyDescent="0.2">
      <c r="U550" s="12"/>
    </row>
    <row r="551" spans="21:21" x14ac:dyDescent="0.2">
      <c r="U551" s="12"/>
    </row>
    <row r="552" spans="21:21" x14ac:dyDescent="0.2">
      <c r="U552" s="12"/>
    </row>
    <row r="553" spans="21:21" x14ac:dyDescent="0.2">
      <c r="U553" s="12"/>
    </row>
    <row r="554" spans="21:21" x14ac:dyDescent="0.2">
      <c r="U554" s="12"/>
    </row>
    <row r="555" spans="21:21" x14ac:dyDescent="0.2">
      <c r="U555" s="12"/>
    </row>
    <row r="556" spans="21:21" x14ac:dyDescent="0.2">
      <c r="U556" s="12"/>
    </row>
    <row r="557" spans="21:21" x14ac:dyDescent="0.2">
      <c r="U557" s="12"/>
    </row>
    <row r="558" spans="21:21" x14ac:dyDescent="0.2">
      <c r="U558" s="12"/>
    </row>
    <row r="559" spans="21:21" x14ac:dyDescent="0.2">
      <c r="U559" s="12"/>
    </row>
    <row r="560" spans="21:21" x14ac:dyDescent="0.2">
      <c r="U560" s="12"/>
    </row>
    <row r="561" spans="21:21" x14ac:dyDescent="0.2">
      <c r="U561" s="12"/>
    </row>
    <row r="562" spans="21:21" x14ac:dyDescent="0.2">
      <c r="U562" s="12"/>
    </row>
    <row r="563" spans="21:21" x14ac:dyDescent="0.2">
      <c r="U563" s="12"/>
    </row>
    <row r="564" spans="21:21" x14ac:dyDescent="0.2">
      <c r="U564" s="12"/>
    </row>
    <row r="565" spans="21:21" x14ac:dyDescent="0.2">
      <c r="U565" s="12"/>
    </row>
    <row r="566" spans="21:21" x14ac:dyDescent="0.2">
      <c r="U566" s="12"/>
    </row>
    <row r="567" spans="21:21" x14ac:dyDescent="0.2">
      <c r="U567" s="12"/>
    </row>
    <row r="568" spans="21:21" x14ac:dyDescent="0.2">
      <c r="U568" s="12"/>
    </row>
    <row r="569" spans="21:21" x14ac:dyDescent="0.2">
      <c r="U569" s="12"/>
    </row>
    <row r="570" spans="21:21" x14ac:dyDescent="0.2">
      <c r="U570" s="12"/>
    </row>
    <row r="571" spans="21:21" x14ac:dyDescent="0.2">
      <c r="U571" s="12"/>
    </row>
    <row r="572" spans="21:21" x14ac:dyDescent="0.2">
      <c r="U572" s="12"/>
    </row>
    <row r="573" spans="21:21" x14ac:dyDescent="0.2">
      <c r="U573" s="12"/>
    </row>
    <row r="574" spans="21:21" x14ac:dyDescent="0.2">
      <c r="U574" s="12"/>
    </row>
    <row r="575" spans="21:21" x14ac:dyDescent="0.2">
      <c r="U575" s="12"/>
    </row>
    <row r="576" spans="21:21" x14ac:dyDescent="0.2">
      <c r="U576" s="12"/>
    </row>
    <row r="577" spans="21:21" x14ac:dyDescent="0.2">
      <c r="U577" s="12"/>
    </row>
    <row r="578" spans="21:21" x14ac:dyDescent="0.2">
      <c r="U578" s="12"/>
    </row>
    <row r="579" spans="21:21" x14ac:dyDescent="0.2">
      <c r="U579" s="12"/>
    </row>
    <row r="580" spans="21:21" x14ac:dyDescent="0.2">
      <c r="U580" s="12"/>
    </row>
    <row r="581" spans="21:21" x14ac:dyDescent="0.2">
      <c r="U581" s="12"/>
    </row>
    <row r="582" spans="21:21" x14ac:dyDescent="0.2">
      <c r="U582" s="12"/>
    </row>
    <row r="583" spans="21:21" x14ac:dyDescent="0.2">
      <c r="U583" s="12"/>
    </row>
    <row r="584" spans="21:21" x14ac:dyDescent="0.2">
      <c r="U584" s="12"/>
    </row>
    <row r="585" spans="21:21" x14ac:dyDescent="0.2">
      <c r="U585" s="12"/>
    </row>
    <row r="586" spans="21:21" x14ac:dyDescent="0.2">
      <c r="U586" s="12"/>
    </row>
    <row r="587" spans="21:21" x14ac:dyDescent="0.2">
      <c r="U587" s="12"/>
    </row>
    <row r="588" spans="21:21" x14ac:dyDescent="0.2">
      <c r="U588" s="12"/>
    </row>
    <row r="589" spans="21:21" x14ac:dyDescent="0.2">
      <c r="U589" s="12"/>
    </row>
    <row r="590" spans="21:21" x14ac:dyDescent="0.2">
      <c r="U590" s="12"/>
    </row>
    <row r="591" spans="21:21" x14ac:dyDescent="0.2">
      <c r="U591" s="12"/>
    </row>
    <row r="592" spans="21:21" x14ac:dyDescent="0.2">
      <c r="U592" s="12"/>
    </row>
    <row r="593" spans="21:21" x14ac:dyDescent="0.2">
      <c r="U593" s="12"/>
    </row>
    <row r="594" spans="21:21" x14ac:dyDescent="0.2">
      <c r="U594" s="12"/>
    </row>
    <row r="595" spans="21:21" x14ac:dyDescent="0.2">
      <c r="U595" s="12"/>
    </row>
    <row r="596" spans="21:21" x14ac:dyDescent="0.2">
      <c r="U596" s="12"/>
    </row>
    <row r="597" spans="21:21" x14ac:dyDescent="0.2">
      <c r="U597" s="12"/>
    </row>
    <row r="598" spans="21:21" x14ac:dyDescent="0.2">
      <c r="U598" s="12"/>
    </row>
    <row r="599" spans="21:21" x14ac:dyDescent="0.2">
      <c r="U599" s="12"/>
    </row>
    <row r="600" spans="21:21" x14ac:dyDescent="0.2">
      <c r="U600" s="12"/>
    </row>
    <row r="601" spans="21:21" x14ac:dyDescent="0.2">
      <c r="U601" s="12"/>
    </row>
    <row r="602" spans="21:21" x14ac:dyDescent="0.2">
      <c r="U602" s="12"/>
    </row>
    <row r="603" spans="21:21" x14ac:dyDescent="0.2">
      <c r="U603" s="12"/>
    </row>
    <row r="604" spans="21:21" x14ac:dyDescent="0.2">
      <c r="U604" s="12"/>
    </row>
    <row r="605" spans="21:21" x14ac:dyDescent="0.2">
      <c r="U605" s="12"/>
    </row>
    <row r="606" spans="21:21" x14ac:dyDescent="0.2">
      <c r="U606" s="12"/>
    </row>
    <row r="607" spans="21:21" x14ac:dyDescent="0.2">
      <c r="U607" s="12"/>
    </row>
    <row r="608" spans="21:21" x14ac:dyDescent="0.2">
      <c r="U608" s="12"/>
    </row>
    <row r="609" spans="21:21" x14ac:dyDescent="0.2">
      <c r="U609" s="12"/>
    </row>
    <row r="610" spans="21:21" x14ac:dyDescent="0.2">
      <c r="U610" s="12"/>
    </row>
    <row r="611" spans="21:21" x14ac:dyDescent="0.2">
      <c r="U611" s="12"/>
    </row>
    <row r="612" spans="21:21" x14ac:dyDescent="0.2">
      <c r="U612" s="12"/>
    </row>
    <row r="613" spans="21:21" x14ac:dyDescent="0.2">
      <c r="U613" s="12"/>
    </row>
    <row r="614" spans="21:21" x14ac:dyDescent="0.2">
      <c r="U614" s="12"/>
    </row>
    <row r="615" spans="21:21" x14ac:dyDescent="0.2">
      <c r="U615" s="12"/>
    </row>
    <row r="616" spans="21:21" x14ac:dyDescent="0.2">
      <c r="U616" s="12"/>
    </row>
    <row r="617" spans="21:21" x14ac:dyDescent="0.2">
      <c r="U617" s="12"/>
    </row>
    <row r="618" spans="21:21" x14ac:dyDescent="0.2">
      <c r="U618" s="12"/>
    </row>
    <row r="619" spans="21:21" x14ac:dyDescent="0.2">
      <c r="U619" s="12"/>
    </row>
    <row r="620" spans="21:21" x14ac:dyDescent="0.2">
      <c r="U620" s="12"/>
    </row>
    <row r="621" spans="21:21" x14ac:dyDescent="0.2">
      <c r="U621" s="12"/>
    </row>
    <row r="622" spans="21:21" x14ac:dyDescent="0.2">
      <c r="U622" s="12"/>
    </row>
    <row r="623" spans="21:21" x14ac:dyDescent="0.2">
      <c r="U623" s="12"/>
    </row>
    <row r="624" spans="21:21" x14ac:dyDescent="0.2">
      <c r="U624" s="12"/>
    </row>
    <row r="625" spans="21:21" x14ac:dyDescent="0.2">
      <c r="U625" s="12"/>
    </row>
    <row r="626" spans="21:21" x14ac:dyDescent="0.2">
      <c r="U626" s="12"/>
    </row>
    <row r="627" spans="21:21" x14ac:dyDescent="0.2">
      <c r="U627" s="12"/>
    </row>
    <row r="628" spans="21:21" x14ac:dyDescent="0.2">
      <c r="U628" s="12"/>
    </row>
    <row r="629" spans="21:21" x14ac:dyDescent="0.2">
      <c r="U629" s="12"/>
    </row>
    <row r="630" spans="21:21" x14ac:dyDescent="0.2">
      <c r="U630" s="12"/>
    </row>
    <row r="631" spans="21:21" x14ac:dyDescent="0.2">
      <c r="U631" s="12"/>
    </row>
    <row r="632" spans="21:21" x14ac:dyDescent="0.2">
      <c r="U632" s="12"/>
    </row>
    <row r="633" spans="21:21" x14ac:dyDescent="0.2">
      <c r="U633" s="12"/>
    </row>
    <row r="634" spans="21:21" x14ac:dyDescent="0.2">
      <c r="U634" s="12"/>
    </row>
    <row r="635" spans="21:21" x14ac:dyDescent="0.2">
      <c r="U635" s="12"/>
    </row>
    <row r="636" spans="21:21" x14ac:dyDescent="0.2">
      <c r="U636" s="12"/>
    </row>
    <row r="637" spans="21:21" x14ac:dyDescent="0.2">
      <c r="U637" s="12"/>
    </row>
    <row r="638" spans="21:21" x14ac:dyDescent="0.2">
      <c r="U638" s="12"/>
    </row>
    <row r="639" spans="21:21" x14ac:dyDescent="0.2">
      <c r="U639" s="12"/>
    </row>
    <row r="640" spans="21:21" x14ac:dyDescent="0.2">
      <c r="U640" s="12"/>
    </row>
    <row r="641" spans="21:21" x14ac:dyDescent="0.2">
      <c r="U641" s="12"/>
    </row>
    <row r="642" spans="21:21" x14ac:dyDescent="0.2">
      <c r="U642" s="12"/>
    </row>
    <row r="643" spans="21:21" x14ac:dyDescent="0.2">
      <c r="U643" s="12"/>
    </row>
    <row r="644" spans="21:21" x14ac:dyDescent="0.2">
      <c r="U644" s="12"/>
    </row>
    <row r="645" spans="21:21" x14ac:dyDescent="0.2">
      <c r="U645" s="12"/>
    </row>
    <row r="646" spans="21:21" x14ac:dyDescent="0.2">
      <c r="U646" s="12"/>
    </row>
    <row r="647" spans="21:21" x14ac:dyDescent="0.2">
      <c r="U647" s="12"/>
    </row>
    <row r="648" spans="21:21" x14ac:dyDescent="0.2">
      <c r="U648" s="12"/>
    </row>
    <row r="649" spans="21:21" x14ac:dyDescent="0.2">
      <c r="U649" s="12"/>
    </row>
    <row r="650" spans="21:21" x14ac:dyDescent="0.2">
      <c r="U650" s="12"/>
    </row>
    <row r="651" spans="21:21" x14ac:dyDescent="0.2">
      <c r="U651" s="12"/>
    </row>
    <row r="652" spans="21:21" x14ac:dyDescent="0.2">
      <c r="U652" s="12"/>
    </row>
    <row r="653" spans="21:21" x14ac:dyDescent="0.2">
      <c r="U653" s="12"/>
    </row>
    <row r="654" spans="21:21" x14ac:dyDescent="0.2">
      <c r="U654" s="12"/>
    </row>
    <row r="655" spans="21:21" x14ac:dyDescent="0.2">
      <c r="U655" s="12"/>
    </row>
    <row r="656" spans="21:21" x14ac:dyDescent="0.2">
      <c r="U656" s="12"/>
    </row>
    <row r="657" spans="21:21" x14ac:dyDescent="0.2">
      <c r="U657" s="12"/>
    </row>
    <row r="658" spans="21:21" x14ac:dyDescent="0.2">
      <c r="U658" s="12"/>
    </row>
    <row r="659" spans="21:21" x14ac:dyDescent="0.2">
      <c r="U659" s="12"/>
    </row>
    <row r="660" spans="21:21" x14ac:dyDescent="0.2">
      <c r="U660" s="12"/>
    </row>
    <row r="661" spans="21:21" x14ac:dyDescent="0.2">
      <c r="U661" s="12"/>
    </row>
    <row r="662" spans="21:21" x14ac:dyDescent="0.2">
      <c r="U662" s="12"/>
    </row>
    <row r="663" spans="21:21" x14ac:dyDescent="0.2">
      <c r="U663" s="12"/>
    </row>
    <row r="664" spans="21:21" x14ac:dyDescent="0.2">
      <c r="U664" s="12"/>
    </row>
    <row r="665" spans="21:21" x14ac:dyDescent="0.2">
      <c r="U665" s="12"/>
    </row>
    <row r="666" spans="21:21" x14ac:dyDescent="0.2">
      <c r="U666" s="12"/>
    </row>
    <row r="667" spans="21:21" x14ac:dyDescent="0.2">
      <c r="U667" s="12"/>
    </row>
    <row r="668" spans="21:21" x14ac:dyDescent="0.2">
      <c r="U668" s="12"/>
    </row>
    <row r="669" spans="21:21" x14ac:dyDescent="0.2">
      <c r="U669" s="12"/>
    </row>
    <row r="670" spans="21:21" x14ac:dyDescent="0.2">
      <c r="U670" s="12"/>
    </row>
    <row r="671" spans="21:21" x14ac:dyDescent="0.2">
      <c r="U671" s="12"/>
    </row>
    <row r="672" spans="21:21" x14ac:dyDescent="0.2">
      <c r="U672" s="12"/>
    </row>
    <row r="673" spans="21:21" x14ac:dyDescent="0.2">
      <c r="U673" s="12"/>
    </row>
    <row r="674" spans="21:21" x14ac:dyDescent="0.2">
      <c r="U674" s="12"/>
    </row>
    <row r="675" spans="21:21" x14ac:dyDescent="0.2">
      <c r="U675" s="12"/>
    </row>
    <row r="676" spans="21:21" x14ac:dyDescent="0.2">
      <c r="U676" s="12"/>
    </row>
    <row r="677" spans="21:21" x14ac:dyDescent="0.2">
      <c r="U677" s="12"/>
    </row>
    <row r="678" spans="21:21" x14ac:dyDescent="0.2">
      <c r="U678" s="12"/>
    </row>
    <row r="679" spans="21:21" x14ac:dyDescent="0.2">
      <c r="U679" s="12"/>
    </row>
    <row r="680" spans="21:21" x14ac:dyDescent="0.2">
      <c r="U680" s="12"/>
    </row>
    <row r="681" spans="21:21" x14ac:dyDescent="0.2">
      <c r="U681" s="12"/>
    </row>
    <row r="682" spans="21:21" x14ac:dyDescent="0.2">
      <c r="U682" s="12"/>
    </row>
    <row r="683" spans="21:21" x14ac:dyDescent="0.2">
      <c r="U683" s="12"/>
    </row>
    <row r="684" spans="21:21" x14ac:dyDescent="0.2">
      <c r="U684" s="12"/>
    </row>
    <row r="685" spans="21:21" x14ac:dyDescent="0.2">
      <c r="U685" s="12"/>
    </row>
    <row r="686" spans="21:21" x14ac:dyDescent="0.2">
      <c r="U686" s="12"/>
    </row>
    <row r="687" spans="21:21" x14ac:dyDescent="0.2">
      <c r="U687" s="12"/>
    </row>
    <row r="688" spans="21:21" x14ac:dyDescent="0.2">
      <c r="U688" s="12"/>
    </row>
    <row r="689" spans="21:21" x14ac:dyDescent="0.2">
      <c r="U689" s="12"/>
    </row>
    <row r="690" spans="21:21" x14ac:dyDescent="0.2">
      <c r="U690" s="12"/>
    </row>
    <row r="691" spans="21:21" x14ac:dyDescent="0.2">
      <c r="U691" s="12"/>
    </row>
    <row r="692" spans="21:21" x14ac:dyDescent="0.2">
      <c r="U692" s="12"/>
    </row>
    <row r="693" spans="21:21" x14ac:dyDescent="0.2">
      <c r="U693" s="12"/>
    </row>
    <row r="694" spans="21:21" x14ac:dyDescent="0.2">
      <c r="U694" s="12"/>
    </row>
    <row r="695" spans="21:21" x14ac:dyDescent="0.2">
      <c r="U695" s="12"/>
    </row>
    <row r="696" spans="21:21" x14ac:dyDescent="0.2">
      <c r="U696" s="12"/>
    </row>
    <row r="697" spans="21:21" x14ac:dyDescent="0.2">
      <c r="U697" s="12"/>
    </row>
    <row r="698" spans="21:21" x14ac:dyDescent="0.2">
      <c r="U698" s="12"/>
    </row>
    <row r="699" spans="21:21" x14ac:dyDescent="0.2">
      <c r="U699" s="12"/>
    </row>
    <row r="700" spans="21:21" x14ac:dyDescent="0.2">
      <c r="U700" s="12"/>
    </row>
    <row r="701" spans="21:21" x14ac:dyDescent="0.2">
      <c r="U701" s="12"/>
    </row>
    <row r="702" spans="21:21" x14ac:dyDescent="0.2">
      <c r="U702" s="12"/>
    </row>
    <row r="703" spans="21:21" x14ac:dyDescent="0.2">
      <c r="U703" s="12"/>
    </row>
    <row r="704" spans="21:21" x14ac:dyDescent="0.2">
      <c r="U704" s="12"/>
    </row>
    <row r="705" spans="21:21" x14ac:dyDescent="0.2">
      <c r="U705" s="12"/>
    </row>
    <row r="706" spans="21:21" x14ac:dyDescent="0.2">
      <c r="U706" s="12"/>
    </row>
    <row r="707" spans="21:21" x14ac:dyDescent="0.2">
      <c r="U707" s="12"/>
    </row>
    <row r="708" spans="21:21" x14ac:dyDescent="0.2">
      <c r="U708" s="12"/>
    </row>
    <row r="709" spans="21:21" x14ac:dyDescent="0.2">
      <c r="U709" s="12"/>
    </row>
    <row r="710" spans="21:21" x14ac:dyDescent="0.2">
      <c r="U710" s="12"/>
    </row>
    <row r="711" spans="21:21" x14ac:dyDescent="0.2">
      <c r="U711" s="12"/>
    </row>
    <row r="712" spans="21:21" x14ac:dyDescent="0.2">
      <c r="U712" s="12"/>
    </row>
    <row r="713" spans="21:21" x14ac:dyDescent="0.2">
      <c r="U713" s="12"/>
    </row>
    <row r="714" spans="21:21" x14ac:dyDescent="0.2">
      <c r="U714" s="12"/>
    </row>
    <row r="715" spans="21:21" x14ac:dyDescent="0.2">
      <c r="U715" s="12"/>
    </row>
    <row r="716" spans="21:21" x14ac:dyDescent="0.2">
      <c r="U716" s="12"/>
    </row>
    <row r="717" spans="21:21" x14ac:dyDescent="0.2">
      <c r="U717" s="12"/>
    </row>
    <row r="718" spans="21:21" x14ac:dyDescent="0.2">
      <c r="U718" s="12"/>
    </row>
    <row r="719" spans="21:21" x14ac:dyDescent="0.2">
      <c r="U719" s="12"/>
    </row>
    <row r="720" spans="21:21" x14ac:dyDescent="0.2">
      <c r="U720" s="12"/>
    </row>
    <row r="721" spans="21:21" x14ac:dyDescent="0.2">
      <c r="U721" s="12"/>
    </row>
    <row r="722" spans="21:21" x14ac:dyDescent="0.2">
      <c r="U722" s="12"/>
    </row>
    <row r="723" spans="21:21" x14ac:dyDescent="0.2">
      <c r="U723" s="12"/>
    </row>
    <row r="724" spans="21:21" x14ac:dyDescent="0.2">
      <c r="U724" s="12"/>
    </row>
    <row r="725" spans="21:21" x14ac:dyDescent="0.2">
      <c r="U725" s="12"/>
    </row>
    <row r="726" spans="21:21" x14ac:dyDescent="0.2">
      <c r="U726" s="12"/>
    </row>
    <row r="727" spans="21:21" x14ac:dyDescent="0.2">
      <c r="U727" s="12"/>
    </row>
    <row r="728" spans="21:21" x14ac:dyDescent="0.2">
      <c r="U728" s="12"/>
    </row>
    <row r="729" spans="21:21" x14ac:dyDescent="0.2">
      <c r="U729" s="12"/>
    </row>
    <row r="730" spans="21:21" x14ac:dyDescent="0.2">
      <c r="U730" s="12"/>
    </row>
    <row r="731" spans="21:21" x14ac:dyDescent="0.2">
      <c r="U731" s="12"/>
    </row>
    <row r="732" spans="21:21" x14ac:dyDescent="0.2">
      <c r="U732" s="12"/>
    </row>
    <row r="733" spans="21:21" x14ac:dyDescent="0.2">
      <c r="U733" s="12"/>
    </row>
    <row r="734" spans="21:21" x14ac:dyDescent="0.2">
      <c r="U734" s="12"/>
    </row>
    <row r="735" spans="21:21" x14ac:dyDescent="0.2">
      <c r="U735" s="12"/>
    </row>
    <row r="736" spans="21:21" x14ac:dyDescent="0.2">
      <c r="U736" s="12"/>
    </row>
    <row r="737" spans="21:21" x14ac:dyDescent="0.2">
      <c r="U737" s="12"/>
    </row>
    <row r="738" spans="21:21" x14ac:dyDescent="0.2">
      <c r="U738" s="12"/>
    </row>
    <row r="739" spans="21:21" x14ac:dyDescent="0.2">
      <c r="U739" s="12"/>
    </row>
    <row r="740" spans="21:21" x14ac:dyDescent="0.2">
      <c r="U740" s="12"/>
    </row>
    <row r="741" spans="21:21" x14ac:dyDescent="0.2">
      <c r="U741" s="12"/>
    </row>
    <row r="742" spans="21:21" x14ac:dyDescent="0.2">
      <c r="U742" s="12"/>
    </row>
    <row r="743" spans="21:21" x14ac:dyDescent="0.2">
      <c r="U743" s="12"/>
    </row>
    <row r="744" spans="21:21" x14ac:dyDescent="0.2">
      <c r="U744" s="12"/>
    </row>
    <row r="745" spans="21:21" x14ac:dyDescent="0.2">
      <c r="U745" s="12"/>
    </row>
    <row r="746" spans="21:21" x14ac:dyDescent="0.2">
      <c r="U746" s="12"/>
    </row>
    <row r="747" spans="21:21" x14ac:dyDescent="0.2">
      <c r="U747" s="12"/>
    </row>
    <row r="748" spans="21:21" x14ac:dyDescent="0.2">
      <c r="U748" s="12"/>
    </row>
    <row r="749" spans="21:21" x14ac:dyDescent="0.2">
      <c r="U749" s="12"/>
    </row>
    <row r="750" spans="21:21" x14ac:dyDescent="0.2">
      <c r="U750" s="12"/>
    </row>
    <row r="751" spans="21:21" x14ac:dyDescent="0.2">
      <c r="U751" s="12"/>
    </row>
    <row r="752" spans="21:21" x14ac:dyDescent="0.2">
      <c r="U752" s="12"/>
    </row>
    <row r="753" spans="21:21" x14ac:dyDescent="0.2">
      <c r="U753" s="12"/>
    </row>
    <row r="754" spans="21:21" x14ac:dyDescent="0.2">
      <c r="U754" s="12"/>
    </row>
    <row r="755" spans="21:21" x14ac:dyDescent="0.2">
      <c r="U755" s="12"/>
    </row>
    <row r="756" spans="21:21" x14ac:dyDescent="0.2">
      <c r="U756" s="12"/>
    </row>
    <row r="757" spans="21:21" x14ac:dyDescent="0.2">
      <c r="U757" s="12"/>
    </row>
    <row r="758" spans="21:21" x14ac:dyDescent="0.2">
      <c r="U758" s="12"/>
    </row>
    <row r="759" spans="21:21" x14ac:dyDescent="0.2">
      <c r="U759" s="12"/>
    </row>
    <row r="760" spans="21:21" x14ac:dyDescent="0.2">
      <c r="U760" s="12"/>
    </row>
    <row r="761" spans="21:21" x14ac:dyDescent="0.2">
      <c r="U761" s="12"/>
    </row>
    <row r="762" spans="21:21" x14ac:dyDescent="0.2">
      <c r="U762" s="12"/>
    </row>
    <row r="763" spans="21:21" x14ac:dyDescent="0.2">
      <c r="U763" s="12"/>
    </row>
    <row r="764" spans="21:21" x14ac:dyDescent="0.2">
      <c r="U764" s="12"/>
    </row>
    <row r="765" spans="21:21" x14ac:dyDescent="0.2">
      <c r="U765" s="12"/>
    </row>
    <row r="766" spans="21:21" x14ac:dyDescent="0.2">
      <c r="U766" s="12"/>
    </row>
    <row r="767" spans="21:21" x14ac:dyDescent="0.2">
      <c r="U767" s="12"/>
    </row>
    <row r="768" spans="21:21" x14ac:dyDescent="0.2">
      <c r="U768" s="12"/>
    </row>
    <row r="769" spans="21:21" x14ac:dyDescent="0.2">
      <c r="U769" s="12"/>
    </row>
    <row r="770" spans="21:21" x14ac:dyDescent="0.2">
      <c r="U770" s="12"/>
    </row>
    <row r="771" spans="21:21" x14ac:dyDescent="0.2">
      <c r="U771" s="12"/>
    </row>
    <row r="772" spans="21:21" x14ac:dyDescent="0.2">
      <c r="U772" s="12"/>
    </row>
    <row r="773" spans="21:21" x14ac:dyDescent="0.2">
      <c r="U773" s="12"/>
    </row>
    <row r="774" spans="21:21" x14ac:dyDescent="0.2">
      <c r="U774" s="12"/>
    </row>
    <row r="775" spans="21:21" x14ac:dyDescent="0.2">
      <c r="U775" s="12"/>
    </row>
    <row r="776" spans="21:21" x14ac:dyDescent="0.2">
      <c r="U776" s="12"/>
    </row>
    <row r="777" spans="21:21" x14ac:dyDescent="0.2">
      <c r="U777" s="12"/>
    </row>
    <row r="778" spans="21:21" x14ac:dyDescent="0.2">
      <c r="U778" s="12"/>
    </row>
    <row r="779" spans="21:21" x14ac:dyDescent="0.2">
      <c r="U779" s="12"/>
    </row>
    <row r="780" spans="21:21" x14ac:dyDescent="0.2">
      <c r="U780" s="12"/>
    </row>
    <row r="781" spans="21:21" x14ac:dyDescent="0.2">
      <c r="U781" s="12"/>
    </row>
    <row r="782" spans="21:21" x14ac:dyDescent="0.2">
      <c r="U782" s="12"/>
    </row>
    <row r="783" spans="21:21" x14ac:dyDescent="0.2">
      <c r="U783" s="12"/>
    </row>
    <row r="784" spans="21:21" x14ac:dyDescent="0.2">
      <c r="U784" s="12"/>
    </row>
    <row r="785" spans="21:21" x14ac:dyDescent="0.2">
      <c r="U785" s="12"/>
    </row>
    <row r="786" spans="21:21" x14ac:dyDescent="0.2">
      <c r="U786" s="12"/>
    </row>
    <row r="787" spans="21:21" x14ac:dyDescent="0.2">
      <c r="U787" s="12"/>
    </row>
    <row r="788" spans="21:21" x14ac:dyDescent="0.2">
      <c r="U788" s="12"/>
    </row>
    <row r="789" spans="21:21" x14ac:dyDescent="0.2">
      <c r="U789" s="12"/>
    </row>
    <row r="790" spans="21:21" x14ac:dyDescent="0.2">
      <c r="U790" s="12"/>
    </row>
    <row r="791" spans="21:21" x14ac:dyDescent="0.2">
      <c r="U791" s="12"/>
    </row>
    <row r="792" spans="21:21" x14ac:dyDescent="0.2">
      <c r="U792" s="12"/>
    </row>
    <row r="793" spans="21:21" x14ac:dyDescent="0.2">
      <c r="U793" s="12"/>
    </row>
    <row r="794" spans="21:21" x14ac:dyDescent="0.2">
      <c r="U794" s="12"/>
    </row>
    <row r="795" spans="21:21" x14ac:dyDescent="0.2">
      <c r="U795" s="12"/>
    </row>
    <row r="796" spans="21:21" x14ac:dyDescent="0.2">
      <c r="U796" s="12"/>
    </row>
    <row r="797" spans="21:21" x14ac:dyDescent="0.2">
      <c r="U797" s="12"/>
    </row>
    <row r="798" spans="21:21" x14ac:dyDescent="0.2">
      <c r="U798" s="12"/>
    </row>
    <row r="799" spans="21:21" x14ac:dyDescent="0.2">
      <c r="U799" s="12"/>
    </row>
    <row r="800" spans="21:21" x14ac:dyDescent="0.2">
      <c r="U800" s="12"/>
    </row>
    <row r="801" spans="21:21" x14ac:dyDescent="0.2">
      <c r="U801" s="12"/>
    </row>
    <row r="802" spans="21:21" x14ac:dyDescent="0.2">
      <c r="U802" s="12"/>
    </row>
    <row r="803" spans="21:21" x14ac:dyDescent="0.2">
      <c r="U803" s="12"/>
    </row>
    <row r="804" spans="21:21" x14ac:dyDescent="0.2">
      <c r="U804" s="12"/>
    </row>
    <row r="805" spans="21:21" x14ac:dyDescent="0.2">
      <c r="U805" s="12"/>
    </row>
    <row r="806" spans="21:21" x14ac:dyDescent="0.2">
      <c r="U806" s="12"/>
    </row>
    <row r="807" spans="21:21" x14ac:dyDescent="0.2">
      <c r="U807" s="12"/>
    </row>
    <row r="808" spans="21:21" x14ac:dyDescent="0.2">
      <c r="U808" s="12"/>
    </row>
    <row r="809" spans="21:21" x14ac:dyDescent="0.2">
      <c r="U809" s="12"/>
    </row>
    <row r="810" spans="21:21" x14ac:dyDescent="0.2">
      <c r="U810" s="12"/>
    </row>
    <row r="811" spans="21:21" x14ac:dyDescent="0.2">
      <c r="U811" s="12"/>
    </row>
    <row r="812" spans="21:21" x14ac:dyDescent="0.2">
      <c r="U812" s="12"/>
    </row>
    <row r="813" spans="21:21" x14ac:dyDescent="0.2">
      <c r="U813" s="12"/>
    </row>
    <row r="814" spans="21:21" x14ac:dyDescent="0.2">
      <c r="U814" s="12"/>
    </row>
    <row r="815" spans="21:21" x14ac:dyDescent="0.2">
      <c r="U815" s="12"/>
    </row>
    <row r="816" spans="21:21" x14ac:dyDescent="0.2">
      <c r="U816" s="12"/>
    </row>
    <row r="817" spans="21:21" x14ac:dyDescent="0.2">
      <c r="U817" s="12"/>
    </row>
    <row r="818" spans="21:21" x14ac:dyDescent="0.2">
      <c r="U818" s="12"/>
    </row>
    <row r="819" spans="21:21" x14ac:dyDescent="0.2">
      <c r="U819" s="12"/>
    </row>
    <row r="820" spans="21:21" x14ac:dyDescent="0.2">
      <c r="U820" s="12"/>
    </row>
    <row r="821" spans="21:21" x14ac:dyDescent="0.2">
      <c r="U821" s="12"/>
    </row>
    <row r="822" spans="21:21" x14ac:dyDescent="0.2">
      <c r="U822" s="12"/>
    </row>
    <row r="823" spans="21:21" x14ac:dyDescent="0.2">
      <c r="U823" s="12"/>
    </row>
    <row r="824" spans="21:21" x14ac:dyDescent="0.2">
      <c r="U824" s="12"/>
    </row>
    <row r="825" spans="21:21" x14ac:dyDescent="0.2">
      <c r="U825" s="12"/>
    </row>
    <row r="826" spans="21:21" x14ac:dyDescent="0.2">
      <c r="U826" s="12"/>
    </row>
    <row r="827" spans="21:21" x14ac:dyDescent="0.2">
      <c r="U827" s="12"/>
    </row>
    <row r="828" spans="21:21" x14ac:dyDescent="0.2">
      <c r="U828" s="12"/>
    </row>
    <row r="829" spans="21:21" x14ac:dyDescent="0.2">
      <c r="U829" s="12"/>
    </row>
    <row r="830" spans="21:21" x14ac:dyDescent="0.2">
      <c r="U830" s="12"/>
    </row>
    <row r="831" spans="21:21" x14ac:dyDescent="0.2">
      <c r="U831" s="12"/>
    </row>
    <row r="832" spans="21:21" x14ac:dyDescent="0.2">
      <c r="U832" s="12"/>
    </row>
    <row r="833" spans="21:21" x14ac:dyDescent="0.2">
      <c r="U833" s="12"/>
    </row>
    <row r="834" spans="21:21" x14ac:dyDescent="0.2">
      <c r="U834" s="12"/>
    </row>
    <row r="835" spans="21:21" x14ac:dyDescent="0.2">
      <c r="U835" s="12"/>
    </row>
    <row r="836" spans="21:21" x14ac:dyDescent="0.2">
      <c r="U836" s="12"/>
    </row>
    <row r="837" spans="21:21" x14ac:dyDescent="0.2">
      <c r="U837" s="12"/>
    </row>
    <row r="838" spans="21:21" x14ac:dyDescent="0.2">
      <c r="U838" s="12"/>
    </row>
    <row r="839" spans="21:21" x14ac:dyDescent="0.2">
      <c r="U839" s="12"/>
    </row>
    <row r="840" spans="21:21" x14ac:dyDescent="0.2">
      <c r="U840" s="12"/>
    </row>
    <row r="841" spans="21:21" x14ac:dyDescent="0.2">
      <c r="U841" s="12"/>
    </row>
    <row r="842" spans="21:21" x14ac:dyDescent="0.2">
      <c r="U842" s="12"/>
    </row>
    <row r="843" spans="21:21" x14ac:dyDescent="0.2">
      <c r="U843" s="12"/>
    </row>
    <row r="844" spans="21:21" x14ac:dyDescent="0.2">
      <c r="U844" s="12"/>
    </row>
    <row r="845" spans="21:21" x14ac:dyDescent="0.2">
      <c r="U845" s="12"/>
    </row>
    <row r="846" spans="21:21" x14ac:dyDescent="0.2">
      <c r="U846" s="12"/>
    </row>
    <row r="847" spans="21:21" x14ac:dyDescent="0.2">
      <c r="U847" s="12"/>
    </row>
    <row r="848" spans="21:21" x14ac:dyDescent="0.2">
      <c r="U848" s="12"/>
    </row>
    <row r="849" spans="21:21" x14ac:dyDescent="0.2">
      <c r="U849" s="12"/>
    </row>
    <row r="850" spans="21:21" x14ac:dyDescent="0.2">
      <c r="U850" s="12"/>
    </row>
    <row r="851" spans="21:21" x14ac:dyDescent="0.2">
      <c r="U851" s="12"/>
    </row>
    <row r="852" spans="21:21" x14ac:dyDescent="0.2">
      <c r="U852" s="12"/>
    </row>
    <row r="853" spans="21:21" x14ac:dyDescent="0.2">
      <c r="U853" s="12"/>
    </row>
    <row r="854" spans="21:21" x14ac:dyDescent="0.2">
      <c r="U854" s="12"/>
    </row>
    <row r="855" spans="21:21" x14ac:dyDescent="0.2">
      <c r="U855" s="12"/>
    </row>
    <row r="856" spans="21:21" x14ac:dyDescent="0.2">
      <c r="U856" s="12"/>
    </row>
    <row r="857" spans="21:21" x14ac:dyDescent="0.2">
      <c r="U857" s="12"/>
    </row>
    <row r="858" spans="21:21" x14ac:dyDescent="0.2">
      <c r="U858" s="12"/>
    </row>
    <row r="859" spans="21:21" x14ac:dyDescent="0.2">
      <c r="U859" s="12"/>
    </row>
    <row r="860" spans="21:21" x14ac:dyDescent="0.2">
      <c r="U860" s="12"/>
    </row>
    <row r="861" spans="21:21" x14ac:dyDescent="0.2">
      <c r="U861" s="12"/>
    </row>
    <row r="862" spans="21:21" x14ac:dyDescent="0.2">
      <c r="U862" s="12"/>
    </row>
    <row r="863" spans="21:21" x14ac:dyDescent="0.2">
      <c r="U863" s="12"/>
    </row>
    <row r="864" spans="21:21" x14ac:dyDescent="0.2">
      <c r="U864" s="12"/>
    </row>
    <row r="865" spans="21:21" x14ac:dyDescent="0.2">
      <c r="U865" s="12"/>
    </row>
    <row r="866" spans="21:21" x14ac:dyDescent="0.2">
      <c r="U866" s="12"/>
    </row>
    <row r="867" spans="21:21" x14ac:dyDescent="0.2">
      <c r="U867" s="12"/>
    </row>
    <row r="868" spans="21:21" x14ac:dyDescent="0.2">
      <c r="U868" s="12"/>
    </row>
    <row r="869" spans="21:21" x14ac:dyDescent="0.2">
      <c r="U869" s="12"/>
    </row>
    <row r="870" spans="21:21" x14ac:dyDescent="0.2">
      <c r="U870" s="12"/>
    </row>
    <row r="871" spans="21:21" x14ac:dyDescent="0.2">
      <c r="U871" s="12"/>
    </row>
    <row r="872" spans="21:21" x14ac:dyDescent="0.2">
      <c r="U872" s="12"/>
    </row>
    <row r="873" spans="21:21" x14ac:dyDescent="0.2">
      <c r="U873" s="12"/>
    </row>
    <row r="874" spans="21:21" x14ac:dyDescent="0.2">
      <c r="U874" s="12"/>
    </row>
    <row r="875" spans="21:21" x14ac:dyDescent="0.2">
      <c r="U875" s="12"/>
    </row>
    <row r="876" spans="21:21" x14ac:dyDescent="0.2">
      <c r="U876" s="12"/>
    </row>
    <row r="877" spans="21:21" x14ac:dyDescent="0.2">
      <c r="U877" s="12"/>
    </row>
    <row r="878" spans="21:21" x14ac:dyDescent="0.2">
      <c r="U878" s="12"/>
    </row>
    <row r="879" spans="21:21" x14ac:dyDescent="0.2">
      <c r="U879" s="12"/>
    </row>
    <row r="880" spans="21:21" x14ac:dyDescent="0.2">
      <c r="U880" s="12"/>
    </row>
    <row r="881" spans="21:21" x14ac:dyDescent="0.2">
      <c r="U881" s="12"/>
    </row>
    <row r="882" spans="21:21" x14ac:dyDescent="0.2">
      <c r="U882" s="12"/>
    </row>
    <row r="883" spans="21:21" x14ac:dyDescent="0.2">
      <c r="U883" s="12"/>
    </row>
    <row r="884" spans="21:21" x14ac:dyDescent="0.2">
      <c r="U884" s="12"/>
    </row>
    <row r="885" spans="21:21" x14ac:dyDescent="0.2">
      <c r="U885" s="12"/>
    </row>
    <row r="886" spans="21:21" x14ac:dyDescent="0.2">
      <c r="U886" s="12"/>
    </row>
    <row r="887" spans="21:21" x14ac:dyDescent="0.2">
      <c r="U887" s="12"/>
    </row>
    <row r="888" spans="21:21" x14ac:dyDescent="0.2">
      <c r="U888" s="12"/>
    </row>
    <row r="889" spans="21:21" x14ac:dyDescent="0.2">
      <c r="U889" s="12"/>
    </row>
    <row r="890" spans="21:21" x14ac:dyDescent="0.2">
      <c r="U890" s="12"/>
    </row>
    <row r="891" spans="21:21" x14ac:dyDescent="0.2">
      <c r="U891" s="12"/>
    </row>
    <row r="892" spans="21:21" x14ac:dyDescent="0.2">
      <c r="U892" s="12"/>
    </row>
    <row r="893" spans="21:21" x14ac:dyDescent="0.2">
      <c r="U893" s="12"/>
    </row>
    <row r="894" spans="21:21" x14ac:dyDescent="0.2">
      <c r="U894" s="12"/>
    </row>
    <row r="895" spans="21:21" x14ac:dyDescent="0.2">
      <c r="U895" s="12"/>
    </row>
    <row r="896" spans="21:21" x14ac:dyDescent="0.2">
      <c r="U896" s="12"/>
    </row>
    <row r="897" spans="21:21" x14ac:dyDescent="0.2">
      <c r="U897" s="12"/>
    </row>
    <row r="898" spans="21:21" x14ac:dyDescent="0.2">
      <c r="U898" s="12"/>
    </row>
    <row r="899" spans="21:21" x14ac:dyDescent="0.2">
      <c r="U899" s="12"/>
    </row>
    <row r="900" spans="21:21" x14ac:dyDescent="0.2">
      <c r="U900" s="12"/>
    </row>
    <row r="901" spans="21:21" x14ac:dyDescent="0.2">
      <c r="U901" s="12"/>
    </row>
    <row r="902" spans="21:21" x14ac:dyDescent="0.2">
      <c r="U902" s="12"/>
    </row>
    <row r="903" spans="21:21" x14ac:dyDescent="0.2">
      <c r="U903" s="12"/>
    </row>
    <row r="904" spans="21:21" x14ac:dyDescent="0.2">
      <c r="U904" s="12"/>
    </row>
    <row r="905" spans="21:21" x14ac:dyDescent="0.2">
      <c r="U905" s="12"/>
    </row>
    <row r="906" spans="21:21" x14ac:dyDescent="0.2">
      <c r="U906" s="12"/>
    </row>
    <row r="907" spans="21:21" x14ac:dyDescent="0.2">
      <c r="U907" s="12"/>
    </row>
    <row r="908" spans="21:21" x14ac:dyDescent="0.2">
      <c r="U908" s="12"/>
    </row>
    <row r="909" spans="21:21" x14ac:dyDescent="0.2">
      <c r="U909" s="12"/>
    </row>
    <row r="910" spans="21:21" x14ac:dyDescent="0.2">
      <c r="U910" s="12"/>
    </row>
    <row r="911" spans="21:21" x14ac:dyDescent="0.2">
      <c r="U911" s="12"/>
    </row>
    <row r="912" spans="21:21" x14ac:dyDescent="0.2">
      <c r="U912" s="12"/>
    </row>
    <row r="913" spans="21:21" x14ac:dyDescent="0.2">
      <c r="U913" s="12"/>
    </row>
    <row r="914" spans="21:21" x14ac:dyDescent="0.2">
      <c r="U914" s="12"/>
    </row>
    <row r="915" spans="21:21" x14ac:dyDescent="0.2">
      <c r="U915" s="12"/>
    </row>
    <row r="916" spans="21:21" x14ac:dyDescent="0.2">
      <c r="U916" s="12"/>
    </row>
    <row r="917" spans="21:21" x14ac:dyDescent="0.2">
      <c r="U917" s="12"/>
    </row>
    <row r="918" spans="21:21" x14ac:dyDescent="0.2">
      <c r="U918" s="12"/>
    </row>
    <row r="919" spans="21:21" x14ac:dyDescent="0.2">
      <c r="U919" s="12"/>
    </row>
    <row r="920" spans="21:21" x14ac:dyDescent="0.2">
      <c r="U920" s="12"/>
    </row>
    <row r="921" spans="21:21" x14ac:dyDescent="0.2">
      <c r="U921" s="12"/>
    </row>
    <row r="922" spans="21:21" x14ac:dyDescent="0.2">
      <c r="U922" s="12"/>
    </row>
    <row r="923" spans="21:21" x14ac:dyDescent="0.2">
      <c r="U923" s="12"/>
    </row>
    <row r="924" spans="21:21" x14ac:dyDescent="0.2">
      <c r="U924" s="12"/>
    </row>
    <row r="925" spans="21:21" x14ac:dyDescent="0.2">
      <c r="U925" s="12"/>
    </row>
    <row r="926" spans="21:21" x14ac:dyDescent="0.2">
      <c r="U926" s="12"/>
    </row>
    <row r="927" spans="21:21" x14ac:dyDescent="0.2">
      <c r="U927" s="12"/>
    </row>
    <row r="928" spans="21:21" x14ac:dyDescent="0.2">
      <c r="U928" s="12"/>
    </row>
    <row r="929" spans="21:21" x14ac:dyDescent="0.2">
      <c r="U929" s="12"/>
    </row>
    <row r="930" spans="21:21" x14ac:dyDescent="0.2">
      <c r="U930" s="12"/>
    </row>
    <row r="931" spans="21:21" x14ac:dyDescent="0.2">
      <c r="U931" s="12"/>
    </row>
    <row r="932" spans="21:21" x14ac:dyDescent="0.2">
      <c r="U932" s="12"/>
    </row>
    <row r="933" spans="21:21" x14ac:dyDescent="0.2">
      <c r="U933" s="12"/>
    </row>
    <row r="934" spans="21:21" x14ac:dyDescent="0.2">
      <c r="U934" s="12"/>
    </row>
    <row r="935" spans="21:21" x14ac:dyDescent="0.2">
      <c r="U935" s="12"/>
    </row>
    <row r="936" spans="21:21" x14ac:dyDescent="0.2">
      <c r="U936" s="12"/>
    </row>
    <row r="937" spans="21:21" x14ac:dyDescent="0.2">
      <c r="U937" s="12"/>
    </row>
    <row r="938" spans="21:21" x14ac:dyDescent="0.2">
      <c r="U938" s="12"/>
    </row>
    <row r="939" spans="21:21" x14ac:dyDescent="0.2">
      <c r="U939" s="12"/>
    </row>
    <row r="940" spans="21:21" x14ac:dyDescent="0.2">
      <c r="U940" s="12"/>
    </row>
    <row r="941" spans="21:21" x14ac:dyDescent="0.2">
      <c r="U941" s="12"/>
    </row>
    <row r="942" spans="21:21" x14ac:dyDescent="0.2">
      <c r="U942" s="12"/>
    </row>
    <row r="943" spans="21:21" x14ac:dyDescent="0.2">
      <c r="U943" s="12"/>
    </row>
    <row r="944" spans="21:21" x14ac:dyDescent="0.2">
      <c r="U944" s="12"/>
    </row>
    <row r="945" spans="21:21" x14ac:dyDescent="0.2">
      <c r="U945" s="12"/>
    </row>
    <row r="946" spans="21:21" x14ac:dyDescent="0.2">
      <c r="U946" s="12"/>
    </row>
    <row r="947" spans="21:21" x14ac:dyDescent="0.2">
      <c r="U947" s="12"/>
    </row>
    <row r="948" spans="21:21" x14ac:dyDescent="0.2">
      <c r="U948" s="12"/>
    </row>
    <row r="949" spans="21:21" x14ac:dyDescent="0.2">
      <c r="U949" s="12"/>
    </row>
    <row r="950" spans="21:21" x14ac:dyDescent="0.2">
      <c r="U950" s="12"/>
    </row>
    <row r="951" spans="21:21" x14ac:dyDescent="0.2">
      <c r="U951" s="12"/>
    </row>
    <row r="952" spans="21:21" x14ac:dyDescent="0.2">
      <c r="U952" s="12"/>
    </row>
    <row r="953" spans="21:21" x14ac:dyDescent="0.2">
      <c r="U953" s="12"/>
    </row>
    <row r="954" spans="21:21" x14ac:dyDescent="0.2">
      <c r="U954" s="12"/>
    </row>
    <row r="955" spans="21:21" x14ac:dyDescent="0.2">
      <c r="U955" s="12"/>
    </row>
    <row r="956" spans="21:21" x14ac:dyDescent="0.2">
      <c r="U956" s="12"/>
    </row>
    <row r="957" spans="21:21" x14ac:dyDescent="0.2">
      <c r="U957" s="12"/>
    </row>
    <row r="958" spans="21:21" x14ac:dyDescent="0.2">
      <c r="U958" s="12"/>
    </row>
    <row r="959" spans="21:21" x14ac:dyDescent="0.2">
      <c r="U959" s="12"/>
    </row>
    <row r="960" spans="21:21" x14ac:dyDescent="0.2">
      <c r="U960" s="12"/>
    </row>
    <row r="961" spans="21:21" x14ac:dyDescent="0.2">
      <c r="U961" s="12"/>
    </row>
    <row r="962" spans="21:21" x14ac:dyDescent="0.2">
      <c r="U962" s="12"/>
    </row>
    <row r="963" spans="21:21" x14ac:dyDescent="0.2">
      <c r="U963" s="12"/>
    </row>
    <row r="964" spans="21:21" x14ac:dyDescent="0.2">
      <c r="U964" s="12"/>
    </row>
    <row r="965" spans="21:21" x14ac:dyDescent="0.2">
      <c r="U965" s="12"/>
    </row>
    <row r="966" spans="21:21" x14ac:dyDescent="0.2">
      <c r="U966" s="12"/>
    </row>
    <row r="967" spans="21:21" x14ac:dyDescent="0.2">
      <c r="U967" s="12"/>
    </row>
    <row r="968" spans="21:21" x14ac:dyDescent="0.2">
      <c r="U968" s="12"/>
    </row>
    <row r="969" spans="21:21" x14ac:dyDescent="0.2">
      <c r="U969" s="12"/>
    </row>
    <row r="970" spans="21:21" x14ac:dyDescent="0.2">
      <c r="U970" s="12"/>
    </row>
    <row r="971" spans="21:21" x14ac:dyDescent="0.2">
      <c r="U971" s="12"/>
    </row>
    <row r="972" spans="21:21" x14ac:dyDescent="0.2">
      <c r="U972" s="12"/>
    </row>
    <row r="973" spans="21:21" x14ac:dyDescent="0.2">
      <c r="U973" s="12"/>
    </row>
    <row r="974" spans="21:21" x14ac:dyDescent="0.2">
      <c r="U974" s="12"/>
    </row>
    <row r="975" spans="21:21" x14ac:dyDescent="0.2">
      <c r="U975" s="12"/>
    </row>
    <row r="976" spans="21:21" x14ac:dyDescent="0.2">
      <c r="U976" s="12"/>
    </row>
    <row r="977" spans="21:21" x14ac:dyDescent="0.2">
      <c r="U977" s="12"/>
    </row>
    <row r="978" spans="21:21" x14ac:dyDescent="0.2">
      <c r="U978" s="12"/>
    </row>
    <row r="979" spans="21:21" x14ac:dyDescent="0.2">
      <c r="U979" s="12"/>
    </row>
    <row r="980" spans="21:21" x14ac:dyDescent="0.2">
      <c r="U980" s="12"/>
    </row>
    <row r="981" spans="21:21" x14ac:dyDescent="0.2">
      <c r="U981" s="12"/>
    </row>
    <row r="982" spans="21:21" x14ac:dyDescent="0.2">
      <c r="U982" s="12"/>
    </row>
    <row r="983" spans="21:21" x14ac:dyDescent="0.2">
      <c r="U983" s="12"/>
    </row>
    <row r="984" spans="21:21" x14ac:dyDescent="0.2">
      <c r="U984" s="12"/>
    </row>
    <row r="985" spans="21:21" x14ac:dyDescent="0.2">
      <c r="U985" s="12"/>
    </row>
    <row r="986" spans="21:21" x14ac:dyDescent="0.2">
      <c r="U986" s="12"/>
    </row>
    <row r="987" spans="21:21" x14ac:dyDescent="0.2">
      <c r="U987" s="12"/>
    </row>
    <row r="988" spans="21:21" x14ac:dyDescent="0.2">
      <c r="U988" s="12"/>
    </row>
    <row r="989" spans="21:21" x14ac:dyDescent="0.2">
      <c r="U989" s="12"/>
    </row>
    <row r="990" spans="21:21" x14ac:dyDescent="0.2">
      <c r="U990" s="12"/>
    </row>
    <row r="991" spans="21:21" x14ac:dyDescent="0.2">
      <c r="U991" s="12"/>
    </row>
    <row r="992" spans="21:21" x14ac:dyDescent="0.2">
      <c r="U992" s="12"/>
    </row>
    <row r="993" spans="21:21" x14ac:dyDescent="0.2">
      <c r="U993" s="12"/>
    </row>
    <row r="994" spans="21:21" x14ac:dyDescent="0.2">
      <c r="U994" s="12"/>
    </row>
    <row r="995" spans="21:21" x14ac:dyDescent="0.2">
      <c r="U995" s="12"/>
    </row>
    <row r="996" spans="21:21" x14ac:dyDescent="0.2">
      <c r="U996" s="12"/>
    </row>
    <row r="997" spans="21:21" x14ac:dyDescent="0.2">
      <c r="U997" s="12"/>
    </row>
    <row r="998" spans="21:21" x14ac:dyDescent="0.2">
      <c r="U998" s="12"/>
    </row>
    <row r="999" spans="21:21" x14ac:dyDescent="0.2">
      <c r="U999" s="12"/>
    </row>
    <row r="1000" spans="21:21" x14ac:dyDescent="0.2">
      <c r="U1000" s="12"/>
    </row>
    <row r="1001" spans="21:21" x14ac:dyDescent="0.2">
      <c r="U1001" s="12"/>
    </row>
    <row r="1002" spans="21:21" x14ac:dyDescent="0.2">
      <c r="U1002" s="12"/>
    </row>
    <row r="1003" spans="21:21" x14ac:dyDescent="0.2">
      <c r="U1003" s="12"/>
    </row>
    <row r="1004" spans="21:21" x14ac:dyDescent="0.2">
      <c r="U1004" s="12"/>
    </row>
    <row r="1005" spans="21:21" x14ac:dyDescent="0.2">
      <c r="U1005" s="12"/>
    </row>
    <row r="1006" spans="21:21" x14ac:dyDescent="0.2">
      <c r="U1006" s="12"/>
    </row>
    <row r="1007" spans="21:21" x14ac:dyDescent="0.2">
      <c r="U1007" s="12"/>
    </row>
    <row r="1008" spans="21:21" x14ac:dyDescent="0.2">
      <c r="U1008" s="12"/>
    </row>
    <row r="1009" spans="21:21" x14ac:dyDescent="0.2">
      <c r="U1009" s="12"/>
    </row>
    <row r="1010" spans="21:21" x14ac:dyDescent="0.2">
      <c r="U1010" s="12"/>
    </row>
    <row r="1011" spans="21:21" x14ac:dyDescent="0.2">
      <c r="U1011" s="12"/>
    </row>
    <row r="1012" spans="21:21" x14ac:dyDescent="0.2">
      <c r="U1012" s="12"/>
    </row>
    <row r="1013" spans="21:21" x14ac:dyDescent="0.2">
      <c r="U1013" s="12"/>
    </row>
    <row r="1014" spans="21:21" x14ac:dyDescent="0.2">
      <c r="U1014" s="12"/>
    </row>
    <row r="1015" spans="21:21" x14ac:dyDescent="0.2">
      <c r="U1015" s="12"/>
    </row>
    <row r="1016" spans="21:21" x14ac:dyDescent="0.2">
      <c r="U1016" s="12"/>
    </row>
    <row r="1017" spans="21:21" x14ac:dyDescent="0.2">
      <c r="U1017" s="12"/>
    </row>
    <row r="1018" spans="21:21" x14ac:dyDescent="0.2">
      <c r="U1018" s="12"/>
    </row>
    <row r="1019" spans="21:21" x14ac:dyDescent="0.2">
      <c r="U1019" s="12"/>
    </row>
    <row r="1020" spans="21:21" x14ac:dyDescent="0.2">
      <c r="U1020" s="12"/>
    </row>
    <row r="1021" spans="21:21" x14ac:dyDescent="0.2">
      <c r="U1021" s="12"/>
    </row>
    <row r="1022" spans="21:21" x14ac:dyDescent="0.2">
      <c r="U1022" s="12"/>
    </row>
    <row r="1023" spans="21:21" x14ac:dyDescent="0.2">
      <c r="U1023" s="12"/>
    </row>
    <row r="1024" spans="21:21" x14ac:dyDescent="0.2">
      <c r="U1024" s="12"/>
    </row>
    <row r="1025" spans="21:21" x14ac:dyDescent="0.2">
      <c r="U1025" s="12"/>
    </row>
    <row r="1026" spans="21:21" x14ac:dyDescent="0.2">
      <c r="U1026" s="12"/>
    </row>
    <row r="1027" spans="21:21" x14ac:dyDescent="0.2">
      <c r="U1027" s="12"/>
    </row>
    <row r="1028" spans="21:21" x14ac:dyDescent="0.2">
      <c r="U1028" s="12"/>
    </row>
    <row r="1029" spans="21:21" x14ac:dyDescent="0.2">
      <c r="U1029" s="12"/>
    </row>
    <row r="1030" spans="21:21" x14ac:dyDescent="0.2">
      <c r="U1030" s="12"/>
    </row>
    <row r="1031" spans="21:21" x14ac:dyDescent="0.2">
      <c r="U1031" s="12"/>
    </row>
    <row r="1032" spans="21:21" x14ac:dyDescent="0.2">
      <c r="U1032" s="12"/>
    </row>
    <row r="1033" spans="21:21" x14ac:dyDescent="0.2">
      <c r="U1033" s="12"/>
    </row>
    <row r="1034" spans="21:21" x14ac:dyDescent="0.2">
      <c r="U1034" s="12"/>
    </row>
    <row r="1035" spans="21:21" x14ac:dyDescent="0.2">
      <c r="U1035" s="12"/>
    </row>
    <row r="1036" spans="21:21" x14ac:dyDescent="0.2">
      <c r="U1036" s="12"/>
    </row>
    <row r="1037" spans="21:21" x14ac:dyDescent="0.2">
      <c r="U1037" s="12"/>
    </row>
    <row r="1038" spans="21:21" x14ac:dyDescent="0.2">
      <c r="U1038" s="12"/>
    </row>
    <row r="1039" spans="21:21" x14ac:dyDescent="0.2">
      <c r="U1039" s="12"/>
    </row>
    <row r="1040" spans="21:21" x14ac:dyDescent="0.2">
      <c r="U1040" s="12"/>
    </row>
    <row r="1041" spans="21:21" x14ac:dyDescent="0.2">
      <c r="U1041" s="12"/>
    </row>
    <row r="1042" spans="21:21" x14ac:dyDescent="0.2">
      <c r="U1042" s="12"/>
    </row>
    <row r="1043" spans="21:21" x14ac:dyDescent="0.2">
      <c r="U1043" s="12"/>
    </row>
    <row r="1044" spans="21:21" x14ac:dyDescent="0.2">
      <c r="U1044" s="12"/>
    </row>
    <row r="1045" spans="21:21" x14ac:dyDescent="0.2">
      <c r="U1045" s="12"/>
    </row>
    <row r="1046" spans="21:21" x14ac:dyDescent="0.2">
      <c r="U1046" s="12"/>
    </row>
    <row r="1047" spans="21:21" x14ac:dyDescent="0.2">
      <c r="U1047" s="12"/>
    </row>
    <row r="1048" spans="21:21" x14ac:dyDescent="0.2">
      <c r="U1048" s="12"/>
    </row>
    <row r="1049" spans="21:21" x14ac:dyDescent="0.2">
      <c r="U1049" s="12"/>
    </row>
    <row r="1050" spans="21:21" x14ac:dyDescent="0.2">
      <c r="U1050" s="12"/>
    </row>
    <row r="1051" spans="21:21" x14ac:dyDescent="0.2">
      <c r="U1051" s="12"/>
    </row>
    <row r="1052" spans="21:21" x14ac:dyDescent="0.2">
      <c r="U1052" s="12"/>
    </row>
    <row r="1053" spans="21:21" x14ac:dyDescent="0.2">
      <c r="U1053" s="12"/>
    </row>
    <row r="1054" spans="21:21" x14ac:dyDescent="0.2">
      <c r="U1054" s="12"/>
    </row>
    <row r="1055" spans="21:21" x14ac:dyDescent="0.2">
      <c r="U1055" s="12"/>
    </row>
    <row r="1056" spans="21:21" x14ac:dyDescent="0.2">
      <c r="U1056" s="12"/>
    </row>
    <row r="1057" spans="21:21" x14ac:dyDescent="0.2">
      <c r="U1057" s="12"/>
    </row>
    <row r="1058" spans="21:21" x14ac:dyDescent="0.2">
      <c r="U1058" s="12"/>
    </row>
    <row r="1059" spans="21:21" x14ac:dyDescent="0.2">
      <c r="U1059" s="12"/>
    </row>
    <row r="1060" spans="21:21" x14ac:dyDescent="0.2">
      <c r="U1060" s="12"/>
    </row>
    <row r="1061" spans="21:21" x14ac:dyDescent="0.2">
      <c r="U1061" s="12"/>
    </row>
    <row r="1062" spans="21:21" x14ac:dyDescent="0.2">
      <c r="U1062" s="12"/>
    </row>
    <row r="1063" spans="21:21" x14ac:dyDescent="0.2">
      <c r="U1063" s="12"/>
    </row>
    <row r="1064" spans="21:21" x14ac:dyDescent="0.2">
      <c r="U1064" s="12"/>
    </row>
    <row r="1065" spans="21:21" x14ac:dyDescent="0.2">
      <c r="U1065" s="12"/>
    </row>
    <row r="1066" spans="21:21" x14ac:dyDescent="0.2">
      <c r="U1066" s="12"/>
    </row>
    <row r="1067" spans="21:21" x14ac:dyDescent="0.2">
      <c r="U1067" s="12"/>
    </row>
    <row r="1068" spans="21:21" x14ac:dyDescent="0.2">
      <c r="U1068" s="12"/>
    </row>
    <row r="1069" spans="21:21" x14ac:dyDescent="0.2">
      <c r="U1069" s="12"/>
    </row>
    <row r="1070" spans="21:21" x14ac:dyDescent="0.2">
      <c r="U1070" s="12"/>
    </row>
    <row r="1071" spans="21:21" x14ac:dyDescent="0.2">
      <c r="U1071" s="12"/>
    </row>
    <row r="1072" spans="21:21" x14ac:dyDescent="0.2">
      <c r="U1072" s="12"/>
    </row>
    <row r="1073" spans="21:21" x14ac:dyDescent="0.2">
      <c r="U1073" s="12"/>
    </row>
    <row r="1074" spans="21:21" x14ac:dyDescent="0.2">
      <c r="U1074" s="12"/>
    </row>
    <row r="1075" spans="21:21" x14ac:dyDescent="0.2">
      <c r="U1075" s="12"/>
    </row>
    <row r="1076" spans="21:21" x14ac:dyDescent="0.2">
      <c r="U1076" s="12"/>
    </row>
    <row r="1077" spans="21:21" x14ac:dyDescent="0.2">
      <c r="U1077" s="12"/>
    </row>
    <row r="1078" spans="21:21" x14ac:dyDescent="0.2">
      <c r="U1078" s="12"/>
    </row>
    <row r="1079" spans="21:21" x14ac:dyDescent="0.2">
      <c r="U1079" s="12"/>
    </row>
    <row r="1080" spans="21:21" x14ac:dyDescent="0.2">
      <c r="U1080" s="12"/>
    </row>
    <row r="1081" spans="21:21" x14ac:dyDescent="0.2">
      <c r="U1081" s="12"/>
    </row>
    <row r="1082" spans="21:21" x14ac:dyDescent="0.2">
      <c r="U1082" s="12"/>
    </row>
    <row r="1083" spans="21:21" x14ac:dyDescent="0.2">
      <c r="U1083" s="12"/>
    </row>
    <row r="1084" spans="21:21" x14ac:dyDescent="0.2">
      <c r="U1084" s="12"/>
    </row>
    <row r="1085" spans="21:21" x14ac:dyDescent="0.2">
      <c r="U1085" s="12"/>
    </row>
    <row r="1086" spans="21:21" x14ac:dyDescent="0.2">
      <c r="U1086" s="12"/>
    </row>
    <row r="1087" spans="21:21" x14ac:dyDescent="0.2">
      <c r="U1087" s="12"/>
    </row>
    <row r="1088" spans="21:21" x14ac:dyDescent="0.2">
      <c r="U1088" s="12"/>
    </row>
    <row r="1089" spans="21:21" x14ac:dyDescent="0.2">
      <c r="U1089" s="12"/>
    </row>
    <row r="1090" spans="21:21" x14ac:dyDescent="0.2">
      <c r="U1090" s="12"/>
    </row>
    <row r="1091" spans="21:21" x14ac:dyDescent="0.2">
      <c r="U1091" s="12"/>
    </row>
    <row r="1092" spans="21:21" x14ac:dyDescent="0.2">
      <c r="U1092" s="12"/>
    </row>
    <row r="1093" spans="21:21" x14ac:dyDescent="0.2">
      <c r="U1093" s="12"/>
    </row>
    <row r="1094" spans="21:21" x14ac:dyDescent="0.2">
      <c r="U1094" s="12"/>
    </row>
    <row r="1095" spans="21:21" x14ac:dyDescent="0.2">
      <c r="U1095" s="12"/>
    </row>
    <row r="1096" spans="21:21" x14ac:dyDescent="0.2">
      <c r="U1096" s="12"/>
    </row>
    <row r="1097" spans="21:21" x14ac:dyDescent="0.2">
      <c r="U1097" s="12"/>
    </row>
    <row r="1098" spans="21:21" x14ac:dyDescent="0.2">
      <c r="U1098" s="12"/>
    </row>
    <row r="1099" spans="21:21" x14ac:dyDescent="0.2">
      <c r="U1099" s="12"/>
    </row>
    <row r="1100" spans="21:21" x14ac:dyDescent="0.2">
      <c r="U1100" s="12"/>
    </row>
    <row r="1101" spans="21:21" x14ac:dyDescent="0.2">
      <c r="U1101" s="12"/>
    </row>
    <row r="1102" spans="21:21" x14ac:dyDescent="0.2">
      <c r="U1102" s="12"/>
    </row>
    <row r="1103" spans="21:21" x14ac:dyDescent="0.2">
      <c r="U1103" s="12"/>
    </row>
    <row r="1104" spans="21:21" x14ac:dyDescent="0.2">
      <c r="U1104" s="12"/>
    </row>
    <row r="1105" spans="21:21" x14ac:dyDescent="0.2">
      <c r="U1105" s="12"/>
    </row>
    <row r="1106" spans="21:21" x14ac:dyDescent="0.2">
      <c r="U1106" s="12"/>
    </row>
    <row r="1107" spans="21:21" x14ac:dyDescent="0.2">
      <c r="U1107" s="12"/>
    </row>
    <row r="1108" spans="21:21" x14ac:dyDescent="0.2">
      <c r="U1108" s="12"/>
    </row>
    <row r="1109" spans="21:21" x14ac:dyDescent="0.2">
      <c r="U1109" s="12"/>
    </row>
    <row r="1110" spans="21:21" x14ac:dyDescent="0.2">
      <c r="U1110" s="12"/>
    </row>
    <row r="1111" spans="21:21" x14ac:dyDescent="0.2">
      <c r="U1111" s="12"/>
    </row>
    <row r="1112" spans="21:21" x14ac:dyDescent="0.2">
      <c r="U1112" s="12"/>
    </row>
    <row r="1113" spans="21:21" x14ac:dyDescent="0.2">
      <c r="U1113" s="12"/>
    </row>
    <row r="1114" spans="21:21" x14ac:dyDescent="0.2">
      <c r="U1114" s="12"/>
    </row>
    <row r="1115" spans="21:21" x14ac:dyDescent="0.2">
      <c r="U1115" s="12"/>
    </row>
    <row r="1116" spans="21:21" x14ac:dyDescent="0.2">
      <c r="U1116" s="12"/>
    </row>
    <row r="1117" spans="21:21" x14ac:dyDescent="0.2">
      <c r="U1117" s="12"/>
    </row>
    <row r="1118" spans="21:21" x14ac:dyDescent="0.2">
      <c r="U1118" s="12"/>
    </row>
    <row r="1119" spans="21:21" x14ac:dyDescent="0.2">
      <c r="U1119" s="12"/>
    </row>
    <row r="1120" spans="21:21" x14ac:dyDescent="0.2">
      <c r="U1120" s="12"/>
    </row>
    <row r="1121" spans="21:21" x14ac:dyDescent="0.2">
      <c r="U1121" s="12"/>
    </row>
    <row r="1122" spans="21:21" x14ac:dyDescent="0.2">
      <c r="U1122" s="12"/>
    </row>
    <row r="1123" spans="21:21" x14ac:dyDescent="0.2">
      <c r="U1123" s="12"/>
    </row>
    <row r="1124" spans="21:21" x14ac:dyDescent="0.2">
      <c r="U1124" s="12"/>
    </row>
    <row r="1125" spans="21:21" x14ac:dyDescent="0.2">
      <c r="U1125" s="12"/>
    </row>
    <row r="1126" spans="21:21" x14ac:dyDescent="0.2">
      <c r="U1126" s="12"/>
    </row>
    <row r="1127" spans="21:21" x14ac:dyDescent="0.2">
      <c r="U1127" s="12"/>
    </row>
    <row r="1128" spans="21:21" x14ac:dyDescent="0.2">
      <c r="U1128" s="12"/>
    </row>
    <row r="1129" spans="21:21" x14ac:dyDescent="0.2">
      <c r="U1129" s="12"/>
    </row>
    <row r="1130" spans="21:21" x14ac:dyDescent="0.2">
      <c r="U1130" s="12"/>
    </row>
    <row r="1131" spans="21:21" x14ac:dyDescent="0.2">
      <c r="U1131" s="12"/>
    </row>
    <row r="1132" spans="21:21" x14ac:dyDescent="0.2">
      <c r="U1132" s="12"/>
    </row>
    <row r="1133" spans="21:21" x14ac:dyDescent="0.2">
      <c r="U1133" s="12"/>
    </row>
    <row r="1134" spans="21:21" x14ac:dyDescent="0.2">
      <c r="U1134" s="12"/>
    </row>
    <row r="1135" spans="21:21" x14ac:dyDescent="0.2">
      <c r="U1135" s="12"/>
    </row>
    <row r="1136" spans="21:21" x14ac:dyDescent="0.2">
      <c r="U1136" s="12"/>
    </row>
    <row r="1137" spans="21:21" x14ac:dyDescent="0.2">
      <c r="U1137" s="12"/>
    </row>
    <row r="1138" spans="21:21" x14ac:dyDescent="0.2">
      <c r="U1138" s="12"/>
    </row>
    <row r="1139" spans="21:21" x14ac:dyDescent="0.2">
      <c r="U1139" s="12"/>
    </row>
    <row r="1140" spans="21:21" x14ac:dyDescent="0.2">
      <c r="U1140" s="12"/>
    </row>
    <row r="1141" spans="21:21" x14ac:dyDescent="0.2">
      <c r="U1141" s="12"/>
    </row>
    <row r="1142" spans="21:21" x14ac:dyDescent="0.2">
      <c r="U1142" s="12"/>
    </row>
    <row r="1143" spans="21:21" x14ac:dyDescent="0.2">
      <c r="U1143" s="12"/>
    </row>
    <row r="1144" spans="21:21" x14ac:dyDescent="0.2">
      <c r="U1144" s="12"/>
    </row>
    <row r="1145" spans="21:21" x14ac:dyDescent="0.2">
      <c r="U1145" s="12"/>
    </row>
    <row r="1146" spans="21:21" x14ac:dyDescent="0.2">
      <c r="U1146" s="12"/>
    </row>
    <row r="1147" spans="21:21" x14ac:dyDescent="0.2">
      <c r="U1147" s="12"/>
    </row>
    <row r="1148" spans="21:21" x14ac:dyDescent="0.2">
      <c r="U1148" s="12"/>
    </row>
    <row r="1149" spans="21:21" x14ac:dyDescent="0.2">
      <c r="U1149" s="12"/>
    </row>
    <row r="1150" spans="21:21" x14ac:dyDescent="0.2">
      <c r="U1150" s="12"/>
    </row>
    <row r="1151" spans="21:21" x14ac:dyDescent="0.2">
      <c r="U1151" s="12"/>
    </row>
    <row r="1152" spans="21:21" x14ac:dyDescent="0.2">
      <c r="U1152" s="12"/>
    </row>
    <row r="1153" spans="21:21" x14ac:dyDescent="0.2">
      <c r="U1153" s="12"/>
    </row>
    <row r="1154" spans="21:21" x14ac:dyDescent="0.2">
      <c r="U1154" s="12"/>
    </row>
    <row r="1155" spans="21:21" x14ac:dyDescent="0.2">
      <c r="U1155" s="12"/>
    </row>
    <row r="1156" spans="21:21" x14ac:dyDescent="0.2">
      <c r="U1156" s="12"/>
    </row>
    <row r="1157" spans="21:21" x14ac:dyDescent="0.2">
      <c r="U1157" s="12"/>
    </row>
    <row r="1158" spans="21:21" x14ac:dyDescent="0.2">
      <c r="U1158" s="12"/>
    </row>
    <row r="1159" spans="21:21" x14ac:dyDescent="0.2">
      <c r="U1159" s="12"/>
    </row>
    <row r="1160" spans="21:21" x14ac:dyDescent="0.2">
      <c r="U1160" s="12"/>
    </row>
    <row r="1161" spans="21:21" x14ac:dyDescent="0.2">
      <c r="U1161" s="12"/>
    </row>
    <row r="1162" spans="21:21" x14ac:dyDescent="0.2">
      <c r="U1162" s="12"/>
    </row>
    <row r="1163" spans="21:21" x14ac:dyDescent="0.2">
      <c r="U1163" s="12"/>
    </row>
    <row r="1164" spans="21:21" x14ac:dyDescent="0.2">
      <c r="U1164" s="12"/>
    </row>
    <row r="1165" spans="21:21" x14ac:dyDescent="0.2">
      <c r="U1165" s="12"/>
    </row>
    <row r="1166" spans="21:21" x14ac:dyDescent="0.2">
      <c r="U1166" s="12"/>
    </row>
    <row r="1167" spans="21:21" x14ac:dyDescent="0.2">
      <c r="U1167" s="12"/>
    </row>
    <row r="1168" spans="21:21" x14ac:dyDescent="0.2">
      <c r="U1168" s="12"/>
    </row>
    <row r="1169" spans="21:21" x14ac:dyDescent="0.2">
      <c r="U1169" s="12"/>
    </row>
    <row r="1170" spans="21:21" x14ac:dyDescent="0.2">
      <c r="U1170" s="12"/>
    </row>
    <row r="1171" spans="21:21" x14ac:dyDescent="0.2">
      <c r="U1171" s="12"/>
    </row>
    <row r="1172" spans="21:21" x14ac:dyDescent="0.2">
      <c r="U1172" s="12"/>
    </row>
    <row r="1173" spans="21:21" x14ac:dyDescent="0.2">
      <c r="U1173" s="12"/>
    </row>
    <row r="1174" spans="21:21" x14ac:dyDescent="0.2">
      <c r="U1174" s="12"/>
    </row>
    <row r="1175" spans="21:21" x14ac:dyDescent="0.2">
      <c r="U1175" s="12"/>
    </row>
    <row r="1176" spans="21:21" x14ac:dyDescent="0.2">
      <c r="U1176" s="12"/>
    </row>
    <row r="1177" spans="21:21" x14ac:dyDescent="0.2">
      <c r="U1177" s="12"/>
    </row>
    <row r="1178" spans="21:21" x14ac:dyDescent="0.2">
      <c r="U1178" s="12"/>
    </row>
    <row r="1179" spans="21:21" x14ac:dyDescent="0.2">
      <c r="U1179" s="12"/>
    </row>
    <row r="1180" spans="21:21" x14ac:dyDescent="0.2">
      <c r="U1180" s="12"/>
    </row>
    <row r="1181" spans="21:21" x14ac:dyDescent="0.2">
      <c r="U1181" s="12"/>
    </row>
    <row r="1182" spans="21:21" x14ac:dyDescent="0.2">
      <c r="U1182" s="12"/>
    </row>
    <row r="1183" spans="21:21" x14ac:dyDescent="0.2">
      <c r="U1183" s="12"/>
    </row>
    <row r="1184" spans="21:21" x14ac:dyDescent="0.2">
      <c r="U1184" s="12"/>
    </row>
    <row r="1185" spans="21:21" x14ac:dyDescent="0.2">
      <c r="U1185" s="12"/>
    </row>
    <row r="1186" spans="21:21" x14ac:dyDescent="0.2">
      <c r="U1186" s="12"/>
    </row>
    <row r="1187" spans="21:21" x14ac:dyDescent="0.2">
      <c r="U1187" s="12"/>
    </row>
    <row r="1188" spans="21:21" x14ac:dyDescent="0.2">
      <c r="U1188" s="12"/>
    </row>
    <row r="1189" spans="21:21" x14ac:dyDescent="0.2">
      <c r="U1189" s="12"/>
    </row>
    <row r="1190" spans="21:21" x14ac:dyDescent="0.2">
      <c r="U1190" s="12"/>
    </row>
    <row r="1191" spans="21:21" x14ac:dyDescent="0.2">
      <c r="U1191" s="12"/>
    </row>
    <row r="1192" spans="21:21" x14ac:dyDescent="0.2">
      <c r="U1192" s="12"/>
    </row>
    <row r="1193" spans="21:21" x14ac:dyDescent="0.2">
      <c r="U1193" s="12"/>
    </row>
    <row r="1194" spans="21:21" x14ac:dyDescent="0.2">
      <c r="U1194" s="12"/>
    </row>
    <row r="1195" spans="21:21" x14ac:dyDescent="0.2">
      <c r="U1195" s="12"/>
    </row>
    <row r="1196" spans="21:21" x14ac:dyDescent="0.2">
      <c r="U1196" s="12"/>
    </row>
    <row r="1197" spans="21:21" x14ac:dyDescent="0.2">
      <c r="U1197" s="12"/>
    </row>
    <row r="1198" spans="21:21" x14ac:dyDescent="0.2">
      <c r="U1198" s="12"/>
    </row>
    <row r="1199" spans="21:21" x14ac:dyDescent="0.2">
      <c r="U1199" s="12"/>
    </row>
    <row r="1200" spans="21:21" x14ac:dyDescent="0.2">
      <c r="U1200" s="12"/>
    </row>
    <row r="1201" spans="21:21" x14ac:dyDescent="0.2">
      <c r="U1201" s="12"/>
    </row>
    <row r="1202" spans="21:21" x14ac:dyDescent="0.2">
      <c r="U1202" s="12"/>
    </row>
    <row r="1203" spans="21:21" x14ac:dyDescent="0.2">
      <c r="U1203" s="12"/>
    </row>
    <row r="1204" spans="21:21" x14ac:dyDescent="0.2">
      <c r="U1204" s="12"/>
    </row>
    <row r="1205" spans="21:21" x14ac:dyDescent="0.2">
      <c r="U1205" s="12"/>
    </row>
    <row r="1206" spans="21:21" x14ac:dyDescent="0.2">
      <c r="U1206" s="12"/>
    </row>
    <row r="1207" spans="21:21" x14ac:dyDescent="0.2">
      <c r="U1207" s="12"/>
    </row>
    <row r="1208" spans="21:21" x14ac:dyDescent="0.2">
      <c r="U1208" s="12"/>
    </row>
    <row r="1209" spans="21:21" x14ac:dyDescent="0.2">
      <c r="U1209" s="12"/>
    </row>
    <row r="1210" spans="21:21" x14ac:dyDescent="0.2">
      <c r="U1210" s="12"/>
    </row>
    <row r="1211" spans="21:21" x14ac:dyDescent="0.2">
      <c r="U1211" s="12"/>
    </row>
    <row r="1212" spans="21:21" x14ac:dyDescent="0.2">
      <c r="U1212" s="12"/>
    </row>
    <row r="1213" spans="21:21" x14ac:dyDescent="0.2">
      <c r="U1213" s="12"/>
    </row>
    <row r="1214" spans="21:21" x14ac:dyDescent="0.2">
      <c r="U1214" s="12"/>
    </row>
    <row r="1215" spans="21:21" x14ac:dyDescent="0.2">
      <c r="U1215" s="12"/>
    </row>
    <row r="1216" spans="21:21" x14ac:dyDescent="0.2">
      <c r="U1216" s="12"/>
    </row>
    <row r="1217" spans="21:21" x14ac:dyDescent="0.2">
      <c r="U1217" s="12"/>
    </row>
    <row r="1218" spans="21:21" x14ac:dyDescent="0.2">
      <c r="U1218" s="12"/>
    </row>
    <row r="1219" spans="21:21" x14ac:dyDescent="0.2">
      <c r="U1219" s="12"/>
    </row>
    <row r="1220" spans="21:21" x14ac:dyDescent="0.2">
      <c r="U1220" s="12"/>
    </row>
    <row r="1221" spans="21:21" x14ac:dyDescent="0.2">
      <c r="U1221" s="12"/>
    </row>
    <row r="1222" spans="21:21" x14ac:dyDescent="0.2">
      <c r="U1222" s="12"/>
    </row>
    <row r="1223" spans="21:21" x14ac:dyDescent="0.2">
      <c r="U1223" s="12"/>
    </row>
    <row r="1224" spans="21:21" x14ac:dyDescent="0.2">
      <c r="U1224" s="12"/>
    </row>
    <row r="1225" spans="21:21" x14ac:dyDescent="0.2">
      <c r="U1225" s="12"/>
    </row>
    <row r="1226" spans="21:21" x14ac:dyDescent="0.2">
      <c r="U1226" s="12"/>
    </row>
    <row r="1227" spans="21:21" x14ac:dyDescent="0.2">
      <c r="U1227" s="12"/>
    </row>
    <row r="1228" spans="21:21" x14ac:dyDescent="0.2">
      <c r="U1228" s="12"/>
    </row>
    <row r="1229" spans="21:21" x14ac:dyDescent="0.2">
      <c r="U1229" s="12"/>
    </row>
    <row r="1230" spans="21:21" x14ac:dyDescent="0.2">
      <c r="U1230" s="12"/>
    </row>
    <row r="1231" spans="21:21" x14ac:dyDescent="0.2">
      <c r="U1231" s="12"/>
    </row>
    <row r="1232" spans="21:21" x14ac:dyDescent="0.2">
      <c r="U1232" s="12"/>
    </row>
    <row r="1233" spans="21:21" x14ac:dyDescent="0.2">
      <c r="U1233" s="12"/>
    </row>
    <row r="1234" spans="21:21" x14ac:dyDescent="0.2">
      <c r="U1234" s="12"/>
    </row>
    <row r="1235" spans="21:21" x14ac:dyDescent="0.2">
      <c r="U1235" s="12"/>
    </row>
    <row r="1236" spans="21:21" x14ac:dyDescent="0.2">
      <c r="U1236" s="12"/>
    </row>
    <row r="1237" spans="21:21" x14ac:dyDescent="0.2">
      <c r="U1237" s="12"/>
    </row>
    <row r="1238" spans="21:21" x14ac:dyDescent="0.2">
      <c r="U1238" s="12"/>
    </row>
    <row r="1239" spans="21:21" x14ac:dyDescent="0.2">
      <c r="U1239" s="12"/>
    </row>
    <row r="1240" spans="21:21" x14ac:dyDescent="0.2">
      <c r="U1240" s="12"/>
    </row>
    <row r="1241" spans="21:21" x14ac:dyDescent="0.2">
      <c r="U1241" s="12"/>
    </row>
    <row r="1242" spans="21:21" x14ac:dyDescent="0.2">
      <c r="U1242" s="12"/>
    </row>
    <row r="1243" spans="21:21" x14ac:dyDescent="0.2">
      <c r="U1243" s="12"/>
    </row>
    <row r="1244" spans="21:21" x14ac:dyDescent="0.2">
      <c r="U1244" s="12"/>
    </row>
    <row r="1245" spans="21:21" x14ac:dyDescent="0.2">
      <c r="U1245" s="12"/>
    </row>
    <row r="1246" spans="21:21" x14ac:dyDescent="0.2">
      <c r="U1246" s="12"/>
    </row>
    <row r="1247" spans="21:21" x14ac:dyDescent="0.2">
      <c r="U1247" s="12"/>
    </row>
    <row r="1248" spans="21:21" x14ac:dyDescent="0.2">
      <c r="U1248" s="12"/>
    </row>
    <row r="1249" spans="21:21" x14ac:dyDescent="0.2">
      <c r="U1249" s="12"/>
    </row>
    <row r="1250" spans="21:21" x14ac:dyDescent="0.2">
      <c r="U1250" s="12"/>
    </row>
    <row r="1251" spans="21:21" x14ac:dyDescent="0.2">
      <c r="U1251" s="12"/>
    </row>
    <row r="1252" spans="21:21" x14ac:dyDescent="0.2">
      <c r="U1252" s="12"/>
    </row>
    <row r="1253" spans="21:21" x14ac:dyDescent="0.2">
      <c r="U1253" s="12"/>
    </row>
    <row r="1254" spans="21:21" x14ac:dyDescent="0.2">
      <c r="U1254" s="12"/>
    </row>
    <row r="1255" spans="21:21" x14ac:dyDescent="0.2">
      <c r="U1255" s="12"/>
    </row>
    <row r="1256" spans="21:21" x14ac:dyDescent="0.2">
      <c r="U1256" s="12"/>
    </row>
    <row r="1257" spans="21:21" x14ac:dyDescent="0.2">
      <c r="U1257" s="12"/>
    </row>
    <row r="1258" spans="21:21" x14ac:dyDescent="0.2">
      <c r="U1258" s="12"/>
    </row>
    <row r="1259" spans="21:21" x14ac:dyDescent="0.2">
      <c r="U1259" s="12"/>
    </row>
    <row r="1260" spans="21:21" x14ac:dyDescent="0.2">
      <c r="U1260" s="12"/>
    </row>
    <row r="1261" spans="21:21" x14ac:dyDescent="0.2">
      <c r="U1261" s="12"/>
    </row>
    <row r="1262" spans="21:21" x14ac:dyDescent="0.2">
      <c r="U1262" s="12"/>
    </row>
    <row r="1263" spans="21:21" x14ac:dyDescent="0.2">
      <c r="U1263" s="12"/>
    </row>
    <row r="1264" spans="21:21" x14ac:dyDescent="0.2">
      <c r="U1264" s="12"/>
    </row>
    <row r="1265" spans="21:21" x14ac:dyDescent="0.2">
      <c r="U1265" s="12"/>
    </row>
    <row r="1266" spans="21:21" x14ac:dyDescent="0.2">
      <c r="U1266" s="12"/>
    </row>
    <row r="1267" spans="21:21" x14ac:dyDescent="0.2">
      <c r="U1267" s="12"/>
    </row>
    <row r="1268" spans="21:21" x14ac:dyDescent="0.2">
      <c r="U1268" s="12"/>
    </row>
    <row r="1269" spans="21:21" x14ac:dyDescent="0.2">
      <c r="U1269" s="12"/>
    </row>
    <row r="1270" spans="21:21" x14ac:dyDescent="0.2">
      <c r="U1270" s="12"/>
    </row>
    <row r="1271" spans="21:21" x14ac:dyDescent="0.2">
      <c r="U1271" s="12"/>
    </row>
    <row r="1272" spans="21:21" x14ac:dyDescent="0.2">
      <c r="U1272" s="12"/>
    </row>
    <row r="1273" spans="21:21" x14ac:dyDescent="0.2">
      <c r="U1273" s="12"/>
    </row>
    <row r="1274" spans="21:21" x14ac:dyDescent="0.2">
      <c r="U1274" s="12"/>
    </row>
    <row r="1275" spans="21:21" x14ac:dyDescent="0.2">
      <c r="U1275" s="12"/>
    </row>
    <row r="1276" spans="21:21" x14ac:dyDescent="0.2">
      <c r="U1276" s="12"/>
    </row>
    <row r="1277" spans="21:21" x14ac:dyDescent="0.2">
      <c r="U1277" s="12"/>
    </row>
    <row r="1278" spans="21:21" x14ac:dyDescent="0.2">
      <c r="U1278" s="12"/>
    </row>
    <row r="1279" spans="21:21" x14ac:dyDescent="0.2">
      <c r="U1279" s="12"/>
    </row>
    <row r="1280" spans="21:21" x14ac:dyDescent="0.2">
      <c r="U1280" s="12"/>
    </row>
    <row r="1281" spans="21:21" x14ac:dyDescent="0.2">
      <c r="U1281" s="12"/>
    </row>
    <row r="1282" spans="21:21" x14ac:dyDescent="0.2">
      <c r="U1282" s="12"/>
    </row>
    <row r="1283" spans="21:21" x14ac:dyDescent="0.2">
      <c r="U1283" s="12"/>
    </row>
    <row r="1284" spans="21:21" x14ac:dyDescent="0.2">
      <c r="U1284" s="12"/>
    </row>
    <row r="1285" spans="21:21" x14ac:dyDescent="0.2">
      <c r="U1285" s="12"/>
    </row>
    <row r="1286" spans="21:21" x14ac:dyDescent="0.2">
      <c r="U1286" s="12"/>
    </row>
    <row r="1287" spans="21:21" x14ac:dyDescent="0.2">
      <c r="U1287" s="12"/>
    </row>
    <row r="1288" spans="21:21" x14ac:dyDescent="0.2">
      <c r="U1288" s="12"/>
    </row>
    <row r="1289" spans="21:21" x14ac:dyDescent="0.2">
      <c r="U1289" s="12"/>
    </row>
    <row r="1290" spans="21:21" x14ac:dyDescent="0.2">
      <c r="U1290" s="12"/>
    </row>
    <row r="1291" spans="21:21" x14ac:dyDescent="0.2">
      <c r="U1291" s="12"/>
    </row>
    <row r="1292" spans="21:21" x14ac:dyDescent="0.2">
      <c r="U1292" s="12"/>
    </row>
    <row r="1293" spans="21:21" x14ac:dyDescent="0.2">
      <c r="U1293" s="12"/>
    </row>
    <row r="1294" spans="21:21" x14ac:dyDescent="0.2">
      <c r="U1294" s="12"/>
    </row>
    <row r="1295" spans="21:21" x14ac:dyDescent="0.2">
      <c r="U1295" s="12"/>
    </row>
    <row r="1296" spans="21:21" x14ac:dyDescent="0.2">
      <c r="U1296" s="12"/>
    </row>
    <row r="1297" spans="21:21" x14ac:dyDescent="0.2">
      <c r="U1297" s="12"/>
    </row>
    <row r="1298" spans="21:21" x14ac:dyDescent="0.2">
      <c r="U1298" s="12"/>
    </row>
    <row r="1299" spans="21:21" x14ac:dyDescent="0.2">
      <c r="U1299" s="12"/>
    </row>
    <row r="1300" spans="21:21" x14ac:dyDescent="0.2">
      <c r="U1300" s="12"/>
    </row>
    <row r="1301" spans="21:21" x14ac:dyDescent="0.2">
      <c r="U1301" s="12"/>
    </row>
    <row r="1302" spans="21:21" x14ac:dyDescent="0.2">
      <c r="U1302" s="12"/>
    </row>
    <row r="1303" spans="21:21" x14ac:dyDescent="0.2">
      <c r="U1303" s="12"/>
    </row>
    <row r="1304" spans="21:21" x14ac:dyDescent="0.2">
      <c r="U1304" s="12"/>
    </row>
    <row r="1305" spans="21:21" x14ac:dyDescent="0.2">
      <c r="U1305" s="12"/>
    </row>
    <row r="1306" spans="21:21" x14ac:dyDescent="0.2">
      <c r="U1306" s="12"/>
    </row>
    <row r="1307" spans="21:21" x14ac:dyDescent="0.2">
      <c r="U1307" s="12"/>
    </row>
    <row r="1308" spans="21:21" x14ac:dyDescent="0.2">
      <c r="U1308" s="12"/>
    </row>
    <row r="1309" spans="21:21" x14ac:dyDescent="0.2">
      <c r="U1309" s="12"/>
    </row>
    <row r="1310" spans="21:21" x14ac:dyDescent="0.2">
      <c r="U1310" s="12"/>
    </row>
    <row r="1311" spans="21:21" x14ac:dyDescent="0.2">
      <c r="U1311" s="12"/>
    </row>
    <row r="1312" spans="21:21" x14ac:dyDescent="0.2">
      <c r="U1312" s="12"/>
    </row>
    <row r="1313" spans="21:21" x14ac:dyDescent="0.2">
      <c r="U1313" s="12"/>
    </row>
    <row r="1314" spans="21:21" x14ac:dyDescent="0.2">
      <c r="U1314" s="12"/>
    </row>
    <row r="1315" spans="21:21" x14ac:dyDescent="0.2">
      <c r="U1315" s="12"/>
    </row>
    <row r="1316" spans="21:21" x14ac:dyDescent="0.2">
      <c r="U1316" s="12"/>
    </row>
    <row r="1317" spans="21:21" x14ac:dyDescent="0.2">
      <c r="U1317" s="12"/>
    </row>
    <row r="1318" spans="21:21" x14ac:dyDescent="0.2">
      <c r="U1318" s="12"/>
    </row>
    <row r="1319" spans="21:21" x14ac:dyDescent="0.2">
      <c r="U1319" s="12"/>
    </row>
    <row r="1320" spans="21:21" x14ac:dyDescent="0.2">
      <c r="U1320" s="12"/>
    </row>
    <row r="1321" spans="21:21" x14ac:dyDescent="0.2">
      <c r="U1321" s="12"/>
    </row>
    <row r="1322" spans="21:21" x14ac:dyDescent="0.2">
      <c r="U1322" s="12"/>
    </row>
    <row r="1323" spans="21:21" x14ac:dyDescent="0.2">
      <c r="U1323" s="12"/>
    </row>
    <row r="1324" spans="21:21" x14ac:dyDescent="0.2">
      <c r="U1324" s="12"/>
    </row>
    <row r="1325" spans="21:21" x14ac:dyDescent="0.2">
      <c r="U1325" s="12"/>
    </row>
    <row r="1326" spans="21:21" x14ac:dyDescent="0.2">
      <c r="U1326" s="12"/>
    </row>
    <row r="1327" spans="21:21" x14ac:dyDescent="0.2">
      <c r="U1327" s="12"/>
    </row>
    <row r="1328" spans="21:21" x14ac:dyDescent="0.2">
      <c r="U1328" s="12"/>
    </row>
    <row r="1329" spans="21:21" x14ac:dyDescent="0.2">
      <c r="U1329" s="12"/>
    </row>
    <row r="1330" spans="21:21" x14ac:dyDescent="0.2">
      <c r="U1330" s="12"/>
    </row>
    <row r="1331" spans="21:21" x14ac:dyDescent="0.2">
      <c r="U1331" s="12"/>
    </row>
    <row r="1332" spans="21:21" x14ac:dyDescent="0.2">
      <c r="U1332" s="12"/>
    </row>
    <row r="1333" spans="21:21" x14ac:dyDescent="0.2">
      <c r="U1333" s="12"/>
    </row>
    <row r="1334" spans="21:21" x14ac:dyDescent="0.2">
      <c r="U1334" s="12"/>
    </row>
    <row r="1335" spans="21:21" x14ac:dyDescent="0.2">
      <c r="U1335" s="12"/>
    </row>
    <row r="1336" spans="21:21" x14ac:dyDescent="0.2">
      <c r="U1336" s="12"/>
    </row>
    <row r="1337" spans="21:21" x14ac:dyDescent="0.2">
      <c r="U1337" s="12"/>
    </row>
    <row r="1338" spans="21:21" x14ac:dyDescent="0.2">
      <c r="U1338" s="12"/>
    </row>
    <row r="1339" spans="21:21" x14ac:dyDescent="0.2">
      <c r="U1339" s="12"/>
    </row>
    <row r="1340" spans="21:21" x14ac:dyDescent="0.2">
      <c r="U1340" s="12"/>
    </row>
    <row r="1341" spans="21:21" x14ac:dyDescent="0.2">
      <c r="U1341" s="12"/>
    </row>
    <row r="1342" spans="21:21" x14ac:dyDescent="0.2">
      <c r="U1342" s="12"/>
    </row>
    <row r="1343" spans="21:21" x14ac:dyDescent="0.2">
      <c r="U1343" s="12"/>
    </row>
    <row r="1344" spans="21:21" x14ac:dyDescent="0.2">
      <c r="U1344" s="12"/>
    </row>
    <row r="1345" spans="21:21" x14ac:dyDescent="0.2">
      <c r="U1345" s="12"/>
    </row>
    <row r="1346" spans="21:21" x14ac:dyDescent="0.2">
      <c r="U1346" s="12"/>
    </row>
    <row r="1347" spans="21:21" x14ac:dyDescent="0.2">
      <c r="U1347" s="12"/>
    </row>
    <row r="1348" spans="21:21" x14ac:dyDescent="0.2">
      <c r="U1348" s="12"/>
    </row>
    <row r="1349" spans="21:21" x14ac:dyDescent="0.2">
      <c r="U1349" s="12"/>
    </row>
    <row r="1350" spans="21:21" x14ac:dyDescent="0.2">
      <c r="U1350" s="12"/>
    </row>
    <row r="1351" spans="21:21" x14ac:dyDescent="0.2">
      <c r="U1351" s="12"/>
    </row>
    <row r="1352" spans="21:21" x14ac:dyDescent="0.2">
      <c r="U1352" s="12"/>
    </row>
    <row r="1353" spans="21:21" x14ac:dyDescent="0.2">
      <c r="U1353" s="12"/>
    </row>
    <row r="1354" spans="21:21" x14ac:dyDescent="0.2">
      <c r="U1354" s="12"/>
    </row>
    <row r="1355" spans="21:21" x14ac:dyDescent="0.2">
      <c r="U1355" s="12"/>
    </row>
    <row r="1356" spans="21:21" x14ac:dyDescent="0.2">
      <c r="U1356" s="12"/>
    </row>
    <row r="1357" spans="21:21" x14ac:dyDescent="0.2">
      <c r="U1357" s="12"/>
    </row>
    <row r="1358" spans="21:21" x14ac:dyDescent="0.2">
      <c r="U1358" s="12"/>
    </row>
    <row r="1359" spans="21:21" x14ac:dyDescent="0.2">
      <c r="U1359" s="12"/>
    </row>
    <row r="1360" spans="21:21" x14ac:dyDescent="0.2">
      <c r="U1360" s="12"/>
    </row>
    <row r="1361" spans="21:21" x14ac:dyDescent="0.2">
      <c r="U1361" s="12"/>
    </row>
    <row r="1362" spans="21:21" x14ac:dyDescent="0.2">
      <c r="U1362" s="12"/>
    </row>
    <row r="1363" spans="21:21" x14ac:dyDescent="0.2">
      <c r="U1363" s="12"/>
    </row>
    <row r="1364" spans="21:21" x14ac:dyDescent="0.2">
      <c r="U1364" s="12"/>
    </row>
    <row r="1365" spans="21:21" x14ac:dyDescent="0.2">
      <c r="U1365" s="12"/>
    </row>
    <row r="1366" spans="21:21" x14ac:dyDescent="0.2">
      <c r="U1366" s="12"/>
    </row>
    <row r="1367" spans="21:21" x14ac:dyDescent="0.2">
      <c r="U1367" s="12"/>
    </row>
    <row r="1368" spans="21:21" x14ac:dyDescent="0.2">
      <c r="U1368" s="12"/>
    </row>
    <row r="1369" spans="21:21" x14ac:dyDescent="0.2">
      <c r="U1369" s="12"/>
    </row>
    <row r="1370" spans="21:21" x14ac:dyDescent="0.2">
      <c r="U1370" s="12"/>
    </row>
    <row r="1371" spans="21:21" x14ac:dyDescent="0.2">
      <c r="U1371" s="12"/>
    </row>
    <row r="1372" spans="21:21" x14ac:dyDescent="0.2">
      <c r="U1372" s="12"/>
    </row>
    <row r="1373" spans="21:21" x14ac:dyDescent="0.2">
      <c r="U1373" s="12"/>
    </row>
    <row r="1374" spans="21:21" x14ac:dyDescent="0.2">
      <c r="U1374" s="12"/>
    </row>
    <row r="1375" spans="21:21" x14ac:dyDescent="0.2">
      <c r="U1375" s="12"/>
    </row>
    <row r="1376" spans="21:21" x14ac:dyDescent="0.2">
      <c r="U1376" s="12"/>
    </row>
    <row r="1377" spans="21:21" x14ac:dyDescent="0.2">
      <c r="U1377" s="12"/>
    </row>
    <row r="1378" spans="21:21" x14ac:dyDescent="0.2">
      <c r="U1378" s="12"/>
    </row>
    <row r="1379" spans="21:21" x14ac:dyDescent="0.2">
      <c r="U1379" s="12"/>
    </row>
    <row r="1380" spans="21:21" x14ac:dyDescent="0.2">
      <c r="U1380" s="12"/>
    </row>
    <row r="1381" spans="21:21" x14ac:dyDescent="0.2">
      <c r="U1381" s="12"/>
    </row>
    <row r="1382" spans="21:21" x14ac:dyDescent="0.2">
      <c r="U1382" s="12"/>
    </row>
    <row r="1383" spans="21:21" x14ac:dyDescent="0.2">
      <c r="U1383" s="12"/>
    </row>
    <row r="1384" spans="21:21" x14ac:dyDescent="0.2">
      <c r="U1384" s="12"/>
    </row>
    <row r="1385" spans="21:21" x14ac:dyDescent="0.2">
      <c r="U1385" s="12"/>
    </row>
    <row r="1386" spans="21:21" x14ac:dyDescent="0.2">
      <c r="U1386" s="12"/>
    </row>
    <row r="1387" spans="21:21" x14ac:dyDescent="0.2">
      <c r="U1387" s="12"/>
    </row>
    <row r="1388" spans="21:21" x14ac:dyDescent="0.2">
      <c r="U1388" s="12"/>
    </row>
    <row r="1389" spans="21:21" x14ac:dyDescent="0.2">
      <c r="U1389" s="12"/>
    </row>
    <row r="1390" spans="21:21" x14ac:dyDescent="0.2">
      <c r="U1390" s="12"/>
    </row>
    <row r="1391" spans="21:21" x14ac:dyDescent="0.2">
      <c r="U1391" s="12"/>
    </row>
    <row r="1392" spans="21:21" x14ac:dyDescent="0.2">
      <c r="U1392" s="12"/>
    </row>
    <row r="1393" spans="21:21" x14ac:dyDescent="0.2">
      <c r="U1393" s="12"/>
    </row>
    <row r="1394" spans="21:21" x14ac:dyDescent="0.2">
      <c r="U1394" s="12"/>
    </row>
    <row r="1395" spans="21:21" x14ac:dyDescent="0.2">
      <c r="U1395" s="12"/>
    </row>
    <row r="1396" spans="21:21" x14ac:dyDescent="0.2">
      <c r="U1396" s="12"/>
    </row>
    <row r="1397" spans="21:21" x14ac:dyDescent="0.2">
      <c r="U1397" s="12"/>
    </row>
    <row r="1398" spans="21:21" x14ac:dyDescent="0.2">
      <c r="U1398" s="12"/>
    </row>
    <row r="1399" spans="21:21" x14ac:dyDescent="0.2">
      <c r="U1399" s="12"/>
    </row>
    <row r="1400" spans="21:21" x14ac:dyDescent="0.2">
      <c r="U1400" s="12"/>
    </row>
    <row r="1401" spans="21:21" x14ac:dyDescent="0.2">
      <c r="U1401" s="12"/>
    </row>
    <row r="1402" spans="21:21" x14ac:dyDescent="0.2">
      <c r="U1402" s="12"/>
    </row>
    <row r="1403" spans="21:21" x14ac:dyDescent="0.2">
      <c r="U1403" s="12"/>
    </row>
    <row r="1404" spans="21:21" x14ac:dyDescent="0.2">
      <c r="U1404" s="12"/>
    </row>
    <row r="1405" spans="21:21" x14ac:dyDescent="0.2">
      <c r="U1405" s="12"/>
    </row>
    <row r="1406" spans="21:21" x14ac:dyDescent="0.2">
      <c r="U1406" s="12"/>
    </row>
    <row r="1407" spans="21:21" x14ac:dyDescent="0.2">
      <c r="U1407" s="12"/>
    </row>
    <row r="1408" spans="21:21" x14ac:dyDescent="0.2">
      <c r="U1408" s="12"/>
    </row>
    <row r="1409" spans="21:21" x14ac:dyDescent="0.2">
      <c r="U1409" s="12"/>
    </row>
    <row r="1410" spans="21:21" x14ac:dyDescent="0.2">
      <c r="U1410" s="12"/>
    </row>
    <row r="1411" spans="21:21" x14ac:dyDescent="0.2">
      <c r="U1411" s="12"/>
    </row>
    <row r="1412" spans="21:21" x14ac:dyDescent="0.2">
      <c r="U1412" s="12"/>
    </row>
    <row r="1413" spans="21:21" x14ac:dyDescent="0.2">
      <c r="U1413" s="12"/>
    </row>
    <row r="1414" spans="21:21" x14ac:dyDescent="0.2">
      <c r="U1414" s="12"/>
    </row>
    <row r="1415" spans="21:21" x14ac:dyDescent="0.2">
      <c r="U1415" s="12"/>
    </row>
    <row r="1416" spans="21:21" x14ac:dyDescent="0.2">
      <c r="U1416" s="12"/>
    </row>
    <row r="1417" spans="21:21" x14ac:dyDescent="0.2">
      <c r="U1417" s="12"/>
    </row>
    <row r="1418" spans="21:21" x14ac:dyDescent="0.2">
      <c r="U1418" s="12"/>
    </row>
    <row r="1419" spans="21:21" x14ac:dyDescent="0.2">
      <c r="U1419" s="12"/>
    </row>
    <row r="1420" spans="21:21" x14ac:dyDescent="0.2">
      <c r="U1420" s="12"/>
    </row>
    <row r="1421" spans="21:21" x14ac:dyDescent="0.2">
      <c r="U1421" s="12"/>
    </row>
    <row r="1422" spans="21:21" x14ac:dyDescent="0.2">
      <c r="U1422" s="12"/>
    </row>
    <row r="1423" spans="21:21" x14ac:dyDescent="0.2">
      <c r="U1423" s="12"/>
    </row>
    <row r="1424" spans="21:21" x14ac:dyDescent="0.2">
      <c r="U1424" s="12"/>
    </row>
    <row r="1425" spans="21:21" x14ac:dyDescent="0.2">
      <c r="U1425" s="12"/>
    </row>
    <row r="1426" spans="21:21" x14ac:dyDescent="0.2">
      <c r="U1426" s="12"/>
    </row>
    <row r="1427" spans="21:21" x14ac:dyDescent="0.2">
      <c r="U1427" s="12"/>
    </row>
    <row r="1428" spans="21:21" x14ac:dyDescent="0.2">
      <c r="U1428" s="12"/>
    </row>
    <row r="1429" spans="21:21" x14ac:dyDescent="0.2">
      <c r="U1429" s="12"/>
    </row>
    <row r="1430" spans="21:21" x14ac:dyDescent="0.2">
      <c r="U1430" s="12"/>
    </row>
    <row r="1431" spans="21:21" x14ac:dyDescent="0.2">
      <c r="U1431" s="12"/>
    </row>
    <row r="1432" spans="21:21" x14ac:dyDescent="0.2">
      <c r="U1432" s="12"/>
    </row>
    <row r="1433" spans="21:21" x14ac:dyDescent="0.2">
      <c r="U1433" s="12"/>
    </row>
    <row r="1434" spans="21:21" x14ac:dyDescent="0.2">
      <c r="U1434" s="12"/>
    </row>
    <row r="1435" spans="21:21" x14ac:dyDescent="0.2">
      <c r="U1435" s="12"/>
    </row>
    <row r="1436" spans="21:21" x14ac:dyDescent="0.2">
      <c r="U1436" s="12"/>
    </row>
    <row r="1437" spans="21:21" x14ac:dyDescent="0.2">
      <c r="U1437" s="12"/>
    </row>
    <row r="1438" spans="21:21" x14ac:dyDescent="0.2">
      <c r="U1438" s="12"/>
    </row>
    <row r="1439" spans="21:21" x14ac:dyDescent="0.2">
      <c r="U1439" s="12"/>
    </row>
    <row r="1440" spans="21:21" x14ac:dyDescent="0.2">
      <c r="U1440" s="12"/>
    </row>
    <row r="1441" spans="21:21" x14ac:dyDescent="0.2">
      <c r="U1441" s="12"/>
    </row>
    <row r="1442" spans="21:21" x14ac:dyDescent="0.2">
      <c r="U1442" s="12"/>
    </row>
    <row r="1443" spans="21:21" x14ac:dyDescent="0.2">
      <c r="U1443" s="12"/>
    </row>
    <row r="1444" spans="21:21" x14ac:dyDescent="0.2">
      <c r="U1444" s="12"/>
    </row>
    <row r="1445" spans="21:21" x14ac:dyDescent="0.2">
      <c r="U1445" s="12"/>
    </row>
    <row r="1446" spans="21:21" x14ac:dyDescent="0.2">
      <c r="U1446" s="12"/>
    </row>
    <row r="1447" spans="21:21" x14ac:dyDescent="0.2">
      <c r="U1447" s="12"/>
    </row>
    <row r="1448" spans="21:21" x14ac:dyDescent="0.2">
      <c r="U1448" s="12"/>
    </row>
    <row r="1449" spans="21:21" x14ac:dyDescent="0.2">
      <c r="U1449" s="12"/>
    </row>
    <row r="1450" spans="21:21" x14ac:dyDescent="0.2">
      <c r="U1450" s="12"/>
    </row>
    <row r="1451" spans="21:21" x14ac:dyDescent="0.2">
      <c r="U1451" s="12"/>
    </row>
    <row r="1452" spans="21:21" x14ac:dyDescent="0.2">
      <c r="U1452" s="12"/>
    </row>
    <row r="1453" spans="21:21" x14ac:dyDescent="0.2">
      <c r="U1453" s="12"/>
    </row>
    <row r="1454" spans="21:21" x14ac:dyDescent="0.2">
      <c r="U1454" s="12"/>
    </row>
    <row r="1455" spans="21:21" x14ac:dyDescent="0.2">
      <c r="U1455" s="12"/>
    </row>
    <row r="1456" spans="21:21" x14ac:dyDescent="0.2">
      <c r="U1456" s="12"/>
    </row>
    <row r="1457" spans="21:21" x14ac:dyDescent="0.2">
      <c r="U1457" s="12"/>
    </row>
    <row r="1458" spans="21:21" x14ac:dyDescent="0.2">
      <c r="U1458" s="12"/>
    </row>
    <row r="1459" spans="21:21" x14ac:dyDescent="0.2">
      <c r="U1459" s="12"/>
    </row>
    <row r="1460" spans="21:21" x14ac:dyDescent="0.2">
      <c r="U1460" s="12"/>
    </row>
    <row r="1461" spans="21:21" x14ac:dyDescent="0.2">
      <c r="U1461" s="12"/>
    </row>
    <row r="1462" spans="21:21" x14ac:dyDescent="0.2">
      <c r="U1462" s="12"/>
    </row>
    <row r="1463" spans="21:21" x14ac:dyDescent="0.2">
      <c r="U1463" s="12"/>
    </row>
    <row r="1464" spans="21:21" x14ac:dyDescent="0.2">
      <c r="U1464" s="12"/>
    </row>
    <row r="1465" spans="21:21" x14ac:dyDescent="0.2">
      <c r="U1465" s="12"/>
    </row>
    <row r="1466" spans="21:21" x14ac:dyDescent="0.2">
      <c r="U1466" s="12"/>
    </row>
    <row r="1467" spans="21:21" x14ac:dyDescent="0.2">
      <c r="U1467" s="12"/>
    </row>
    <row r="1468" spans="21:21" x14ac:dyDescent="0.2">
      <c r="U1468" s="12"/>
    </row>
    <row r="1469" spans="21:21" x14ac:dyDescent="0.2">
      <c r="U1469" s="12"/>
    </row>
    <row r="1470" spans="21:21" x14ac:dyDescent="0.2">
      <c r="U1470" s="12"/>
    </row>
    <row r="1471" spans="21:21" x14ac:dyDescent="0.2">
      <c r="U1471" s="12"/>
    </row>
    <row r="1472" spans="21:21" x14ac:dyDescent="0.2">
      <c r="U1472" s="12"/>
    </row>
    <row r="1473" spans="21:21" x14ac:dyDescent="0.2">
      <c r="U1473" s="12"/>
    </row>
    <row r="1474" spans="21:21" x14ac:dyDescent="0.2">
      <c r="U1474" s="12"/>
    </row>
    <row r="1475" spans="21:21" x14ac:dyDescent="0.2">
      <c r="U1475" s="12"/>
    </row>
    <row r="1476" spans="21:21" x14ac:dyDescent="0.2">
      <c r="U1476" s="12"/>
    </row>
    <row r="1477" spans="21:21" x14ac:dyDescent="0.2">
      <c r="U1477" s="12"/>
    </row>
    <row r="1478" spans="21:21" x14ac:dyDescent="0.2">
      <c r="U1478" s="12"/>
    </row>
    <row r="1479" spans="21:21" x14ac:dyDescent="0.2">
      <c r="U1479" s="12"/>
    </row>
    <row r="1480" spans="21:21" x14ac:dyDescent="0.2">
      <c r="U1480" s="12"/>
    </row>
    <row r="1481" spans="21:21" x14ac:dyDescent="0.2">
      <c r="U1481" s="12"/>
    </row>
    <row r="1482" spans="21:21" x14ac:dyDescent="0.2">
      <c r="U1482" s="12"/>
    </row>
    <row r="1483" spans="21:21" x14ac:dyDescent="0.2">
      <c r="U1483" s="12"/>
    </row>
    <row r="1484" spans="21:21" x14ac:dyDescent="0.2">
      <c r="U1484" s="12"/>
    </row>
    <row r="1485" spans="21:21" x14ac:dyDescent="0.2">
      <c r="U1485" s="12"/>
    </row>
    <row r="1486" spans="21:21" x14ac:dyDescent="0.2">
      <c r="U1486" s="12"/>
    </row>
    <row r="1487" spans="21:21" x14ac:dyDescent="0.2">
      <c r="U1487" s="12"/>
    </row>
    <row r="1488" spans="21:21" x14ac:dyDescent="0.2">
      <c r="U1488" s="12"/>
    </row>
    <row r="1489" spans="21:21" x14ac:dyDescent="0.2">
      <c r="U1489" s="12"/>
    </row>
    <row r="1490" spans="21:21" x14ac:dyDescent="0.2">
      <c r="U1490" s="12"/>
    </row>
    <row r="1491" spans="21:21" x14ac:dyDescent="0.2">
      <c r="U1491" s="12"/>
    </row>
    <row r="1492" spans="21:21" x14ac:dyDescent="0.2">
      <c r="U1492" s="12"/>
    </row>
    <row r="1493" spans="21:21" x14ac:dyDescent="0.2">
      <c r="U1493" s="12"/>
    </row>
    <row r="1494" spans="21:21" x14ac:dyDescent="0.2">
      <c r="U1494" s="12"/>
    </row>
    <row r="1495" spans="21:21" x14ac:dyDescent="0.2">
      <c r="U1495" s="12"/>
    </row>
    <row r="1496" spans="21:21" x14ac:dyDescent="0.2">
      <c r="U1496" s="12"/>
    </row>
    <row r="1497" spans="21:21" x14ac:dyDescent="0.2">
      <c r="U1497" s="12"/>
    </row>
    <row r="1498" spans="21:21" x14ac:dyDescent="0.2">
      <c r="U1498" s="12"/>
    </row>
    <row r="1499" spans="21:21" x14ac:dyDescent="0.2">
      <c r="U1499" s="12"/>
    </row>
    <row r="1500" spans="21:21" x14ac:dyDescent="0.2">
      <c r="U1500" s="12"/>
    </row>
    <row r="1501" spans="21:21" x14ac:dyDescent="0.2">
      <c r="U1501" s="12"/>
    </row>
    <row r="1502" spans="21:21" x14ac:dyDescent="0.2">
      <c r="U1502" s="12"/>
    </row>
    <row r="1503" spans="21:21" x14ac:dyDescent="0.2">
      <c r="U1503" s="12"/>
    </row>
    <row r="1504" spans="21:21" x14ac:dyDescent="0.2">
      <c r="U1504" s="12"/>
    </row>
    <row r="1505" spans="21:21" x14ac:dyDescent="0.2">
      <c r="U1505" s="12"/>
    </row>
    <row r="1506" spans="21:21" x14ac:dyDescent="0.2">
      <c r="U1506" s="12"/>
    </row>
    <row r="1507" spans="21:21" x14ac:dyDescent="0.2">
      <c r="U1507" s="12"/>
    </row>
    <row r="1508" spans="21:21" x14ac:dyDescent="0.2">
      <c r="U1508" s="12"/>
    </row>
    <row r="1509" spans="21:21" x14ac:dyDescent="0.2">
      <c r="U1509" s="12"/>
    </row>
    <row r="1510" spans="21:21" x14ac:dyDescent="0.2">
      <c r="U1510" s="12"/>
    </row>
    <row r="1511" spans="21:21" x14ac:dyDescent="0.2">
      <c r="U1511" s="12"/>
    </row>
    <row r="1512" spans="21:21" x14ac:dyDescent="0.2">
      <c r="U1512" s="12"/>
    </row>
    <row r="1513" spans="21:21" x14ac:dyDescent="0.2">
      <c r="U1513" s="12"/>
    </row>
    <row r="1514" spans="21:21" x14ac:dyDescent="0.2">
      <c r="U1514" s="12"/>
    </row>
    <row r="1515" spans="21:21" x14ac:dyDescent="0.2">
      <c r="U1515" s="12"/>
    </row>
    <row r="1516" spans="21:21" x14ac:dyDescent="0.2">
      <c r="U1516" s="12"/>
    </row>
    <row r="1517" spans="21:21" x14ac:dyDescent="0.2">
      <c r="U1517" s="12"/>
    </row>
    <row r="1518" spans="21:21" x14ac:dyDescent="0.2">
      <c r="U1518" s="12"/>
    </row>
    <row r="1519" spans="21:21" x14ac:dyDescent="0.2">
      <c r="U1519" s="12"/>
    </row>
    <row r="1520" spans="21:21" x14ac:dyDescent="0.2">
      <c r="U1520" s="12"/>
    </row>
    <row r="1521" spans="21:21" x14ac:dyDescent="0.2">
      <c r="U1521" s="12"/>
    </row>
    <row r="1522" spans="21:21" x14ac:dyDescent="0.2">
      <c r="U1522" s="12"/>
    </row>
    <row r="1523" spans="21:21" x14ac:dyDescent="0.2">
      <c r="U1523" s="12"/>
    </row>
    <row r="1524" spans="21:21" x14ac:dyDescent="0.2">
      <c r="U1524" s="12"/>
    </row>
    <row r="1525" spans="21:21" x14ac:dyDescent="0.2">
      <c r="U1525" s="12"/>
    </row>
    <row r="1526" spans="21:21" x14ac:dyDescent="0.2">
      <c r="U1526" s="12"/>
    </row>
    <row r="1527" spans="21:21" x14ac:dyDescent="0.2">
      <c r="U1527" s="12"/>
    </row>
    <row r="1528" spans="21:21" x14ac:dyDescent="0.2">
      <c r="U1528" s="12"/>
    </row>
    <row r="1529" spans="21:21" x14ac:dyDescent="0.2">
      <c r="U1529" s="12"/>
    </row>
    <row r="1530" spans="21:21" x14ac:dyDescent="0.2">
      <c r="U1530" s="12"/>
    </row>
    <row r="1531" spans="21:21" x14ac:dyDescent="0.2">
      <c r="U1531" s="12"/>
    </row>
    <row r="1532" spans="21:21" x14ac:dyDescent="0.2">
      <c r="U1532" s="12"/>
    </row>
    <row r="1533" spans="21:21" x14ac:dyDescent="0.2">
      <c r="U1533" s="12"/>
    </row>
    <row r="1534" spans="21:21" x14ac:dyDescent="0.2">
      <c r="U1534" s="12"/>
    </row>
    <row r="1535" spans="21:21" x14ac:dyDescent="0.2">
      <c r="U1535" s="12"/>
    </row>
    <row r="1536" spans="21:21" x14ac:dyDescent="0.2">
      <c r="U1536" s="12"/>
    </row>
    <row r="1537" spans="21:21" x14ac:dyDescent="0.2">
      <c r="U1537" s="12"/>
    </row>
    <row r="1538" spans="21:21" x14ac:dyDescent="0.2">
      <c r="U1538" s="12"/>
    </row>
    <row r="1539" spans="21:21" x14ac:dyDescent="0.2">
      <c r="U1539" s="12"/>
    </row>
    <row r="1540" spans="21:21" x14ac:dyDescent="0.2">
      <c r="U1540" s="12"/>
    </row>
    <row r="1541" spans="21:21" x14ac:dyDescent="0.2">
      <c r="U1541" s="12"/>
    </row>
    <row r="1542" spans="21:21" x14ac:dyDescent="0.2">
      <c r="U1542" s="12"/>
    </row>
    <row r="1543" spans="21:21" x14ac:dyDescent="0.2">
      <c r="U1543" s="12"/>
    </row>
    <row r="1544" spans="21:21" x14ac:dyDescent="0.2">
      <c r="U1544" s="12"/>
    </row>
    <row r="1545" spans="21:21" x14ac:dyDescent="0.2">
      <c r="U1545" s="12"/>
    </row>
    <row r="1546" spans="21:21" x14ac:dyDescent="0.2">
      <c r="U1546" s="12"/>
    </row>
    <row r="1547" spans="21:21" x14ac:dyDescent="0.2">
      <c r="U1547" s="12"/>
    </row>
    <row r="1548" spans="21:21" x14ac:dyDescent="0.2">
      <c r="U1548" s="12"/>
    </row>
    <row r="1549" spans="21:21" x14ac:dyDescent="0.2">
      <c r="U1549" s="12"/>
    </row>
    <row r="1550" spans="21:21" x14ac:dyDescent="0.2">
      <c r="U1550" s="12"/>
    </row>
    <row r="1551" spans="21:21" x14ac:dyDescent="0.2">
      <c r="U1551" s="12"/>
    </row>
    <row r="1552" spans="21:21" x14ac:dyDescent="0.2">
      <c r="U1552" s="12"/>
    </row>
    <row r="1553" spans="21:21" x14ac:dyDescent="0.2">
      <c r="U1553" s="12"/>
    </row>
    <row r="1554" spans="21:21" x14ac:dyDescent="0.2">
      <c r="U1554" s="12"/>
    </row>
    <row r="1555" spans="21:21" x14ac:dyDescent="0.2">
      <c r="U1555" s="12"/>
    </row>
    <row r="1556" spans="21:21" x14ac:dyDescent="0.2">
      <c r="U1556" s="12"/>
    </row>
    <row r="1557" spans="21:21" x14ac:dyDescent="0.2">
      <c r="U1557" s="12"/>
    </row>
    <row r="1558" spans="21:21" x14ac:dyDescent="0.2">
      <c r="U1558" s="12"/>
    </row>
    <row r="1559" spans="21:21" x14ac:dyDescent="0.2">
      <c r="U1559" s="12"/>
    </row>
    <row r="1560" spans="21:21" x14ac:dyDescent="0.2">
      <c r="U1560" s="12"/>
    </row>
    <row r="1561" spans="21:21" x14ac:dyDescent="0.2">
      <c r="U1561" s="12"/>
    </row>
    <row r="1562" spans="21:21" x14ac:dyDescent="0.2">
      <c r="U1562" s="12"/>
    </row>
    <row r="1563" spans="21:21" x14ac:dyDescent="0.2">
      <c r="U1563" s="12"/>
    </row>
    <row r="1564" spans="21:21" x14ac:dyDescent="0.2">
      <c r="U1564" s="12"/>
    </row>
    <row r="1565" spans="21:21" x14ac:dyDescent="0.2">
      <c r="U1565" s="12"/>
    </row>
    <row r="1566" spans="21:21" x14ac:dyDescent="0.2">
      <c r="U1566" s="12"/>
    </row>
    <row r="1567" spans="21:21" x14ac:dyDescent="0.2">
      <c r="U1567" s="12"/>
    </row>
    <row r="1568" spans="21:21" x14ac:dyDescent="0.2">
      <c r="U1568" s="12"/>
    </row>
    <row r="1569" spans="21:21" x14ac:dyDescent="0.2">
      <c r="U1569" s="12"/>
    </row>
    <row r="1570" spans="21:21" x14ac:dyDescent="0.2">
      <c r="U1570" s="12"/>
    </row>
    <row r="1571" spans="21:21" x14ac:dyDescent="0.2">
      <c r="U1571" s="12"/>
    </row>
    <row r="1572" spans="21:21" x14ac:dyDescent="0.2">
      <c r="U1572" s="12"/>
    </row>
    <row r="1573" spans="21:21" x14ac:dyDescent="0.2">
      <c r="U1573" s="12"/>
    </row>
    <row r="1574" spans="21:21" x14ac:dyDescent="0.2">
      <c r="U1574" s="12"/>
    </row>
    <row r="1575" spans="21:21" x14ac:dyDescent="0.2">
      <c r="U1575" s="12"/>
    </row>
    <row r="1576" spans="21:21" x14ac:dyDescent="0.2">
      <c r="U1576" s="12"/>
    </row>
    <row r="1577" spans="21:21" x14ac:dyDescent="0.2">
      <c r="U1577" s="12"/>
    </row>
    <row r="1578" spans="21:21" x14ac:dyDescent="0.2">
      <c r="U1578" s="12"/>
    </row>
    <row r="1579" spans="21:21" x14ac:dyDescent="0.2">
      <c r="U1579" s="12"/>
    </row>
    <row r="1580" spans="21:21" x14ac:dyDescent="0.2">
      <c r="U1580" s="12"/>
    </row>
    <row r="1581" spans="21:21" x14ac:dyDescent="0.2">
      <c r="U1581" s="12"/>
    </row>
    <row r="1582" spans="21:21" x14ac:dyDescent="0.2">
      <c r="U1582" s="12"/>
    </row>
    <row r="1583" spans="21:21" x14ac:dyDescent="0.2">
      <c r="U1583" s="12"/>
    </row>
    <row r="1584" spans="21:21" x14ac:dyDescent="0.2">
      <c r="U1584" s="12"/>
    </row>
    <row r="1585" spans="21:21" x14ac:dyDescent="0.2">
      <c r="U1585" s="12"/>
    </row>
    <row r="1586" spans="21:21" x14ac:dyDescent="0.2">
      <c r="U1586" s="12"/>
    </row>
    <row r="1587" spans="21:21" x14ac:dyDescent="0.2">
      <c r="U1587" s="12"/>
    </row>
    <row r="1588" spans="21:21" x14ac:dyDescent="0.2">
      <c r="U1588" s="12"/>
    </row>
    <row r="1589" spans="21:21" x14ac:dyDescent="0.2">
      <c r="U1589" s="12"/>
    </row>
    <row r="1590" spans="21:21" x14ac:dyDescent="0.2">
      <c r="U1590" s="12"/>
    </row>
    <row r="1591" spans="21:21" x14ac:dyDescent="0.2">
      <c r="U1591" s="12"/>
    </row>
    <row r="1592" spans="21:21" x14ac:dyDescent="0.2">
      <c r="U1592" s="12"/>
    </row>
    <row r="1593" spans="21:21" x14ac:dyDescent="0.2">
      <c r="U1593" s="12"/>
    </row>
    <row r="1594" spans="21:21" x14ac:dyDescent="0.2">
      <c r="U1594" s="12"/>
    </row>
    <row r="1595" spans="21:21" x14ac:dyDescent="0.2">
      <c r="U1595" s="12"/>
    </row>
    <row r="1596" spans="21:21" x14ac:dyDescent="0.2">
      <c r="U1596" s="12"/>
    </row>
    <row r="1597" spans="21:21" x14ac:dyDescent="0.2">
      <c r="U1597" s="12"/>
    </row>
    <row r="1598" spans="21:21" x14ac:dyDescent="0.2">
      <c r="U1598" s="12"/>
    </row>
    <row r="1599" spans="21:21" x14ac:dyDescent="0.2">
      <c r="U1599" s="12"/>
    </row>
    <row r="1600" spans="21:21" x14ac:dyDescent="0.2">
      <c r="U1600" s="12"/>
    </row>
    <row r="1601" spans="21:21" x14ac:dyDescent="0.2">
      <c r="U1601" s="12"/>
    </row>
    <row r="1602" spans="21:21" x14ac:dyDescent="0.2">
      <c r="U1602" s="12"/>
    </row>
    <row r="1603" spans="21:21" x14ac:dyDescent="0.2">
      <c r="U1603" s="12"/>
    </row>
    <row r="1604" spans="21:21" x14ac:dyDescent="0.2">
      <c r="U1604" s="12"/>
    </row>
    <row r="1605" spans="21:21" x14ac:dyDescent="0.2">
      <c r="U1605" s="12"/>
    </row>
    <row r="1606" spans="21:21" x14ac:dyDescent="0.2">
      <c r="U1606" s="12"/>
    </row>
    <row r="1607" spans="21:21" x14ac:dyDescent="0.2">
      <c r="U1607" s="12"/>
    </row>
    <row r="1608" spans="21:21" x14ac:dyDescent="0.2">
      <c r="U1608" s="12"/>
    </row>
    <row r="1609" spans="21:21" x14ac:dyDescent="0.2">
      <c r="U1609" s="12"/>
    </row>
    <row r="1610" spans="21:21" x14ac:dyDescent="0.2">
      <c r="U1610" s="12"/>
    </row>
    <row r="1611" spans="21:21" x14ac:dyDescent="0.2">
      <c r="U1611" s="12"/>
    </row>
    <row r="1612" spans="21:21" x14ac:dyDescent="0.2">
      <c r="U1612" s="12"/>
    </row>
    <row r="1613" spans="21:21" x14ac:dyDescent="0.2">
      <c r="U1613" s="12"/>
    </row>
    <row r="1614" spans="21:21" x14ac:dyDescent="0.2">
      <c r="U1614" s="12"/>
    </row>
    <row r="1615" spans="21:21" x14ac:dyDescent="0.2">
      <c r="U1615" s="12"/>
    </row>
    <row r="1616" spans="21:21" x14ac:dyDescent="0.2">
      <c r="U1616" s="12"/>
    </row>
    <row r="1617" spans="21:21" x14ac:dyDescent="0.2">
      <c r="U1617" s="12"/>
    </row>
    <row r="1618" spans="21:21" x14ac:dyDescent="0.2">
      <c r="U1618" s="12"/>
    </row>
    <row r="1619" spans="21:21" x14ac:dyDescent="0.2">
      <c r="U1619" s="12"/>
    </row>
    <row r="1620" spans="21:21" x14ac:dyDescent="0.2">
      <c r="U1620" s="12"/>
    </row>
    <row r="1621" spans="21:21" x14ac:dyDescent="0.2">
      <c r="U1621" s="12"/>
    </row>
    <row r="1622" spans="21:21" x14ac:dyDescent="0.2">
      <c r="U1622" s="12"/>
    </row>
    <row r="1623" spans="21:21" x14ac:dyDescent="0.2">
      <c r="U1623" s="12"/>
    </row>
    <row r="1624" spans="21:21" x14ac:dyDescent="0.2">
      <c r="U1624" s="12"/>
    </row>
    <row r="1625" spans="21:21" x14ac:dyDescent="0.2">
      <c r="U1625" s="12"/>
    </row>
    <row r="1626" spans="21:21" x14ac:dyDescent="0.2">
      <c r="U1626" s="12"/>
    </row>
    <row r="1627" spans="21:21" x14ac:dyDescent="0.2">
      <c r="U1627" s="12"/>
    </row>
    <row r="1628" spans="21:21" x14ac:dyDescent="0.2">
      <c r="U1628" s="12"/>
    </row>
    <row r="1629" spans="21:21" x14ac:dyDescent="0.2">
      <c r="U1629" s="12"/>
    </row>
    <row r="1630" spans="21:21" x14ac:dyDescent="0.2">
      <c r="U1630" s="12"/>
    </row>
    <row r="1631" spans="21:21" x14ac:dyDescent="0.2">
      <c r="U1631" s="12"/>
    </row>
    <row r="1632" spans="21:21" x14ac:dyDescent="0.2">
      <c r="U1632" s="12"/>
    </row>
    <row r="1633" spans="21:21" x14ac:dyDescent="0.2">
      <c r="U1633" s="12"/>
    </row>
    <row r="1634" spans="21:21" x14ac:dyDescent="0.2">
      <c r="U1634" s="12"/>
    </row>
    <row r="1635" spans="21:21" x14ac:dyDescent="0.2">
      <c r="U1635" s="12"/>
    </row>
    <row r="1636" spans="21:21" x14ac:dyDescent="0.2">
      <c r="U1636" s="12"/>
    </row>
    <row r="1637" spans="21:21" x14ac:dyDescent="0.2">
      <c r="U1637" s="12"/>
    </row>
    <row r="1638" spans="21:21" x14ac:dyDescent="0.2">
      <c r="U1638" s="12"/>
    </row>
    <row r="1639" spans="21:21" x14ac:dyDescent="0.2">
      <c r="U1639" s="12"/>
    </row>
    <row r="1640" spans="21:21" x14ac:dyDescent="0.2">
      <c r="U1640" s="12"/>
    </row>
    <row r="1641" spans="21:21" x14ac:dyDescent="0.2">
      <c r="U1641" s="12"/>
    </row>
    <row r="1642" spans="21:21" x14ac:dyDescent="0.2">
      <c r="U1642" s="12"/>
    </row>
    <row r="1643" spans="21:21" x14ac:dyDescent="0.2">
      <c r="U1643" s="12"/>
    </row>
    <row r="1644" spans="21:21" x14ac:dyDescent="0.2">
      <c r="U1644" s="12"/>
    </row>
    <row r="1645" spans="21:21" x14ac:dyDescent="0.2">
      <c r="U1645" s="12"/>
    </row>
    <row r="1646" spans="21:21" x14ac:dyDescent="0.2">
      <c r="U1646" s="12"/>
    </row>
    <row r="1647" spans="21:21" x14ac:dyDescent="0.2">
      <c r="U1647" s="12"/>
    </row>
    <row r="1648" spans="21:21" x14ac:dyDescent="0.2">
      <c r="U1648" s="12"/>
    </row>
    <row r="1649" spans="21:21" x14ac:dyDescent="0.2">
      <c r="U1649" s="12"/>
    </row>
    <row r="1650" spans="21:21" x14ac:dyDescent="0.2">
      <c r="U1650" s="12"/>
    </row>
    <row r="1651" spans="21:21" x14ac:dyDescent="0.2">
      <c r="U1651" s="12"/>
    </row>
    <row r="1652" spans="21:21" x14ac:dyDescent="0.2">
      <c r="U1652" s="12"/>
    </row>
    <row r="1653" spans="21:21" x14ac:dyDescent="0.2">
      <c r="U1653" s="12"/>
    </row>
    <row r="1654" spans="21:21" x14ac:dyDescent="0.2">
      <c r="U1654" s="12"/>
    </row>
    <row r="1655" spans="21:21" x14ac:dyDescent="0.2">
      <c r="U1655" s="12"/>
    </row>
    <row r="1656" spans="21:21" x14ac:dyDescent="0.2">
      <c r="U1656" s="12"/>
    </row>
    <row r="1657" spans="21:21" x14ac:dyDescent="0.2">
      <c r="U1657" s="12"/>
    </row>
    <row r="1658" spans="21:21" x14ac:dyDescent="0.2">
      <c r="U1658" s="12"/>
    </row>
    <row r="1659" spans="21:21" x14ac:dyDescent="0.2">
      <c r="U1659" s="12"/>
    </row>
    <row r="1660" spans="21:21" x14ac:dyDescent="0.2">
      <c r="U1660" s="12"/>
    </row>
    <row r="1661" spans="21:21" x14ac:dyDescent="0.2">
      <c r="U1661" s="12"/>
    </row>
    <row r="1662" spans="21:21" x14ac:dyDescent="0.2">
      <c r="U1662" s="12"/>
    </row>
    <row r="1663" spans="21:21" x14ac:dyDescent="0.2">
      <c r="U1663" s="12"/>
    </row>
    <row r="1664" spans="21:21" x14ac:dyDescent="0.2">
      <c r="U1664" s="12"/>
    </row>
    <row r="1665" spans="21:21" x14ac:dyDescent="0.2">
      <c r="U1665" s="12"/>
    </row>
    <row r="1666" spans="21:21" x14ac:dyDescent="0.2">
      <c r="U1666" s="12"/>
    </row>
    <row r="1667" spans="21:21" x14ac:dyDescent="0.2">
      <c r="U1667" s="12"/>
    </row>
    <row r="1668" spans="21:21" x14ac:dyDescent="0.2">
      <c r="U1668" s="12"/>
    </row>
    <row r="1669" spans="21:21" x14ac:dyDescent="0.2">
      <c r="U1669" s="12"/>
    </row>
    <row r="1670" spans="21:21" x14ac:dyDescent="0.2">
      <c r="U1670" s="12"/>
    </row>
    <row r="1671" spans="21:21" x14ac:dyDescent="0.2">
      <c r="U1671" s="12"/>
    </row>
    <row r="1672" spans="21:21" x14ac:dyDescent="0.2">
      <c r="U1672" s="12"/>
    </row>
    <row r="1673" spans="21:21" x14ac:dyDescent="0.2">
      <c r="U1673" s="12"/>
    </row>
    <row r="1674" spans="21:21" x14ac:dyDescent="0.2">
      <c r="U1674" s="12"/>
    </row>
    <row r="1675" spans="21:21" x14ac:dyDescent="0.2">
      <c r="U1675" s="12"/>
    </row>
    <row r="1676" spans="21:21" x14ac:dyDescent="0.2">
      <c r="U1676" s="12"/>
    </row>
    <row r="1677" spans="21:21" x14ac:dyDescent="0.2">
      <c r="U1677" s="12"/>
    </row>
    <row r="1678" spans="21:21" x14ac:dyDescent="0.2">
      <c r="U1678" s="12"/>
    </row>
    <row r="1679" spans="21:21" x14ac:dyDescent="0.2">
      <c r="U1679" s="12"/>
    </row>
    <row r="1680" spans="21:21" x14ac:dyDescent="0.2">
      <c r="U1680" s="12"/>
    </row>
    <row r="1681" spans="21:21" x14ac:dyDescent="0.2">
      <c r="U1681" s="12"/>
    </row>
    <row r="1682" spans="21:21" x14ac:dyDescent="0.2">
      <c r="U1682" s="12"/>
    </row>
    <row r="1683" spans="21:21" x14ac:dyDescent="0.2">
      <c r="U1683" s="12"/>
    </row>
    <row r="1684" spans="21:21" x14ac:dyDescent="0.2">
      <c r="U1684" s="12"/>
    </row>
    <row r="1685" spans="21:21" x14ac:dyDescent="0.2">
      <c r="U1685" s="12"/>
    </row>
    <row r="1686" spans="21:21" x14ac:dyDescent="0.2">
      <c r="U1686" s="12"/>
    </row>
    <row r="1687" spans="21:21" x14ac:dyDescent="0.2">
      <c r="U1687" s="12"/>
    </row>
    <row r="1688" spans="21:21" x14ac:dyDescent="0.2">
      <c r="U1688" s="12"/>
    </row>
    <row r="1689" spans="21:21" x14ac:dyDescent="0.2">
      <c r="U1689" s="12"/>
    </row>
    <row r="1690" spans="21:21" x14ac:dyDescent="0.2">
      <c r="U1690" s="12"/>
    </row>
    <row r="1691" spans="21:21" x14ac:dyDescent="0.2">
      <c r="U1691" s="12"/>
    </row>
    <row r="1692" spans="21:21" x14ac:dyDescent="0.2">
      <c r="U1692" s="12"/>
    </row>
    <row r="1693" spans="21:21" x14ac:dyDescent="0.2">
      <c r="U1693" s="12"/>
    </row>
    <row r="1694" spans="21:21" x14ac:dyDescent="0.2">
      <c r="U1694" s="12"/>
    </row>
    <row r="1695" spans="21:21" x14ac:dyDescent="0.2">
      <c r="U1695" s="12"/>
    </row>
    <row r="1696" spans="21:21" x14ac:dyDescent="0.2">
      <c r="U1696" s="12"/>
    </row>
    <row r="1697" spans="21:21" x14ac:dyDescent="0.2">
      <c r="U1697" s="12"/>
    </row>
    <row r="1698" spans="21:21" x14ac:dyDescent="0.2">
      <c r="U1698" s="12"/>
    </row>
    <row r="1699" spans="21:21" x14ac:dyDescent="0.2">
      <c r="U1699" s="12"/>
    </row>
    <row r="1700" spans="21:21" x14ac:dyDescent="0.2">
      <c r="U1700" s="12"/>
    </row>
    <row r="1701" spans="21:21" x14ac:dyDescent="0.2">
      <c r="U1701" s="12"/>
    </row>
    <row r="1702" spans="21:21" x14ac:dyDescent="0.2">
      <c r="U1702" s="12"/>
    </row>
    <row r="1703" spans="21:21" x14ac:dyDescent="0.2">
      <c r="U1703" s="12"/>
    </row>
    <row r="1704" spans="21:21" x14ac:dyDescent="0.2">
      <c r="U1704" s="12"/>
    </row>
    <row r="1705" spans="21:21" x14ac:dyDescent="0.2">
      <c r="U1705" s="12"/>
    </row>
    <row r="1706" spans="21:21" x14ac:dyDescent="0.2">
      <c r="U1706" s="12"/>
    </row>
    <row r="1707" spans="21:21" x14ac:dyDescent="0.2">
      <c r="U1707" s="12"/>
    </row>
    <row r="1708" spans="21:21" x14ac:dyDescent="0.2">
      <c r="U1708" s="12"/>
    </row>
    <row r="1709" spans="21:21" x14ac:dyDescent="0.2">
      <c r="U1709" s="12"/>
    </row>
    <row r="1710" spans="21:21" x14ac:dyDescent="0.2">
      <c r="U1710" s="12"/>
    </row>
    <row r="1711" spans="21:21" x14ac:dyDescent="0.2">
      <c r="U1711" s="12"/>
    </row>
    <row r="1712" spans="21:21" x14ac:dyDescent="0.2">
      <c r="U1712" s="12"/>
    </row>
    <row r="1713" spans="21:21" x14ac:dyDescent="0.2">
      <c r="U1713" s="12"/>
    </row>
    <row r="1714" spans="21:21" x14ac:dyDescent="0.2">
      <c r="U1714" s="12"/>
    </row>
    <row r="1715" spans="21:21" x14ac:dyDescent="0.2">
      <c r="U1715" s="12"/>
    </row>
    <row r="1716" spans="21:21" x14ac:dyDescent="0.2">
      <c r="U1716" s="12"/>
    </row>
    <row r="1717" spans="21:21" x14ac:dyDescent="0.2">
      <c r="U1717" s="12"/>
    </row>
    <row r="1718" spans="21:21" x14ac:dyDescent="0.2">
      <c r="U1718" s="12"/>
    </row>
    <row r="1719" spans="21:21" x14ac:dyDescent="0.2">
      <c r="U1719" s="12"/>
    </row>
    <row r="1720" spans="21:21" x14ac:dyDescent="0.2">
      <c r="U1720" s="12"/>
    </row>
    <row r="1721" spans="21:21" x14ac:dyDescent="0.2">
      <c r="U1721" s="12"/>
    </row>
    <row r="1722" spans="21:21" x14ac:dyDescent="0.2">
      <c r="U1722" s="12"/>
    </row>
    <row r="1723" spans="21:21" x14ac:dyDescent="0.2">
      <c r="U1723" s="12"/>
    </row>
    <row r="1724" spans="21:21" x14ac:dyDescent="0.2">
      <c r="U1724" s="12"/>
    </row>
    <row r="1725" spans="21:21" x14ac:dyDescent="0.2">
      <c r="U1725" s="12"/>
    </row>
    <row r="1726" spans="21:21" x14ac:dyDescent="0.2">
      <c r="U1726" s="12"/>
    </row>
    <row r="1727" spans="21:21" x14ac:dyDescent="0.2">
      <c r="U1727" s="12"/>
    </row>
    <row r="1728" spans="21:21" x14ac:dyDescent="0.2">
      <c r="U1728" s="12"/>
    </row>
    <row r="1729" spans="21:21" x14ac:dyDescent="0.2">
      <c r="U1729" s="12"/>
    </row>
    <row r="1730" spans="21:21" x14ac:dyDescent="0.2">
      <c r="U1730" s="12"/>
    </row>
    <row r="1731" spans="21:21" x14ac:dyDescent="0.2">
      <c r="U1731" s="12"/>
    </row>
    <row r="1732" spans="21:21" x14ac:dyDescent="0.2">
      <c r="U1732" s="12"/>
    </row>
    <row r="1733" spans="21:21" x14ac:dyDescent="0.2">
      <c r="U1733" s="12"/>
    </row>
    <row r="1734" spans="21:21" x14ac:dyDescent="0.2">
      <c r="U1734" s="12"/>
    </row>
    <row r="1735" spans="21:21" x14ac:dyDescent="0.2">
      <c r="U1735" s="12"/>
    </row>
    <row r="1736" spans="21:21" x14ac:dyDescent="0.2">
      <c r="U1736" s="12"/>
    </row>
    <row r="1737" spans="21:21" x14ac:dyDescent="0.2">
      <c r="U1737" s="12"/>
    </row>
    <row r="1738" spans="21:21" x14ac:dyDescent="0.2">
      <c r="U1738" s="12"/>
    </row>
    <row r="1739" spans="21:21" x14ac:dyDescent="0.2">
      <c r="U1739" s="12"/>
    </row>
    <row r="1740" spans="21:21" x14ac:dyDescent="0.2">
      <c r="U1740" s="12"/>
    </row>
    <row r="1741" spans="21:21" x14ac:dyDescent="0.2">
      <c r="U1741" s="12"/>
    </row>
    <row r="1742" spans="21:21" x14ac:dyDescent="0.2">
      <c r="U1742" s="12"/>
    </row>
    <row r="1743" spans="21:21" x14ac:dyDescent="0.2">
      <c r="U1743" s="12"/>
    </row>
    <row r="1744" spans="21:21" x14ac:dyDescent="0.2">
      <c r="U1744" s="12"/>
    </row>
    <row r="1745" spans="21:21" x14ac:dyDescent="0.2">
      <c r="U1745" s="12"/>
    </row>
    <row r="1746" spans="21:21" x14ac:dyDescent="0.2">
      <c r="U1746" s="12"/>
    </row>
    <row r="1747" spans="21:21" x14ac:dyDescent="0.2">
      <c r="U1747" s="12"/>
    </row>
    <row r="1748" spans="21:21" x14ac:dyDescent="0.2">
      <c r="U1748" s="12"/>
    </row>
    <row r="1749" spans="21:21" x14ac:dyDescent="0.2">
      <c r="U1749" s="12"/>
    </row>
    <row r="1750" spans="21:21" x14ac:dyDescent="0.2">
      <c r="U1750" s="12"/>
    </row>
    <row r="1751" spans="21:21" x14ac:dyDescent="0.2">
      <c r="U1751" s="12"/>
    </row>
    <row r="1752" spans="21:21" x14ac:dyDescent="0.2">
      <c r="U1752" s="12"/>
    </row>
    <row r="1753" spans="21:21" x14ac:dyDescent="0.2">
      <c r="U1753" s="12"/>
    </row>
    <row r="1754" spans="21:21" x14ac:dyDescent="0.2">
      <c r="U1754" s="12"/>
    </row>
    <row r="1755" spans="21:21" x14ac:dyDescent="0.2">
      <c r="U1755" s="12"/>
    </row>
    <row r="1756" spans="21:21" x14ac:dyDescent="0.2">
      <c r="U1756" s="12"/>
    </row>
    <row r="1757" spans="21:21" x14ac:dyDescent="0.2">
      <c r="U1757" s="12"/>
    </row>
    <row r="1758" spans="21:21" x14ac:dyDescent="0.2">
      <c r="U1758" s="12"/>
    </row>
    <row r="1759" spans="21:21" x14ac:dyDescent="0.2">
      <c r="U1759" s="12"/>
    </row>
    <row r="1760" spans="21:21" x14ac:dyDescent="0.2">
      <c r="U1760" s="12"/>
    </row>
    <row r="1761" spans="21:21" x14ac:dyDescent="0.2">
      <c r="U1761" s="12"/>
    </row>
    <row r="1762" spans="21:21" x14ac:dyDescent="0.2">
      <c r="U1762" s="12"/>
    </row>
    <row r="1763" spans="21:21" x14ac:dyDescent="0.2">
      <c r="U1763" s="12"/>
    </row>
    <row r="1764" spans="21:21" x14ac:dyDescent="0.2">
      <c r="U1764" s="12"/>
    </row>
    <row r="1765" spans="21:21" x14ac:dyDescent="0.2">
      <c r="U1765" s="12"/>
    </row>
    <row r="1766" spans="21:21" x14ac:dyDescent="0.2">
      <c r="U1766" s="12"/>
    </row>
    <row r="1767" spans="21:21" x14ac:dyDescent="0.2">
      <c r="U1767" s="12"/>
    </row>
    <row r="1768" spans="21:21" x14ac:dyDescent="0.2">
      <c r="U1768" s="12"/>
    </row>
    <row r="1769" spans="21:21" x14ac:dyDescent="0.2">
      <c r="U1769" s="12"/>
    </row>
    <row r="1770" spans="21:21" x14ac:dyDescent="0.2">
      <c r="U1770" s="12"/>
    </row>
    <row r="1771" spans="21:21" x14ac:dyDescent="0.2">
      <c r="U1771" s="12"/>
    </row>
    <row r="1772" spans="21:21" x14ac:dyDescent="0.2">
      <c r="U1772" s="12"/>
    </row>
    <row r="1773" spans="21:21" x14ac:dyDescent="0.2">
      <c r="U1773" s="12"/>
    </row>
    <row r="1774" spans="21:21" x14ac:dyDescent="0.2">
      <c r="U1774" s="12"/>
    </row>
    <row r="1775" spans="21:21" x14ac:dyDescent="0.2">
      <c r="U1775" s="12"/>
    </row>
    <row r="1776" spans="21:21" x14ac:dyDescent="0.2">
      <c r="U1776" s="12"/>
    </row>
    <row r="1777" spans="21:21" x14ac:dyDescent="0.2">
      <c r="U1777" s="12"/>
    </row>
    <row r="1778" spans="21:21" x14ac:dyDescent="0.2">
      <c r="U1778" s="12"/>
    </row>
    <row r="1779" spans="21:21" x14ac:dyDescent="0.2">
      <c r="U1779" s="12"/>
    </row>
    <row r="1780" spans="21:21" x14ac:dyDescent="0.2">
      <c r="U1780" s="12"/>
    </row>
    <row r="1781" spans="21:21" x14ac:dyDescent="0.2">
      <c r="U1781" s="12"/>
    </row>
    <row r="1782" spans="21:21" x14ac:dyDescent="0.2">
      <c r="U1782" s="12"/>
    </row>
    <row r="1783" spans="21:21" x14ac:dyDescent="0.2">
      <c r="U1783" s="12"/>
    </row>
    <row r="1784" spans="21:21" x14ac:dyDescent="0.2">
      <c r="U1784" s="12"/>
    </row>
    <row r="1785" spans="21:21" x14ac:dyDescent="0.2">
      <c r="U1785" s="12"/>
    </row>
    <row r="1786" spans="21:21" x14ac:dyDescent="0.2">
      <c r="U1786" s="12"/>
    </row>
    <row r="1787" spans="21:21" x14ac:dyDescent="0.2">
      <c r="U1787" s="12"/>
    </row>
    <row r="1788" spans="21:21" x14ac:dyDescent="0.2">
      <c r="U1788" s="12"/>
    </row>
    <row r="1789" spans="21:21" x14ac:dyDescent="0.2">
      <c r="U1789" s="12"/>
    </row>
    <row r="1790" spans="21:21" x14ac:dyDescent="0.2">
      <c r="U1790" s="12"/>
    </row>
    <row r="1791" spans="21:21" x14ac:dyDescent="0.2">
      <c r="U1791" s="12"/>
    </row>
    <row r="1792" spans="21:21" x14ac:dyDescent="0.2">
      <c r="U1792" s="12"/>
    </row>
    <row r="1793" spans="21:21" x14ac:dyDescent="0.2">
      <c r="U1793" s="12"/>
    </row>
    <row r="1794" spans="21:21" x14ac:dyDescent="0.2">
      <c r="U1794" s="12"/>
    </row>
    <row r="1795" spans="21:21" x14ac:dyDescent="0.2">
      <c r="U1795" s="12"/>
    </row>
    <row r="1796" spans="21:21" x14ac:dyDescent="0.2">
      <c r="U1796" s="12"/>
    </row>
    <row r="1797" spans="21:21" x14ac:dyDescent="0.2">
      <c r="U1797" s="12"/>
    </row>
    <row r="1798" spans="21:21" x14ac:dyDescent="0.2">
      <c r="U1798" s="12"/>
    </row>
    <row r="1799" spans="21:21" x14ac:dyDescent="0.2">
      <c r="U1799" s="12"/>
    </row>
    <row r="1800" spans="21:21" x14ac:dyDescent="0.2">
      <c r="U1800" s="12"/>
    </row>
    <row r="1801" spans="21:21" x14ac:dyDescent="0.2">
      <c r="U1801" s="12"/>
    </row>
    <row r="1802" spans="21:21" x14ac:dyDescent="0.2">
      <c r="U1802" s="12"/>
    </row>
    <row r="1803" spans="21:21" x14ac:dyDescent="0.2">
      <c r="U1803" s="12"/>
    </row>
    <row r="1804" spans="21:21" x14ac:dyDescent="0.2">
      <c r="U1804" s="12"/>
    </row>
    <row r="1805" spans="21:21" x14ac:dyDescent="0.2">
      <c r="U1805" s="12"/>
    </row>
    <row r="1806" spans="21:21" x14ac:dyDescent="0.2">
      <c r="U1806" s="12"/>
    </row>
    <row r="1807" spans="21:21" x14ac:dyDescent="0.2">
      <c r="U1807" s="12"/>
    </row>
    <row r="1808" spans="21:21" x14ac:dyDescent="0.2">
      <c r="U1808" s="12"/>
    </row>
    <row r="1809" spans="21:21" x14ac:dyDescent="0.2">
      <c r="U1809" s="12"/>
    </row>
    <row r="1810" spans="21:21" x14ac:dyDescent="0.2">
      <c r="U1810" s="12"/>
    </row>
    <row r="1811" spans="21:21" x14ac:dyDescent="0.2">
      <c r="U1811" s="12"/>
    </row>
    <row r="1812" spans="21:21" x14ac:dyDescent="0.2">
      <c r="U1812" s="12"/>
    </row>
    <row r="1813" spans="21:21" x14ac:dyDescent="0.2">
      <c r="U1813" s="12"/>
    </row>
    <row r="1814" spans="21:21" x14ac:dyDescent="0.2">
      <c r="U1814" s="12"/>
    </row>
    <row r="1815" spans="21:21" x14ac:dyDescent="0.2">
      <c r="U1815" s="12"/>
    </row>
    <row r="1816" spans="21:21" x14ac:dyDescent="0.2">
      <c r="U1816" s="12"/>
    </row>
    <row r="1817" spans="21:21" x14ac:dyDescent="0.2">
      <c r="U1817" s="12"/>
    </row>
    <row r="1818" spans="21:21" x14ac:dyDescent="0.2">
      <c r="U1818" s="12"/>
    </row>
    <row r="1819" spans="21:21" x14ac:dyDescent="0.2">
      <c r="U1819" s="12"/>
    </row>
    <row r="1820" spans="21:21" x14ac:dyDescent="0.2">
      <c r="U1820" s="12"/>
    </row>
    <row r="1821" spans="21:21" x14ac:dyDescent="0.2">
      <c r="U1821" s="12"/>
    </row>
    <row r="1822" spans="21:21" x14ac:dyDescent="0.2">
      <c r="U1822" s="12"/>
    </row>
    <row r="1823" spans="21:21" x14ac:dyDescent="0.2">
      <c r="U1823" s="12"/>
    </row>
    <row r="1824" spans="21:21" x14ac:dyDescent="0.2">
      <c r="U1824" s="12"/>
    </row>
    <row r="1825" spans="21:21" x14ac:dyDescent="0.2">
      <c r="U1825" s="12"/>
    </row>
    <row r="1826" spans="21:21" x14ac:dyDescent="0.2">
      <c r="U1826" s="12"/>
    </row>
    <row r="1827" spans="21:21" x14ac:dyDescent="0.2">
      <c r="U1827" s="12"/>
    </row>
    <row r="1828" spans="21:21" x14ac:dyDescent="0.2">
      <c r="U1828" s="12"/>
    </row>
    <row r="1829" spans="21:21" x14ac:dyDescent="0.2">
      <c r="U1829" s="12"/>
    </row>
    <row r="1830" spans="21:21" x14ac:dyDescent="0.2">
      <c r="U1830" s="12"/>
    </row>
    <row r="1831" spans="21:21" x14ac:dyDescent="0.2">
      <c r="U1831" s="12"/>
    </row>
    <row r="1832" spans="21:21" x14ac:dyDescent="0.2">
      <c r="U1832" s="12"/>
    </row>
    <row r="1833" spans="21:21" x14ac:dyDescent="0.2">
      <c r="U1833" s="12"/>
    </row>
    <row r="1834" spans="21:21" x14ac:dyDescent="0.2">
      <c r="U1834" s="12"/>
    </row>
    <row r="1835" spans="21:21" x14ac:dyDescent="0.2">
      <c r="U1835" s="12"/>
    </row>
    <row r="1836" spans="21:21" x14ac:dyDescent="0.2">
      <c r="U1836" s="12"/>
    </row>
    <row r="1837" spans="21:21" x14ac:dyDescent="0.2">
      <c r="U1837" s="12"/>
    </row>
    <row r="1838" spans="21:21" x14ac:dyDescent="0.2">
      <c r="U1838" s="12"/>
    </row>
    <row r="1839" spans="21:21" x14ac:dyDescent="0.2">
      <c r="U1839" s="12"/>
    </row>
    <row r="1840" spans="21:21" x14ac:dyDescent="0.2">
      <c r="U1840" s="12"/>
    </row>
    <row r="1841" spans="21:21" x14ac:dyDescent="0.2">
      <c r="U1841" s="12"/>
    </row>
    <row r="1842" spans="21:21" x14ac:dyDescent="0.2">
      <c r="U1842" s="12"/>
    </row>
    <row r="1843" spans="21:21" x14ac:dyDescent="0.2">
      <c r="U1843" s="12"/>
    </row>
    <row r="1844" spans="21:21" x14ac:dyDescent="0.2">
      <c r="U1844" s="12"/>
    </row>
    <row r="1845" spans="21:21" x14ac:dyDescent="0.2">
      <c r="U1845" s="12"/>
    </row>
    <row r="1846" spans="21:21" x14ac:dyDescent="0.2">
      <c r="U1846" s="12"/>
    </row>
    <row r="1847" spans="21:21" x14ac:dyDescent="0.2">
      <c r="U1847" s="12"/>
    </row>
    <row r="1848" spans="21:21" x14ac:dyDescent="0.2">
      <c r="U1848" s="12"/>
    </row>
    <row r="1849" spans="21:21" x14ac:dyDescent="0.2">
      <c r="U1849" s="12"/>
    </row>
    <row r="1850" spans="21:21" x14ac:dyDescent="0.2">
      <c r="U1850" s="12"/>
    </row>
    <row r="1851" spans="21:21" x14ac:dyDescent="0.2">
      <c r="U1851" s="12"/>
    </row>
    <row r="1852" spans="21:21" x14ac:dyDescent="0.2">
      <c r="U1852" s="12"/>
    </row>
    <row r="1853" spans="21:21" x14ac:dyDescent="0.2">
      <c r="U1853" s="12"/>
    </row>
    <row r="1854" spans="21:21" x14ac:dyDescent="0.2">
      <c r="U1854" s="12"/>
    </row>
    <row r="1855" spans="21:21" x14ac:dyDescent="0.2">
      <c r="U1855" s="12"/>
    </row>
    <row r="1856" spans="21:21" x14ac:dyDescent="0.2">
      <c r="U1856" s="12"/>
    </row>
    <row r="1857" spans="21:21" x14ac:dyDescent="0.2">
      <c r="U1857" s="12"/>
    </row>
    <row r="1858" spans="21:21" x14ac:dyDescent="0.2">
      <c r="U1858" s="12"/>
    </row>
    <row r="1859" spans="21:21" x14ac:dyDescent="0.2">
      <c r="U1859" s="12"/>
    </row>
    <row r="1860" spans="21:21" x14ac:dyDescent="0.2">
      <c r="U1860" s="12"/>
    </row>
    <row r="1861" spans="21:21" x14ac:dyDescent="0.2">
      <c r="U1861" s="12"/>
    </row>
    <row r="1862" spans="21:21" x14ac:dyDescent="0.2">
      <c r="U1862" s="12"/>
    </row>
    <row r="1863" spans="21:21" x14ac:dyDescent="0.2">
      <c r="U1863" s="12"/>
    </row>
    <row r="1864" spans="21:21" x14ac:dyDescent="0.2">
      <c r="U1864" s="12"/>
    </row>
    <row r="1865" spans="21:21" x14ac:dyDescent="0.2">
      <c r="U1865" s="12"/>
    </row>
    <row r="1866" spans="21:21" x14ac:dyDescent="0.2">
      <c r="U1866" s="12"/>
    </row>
    <row r="1867" spans="21:21" x14ac:dyDescent="0.2">
      <c r="U1867" s="12"/>
    </row>
    <row r="1868" spans="21:21" x14ac:dyDescent="0.2">
      <c r="U1868" s="12"/>
    </row>
    <row r="1869" spans="21:21" x14ac:dyDescent="0.2">
      <c r="U1869" s="12"/>
    </row>
    <row r="1870" spans="21:21" x14ac:dyDescent="0.2">
      <c r="U1870" s="12"/>
    </row>
    <row r="1871" spans="21:21" x14ac:dyDescent="0.2">
      <c r="U1871" s="12"/>
    </row>
    <row r="1872" spans="21:21" x14ac:dyDescent="0.2">
      <c r="U1872" s="12"/>
    </row>
    <row r="1873" spans="21:21" x14ac:dyDescent="0.2">
      <c r="U1873" s="12"/>
    </row>
    <row r="1874" spans="21:21" x14ac:dyDescent="0.2">
      <c r="U1874" s="12"/>
    </row>
    <row r="1875" spans="21:21" x14ac:dyDescent="0.2">
      <c r="U1875" s="12"/>
    </row>
    <row r="1876" spans="21:21" x14ac:dyDescent="0.2">
      <c r="U1876" s="12"/>
    </row>
    <row r="1877" spans="21:21" x14ac:dyDescent="0.2">
      <c r="U1877" s="12"/>
    </row>
    <row r="1878" spans="21:21" x14ac:dyDescent="0.2">
      <c r="U1878" s="12"/>
    </row>
    <row r="1879" spans="21:21" x14ac:dyDescent="0.2">
      <c r="U1879" s="12"/>
    </row>
    <row r="1880" spans="21:21" x14ac:dyDescent="0.2">
      <c r="U1880" s="12"/>
    </row>
    <row r="1881" spans="21:21" x14ac:dyDescent="0.2">
      <c r="U1881" s="12"/>
    </row>
    <row r="1882" spans="21:21" x14ac:dyDescent="0.2">
      <c r="U1882" s="12"/>
    </row>
    <row r="1883" spans="21:21" x14ac:dyDescent="0.2">
      <c r="U1883" s="12"/>
    </row>
    <row r="1884" spans="21:21" x14ac:dyDescent="0.2">
      <c r="U1884" s="12"/>
    </row>
    <row r="1885" spans="21:21" x14ac:dyDescent="0.2">
      <c r="U1885" s="12"/>
    </row>
    <row r="1886" spans="21:21" x14ac:dyDescent="0.2">
      <c r="U1886" s="12"/>
    </row>
    <row r="1887" spans="21:21" x14ac:dyDescent="0.2">
      <c r="U1887" s="12"/>
    </row>
    <row r="1888" spans="21:21" x14ac:dyDescent="0.2">
      <c r="U1888" s="12"/>
    </row>
    <row r="1889" spans="21:21" x14ac:dyDescent="0.2">
      <c r="U1889" s="12"/>
    </row>
    <row r="1890" spans="21:21" x14ac:dyDescent="0.2">
      <c r="U1890" s="12"/>
    </row>
    <row r="1891" spans="21:21" x14ac:dyDescent="0.2">
      <c r="U1891" s="12"/>
    </row>
    <row r="1892" spans="21:21" x14ac:dyDescent="0.2">
      <c r="U1892" s="12"/>
    </row>
    <row r="1893" spans="21:21" x14ac:dyDescent="0.2">
      <c r="U1893" s="12"/>
    </row>
    <row r="1894" spans="21:21" x14ac:dyDescent="0.2">
      <c r="U1894" s="12"/>
    </row>
    <row r="1895" spans="21:21" x14ac:dyDescent="0.2">
      <c r="U1895" s="12"/>
    </row>
    <row r="1896" spans="21:21" x14ac:dyDescent="0.2">
      <c r="U1896" s="12"/>
    </row>
    <row r="1897" spans="21:21" x14ac:dyDescent="0.2">
      <c r="U1897" s="12"/>
    </row>
    <row r="1898" spans="21:21" x14ac:dyDescent="0.2">
      <c r="U1898" s="12"/>
    </row>
    <row r="1899" spans="21:21" x14ac:dyDescent="0.2">
      <c r="U1899" s="12"/>
    </row>
    <row r="1900" spans="21:21" x14ac:dyDescent="0.2">
      <c r="U1900" s="12"/>
    </row>
    <row r="1901" spans="21:21" x14ac:dyDescent="0.2">
      <c r="U1901" s="12"/>
    </row>
    <row r="1902" spans="21:21" x14ac:dyDescent="0.2">
      <c r="U1902" s="12"/>
    </row>
    <row r="1903" spans="21:21" x14ac:dyDescent="0.2">
      <c r="U1903" s="12"/>
    </row>
    <row r="1904" spans="21:21" x14ac:dyDescent="0.2">
      <c r="U1904" s="12"/>
    </row>
    <row r="1905" spans="21:21" x14ac:dyDescent="0.2">
      <c r="U1905" s="12"/>
    </row>
    <row r="1906" spans="21:21" x14ac:dyDescent="0.2">
      <c r="U1906" s="12"/>
    </row>
    <row r="1907" spans="21:21" x14ac:dyDescent="0.2">
      <c r="U1907" s="12"/>
    </row>
    <row r="1908" spans="21:21" x14ac:dyDescent="0.2">
      <c r="U1908" s="12"/>
    </row>
    <row r="1909" spans="21:21" x14ac:dyDescent="0.2">
      <c r="U1909" s="12"/>
    </row>
    <row r="1910" spans="21:21" x14ac:dyDescent="0.2">
      <c r="U1910" s="12"/>
    </row>
    <row r="1911" spans="21:21" x14ac:dyDescent="0.2">
      <c r="U1911" s="12"/>
    </row>
    <row r="1912" spans="21:21" x14ac:dyDescent="0.2">
      <c r="U1912" s="12"/>
    </row>
    <row r="1913" spans="21:21" x14ac:dyDescent="0.2">
      <c r="U1913" s="12"/>
    </row>
    <row r="1914" spans="21:21" x14ac:dyDescent="0.2">
      <c r="U1914" s="12"/>
    </row>
    <row r="1915" spans="21:21" x14ac:dyDescent="0.2">
      <c r="U1915" s="12"/>
    </row>
    <row r="1916" spans="21:21" x14ac:dyDescent="0.2">
      <c r="U1916" s="12"/>
    </row>
    <row r="1917" spans="21:21" x14ac:dyDescent="0.2">
      <c r="U1917" s="12"/>
    </row>
    <row r="1918" spans="21:21" x14ac:dyDescent="0.2">
      <c r="U1918" s="12"/>
    </row>
    <row r="1919" spans="21:21" x14ac:dyDescent="0.2">
      <c r="U1919" s="12"/>
    </row>
    <row r="1920" spans="21:21" x14ac:dyDescent="0.2">
      <c r="U1920" s="12"/>
    </row>
    <row r="1921" spans="21:21" x14ac:dyDescent="0.2">
      <c r="U1921" s="12"/>
    </row>
    <row r="1922" spans="21:21" x14ac:dyDescent="0.2">
      <c r="U1922" s="12"/>
    </row>
    <row r="1923" spans="21:21" x14ac:dyDescent="0.2">
      <c r="U1923" s="12"/>
    </row>
    <row r="1924" spans="21:21" x14ac:dyDescent="0.2">
      <c r="U1924" s="12"/>
    </row>
    <row r="1925" spans="21:21" x14ac:dyDescent="0.2">
      <c r="U1925" s="12"/>
    </row>
    <row r="1926" spans="21:21" x14ac:dyDescent="0.2">
      <c r="U1926" s="12"/>
    </row>
    <row r="1927" spans="21:21" x14ac:dyDescent="0.2">
      <c r="U1927" s="12"/>
    </row>
    <row r="1928" spans="21:21" x14ac:dyDescent="0.2">
      <c r="U1928" s="12"/>
    </row>
    <row r="1929" spans="21:21" x14ac:dyDescent="0.2">
      <c r="U1929" s="12"/>
    </row>
    <row r="1930" spans="21:21" x14ac:dyDescent="0.2">
      <c r="U1930" s="12"/>
    </row>
    <row r="1931" spans="21:21" x14ac:dyDescent="0.2">
      <c r="U1931" s="12"/>
    </row>
    <row r="1932" spans="21:21" x14ac:dyDescent="0.2">
      <c r="U1932" s="12"/>
    </row>
    <row r="1933" spans="21:21" x14ac:dyDescent="0.2">
      <c r="U1933" s="12"/>
    </row>
    <row r="1934" spans="21:21" x14ac:dyDescent="0.2">
      <c r="U1934" s="12"/>
    </row>
    <row r="1935" spans="21:21" x14ac:dyDescent="0.2">
      <c r="U1935" s="12"/>
    </row>
    <row r="1936" spans="21:21" x14ac:dyDescent="0.2">
      <c r="U1936" s="12"/>
    </row>
    <row r="1937" spans="21:21" x14ac:dyDescent="0.2">
      <c r="U1937" s="12"/>
    </row>
    <row r="1938" spans="21:21" x14ac:dyDescent="0.2">
      <c r="U1938" s="12"/>
    </row>
    <row r="1939" spans="21:21" x14ac:dyDescent="0.2">
      <c r="U1939" s="12"/>
    </row>
    <row r="1940" spans="21:21" x14ac:dyDescent="0.2">
      <c r="U1940" s="12"/>
    </row>
    <row r="1941" spans="21:21" x14ac:dyDescent="0.2">
      <c r="U1941" s="12"/>
    </row>
    <row r="1942" spans="21:21" x14ac:dyDescent="0.2">
      <c r="U1942" s="12"/>
    </row>
    <row r="1943" spans="21:21" x14ac:dyDescent="0.2">
      <c r="U1943" s="12"/>
    </row>
    <row r="1944" spans="21:21" x14ac:dyDescent="0.2">
      <c r="U1944" s="12"/>
    </row>
    <row r="1945" spans="21:21" x14ac:dyDescent="0.2">
      <c r="U1945" s="12"/>
    </row>
    <row r="1946" spans="21:21" x14ac:dyDescent="0.2">
      <c r="U1946" s="12"/>
    </row>
    <row r="1947" spans="21:21" x14ac:dyDescent="0.2">
      <c r="U1947" s="12"/>
    </row>
    <row r="1948" spans="21:21" x14ac:dyDescent="0.2">
      <c r="U1948" s="12"/>
    </row>
    <row r="1949" spans="21:21" x14ac:dyDescent="0.2">
      <c r="U1949" s="12"/>
    </row>
    <row r="1950" spans="21:21" x14ac:dyDescent="0.2">
      <c r="U1950" s="12"/>
    </row>
    <row r="1951" spans="21:21" x14ac:dyDescent="0.2">
      <c r="U1951" s="12"/>
    </row>
    <row r="1952" spans="21:21" x14ac:dyDescent="0.2">
      <c r="U1952" s="12"/>
    </row>
    <row r="1953" spans="21:21" x14ac:dyDescent="0.2">
      <c r="U1953" s="12"/>
    </row>
    <row r="1954" spans="21:21" x14ac:dyDescent="0.2">
      <c r="U1954" s="12"/>
    </row>
    <row r="1955" spans="21:21" x14ac:dyDescent="0.2">
      <c r="U1955" s="12"/>
    </row>
    <row r="1956" spans="21:21" x14ac:dyDescent="0.2">
      <c r="U1956" s="12"/>
    </row>
    <row r="1957" spans="21:21" x14ac:dyDescent="0.2">
      <c r="U1957" s="12"/>
    </row>
    <row r="1958" spans="21:21" x14ac:dyDescent="0.2">
      <c r="U1958" s="12"/>
    </row>
    <row r="1959" spans="21:21" x14ac:dyDescent="0.2">
      <c r="U1959" s="12"/>
    </row>
    <row r="1960" spans="21:21" x14ac:dyDescent="0.2">
      <c r="U1960" s="12"/>
    </row>
    <row r="1961" spans="21:21" x14ac:dyDescent="0.2">
      <c r="U1961" s="12"/>
    </row>
    <row r="1962" spans="21:21" x14ac:dyDescent="0.2">
      <c r="U1962" s="12"/>
    </row>
    <row r="1963" spans="21:21" x14ac:dyDescent="0.2">
      <c r="U1963" s="12"/>
    </row>
    <row r="1964" spans="21:21" x14ac:dyDescent="0.2">
      <c r="U1964" s="12"/>
    </row>
    <row r="1965" spans="21:21" x14ac:dyDescent="0.2">
      <c r="U1965" s="12"/>
    </row>
    <row r="1966" spans="21:21" x14ac:dyDescent="0.2">
      <c r="U1966" s="12"/>
    </row>
    <row r="1967" spans="21:21" x14ac:dyDescent="0.2">
      <c r="U1967" s="12"/>
    </row>
    <row r="1968" spans="21:21" x14ac:dyDescent="0.2">
      <c r="U1968" s="12"/>
    </row>
    <row r="1969" spans="21:21" x14ac:dyDescent="0.2">
      <c r="U1969" s="12"/>
    </row>
    <row r="1970" spans="21:21" x14ac:dyDescent="0.2">
      <c r="U1970" s="12"/>
    </row>
    <row r="1971" spans="21:21" x14ac:dyDescent="0.2">
      <c r="U1971" s="12"/>
    </row>
    <row r="1972" spans="21:21" x14ac:dyDescent="0.2">
      <c r="U1972" s="12"/>
    </row>
    <row r="1973" spans="21:21" x14ac:dyDescent="0.2">
      <c r="U1973" s="12"/>
    </row>
    <row r="1974" spans="21:21" x14ac:dyDescent="0.2">
      <c r="U1974" s="12"/>
    </row>
    <row r="1975" spans="21:21" x14ac:dyDescent="0.2">
      <c r="U1975" s="12"/>
    </row>
    <row r="1976" spans="21:21" x14ac:dyDescent="0.2">
      <c r="U1976" s="12"/>
    </row>
    <row r="1977" spans="21:21" x14ac:dyDescent="0.2">
      <c r="U1977" s="12"/>
    </row>
    <row r="1978" spans="21:21" x14ac:dyDescent="0.2">
      <c r="U1978" s="12"/>
    </row>
    <row r="1979" spans="21:21" x14ac:dyDescent="0.2">
      <c r="U1979" s="12"/>
    </row>
    <row r="1980" spans="21:21" x14ac:dyDescent="0.2">
      <c r="U1980" s="12"/>
    </row>
    <row r="1981" spans="21:21" x14ac:dyDescent="0.2">
      <c r="U1981" s="12"/>
    </row>
    <row r="1982" spans="21:21" x14ac:dyDescent="0.2">
      <c r="U1982" s="12"/>
    </row>
    <row r="1983" spans="21:21" x14ac:dyDescent="0.2">
      <c r="U1983" s="12"/>
    </row>
    <row r="1984" spans="21:21" x14ac:dyDescent="0.2">
      <c r="U1984" s="12"/>
    </row>
    <row r="1985" spans="21:21" x14ac:dyDescent="0.2">
      <c r="U1985" s="12"/>
    </row>
    <row r="1986" spans="21:21" x14ac:dyDescent="0.2">
      <c r="U1986" s="12"/>
    </row>
    <row r="1987" spans="21:21" x14ac:dyDescent="0.2">
      <c r="U1987" s="12"/>
    </row>
    <row r="1988" spans="21:21" x14ac:dyDescent="0.2">
      <c r="U1988" s="12"/>
    </row>
    <row r="1989" spans="21:21" x14ac:dyDescent="0.2">
      <c r="U1989" s="12"/>
    </row>
    <row r="1990" spans="21:21" x14ac:dyDescent="0.2">
      <c r="U1990" s="12"/>
    </row>
    <row r="1991" spans="21:21" x14ac:dyDescent="0.2">
      <c r="U1991" s="12"/>
    </row>
    <row r="1992" spans="21:21" x14ac:dyDescent="0.2">
      <c r="U1992" s="12"/>
    </row>
    <row r="1993" spans="21:21" x14ac:dyDescent="0.2">
      <c r="U1993" s="12"/>
    </row>
    <row r="1994" spans="21:21" x14ac:dyDescent="0.2">
      <c r="U1994" s="12"/>
    </row>
    <row r="1995" spans="21:21" x14ac:dyDescent="0.2">
      <c r="U1995" s="12"/>
    </row>
    <row r="1996" spans="21:21" x14ac:dyDescent="0.2">
      <c r="U1996" s="12"/>
    </row>
    <row r="1997" spans="21:21" x14ac:dyDescent="0.2">
      <c r="U1997" s="12"/>
    </row>
    <row r="1998" spans="21:21" x14ac:dyDescent="0.2">
      <c r="U1998" s="12"/>
    </row>
    <row r="1999" spans="21:21" x14ac:dyDescent="0.2">
      <c r="U1999" s="12"/>
    </row>
    <row r="2000" spans="21:21" x14ac:dyDescent="0.2">
      <c r="U2000" s="12"/>
    </row>
    <row r="2001" spans="21:21" x14ac:dyDescent="0.2">
      <c r="U2001" s="12"/>
    </row>
    <row r="2002" spans="21:21" x14ac:dyDescent="0.2">
      <c r="U2002" s="12"/>
    </row>
    <row r="2003" spans="21:21" x14ac:dyDescent="0.2">
      <c r="U2003" s="12"/>
    </row>
    <row r="2004" spans="21:21" x14ac:dyDescent="0.2">
      <c r="U2004" s="12"/>
    </row>
    <row r="2005" spans="21:21" x14ac:dyDescent="0.2">
      <c r="U2005" s="12"/>
    </row>
    <row r="2006" spans="21:21" x14ac:dyDescent="0.2">
      <c r="U2006" s="12"/>
    </row>
    <row r="2007" spans="21:21" x14ac:dyDescent="0.2">
      <c r="U2007" s="12"/>
    </row>
    <row r="2008" spans="21:21" x14ac:dyDescent="0.2">
      <c r="U2008" s="12"/>
    </row>
    <row r="2009" spans="21:21" x14ac:dyDescent="0.2">
      <c r="U2009" s="12"/>
    </row>
    <row r="2010" spans="21:21" x14ac:dyDescent="0.2">
      <c r="U2010" s="12"/>
    </row>
    <row r="2011" spans="21:21" x14ac:dyDescent="0.2">
      <c r="U2011" s="12"/>
    </row>
    <row r="2012" spans="21:21" x14ac:dyDescent="0.2">
      <c r="U2012" s="12"/>
    </row>
    <row r="2013" spans="21:21" x14ac:dyDescent="0.2">
      <c r="U2013" s="12"/>
    </row>
    <row r="2014" spans="21:21" x14ac:dyDescent="0.2">
      <c r="U2014" s="12"/>
    </row>
    <row r="2015" spans="21:21" x14ac:dyDescent="0.2">
      <c r="U2015" s="12"/>
    </row>
    <row r="2016" spans="21:21" x14ac:dyDescent="0.2">
      <c r="U2016" s="12"/>
    </row>
    <row r="2017" spans="21:21" x14ac:dyDescent="0.2">
      <c r="U2017" s="12"/>
    </row>
    <row r="2018" spans="21:21" x14ac:dyDescent="0.2">
      <c r="U2018" s="12"/>
    </row>
    <row r="2019" spans="21:21" x14ac:dyDescent="0.2">
      <c r="U2019" s="12"/>
    </row>
    <row r="2020" spans="21:21" x14ac:dyDescent="0.2">
      <c r="U2020" s="12"/>
    </row>
    <row r="2021" spans="21:21" x14ac:dyDescent="0.2">
      <c r="U2021" s="12"/>
    </row>
    <row r="2022" spans="21:21" x14ac:dyDescent="0.2">
      <c r="U2022" s="12"/>
    </row>
    <row r="2023" spans="21:21" x14ac:dyDescent="0.2">
      <c r="U2023" s="12"/>
    </row>
    <row r="2024" spans="21:21" x14ac:dyDescent="0.2">
      <c r="U2024" s="12"/>
    </row>
    <row r="2025" spans="21:21" x14ac:dyDescent="0.2">
      <c r="U2025" s="12"/>
    </row>
    <row r="2026" spans="21:21" x14ac:dyDescent="0.2">
      <c r="U2026" s="12"/>
    </row>
    <row r="2027" spans="21:21" x14ac:dyDescent="0.2">
      <c r="U2027" s="12"/>
    </row>
    <row r="2028" spans="21:21" x14ac:dyDescent="0.2">
      <c r="U2028" s="12"/>
    </row>
    <row r="2029" spans="21:21" x14ac:dyDescent="0.2">
      <c r="U2029" s="12"/>
    </row>
    <row r="2030" spans="21:21" x14ac:dyDescent="0.2">
      <c r="U2030" s="12"/>
    </row>
    <row r="2031" spans="21:21" x14ac:dyDescent="0.2">
      <c r="U2031" s="12"/>
    </row>
    <row r="2032" spans="21:21" x14ac:dyDescent="0.2">
      <c r="U2032" s="12"/>
    </row>
    <row r="2033" spans="21:21" x14ac:dyDescent="0.2">
      <c r="U2033" s="12"/>
    </row>
    <row r="2034" spans="21:21" x14ac:dyDescent="0.2">
      <c r="U2034" s="12"/>
    </row>
    <row r="2035" spans="21:21" x14ac:dyDescent="0.2">
      <c r="U2035" s="12"/>
    </row>
    <row r="2036" spans="21:21" x14ac:dyDescent="0.2">
      <c r="U2036" s="12"/>
    </row>
    <row r="2037" spans="21:21" x14ac:dyDescent="0.2">
      <c r="U2037" s="12"/>
    </row>
    <row r="2038" spans="21:21" x14ac:dyDescent="0.2">
      <c r="U2038" s="12"/>
    </row>
    <row r="2039" spans="21:21" x14ac:dyDescent="0.2">
      <c r="U2039" s="12"/>
    </row>
    <row r="2040" spans="21:21" x14ac:dyDescent="0.2">
      <c r="U2040" s="12"/>
    </row>
    <row r="2041" spans="21:21" x14ac:dyDescent="0.2">
      <c r="U2041" s="12"/>
    </row>
    <row r="2042" spans="21:21" x14ac:dyDescent="0.2">
      <c r="U2042" s="12"/>
    </row>
    <row r="2043" spans="21:21" x14ac:dyDescent="0.2">
      <c r="U2043" s="12"/>
    </row>
    <row r="2044" spans="21:21" x14ac:dyDescent="0.2">
      <c r="U2044" s="12"/>
    </row>
    <row r="2045" spans="21:21" x14ac:dyDescent="0.2">
      <c r="U2045" s="12"/>
    </row>
    <row r="2046" spans="21:21" x14ac:dyDescent="0.2">
      <c r="U2046" s="12"/>
    </row>
    <row r="2047" spans="21:21" x14ac:dyDescent="0.2">
      <c r="U2047" s="12"/>
    </row>
    <row r="2048" spans="21:21" x14ac:dyDescent="0.2">
      <c r="U2048" s="12"/>
    </row>
    <row r="2049" spans="21:21" x14ac:dyDescent="0.2">
      <c r="U2049" s="12"/>
    </row>
    <row r="2050" spans="21:21" x14ac:dyDescent="0.2">
      <c r="U2050" s="12"/>
    </row>
    <row r="2051" spans="21:21" x14ac:dyDescent="0.2">
      <c r="U2051" s="12"/>
    </row>
    <row r="2052" spans="21:21" x14ac:dyDescent="0.2">
      <c r="U2052" s="12"/>
    </row>
    <row r="2053" spans="21:21" x14ac:dyDescent="0.2">
      <c r="U2053" s="12"/>
    </row>
    <row r="2054" spans="21:21" x14ac:dyDescent="0.2">
      <c r="U2054" s="12"/>
    </row>
    <row r="2055" spans="21:21" x14ac:dyDescent="0.2">
      <c r="U2055" s="12"/>
    </row>
    <row r="2056" spans="21:21" x14ac:dyDescent="0.2">
      <c r="U2056" s="12"/>
    </row>
    <row r="2057" spans="21:21" x14ac:dyDescent="0.2">
      <c r="U2057" s="12"/>
    </row>
    <row r="2058" spans="21:21" x14ac:dyDescent="0.2">
      <c r="U2058" s="12"/>
    </row>
    <row r="2059" spans="21:21" x14ac:dyDescent="0.2">
      <c r="U2059" s="12"/>
    </row>
    <row r="2060" spans="21:21" x14ac:dyDescent="0.2">
      <c r="U2060" s="12"/>
    </row>
    <row r="2061" spans="21:21" x14ac:dyDescent="0.2">
      <c r="U2061" s="12"/>
    </row>
    <row r="2062" spans="21:21" x14ac:dyDescent="0.2">
      <c r="U2062" s="12"/>
    </row>
    <row r="2063" spans="21:21" x14ac:dyDescent="0.2">
      <c r="U2063" s="12"/>
    </row>
    <row r="2064" spans="21:21" x14ac:dyDescent="0.2">
      <c r="U2064" s="12"/>
    </row>
    <row r="2065" spans="21:21" x14ac:dyDescent="0.2">
      <c r="U2065" s="12"/>
    </row>
    <row r="2066" spans="21:21" x14ac:dyDescent="0.2">
      <c r="U2066" s="12"/>
    </row>
    <row r="2067" spans="21:21" x14ac:dyDescent="0.2">
      <c r="U2067" s="12"/>
    </row>
    <row r="2068" spans="21:21" x14ac:dyDescent="0.2">
      <c r="U2068" s="12"/>
    </row>
    <row r="2069" spans="21:21" x14ac:dyDescent="0.2">
      <c r="U2069" s="12"/>
    </row>
    <row r="2070" spans="21:21" x14ac:dyDescent="0.2">
      <c r="U2070" s="12"/>
    </row>
    <row r="2071" spans="21:21" x14ac:dyDescent="0.2">
      <c r="U2071" s="12"/>
    </row>
    <row r="2072" spans="21:21" x14ac:dyDescent="0.2">
      <c r="U2072" s="12"/>
    </row>
    <row r="2073" spans="21:21" x14ac:dyDescent="0.2">
      <c r="U2073" s="12"/>
    </row>
    <row r="2074" spans="21:21" x14ac:dyDescent="0.2">
      <c r="U2074" s="12"/>
    </row>
    <row r="2075" spans="21:21" x14ac:dyDescent="0.2">
      <c r="U2075" s="12"/>
    </row>
    <row r="2076" spans="21:21" x14ac:dyDescent="0.2">
      <c r="U2076" s="12"/>
    </row>
    <row r="2077" spans="21:21" x14ac:dyDescent="0.2">
      <c r="U2077" s="12"/>
    </row>
    <row r="2078" spans="21:21" x14ac:dyDescent="0.2">
      <c r="U2078" s="12"/>
    </row>
    <row r="2079" spans="21:21" x14ac:dyDescent="0.2">
      <c r="U2079" s="12"/>
    </row>
    <row r="2080" spans="21:21" x14ac:dyDescent="0.2">
      <c r="U2080" s="12"/>
    </row>
    <row r="2081" spans="21:21" x14ac:dyDescent="0.2">
      <c r="U2081" s="12"/>
    </row>
    <row r="2082" spans="21:21" x14ac:dyDescent="0.2">
      <c r="U2082" s="12"/>
    </row>
    <row r="2083" spans="21:21" x14ac:dyDescent="0.2">
      <c r="U2083" s="12"/>
    </row>
    <row r="2084" spans="21:21" x14ac:dyDescent="0.2">
      <c r="U2084" s="12"/>
    </row>
    <row r="2085" spans="21:21" x14ac:dyDescent="0.2">
      <c r="U2085" s="12"/>
    </row>
    <row r="2086" spans="21:21" x14ac:dyDescent="0.2">
      <c r="U2086" s="12"/>
    </row>
    <row r="2087" spans="21:21" x14ac:dyDescent="0.2">
      <c r="U2087" s="12"/>
    </row>
    <row r="2088" spans="21:21" x14ac:dyDescent="0.2">
      <c r="U2088" s="12"/>
    </row>
    <row r="2089" spans="21:21" x14ac:dyDescent="0.2">
      <c r="U2089" s="12"/>
    </row>
    <row r="2090" spans="21:21" x14ac:dyDescent="0.2">
      <c r="U2090" s="12"/>
    </row>
    <row r="2091" spans="21:21" x14ac:dyDescent="0.2">
      <c r="U2091" s="12"/>
    </row>
    <row r="2092" spans="21:21" x14ac:dyDescent="0.2">
      <c r="U2092" s="12"/>
    </row>
    <row r="2093" spans="21:21" x14ac:dyDescent="0.2">
      <c r="U2093" s="12"/>
    </row>
    <row r="2094" spans="21:21" x14ac:dyDescent="0.2">
      <c r="U2094" s="12"/>
    </row>
    <row r="2095" spans="21:21" x14ac:dyDescent="0.2">
      <c r="U2095" s="12"/>
    </row>
    <row r="2096" spans="21:21" x14ac:dyDescent="0.2">
      <c r="U2096" s="12"/>
    </row>
    <row r="2097" spans="21:21" x14ac:dyDescent="0.2">
      <c r="U2097" s="12"/>
    </row>
    <row r="2098" spans="21:21" x14ac:dyDescent="0.2">
      <c r="U2098" s="12"/>
    </row>
    <row r="2099" spans="21:21" x14ac:dyDescent="0.2">
      <c r="U2099" s="12"/>
    </row>
    <row r="2100" spans="21:21" x14ac:dyDescent="0.2">
      <c r="U2100" s="12"/>
    </row>
    <row r="2101" spans="21:21" x14ac:dyDescent="0.2">
      <c r="U2101" s="12"/>
    </row>
    <row r="2102" spans="21:21" x14ac:dyDescent="0.2">
      <c r="U2102" s="12"/>
    </row>
    <row r="2103" spans="21:21" x14ac:dyDescent="0.2">
      <c r="U2103" s="12"/>
    </row>
    <row r="2104" spans="21:21" x14ac:dyDescent="0.2">
      <c r="U2104" s="12"/>
    </row>
    <row r="2105" spans="21:21" x14ac:dyDescent="0.2">
      <c r="U2105" s="12"/>
    </row>
    <row r="2106" spans="21:21" x14ac:dyDescent="0.2">
      <c r="U2106" s="12"/>
    </row>
    <row r="2107" spans="21:21" x14ac:dyDescent="0.2">
      <c r="U2107" s="12"/>
    </row>
    <row r="2108" spans="21:21" x14ac:dyDescent="0.2">
      <c r="U2108" s="12"/>
    </row>
    <row r="2109" spans="21:21" x14ac:dyDescent="0.2">
      <c r="U2109" s="12"/>
    </row>
    <row r="2110" spans="21:21" x14ac:dyDescent="0.2">
      <c r="U2110" s="12"/>
    </row>
    <row r="2111" spans="21:21" x14ac:dyDescent="0.2">
      <c r="U2111" s="12"/>
    </row>
    <row r="2112" spans="21:21" x14ac:dyDescent="0.2">
      <c r="U2112" s="12"/>
    </row>
    <row r="2113" spans="21:21" x14ac:dyDescent="0.2">
      <c r="U2113" s="12"/>
    </row>
    <row r="2114" spans="21:21" x14ac:dyDescent="0.2">
      <c r="U2114" s="12"/>
    </row>
    <row r="2115" spans="21:21" x14ac:dyDescent="0.2">
      <c r="U2115" s="12"/>
    </row>
    <row r="2116" spans="21:21" x14ac:dyDescent="0.2">
      <c r="U2116" s="12"/>
    </row>
    <row r="2117" spans="21:21" x14ac:dyDescent="0.2">
      <c r="U2117" s="12"/>
    </row>
    <row r="2118" spans="21:21" x14ac:dyDescent="0.2">
      <c r="U2118" s="12"/>
    </row>
    <row r="2119" spans="21:21" x14ac:dyDescent="0.2">
      <c r="U2119" s="12"/>
    </row>
    <row r="2120" spans="21:21" x14ac:dyDescent="0.2">
      <c r="U2120" s="12"/>
    </row>
    <row r="2121" spans="21:21" x14ac:dyDescent="0.2">
      <c r="U2121" s="12"/>
    </row>
    <row r="2122" spans="21:21" x14ac:dyDescent="0.2">
      <c r="U2122" s="12"/>
    </row>
    <row r="2123" spans="21:21" x14ac:dyDescent="0.2">
      <c r="U2123" s="12"/>
    </row>
    <row r="2124" spans="21:21" x14ac:dyDescent="0.2">
      <c r="U2124" s="12"/>
    </row>
    <row r="2125" spans="21:21" x14ac:dyDescent="0.2">
      <c r="U2125" s="12"/>
    </row>
    <row r="2126" spans="21:21" x14ac:dyDescent="0.2">
      <c r="U2126" s="12"/>
    </row>
    <row r="2127" spans="21:21" x14ac:dyDescent="0.2">
      <c r="U2127" s="12"/>
    </row>
    <row r="2128" spans="21:21" x14ac:dyDescent="0.2">
      <c r="U2128" s="12"/>
    </row>
    <row r="2129" spans="21:21" x14ac:dyDescent="0.2">
      <c r="U2129" s="12"/>
    </row>
    <row r="2130" spans="21:21" x14ac:dyDescent="0.2">
      <c r="U2130" s="12"/>
    </row>
    <row r="2131" spans="21:21" x14ac:dyDescent="0.2">
      <c r="U2131" s="12"/>
    </row>
    <row r="2132" spans="21:21" x14ac:dyDescent="0.2">
      <c r="U2132" s="12"/>
    </row>
    <row r="2133" spans="21:21" x14ac:dyDescent="0.2">
      <c r="U2133" s="12"/>
    </row>
    <row r="2134" spans="21:21" x14ac:dyDescent="0.2">
      <c r="U2134" s="12"/>
    </row>
    <row r="2135" spans="21:21" x14ac:dyDescent="0.2">
      <c r="U2135" s="12"/>
    </row>
    <row r="2136" spans="21:21" x14ac:dyDescent="0.2">
      <c r="U2136" s="12"/>
    </row>
    <row r="2137" spans="21:21" x14ac:dyDescent="0.2">
      <c r="U2137" s="12"/>
    </row>
    <row r="2138" spans="21:21" x14ac:dyDescent="0.2">
      <c r="U2138" s="12"/>
    </row>
    <row r="2139" spans="21:21" x14ac:dyDescent="0.2">
      <c r="U2139" s="12"/>
    </row>
    <row r="2140" spans="21:21" x14ac:dyDescent="0.2">
      <c r="U2140" s="12"/>
    </row>
    <row r="2141" spans="21:21" x14ac:dyDescent="0.2">
      <c r="U2141" s="12"/>
    </row>
    <row r="2142" spans="21:21" x14ac:dyDescent="0.2">
      <c r="U2142" s="12"/>
    </row>
    <row r="2143" spans="21:21" x14ac:dyDescent="0.2">
      <c r="U2143" s="12"/>
    </row>
    <row r="2144" spans="21:21" x14ac:dyDescent="0.2">
      <c r="U2144" s="12"/>
    </row>
    <row r="2145" spans="21:21" x14ac:dyDescent="0.2">
      <c r="U2145" s="12"/>
    </row>
    <row r="2146" spans="21:21" x14ac:dyDescent="0.2">
      <c r="U2146" s="12"/>
    </row>
    <row r="2147" spans="21:21" x14ac:dyDescent="0.2">
      <c r="U2147" s="12"/>
    </row>
    <row r="2148" spans="21:21" x14ac:dyDescent="0.2">
      <c r="U2148" s="12"/>
    </row>
    <row r="2149" spans="21:21" x14ac:dyDescent="0.2">
      <c r="U2149" s="12"/>
    </row>
    <row r="2150" spans="21:21" x14ac:dyDescent="0.2">
      <c r="U2150" s="12"/>
    </row>
    <row r="2151" spans="21:21" x14ac:dyDescent="0.2">
      <c r="U2151" s="12"/>
    </row>
    <row r="2152" spans="21:21" x14ac:dyDescent="0.2">
      <c r="U2152" s="12"/>
    </row>
    <row r="2153" spans="21:21" x14ac:dyDescent="0.2">
      <c r="U2153" s="12"/>
    </row>
    <row r="2154" spans="21:21" x14ac:dyDescent="0.2">
      <c r="U2154" s="12"/>
    </row>
    <row r="2155" spans="21:21" x14ac:dyDescent="0.2">
      <c r="U2155" s="12"/>
    </row>
    <row r="2156" spans="21:21" x14ac:dyDescent="0.2">
      <c r="U2156" s="12"/>
    </row>
    <row r="2157" spans="21:21" x14ac:dyDescent="0.2">
      <c r="U2157" s="12"/>
    </row>
    <row r="2158" spans="21:21" x14ac:dyDescent="0.2">
      <c r="U2158" s="12"/>
    </row>
    <row r="2159" spans="21:21" x14ac:dyDescent="0.2">
      <c r="U2159" s="12"/>
    </row>
    <row r="2160" spans="21:21" x14ac:dyDescent="0.2">
      <c r="U2160" s="12"/>
    </row>
    <row r="2161" spans="21:21" x14ac:dyDescent="0.2">
      <c r="U2161" s="12"/>
    </row>
    <row r="2162" spans="21:21" x14ac:dyDescent="0.2">
      <c r="U2162" s="12"/>
    </row>
    <row r="2163" spans="21:21" x14ac:dyDescent="0.2">
      <c r="U2163" s="12"/>
    </row>
    <row r="2164" spans="21:21" x14ac:dyDescent="0.2">
      <c r="U2164" s="12"/>
    </row>
    <row r="2165" spans="21:21" x14ac:dyDescent="0.2">
      <c r="U2165" s="12"/>
    </row>
    <row r="2166" spans="21:21" x14ac:dyDescent="0.2">
      <c r="U2166" s="12"/>
    </row>
    <row r="2167" spans="21:21" x14ac:dyDescent="0.2">
      <c r="U2167" s="12"/>
    </row>
    <row r="2168" spans="21:21" x14ac:dyDescent="0.2">
      <c r="U2168" s="12"/>
    </row>
    <row r="2169" spans="21:21" x14ac:dyDescent="0.2">
      <c r="U2169" s="12"/>
    </row>
    <row r="2170" spans="21:21" x14ac:dyDescent="0.2">
      <c r="U2170" s="12"/>
    </row>
    <row r="2171" spans="21:21" x14ac:dyDescent="0.2">
      <c r="U2171" s="12"/>
    </row>
    <row r="2172" spans="21:21" x14ac:dyDescent="0.2">
      <c r="U2172" s="12"/>
    </row>
    <row r="2173" spans="21:21" x14ac:dyDescent="0.2">
      <c r="U2173" s="12"/>
    </row>
    <row r="2174" spans="21:21" x14ac:dyDescent="0.2">
      <c r="U2174" s="12"/>
    </row>
    <row r="2175" spans="21:21" x14ac:dyDescent="0.2">
      <c r="U2175" s="12"/>
    </row>
    <row r="2176" spans="21:21" x14ac:dyDescent="0.2">
      <c r="U2176" s="12"/>
    </row>
    <row r="2177" spans="21:21" x14ac:dyDescent="0.2">
      <c r="U2177" s="12"/>
    </row>
    <row r="2178" spans="21:21" x14ac:dyDescent="0.2">
      <c r="U2178" s="12"/>
    </row>
    <row r="2179" spans="21:21" x14ac:dyDescent="0.2">
      <c r="U2179" s="12"/>
    </row>
    <row r="2180" spans="21:21" x14ac:dyDescent="0.2">
      <c r="U2180" s="12"/>
    </row>
    <row r="2181" spans="21:21" x14ac:dyDescent="0.2">
      <c r="U2181" s="12"/>
    </row>
    <row r="2182" spans="21:21" x14ac:dyDescent="0.2">
      <c r="U2182" s="12"/>
    </row>
    <row r="2183" spans="21:21" x14ac:dyDescent="0.2">
      <c r="U2183" s="12"/>
    </row>
    <row r="2184" spans="21:21" x14ac:dyDescent="0.2">
      <c r="U2184" s="12"/>
    </row>
    <row r="2185" spans="21:21" x14ac:dyDescent="0.2">
      <c r="U2185" s="12"/>
    </row>
    <row r="2186" spans="21:21" x14ac:dyDescent="0.2">
      <c r="U2186" s="12"/>
    </row>
    <row r="2187" spans="21:21" x14ac:dyDescent="0.2">
      <c r="U2187" s="12"/>
    </row>
    <row r="2188" spans="21:21" x14ac:dyDescent="0.2">
      <c r="U2188" s="12"/>
    </row>
    <row r="2189" spans="21:21" x14ac:dyDescent="0.2">
      <c r="U2189" s="12"/>
    </row>
    <row r="2190" spans="21:21" x14ac:dyDescent="0.2">
      <c r="U2190" s="12"/>
    </row>
    <row r="2191" spans="21:21" x14ac:dyDescent="0.2">
      <c r="U2191" s="12"/>
    </row>
    <row r="2192" spans="21:21" x14ac:dyDescent="0.2">
      <c r="U2192" s="12"/>
    </row>
    <row r="2193" spans="21:21" x14ac:dyDescent="0.2">
      <c r="U2193" s="12"/>
    </row>
    <row r="2194" spans="21:21" x14ac:dyDescent="0.2">
      <c r="U2194" s="12"/>
    </row>
    <row r="2195" spans="21:21" x14ac:dyDescent="0.2">
      <c r="U2195" s="12"/>
    </row>
    <row r="2196" spans="21:21" x14ac:dyDescent="0.2">
      <c r="U2196" s="12"/>
    </row>
    <row r="2197" spans="21:21" x14ac:dyDescent="0.2">
      <c r="U2197" s="12"/>
    </row>
    <row r="2198" spans="21:21" x14ac:dyDescent="0.2">
      <c r="U2198" s="12"/>
    </row>
    <row r="2199" spans="21:21" x14ac:dyDescent="0.2">
      <c r="U2199" s="12"/>
    </row>
    <row r="2200" spans="21:21" x14ac:dyDescent="0.2">
      <c r="U2200" s="12"/>
    </row>
    <row r="2201" spans="21:21" x14ac:dyDescent="0.2">
      <c r="U2201" s="12"/>
    </row>
    <row r="2202" spans="21:21" x14ac:dyDescent="0.2">
      <c r="U2202" s="12"/>
    </row>
    <row r="2203" spans="21:21" x14ac:dyDescent="0.2">
      <c r="U2203" s="12"/>
    </row>
    <row r="2204" spans="21:21" x14ac:dyDescent="0.2">
      <c r="U2204" s="12"/>
    </row>
    <row r="2205" spans="21:21" x14ac:dyDescent="0.2">
      <c r="U2205" s="12"/>
    </row>
    <row r="2206" spans="21:21" x14ac:dyDescent="0.2">
      <c r="U2206" s="12"/>
    </row>
    <row r="2207" spans="21:21" x14ac:dyDescent="0.2">
      <c r="U2207" s="12"/>
    </row>
    <row r="2208" spans="21:21" x14ac:dyDescent="0.2">
      <c r="U2208" s="12"/>
    </row>
    <row r="2209" spans="21:21" x14ac:dyDescent="0.2">
      <c r="U2209" s="12"/>
    </row>
    <row r="2210" spans="21:21" x14ac:dyDescent="0.2">
      <c r="U2210" s="12"/>
    </row>
    <row r="2211" spans="21:21" x14ac:dyDescent="0.2">
      <c r="U2211" s="12"/>
    </row>
    <row r="2212" spans="21:21" x14ac:dyDescent="0.2">
      <c r="U2212" s="12"/>
    </row>
    <row r="2213" spans="21:21" x14ac:dyDescent="0.2">
      <c r="U2213" s="12"/>
    </row>
    <row r="2214" spans="21:21" x14ac:dyDescent="0.2">
      <c r="U2214" s="12"/>
    </row>
    <row r="2215" spans="21:21" x14ac:dyDescent="0.2">
      <c r="U2215" s="12"/>
    </row>
    <row r="2216" spans="21:21" x14ac:dyDescent="0.2">
      <c r="U2216" s="12"/>
    </row>
    <row r="2217" spans="21:21" x14ac:dyDescent="0.2">
      <c r="U2217" s="12"/>
    </row>
    <row r="2218" spans="21:21" x14ac:dyDescent="0.2">
      <c r="U2218" s="12"/>
    </row>
    <row r="2219" spans="21:21" x14ac:dyDescent="0.2">
      <c r="U2219" s="12"/>
    </row>
    <row r="2220" spans="21:21" x14ac:dyDescent="0.2">
      <c r="U2220" s="12"/>
    </row>
    <row r="2221" spans="21:21" x14ac:dyDescent="0.2">
      <c r="U2221" s="12"/>
    </row>
    <row r="2222" spans="21:21" x14ac:dyDescent="0.2">
      <c r="U2222" s="12"/>
    </row>
    <row r="2223" spans="21:21" x14ac:dyDescent="0.2">
      <c r="U2223" s="12"/>
    </row>
    <row r="2224" spans="21:21" x14ac:dyDescent="0.2">
      <c r="U2224" s="12"/>
    </row>
    <row r="2225" spans="21:21" x14ac:dyDescent="0.2">
      <c r="U2225" s="12"/>
    </row>
    <row r="2226" spans="21:21" x14ac:dyDescent="0.2">
      <c r="U2226" s="12"/>
    </row>
    <row r="2227" spans="21:21" x14ac:dyDescent="0.2">
      <c r="U2227" s="12"/>
    </row>
    <row r="2228" spans="21:21" x14ac:dyDescent="0.2">
      <c r="U2228" s="12"/>
    </row>
    <row r="2229" spans="21:21" x14ac:dyDescent="0.2">
      <c r="U2229" s="12"/>
    </row>
    <row r="2230" spans="21:21" x14ac:dyDescent="0.2">
      <c r="U2230" s="12"/>
    </row>
    <row r="2231" spans="21:21" x14ac:dyDescent="0.2">
      <c r="U2231" s="12"/>
    </row>
    <row r="2232" spans="21:21" x14ac:dyDescent="0.2">
      <c r="U2232" s="12"/>
    </row>
    <row r="2233" spans="21:21" x14ac:dyDescent="0.2">
      <c r="U2233" s="12"/>
    </row>
    <row r="2234" spans="21:21" x14ac:dyDescent="0.2">
      <c r="U2234" s="12"/>
    </row>
    <row r="2235" spans="21:21" x14ac:dyDescent="0.2">
      <c r="U2235" s="12"/>
    </row>
    <row r="2236" spans="21:21" x14ac:dyDescent="0.2">
      <c r="U2236" s="12"/>
    </row>
    <row r="2237" spans="21:21" x14ac:dyDescent="0.2">
      <c r="U2237" s="12"/>
    </row>
    <row r="2238" spans="21:21" x14ac:dyDescent="0.2">
      <c r="U2238" s="12"/>
    </row>
    <row r="2239" spans="21:21" x14ac:dyDescent="0.2">
      <c r="U2239" s="12"/>
    </row>
    <row r="2240" spans="21:21" x14ac:dyDescent="0.2">
      <c r="U2240" s="12"/>
    </row>
    <row r="2241" spans="21:21" x14ac:dyDescent="0.2">
      <c r="U2241" s="12"/>
    </row>
    <row r="2242" spans="21:21" x14ac:dyDescent="0.2">
      <c r="U2242" s="12"/>
    </row>
    <row r="2243" spans="21:21" x14ac:dyDescent="0.2">
      <c r="U2243" s="12"/>
    </row>
    <row r="2244" spans="21:21" x14ac:dyDescent="0.2">
      <c r="U2244" s="12"/>
    </row>
    <row r="2245" spans="21:21" x14ac:dyDescent="0.2">
      <c r="U2245" s="12"/>
    </row>
    <row r="2246" spans="21:21" x14ac:dyDescent="0.2">
      <c r="U2246" s="12"/>
    </row>
    <row r="2247" spans="21:21" x14ac:dyDescent="0.2">
      <c r="U2247" s="12"/>
    </row>
    <row r="2248" spans="21:21" x14ac:dyDescent="0.2">
      <c r="U2248" s="12"/>
    </row>
    <row r="2249" spans="21:21" x14ac:dyDescent="0.2">
      <c r="U2249" s="12"/>
    </row>
    <row r="2250" spans="21:21" x14ac:dyDescent="0.2">
      <c r="U2250" s="12"/>
    </row>
    <row r="2251" spans="21:21" x14ac:dyDescent="0.2">
      <c r="U2251" s="12"/>
    </row>
    <row r="2252" spans="21:21" x14ac:dyDescent="0.2">
      <c r="U2252" s="12"/>
    </row>
    <row r="2253" spans="21:21" x14ac:dyDescent="0.2">
      <c r="U2253" s="12"/>
    </row>
    <row r="2254" spans="21:21" x14ac:dyDescent="0.2">
      <c r="U2254" s="12"/>
    </row>
    <row r="2255" spans="21:21" x14ac:dyDescent="0.2">
      <c r="U2255" s="12"/>
    </row>
    <row r="2256" spans="21:21" x14ac:dyDescent="0.2">
      <c r="U2256" s="12"/>
    </row>
    <row r="2257" spans="21:21" x14ac:dyDescent="0.2">
      <c r="U2257" s="12"/>
    </row>
    <row r="2258" spans="21:21" x14ac:dyDescent="0.2">
      <c r="U2258" s="12"/>
    </row>
    <row r="2259" spans="21:21" x14ac:dyDescent="0.2">
      <c r="U2259" s="12"/>
    </row>
    <row r="2260" spans="21:21" x14ac:dyDescent="0.2">
      <c r="U2260" s="12"/>
    </row>
    <row r="2261" spans="21:21" x14ac:dyDescent="0.2">
      <c r="U2261" s="12"/>
    </row>
    <row r="2262" spans="21:21" x14ac:dyDescent="0.2">
      <c r="U2262" s="12"/>
    </row>
    <row r="2263" spans="21:21" x14ac:dyDescent="0.2">
      <c r="U2263" s="12"/>
    </row>
    <row r="2264" spans="21:21" x14ac:dyDescent="0.2">
      <c r="U2264" s="12"/>
    </row>
    <row r="2265" spans="21:21" x14ac:dyDescent="0.2">
      <c r="U2265" s="12"/>
    </row>
    <row r="2266" spans="21:21" x14ac:dyDescent="0.2">
      <c r="U2266" s="12"/>
    </row>
    <row r="2267" spans="21:21" x14ac:dyDescent="0.2">
      <c r="U2267" s="12"/>
    </row>
    <row r="2268" spans="21:21" x14ac:dyDescent="0.2">
      <c r="U2268" s="12"/>
    </row>
    <row r="2269" spans="21:21" x14ac:dyDescent="0.2">
      <c r="U2269" s="12"/>
    </row>
    <row r="2270" spans="21:21" x14ac:dyDescent="0.2">
      <c r="U2270" s="12"/>
    </row>
    <row r="2271" spans="21:21" x14ac:dyDescent="0.2">
      <c r="U2271" s="12"/>
    </row>
    <row r="2272" spans="21:21" x14ac:dyDescent="0.2">
      <c r="U2272" s="12"/>
    </row>
    <row r="2273" spans="21:21" x14ac:dyDescent="0.2">
      <c r="U2273" s="12"/>
    </row>
    <row r="2274" spans="21:21" x14ac:dyDescent="0.2">
      <c r="U2274" s="12"/>
    </row>
    <row r="2275" spans="21:21" x14ac:dyDescent="0.2">
      <c r="U2275" s="12"/>
    </row>
    <row r="2276" spans="21:21" x14ac:dyDescent="0.2">
      <c r="U2276" s="12"/>
    </row>
    <row r="2277" spans="21:21" x14ac:dyDescent="0.2">
      <c r="U2277" s="12"/>
    </row>
    <row r="2278" spans="21:21" x14ac:dyDescent="0.2">
      <c r="U2278" s="12"/>
    </row>
    <row r="2279" spans="21:21" x14ac:dyDescent="0.2">
      <c r="U2279" s="12"/>
    </row>
    <row r="2280" spans="21:21" x14ac:dyDescent="0.2">
      <c r="U2280" s="12"/>
    </row>
    <row r="2281" spans="21:21" x14ac:dyDescent="0.2">
      <c r="U2281" s="12"/>
    </row>
    <row r="2282" spans="21:21" x14ac:dyDescent="0.2">
      <c r="U2282" s="12"/>
    </row>
    <row r="2283" spans="21:21" x14ac:dyDescent="0.2">
      <c r="U2283" s="12"/>
    </row>
    <row r="2284" spans="21:21" x14ac:dyDescent="0.2">
      <c r="U2284" s="12"/>
    </row>
    <row r="2285" spans="21:21" x14ac:dyDescent="0.2">
      <c r="U2285" s="12"/>
    </row>
    <row r="2286" spans="21:21" x14ac:dyDescent="0.2">
      <c r="U2286" s="12"/>
    </row>
    <row r="2287" spans="21:21" x14ac:dyDescent="0.2">
      <c r="U2287" s="12"/>
    </row>
    <row r="2288" spans="21:21" x14ac:dyDescent="0.2">
      <c r="U2288" s="12"/>
    </row>
    <row r="2289" spans="21:21" x14ac:dyDescent="0.2">
      <c r="U2289" s="12"/>
    </row>
    <row r="2290" spans="21:21" x14ac:dyDescent="0.2">
      <c r="U2290" s="12"/>
    </row>
    <row r="2291" spans="21:21" x14ac:dyDescent="0.2">
      <c r="U2291" s="12"/>
    </row>
    <row r="2292" spans="21:21" x14ac:dyDescent="0.2">
      <c r="U2292" s="12"/>
    </row>
    <row r="2293" spans="21:21" x14ac:dyDescent="0.2">
      <c r="U2293" s="12"/>
    </row>
    <row r="2294" spans="21:21" x14ac:dyDescent="0.2">
      <c r="U2294" s="12"/>
    </row>
    <row r="2295" spans="21:21" x14ac:dyDescent="0.2">
      <c r="U2295" s="12"/>
    </row>
    <row r="2296" spans="21:21" x14ac:dyDescent="0.2">
      <c r="U2296" s="12"/>
    </row>
    <row r="2297" spans="21:21" x14ac:dyDescent="0.2">
      <c r="U2297" s="12"/>
    </row>
    <row r="2298" spans="21:21" x14ac:dyDescent="0.2">
      <c r="U2298" s="12"/>
    </row>
    <row r="2299" spans="21:21" x14ac:dyDescent="0.2">
      <c r="U2299" s="12"/>
    </row>
    <row r="2300" spans="21:21" x14ac:dyDescent="0.2">
      <c r="U2300" s="12"/>
    </row>
    <row r="2301" spans="21:21" x14ac:dyDescent="0.2">
      <c r="U2301" s="12"/>
    </row>
    <row r="2302" spans="21:21" x14ac:dyDescent="0.2">
      <c r="U2302" s="12"/>
    </row>
    <row r="2303" spans="21:21" x14ac:dyDescent="0.2">
      <c r="U2303" s="12"/>
    </row>
    <row r="2304" spans="21:21" x14ac:dyDescent="0.2">
      <c r="U2304" s="12"/>
    </row>
    <row r="2305" spans="21:21" x14ac:dyDescent="0.2">
      <c r="U2305" s="12"/>
    </row>
    <row r="2306" spans="21:21" x14ac:dyDescent="0.2">
      <c r="U2306" s="12"/>
    </row>
    <row r="2307" spans="21:21" x14ac:dyDescent="0.2">
      <c r="U2307" s="12"/>
    </row>
    <row r="2308" spans="21:21" x14ac:dyDescent="0.2">
      <c r="U2308" s="12"/>
    </row>
    <row r="2309" spans="21:21" x14ac:dyDescent="0.2">
      <c r="U2309" s="12"/>
    </row>
    <row r="2310" spans="21:21" x14ac:dyDescent="0.2">
      <c r="U2310" s="12"/>
    </row>
    <row r="2311" spans="21:21" x14ac:dyDescent="0.2">
      <c r="U2311" s="12"/>
    </row>
    <row r="2312" spans="21:21" x14ac:dyDescent="0.2">
      <c r="U2312" s="12"/>
    </row>
    <row r="2313" spans="21:21" x14ac:dyDescent="0.2">
      <c r="U2313" s="12"/>
    </row>
    <row r="2314" spans="21:21" x14ac:dyDescent="0.2">
      <c r="U2314" s="12"/>
    </row>
    <row r="2315" spans="21:21" x14ac:dyDescent="0.2">
      <c r="U2315" s="12"/>
    </row>
    <row r="2316" spans="21:21" x14ac:dyDescent="0.2">
      <c r="U2316" s="12"/>
    </row>
    <row r="2317" spans="21:21" x14ac:dyDescent="0.2">
      <c r="U2317" s="12"/>
    </row>
    <row r="2318" spans="21:21" x14ac:dyDescent="0.2">
      <c r="U2318" s="12"/>
    </row>
    <row r="2319" spans="21:21" x14ac:dyDescent="0.2">
      <c r="U2319" s="12"/>
    </row>
    <row r="2320" spans="21:21" x14ac:dyDescent="0.2">
      <c r="U2320" s="12"/>
    </row>
    <row r="2321" spans="21:21" x14ac:dyDescent="0.2">
      <c r="U2321" s="12"/>
    </row>
    <row r="2322" spans="21:21" x14ac:dyDescent="0.2">
      <c r="U2322" s="12"/>
    </row>
    <row r="2323" spans="21:21" x14ac:dyDescent="0.2">
      <c r="U2323" s="12"/>
    </row>
    <row r="2324" spans="21:21" x14ac:dyDescent="0.2">
      <c r="U2324" s="12"/>
    </row>
    <row r="2325" spans="21:21" x14ac:dyDescent="0.2">
      <c r="U2325" s="12"/>
    </row>
    <row r="2326" spans="21:21" x14ac:dyDescent="0.2">
      <c r="U2326" s="12"/>
    </row>
    <row r="2327" spans="21:21" x14ac:dyDescent="0.2">
      <c r="U2327" s="12"/>
    </row>
    <row r="2328" spans="21:21" x14ac:dyDescent="0.2">
      <c r="U2328" s="12"/>
    </row>
    <row r="2329" spans="21:21" x14ac:dyDescent="0.2">
      <c r="U2329" s="12"/>
    </row>
    <row r="2330" spans="21:21" x14ac:dyDescent="0.2">
      <c r="U2330" s="12"/>
    </row>
    <row r="2331" spans="21:21" x14ac:dyDescent="0.2">
      <c r="U2331" s="12"/>
    </row>
    <row r="2332" spans="21:21" x14ac:dyDescent="0.2">
      <c r="U2332" s="12"/>
    </row>
    <row r="2333" spans="21:21" x14ac:dyDescent="0.2">
      <c r="U2333" s="12"/>
    </row>
    <row r="2334" spans="21:21" x14ac:dyDescent="0.2">
      <c r="U2334" s="12"/>
    </row>
    <row r="2335" spans="21:21" x14ac:dyDescent="0.2">
      <c r="U2335" s="12"/>
    </row>
    <row r="2336" spans="21:21" x14ac:dyDescent="0.2">
      <c r="U2336" s="12"/>
    </row>
    <row r="2337" spans="21:21" x14ac:dyDescent="0.2">
      <c r="U2337" s="12"/>
    </row>
    <row r="2338" spans="21:21" x14ac:dyDescent="0.2">
      <c r="U2338" s="12"/>
    </row>
    <row r="2339" spans="21:21" x14ac:dyDescent="0.2">
      <c r="U2339" s="12"/>
    </row>
    <row r="2340" spans="21:21" x14ac:dyDescent="0.2">
      <c r="U2340" s="12"/>
    </row>
    <row r="2341" spans="21:21" x14ac:dyDescent="0.2">
      <c r="U2341" s="12"/>
    </row>
    <row r="2342" spans="21:21" x14ac:dyDescent="0.2">
      <c r="U2342" s="12"/>
    </row>
    <row r="2343" spans="21:21" x14ac:dyDescent="0.2">
      <c r="U2343" s="12"/>
    </row>
    <row r="2344" spans="21:21" x14ac:dyDescent="0.2">
      <c r="U2344" s="12"/>
    </row>
    <row r="2345" spans="21:21" x14ac:dyDescent="0.2">
      <c r="U2345" s="12"/>
    </row>
    <row r="2346" spans="21:21" x14ac:dyDescent="0.2">
      <c r="U2346" s="12"/>
    </row>
    <row r="2347" spans="21:21" x14ac:dyDescent="0.2">
      <c r="U2347" s="12"/>
    </row>
    <row r="2348" spans="21:21" x14ac:dyDescent="0.2">
      <c r="U2348" s="12"/>
    </row>
    <row r="2349" spans="21:21" x14ac:dyDescent="0.2">
      <c r="U2349" s="12"/>
    </row>
    <row r="2350" spans="21:21" x14ac:dyDescent="0.2">
      <c r="U2350" s="12"/>
    </row>
    <row r="2351" spans="21:21" x14ac:dyDescent="0.2">
      <c r="U2351" s="12"/>
    </row>
    <row r="2352" spans="21:21" x14ac:dyDescent="0.2">
      <c r="U2352" s="12"/>
    </row>
    <row r="2353" spans="21:21" x14ac:dyDescent="0.2">
      <c r="U2353" s="12"/>
    </row>
    <row r="2354" spans="21:21" x14ac:dyDescent="0.2">
      <c r="U2354" s="12"/>
    </row>
    <row r="2355" spans="21:21" x14ac:dyDescent="0.2">
      <c r="U2355" s="12"/>
    </row>
    <row r="2356" spans="21:21" x14ac:dyDescent="0.2">
      <c r="U2356" s="12"/>
    </row>
    <row r="2357" spans="21:21" x14ac:dyDescent="0.2">
      <c r="U2357" s="12"/>
    </row>
    <row r="2358" spans="21:21" x14ac:dyDescent="0.2">
      <c r="U2358" s="12"/>
    </row>
    <row r="2359" spans="21:21" x14ac:dyDescent="0.2">
      <c r="U2359" s="12"/>
    </row>
    <row r="2360" spans="21:21" x14ac:dyDescent="0.2">
      <c r="U2360" s="12"/>
    </row>
    <row r="2361" spans="21:21" x14ac:dyDescent="0.2">
      <c r="U2361" s="12"/>
    </row>
    <row r="2362" spans="21:21" x14ac:dyDescent="0.2">
      <c r="U2362" s="12"/>
    </row>
    <row r="2363" spans="21:21" x14ac:dyDescent="0.2">
      <c r="U2363" s="12"/>
    </row>
    <row r="2364" spans="21:21" x14ac:dyDescent="0.2">
      <c r="U2364" s="12"/>
    </row>
    <row r="2365" spans="21:21" x14ac:dyDescent="0.2">
      <c r="U2365" s="12"/>
    </row>
    <row r="2366" spans="21:21" x14ac:dyDescent="0.2">
      <c r="U2366" s="12"/>
    </row>
    <row r="2367" spans="21:21" x14ac:dyDescent="0.2">
      <c r="U2367" s="12"/>
    </row>
    <row r="2368" spans="21:21" x14ac:dyDescent="0.2">
      <c r="U2368" s="12"/>
    </row>
    <row r="2369" spans="21:21" x14ac:dyDescent="0.2">
      <c r="U2369" s="12"/>
    </row>
    <row r="2370" spans="21:21" x14ac:dyDescent="0.2">
      <c r="U2370" s="12"/>
    </row>
    <row r="2371" spans="21:21" x14ac:dyDescent="0.2">
      <c r="U2371" s="12"/>
    </row>
    <row r="2372" spans="21:21" x14ac:dyDescent="0.2">
      <c r="U2372" s="12"/>
    </row>
    <row r="2373" spans="21:21" x14ac:dyDescent="0.2">
      <c r="U2373" s="12"/>
    </row>
    <row r="2374" spans="21:21" x14ac:dyDescent="0.2">
      <c r="U2374" s="12"/>
    </row>
    <row r="2375" spans="21:21" x14ac:dyDescent="0.2">
      <c r="U2375" s="12"/>
    </row>
    <row r="2376" spans="21:21" x14ac:dyDescent="0.2">
      <c r="U2376" s="12"/>
    </row>
    <row r="2377" spans="21:21" x14ac:dyDescent="0.2">
      <c r="U2377" s="12"/>
    </row>
    <row r="2378" spans="21:21" x14ac:dyDescent="0.2">
      <c r="U2378" s="12"/>
    </row>
    <row r="2379" spans="21:21" x14ac:dyDescent="0.2">
      <c r="U2379" s="12"/>
    </row>
    <row r="2380" spans="21:21" x14ac:dyDescent="0.2">
      <c r="U2380" s="12"/>
    </row>
    <row r="2381" spans="21:21" x14ac:dyDescent="0.2">
      <c r="U2381" s="12"/>
    </row>
    <row r="2382" spans="21:21" x14ac:dyDescent="0.2">
      <c r="U2382" s="12"/>
    </row>
    <row r="2383" spans="21:21" x14ac:dyDescent="0.2">
      <c r="U2383" s="12"/>
    </row>
    <row r="2384" spans="21:21" x14ac:dyDescent="0.2">
      <c r="U2384" s="12"/>
    </row>
    <row r="2385" spans="21:21" x14ac:dyDescent="0.2">
      <c r="U2385" s="12"/>
    </row>
    <row r="2386" spans="21:21" x14ac:dyDescent="0.2">
      <c r="U2386" s="12"/>
    </row>
    <row r="2387" spans="21:21" x14ac:dyDescent="0.2">
      <c r="U2387" s="12"/>
    </row>
    <row r="2388" spans="21:21" x14ac:dyDescent="0.2">
      <c r="U2388" s="12"/>
    </row>
    <row r="2389" spans="21:21" x14ac:dyDescent="0.2">
      <c r="U2389" s="12"/>
    </row>
    <row r="2390" spans="21:21" x14ac:dyDescent="0.2">
      <c r="U2390" s="12"/>
    </row>
    <row r="2391" spans="21:21" x14ac:dyDescent="0.2">
      <c r="U2391" s="12"/>
    </row>
    <row r="2392" spans="21:21" x14ac:dyDescent="0.2">
      <c r="U2392" s="12"/>
    </row>
    <row r="2393" spans="21:21" x14ac:dyDescent="0.2">
      <c r="U2393" s="12"/>
    </row>
    <row r="2394" spans="21:21" x14ac:dyDescent="0.2">
      <c r="U2394" s="12"/>
    </row>
    <row r="2395" spans="21:21" x14ac:dyDescent="0.2">
      <c r="U2395" s="12"/>
    </row>
    <row r="2396" spans="21:21" x14ac:dyDescent="0.2">
      <c r="U2396" s="12"/>
    </row>
    <row r="2397" spans="21:21" x14ac:dyDescent="0.2">
      <c r="U2397" s="12"/>
    </row>
    <row r="2398" spans="21:21" x14ac:dyDescent="0.2">
      <c r="U2398" s="12"/>
    </row>
    <row r="2399" spans="21:21" x14ac:dyDescent="0.2">
      <c r="U2399" s="12"/>
    </row>
    <row r="2400" spans="21:21" x14ac:dyDescent="0.2">
      <c r="U2400" s="12"/>
    </row>
    <row r="2401" spans="21:21" x14ac:dyDescent="0.2">
      <c r="U2401" s="12"/>
    </row>
    <row r="2402" spans="21:21" x14ac:dyDescent="0.2">
      <c r="U2402" s="12"/>
    </row>
    <row r="2403" spans="21:21" x14ac:dyDescent="0.2">
      <c r="U2403" s="12"/>
    </row>
    <row r="2404" spans="21:21" x14ac:dyDescent="0.2">
      <c r="U2404" s="12"/>
    </row>
    <row r="2405" spans="21:21" x14ac:dyDescent="0.2">
      <c r="U2405" s="12"/>
    </row>
    <row r="2406" spans="21:21" x14ac:dyDescent="0.2">
      <c r="U2406" s="12"/>
    </row>
    <row r="2407" spans="21:21" x14ac:dyDescent="0.2">
      <c r="U2407" s="12"/>
    </row>
    <row r="2408" spans="21:21" x14ac:dyDescent="0.2">
      <c r="U2408" s="12"/>
    </row>
    <row r="2409" spans="21:21" x14ac:dyDescent="0.2">
      <c r="U2409" s="12"/>
    </row>
    <row r="2410" spans="21:21" x14ac:dyDescent="0.2">
      <c r="U2410" s="12"/>
    </row>
    <row r="2411" spans="21:21" x14ac:dyDescent="0.2">
      <c r="U2411" s="12"/>
    </row>
    <row r="2412" spans="21:21" x14ac:dyDescent="0.2">
      <c r="U2412" s="12"/>
    </row>
    <row r="2413" spans="21:21" x14ac:dyDescent="0.2">
      <c r="U2413" s="12"/>
    </row>
    <row r="2414" spans="21:21" x14ac:dyDescent="0.2">
      <c r="U2414" s="12"/>
    </row>
    <row r="2415" spans="21:21" x14ac:dyDescent="0.2">
      <c r="U2415" s="12"/>
    </row>
    <row r="2416" spans="21:21" x14ac:dyDescent="0.2">
      <c r="U2416" s="12"/>
    </row>
    <row r="2417" spans="21:21" x14ac:dyDescent="0.2">
      <c r="U2417" s="12"/>
    </row>
    <row r="2418" spans="21:21" x14ac:dyDescent="0.2">
      <c r="U2418" s="12"/>
    </row>
    <row r="2419" spans="21:21" x14ac:dyDescent="0.2">
      <c r="U2419" s="12"/>
    </row>
    <row r="2420" spans="21:21" x14ac:dyDescent="0.2">
      <c r="U2420" s="12"/>
    </row>
    <row r="2421" spans="21:21" x14ac:dyDescent="0.2">
      <c r="U2421" s="12"/>
    </row>
    <row r="2422" spans="21:21" x14ac:dyDescent="0.2">
      <c r="U2422" s="12"/>
    </row>
    <row r="2423" spans="21:21" x14ac:dyDescent="0.2">
      <c r="U2423" s="12"/>
    </row>
    <row r="2424" spans="21:21" x14ac:dyDescent="0.2">
      <c r="U2424" s="12"/>
    </row>
    <row r="2425" spans="21:21" x14ac:dyDescent="0.2">
      <c r="U2425" s="12"/>
    </row>
    <row r="2426" spans="21:21" x14ac:dyDescent="0.2">
      <c r="U2426" s="12"/>
    </row>
    <row r="2427" spans="21:21" x14ac:dyDescent="0.2">
      <c r="U2427" s="12"/>
    </row>
    <row r="2428" spans="21:21" x14ac:dyDescent="0.2">
      <c r="U2428" s="12"/>
    </row>
    <row r="2429" spans="21:21" x14ac:dyDescent="0.2">
      <c r="U2429" s="12"/>
    </row>
    <row r="2430" spans="21:21" x14ac:dyDescent="0.2">
      <c r="U2430" s="12"/>
    </row>
    <row r="2431" spans="21:21" x14ac:dyDescent="0.2">
      <c r="U2431" s="12"/>
    </row>
    <row r="2432" spans="21:21" x14ac:dyDescent="0.2">
      <c r="U2432" s="12"/>
    </row>
    <row r="2433" spans="21:21" x14ac:dyDescent="0.2">
      <c r="U2433" s="12"/>
    </row>
    <row r="2434" spans="21:21" x14ac:dyDescent="0.2">
      <c r="U2434" s="12"/>
    </row>
    <row r="2435" spans="21:21" x14ac:dyDescent="0.2">
      <c r="U2435" s="12"/>
    </row>
    <row r="2436" spans="21:21" x14ac:dyDescent="0.2">
      <c r="U2436" s="12"/>
    </row>
    <row r="2437" spans="21:21" x14ac:dyDescent="0.2">
      <c r="U2437" s="12"/>
    </row>
    <row r="2438" spans="21:21" x14ac:dyDescent="0.2">
      <c r="U2438" s="12"/>
    </row>
    <row r="2439" spans="21:21" x14ac:dyDescent="0.2">
      <c r="U2439" s="12"/>
    </row>
    <row r="2440" spans="21:21" x14ac:dyDescent="0.2">
      <c r="U2440" s="12"/>
    </row>
    <row r="2441" spans="21:21" x14ac:dyDescent="0.2">
      <c r="U2441" s="12"/>
    </row>
    <row r="2442" spans="21:21" x14ac:dyDescent="0.2">
      <c r="U2442" s="12"/>
    </row>
    <row r="2443" spans="21:21" x14ac:dyDescent="0.2">
      <c r="U2443" s="12"/>
    </row>
    <row r="2444" spans="21:21" x14ac:dyDescent="0.2">
      <c r="U2444" s="12"/>
    </row>
    <row r="2445" spans="21:21" x14ac:dyDescent="0.2">
      <c r="U2445" s="12"/>
    </row>
    <row r="2446" spans="21:21" x14ac:dyDescent="0.2">
      <c r="U2446" s="12"/>
    </row>
    <row r="2447" spans="21:21" x14ac:dyDescent="0.2">
      <c r="U2447" s="12"/>
    </row>
    <row r="2448" spans="21:21" x14ac:dyDescent="0.2">
      <c r="U2448" s="12"/>
    </row>
    <row r="2449" spans="21:21" x14ac:dyDescent="0.2">
      <c r="U2449" s="12"/>
    </row>
    <row r="2450" spans="21:21" x14ac:dyDescent="0.2">
      <c r="U2450" s="12"/>
    </row>
    <row r="2451" spans="21:21" x14ac:dyDescent="0.2">
      <c r="U2451" s="12"/>
    </row>
    <row r="2452" spans="21:21" x14ac:dyDescent="0.2">
      <c r="U2452" s="12"/>
    </row>
    <row r="2453" spans="21:21" x14ac:dyDescent="0.2">
      <c r="U2453" s="12"/>
    </row>
    <row r="2454" spans="21:21" x14ac:dyDescent="0.2">
      <c r="U2454" s="12"/>
    </row>
    <row r="2455" spans="21:21" x14ac:dyDescent="0.2">
      <c r="U2455" s="12"/>
    </row>
    <row r="2456" spans="21:21" x14ac:dyDescent="0.2">
      <c r="U2456" s="12"/>
    </row>
    <row r="2457" spans="21:21" x14ac:dyDescent="0.2">
      <c r="U2457" s="12"/>
    </row>
    <row r="2458" spans="21:21" x14ac:dyDescent="0.2">
      <c r="U2458" s="12"/>
    </row>
    <row r="2459" spans="21:21" x14ac:dyDescent="0.2">
      <c r="U2459" s="12"/>
    </row>
    <row r="2460" spans="21:21" x14ac:dyDescent="0.2">
      <c r="U2460" s="12"/>
    </row>
    <row r="2461" spans="21:21" x14ac:dyDescent="0.2">
      <c r="U2461" s="12"/>
    </row>
    <row r="2462" spans="21:21" x14ac:dyDescent="0.2">
      <c r="U2462" s="12"/>
    </row>
    <row r="2463" spans="21:21" x14ac:dyDescent="0.2">
      <c r="U2463" s="12"/>
    </row>
    <row r="2464" spans="21:21" x14ac:dyDescent="0.2">
      <c r="U2464" s="12"/>
    </row>
    <row r="2465" spans="21:21" x14ac:dyDescent="0.2">
      <c r="U2465" s="12"/>
    </row>
    <row r="2466" spans="21:21" x14ac:dyDescent="0.2">
      <c r="U2466" s="12"/>
    </row>
    <row r="2467" spans="21:21" x14ac:dyDescent="0.2">
      <c r="U2467" s="12"/>
    </row>
    <row r="2468" spans="21:21" x14ac:dyDescent="0.2">
      <c r="U2468" s="12"/>
    </row>
    <row r="2469" spans="21:21" x14ac:dyDescent="0.2">
      <c r="U2469" s="12"/>
    </row>
    <row r="2470" spans="21:21" x14ac:dyDescent="0.2">
      <c r="U2470" s="12"/>
    </row>
    <row r="2471" spans="21:21" x14ac:dyDescent="0.2">
      <c r="U2471" s="12"/>
    </row>
    <row r="2472" spans="21:21" x14ac:dyDescent="0.2">
      <c r="U2472" s="12"/>
    </row>
    <row r="2473" spans="21:21" x14ac:dyDescent="0.2">
      <c r="U2473" s="12"/>
    </row>
    <row r="2474" spans="21:21" x14ac:dyDescent="0.2">
      <c r="U2474" s="12"/>
    </row>
    <row r="2475" spans="21:21" x14ac:dyDescent="0.2">
      <c r="U2475" s="12"/>
    </row>
    <row r="2476" spans="21:21" x14ac:dyDescent="0.2">
      <c r="U2476" s="12"/>
    </row>
    <row r="2477" spans="21:21" x14ac:dyDescent="0.2">
      <c r="U2477" s="12"/>
    </row>
    <row r="2478" spans="21:21" x14ac:dyDescent="0.2">
      <c r="U2478" s="12"/>
    </row>
    <row r="2479" spans="21:21" x14ac:dyDescent="0.2">
      <c r="U2479" s="12"/>
    </row>
    <row r="2480" spans="21:21" x14ac:dyDescent="0.2">
      <c r="U2480" s="12"/>
    </row>
    <row r="2481" spans="21:21" x14ac:dyDescent="0.2">
      <c r="U2481" s="12"/>
    </row>
    <row r="2482" spans="21:21" x14ac:dyDescent="0.2">
      <c r="U2482" s="12"/>
    </row>
    <row r="2483" spans="21:21" x14ac:dyDescent="0.2">
      <c r="U2483" s="12"/>
    </row>
    <row r="2484" spans="21:21" x14ac:dyDescent="0.2">
      <c r="U2484" s="12"/>
    </row>
    <row r="2485" spans="21:21" x14ac:dyDescent="0.2">
      <c r="U2485" s="12"/>
    </row>
    <row r="2486" spans="21:21" x14ac:dyDescent="0.2">
      <c r="U2486" s="12"/>
    </row>
    <row r="2487" spans="21:21" x14ac:dyDescent="0.2">
      <c r="U2487" s="12"/>
    </row>
    <row r="2488" spans="21:21" x14ac:dyDescent="0.2">
      <c r="U2488" s="12"/>
    </row>
    <row r="2489" spans="21:21" x14ac:dyDescent="0.2">
      <c r="U2489" s="12"/>
    </row>
    <row r="2490" spans="21:21" x14ac:dyDescent="0.2">
      <c r="U2490" s="12"/>
    </row>
    <row r="2491" spans="21:21" x14ac:dyDescent="0.2">
      <c r="U2491" s="12"/>
    </row>
    <row r="2492" spans="21:21" x14ac:dyDescent="0.2">
      <c r="U2492" s="12"/>
    </row>
    <row r="2493" spans="21:21" x14ac:dyDescent="0.2">
      <c r="U2493" s="12"/>
    </row>
    <row r="2494" spans="21:21" x14ac:dyDescent="0.2">
      <c r="U2494" s="12"/>
    </row>
    <row r="2495" spans="21:21" x14ac:dyDescent="0.2">
      <c r="U2495" s="12"/>
    </row>
    <row r="2496" spans="21:21" x14ac:dyDescent="0.2">
      <c r="U2496" s="12"/>
    </row>
    <row r="2497" spans="21:21" x14ac:dyDescent="0.2">
      <c r="U2497" s="12"/>
    </row>
    <row r="2498" spans="21:21" x14ac:dyDescent="0.2">
      <c r="U2498" s="12"/>
    </row>
    <row r="2499" spans="21:21" x14ac:dyDescent="0.2">
      <c r="U2499" s="12"/>
    </row>
    <row r="2500" spans="21:21" x14ac:dyDescent="0.2">
      <c r="U2500" s="12"/>
    </row>
    <row r="2501" spans="21:21" x14ac:dyDescent="0.2">
      <c r="U2501" s="12"/>
    </row>
    <row r="2502" spans="21:21" x14ac:dyDescent="0.2">
      <c r="U2502" s="12"/>
    </row>
    <row r="2503" spans="21:21" x14ac:dyDescent="0.2">
      <c r="U2503" s="12"/>
    </row>
    <row r="2504" spans="21:21" x14ac:dyDescent="0.2">
      <c r="U2504" s="12"/>
    </row>
    <row r="2505" spans="21:21" x14ac:dyDescent="0.2">
      <c r="U2505" s="12"/>
    </row>
    <row r="2506" spans="21:21" x14ac:dyDescent="0.2">
      <c r="U2506" s="12"/>
    </row>
    <row r="2507" spans="21:21" x14ac:dyDescent="0.2">
      <c r="U2507" s="12"/>
    </row>
    <row r="2508" spans="21:21" x14ac:dyDescent="0.2">
      <c r="U2508" s="12"/>
    </row>
    <row r="2509" spans="21:21" x14ac:dyDescent="0.2">
      <c r="U2509" s="12"/>
    </row>
    <row r="2510" spans="21:21" x14ac:dyDescent="0.2">
      <c r="U2510" s="12"/>
    </row>
    <row r="2511" spans="21:21" x14ac:dyDescent="0.2">
      <c r="U2511" s="12"/>
    </row>
    <row r="2512" spans="21:21" x14ac:dyDescent="0.2">
      <c r="U2512" s="12"/>
    </row>
    <row r="2513" spans="21:21" x14ac:dyDescent="0.2">
      <c r="U2513" s="12"/>
    </row>
    <row r="2514" spans="21:21" x14ac:dyDescent="0.2">
      <c r="U2514" s="12"/>
    </row>
    <row r="2515" spans="21:21" x14ac:dyDescent="0.2">
      <c r="U2515" s="12"/>
    </row>
    <row r="2516" spans="21:21" x14ac:dyDescent="0.2">
      <c r="U2516" s="12"/>
    </row>
    <row r="2517" spans="21:21" x14ac:dyDescent="0.2">
      <c r="U2517" s="12"/>
    </row>
    <row r="2518" spans="21:21" x14ac:dyDescent="0.2">
      <c r="U2518" s="12"/>
    </row>
    <row r="2519" spans="21:21" x14ac:dyDescent="0.2">
      <c r="U2519" s="12"/>
    </row>
    <row r="2520" spans="21:21" x14ac:dyDescent="0.2">
      <c r="U2520" s="12"/>
    </row>
    <row r="2521" spans="21:21" x14ac:dyDescent="0.2">
      <c r="U2521" s="12"/>
    </row>
    <row r="2522" spans="21:21" x14ac:dyDescent="0.2">
      <c r="U2522" s="12"/>
    </row>
    <row r="2523" spans="21:21" x14ac:dyDescent="0.2">
      <c r="U2523" s="12"/>
    </row>
    <row r="2524" spans="21:21" x14ac:dyDescent="0.2">
      <c r="U2524" s="12"/>
    </row>
    <row r="2525" spans="21:21" x14ac:dyDescent="0.2">
      <c r="U2525" s="12"/>
    </row>
    <row r="2526" spans="21:21" x14ac:dyDescent="0.2">
      <c r="U2526" s="12"/>
    </row>
    <row r="2527" spans="21:21" x14ac:dyDescent="0.2">
      <c r="U2527" s="12"/>
    </row>
    <row r="2528" spans="21:21" x14ac:dyDescent="0.2">
      <c r="U2528" s="12"/>
    </row>
    <row r="2529" spans="21:21" x14ac:dyDescent="0.2">
      <c r="U2529" s="12"/>
    </row>
    <row r="2530" spans="21:21" x14ac:dyDescent="0.2">
      <c r="U2530" s="12"/>
    </row>
    <row r="2531" spans="21:21" x14ac:dyDescent="0.2">
      <c r="U2531" s="12"/>
    </row>
    <row r="2532" spans="21:21" x14ac:dyDescent="0.2">
      <c r="U2532" s="12"/>
    </row>
    <row r="2533" spans="21:21" x14ac:dyDescent="0.2">
      <c r="U2533" s="12"/>
    </row>
    <row r="2534" spans="21:21" x14ac:dyDescent="0.2">
      <c r="U2534" s="12"/>
    </row>
    <row r="2535" spans="21:21" x14ac:dyDescent="0.2">
      <c r="U2535" s="12"/>
    </row>
    <row r="2536" spans="21:21" x14ac:dyDescent="0.2">
      <c r="U2536" s="12"/>
    </row>
    <row r="2537" spans="21:21" x14ac:dyDescent="0.2">
      <c r="U2537" s="12"/>
    </row>
    <row r="2538" spans="21:21" x14ac:dyDescent="0.2">
      <c r="U2538" s="12"/>
    </row>
    <row r="2539" spans="21:21" x14ac:dyDescent="0.2">
      <c r="U2539" s="12"/>
    </row>
    <row r="2540" spans="21:21" x14ac:dyDescent="0.2">
      <c r="U2540" s="12"/>
    </row>
    <row r="2541" spans="21:21" x14ac:dyDescent="0.2">
      <c r="U2541" s="12"/>
    </row>
    <row r="2542" spans="21:21" x14ac:dyDescent="0.2">
      <c r="U2542" s="12"/>
    </row>
    <row r="2543" spans="21:21" x14ac:dyDescent="0.2">
      <c r="U2543" s="12"/>
    </row>
    <row r="2544" spans="21:21" x14ac:dyDescent="0.2">
      <c r="U2544" s="12"/>
    </row>
    <row r="2545" spans="21:21" x14ac:dyDescent="0.2">
      <c r="U2545" s="12"/>
    </row>
    <row r="2546" spans="21:21" x14ac:dyDescent="0.2">
      <c r="U2546" s="12"/>
    </row>
    <row r="2547" spans="21:21" x14ac:dyDescent="0.2">
      <c r="U2547" s="12"/>
    </row>
    <row r="2548" spans="21:21" x14ac:dyDescent="0.2">
      <c r="U2548" s="12"/>
    </row>
    <row r="2549" spans="21:21" x14ac:dyDescent="0.2">
      <c r="U2549" s="12"/>
    </row>
    <row r="2550" spans="21:21" x14ac:dyDescent="0.2">
      <c r="U2550" s="12"/>
    </row>
    <row r="2551" spans="21:21" x14ac:dyDescent="0.2">
      <c r="U2551" s="12"/>
    </row>
    <row r="2552" spans="21:21" x14ac:dyDescent="0.2">
      <c r="U2552" s="12"/>
    </row>
    <row r="2553" spans="21:21" x14ac:dyDescent="0.2">
      <c r="U2553" s="12"/>
    </row>
    <row r="2554" spans="21:21" x14ac:dyDescent="0.2">
      <c r="U2554" s="12"/>
    </row>
    <row r="2555" spans="21:21" x14ac:dyDescent="0.2">
      <c r="U2555" s="12"/>
    </row>
    <row r="2556" spans="21:21" x14ac:dyDescent="0.2">
      <c r="U2556" s="12"/>
    </row>
    <row r="2557" spans="21:21" x14ac:dyDescent="0.2">
      <c r="U2557" s="12"/>
    </row>
    <row r="2558" spans="21:21" x14ac:dyDescent="0.2">
      <c r="U2558" s="12"/>
    </row>
    <row r="2559" spans="21:21" x14ac:dyDescent="0.2">
      <c r="U2559" s="12"/>
    </row>
    <row r="2560" spans="21:21" x14ac:dyDescent="0.2">
      <c r="U2560" s="12"/>
    </row>
    <row r="2561" spans="21:21" x14ac:dyDescent="0.2">
      <c r="U2561" s="12"/>
    </row>
    <row r="2562" spans="21:21" x14ac:dyDescent="0.2">
      <c r="U2562" s="12"/>
    </row>
    <row r="2563" spans="21:21" x14ac:dyDescent="0.2">
      <c r="U2563" s="12"/>
    </row>
    <row r="2564" spans="21:21" x14ac:dyDescent="0.2">
      <c r="U2564" s="12"/>
    </row>
    <row r="2565" spans="21:21" x14ac:dyDescent="0.2">
      <c r="U2565" s="12"/>
    </row>
    <row r="2566" spans="21:21" x14ac:dyDescent="0.2">
      <c r="U2566" s="12"/>
    </row>
    <row r="2567" spans="21:21" x14ac:dyDescent="0.2">
      <c r="U2567" s="12"/>
    </row>
    <row r="2568" spans="21:21" x14ac:dyDescent="0.2">
      <c r="U2568" s="12"/>
    </row>
    <row r="2569" spans="21:21" x14ac:dyDescent="0.2">
      <c r="U2569" s="12"/>
    </row>
    <row r="2570" spans="21:21" x14ac:dyDescent="0.2">
      <c r="U2570" s="12"/>
    </row>
    <row r="2571" spans="21:21" x14ac:dyDescent="0.2">
      <c r="U2571" s="12"/>
    </row>
    <row r="2572" spans="21:21" x14ac:dyDescent="0.2">
      <c r="U2572" s="12"/>
    </row>
    <row r="2573" spans="21:21" x14ac:dyDescent="0.2">
      <c r="U2573" s="12"/>
    </row>
    <row r="2574" spans="21:21" x14ac:dyDescent="0.2">
      <c r="U2574" s="12"/>
    </row>
    <row r="2575" spans="21:21" x14ac:dyDescent="0.2">
      <c r="U2575" s="12"/>
    </row>
    <row r="2576" spans="21:21" x14ac:dyDescent="0.2">
      <c r="U2576" s="12"/>
    </row>
    <row r="2577" spans="21:21" x14ac:dyDescent="0.2">
      <c r="U2577" s="12"/>
    </row>
    <row r="2578" spans="21:21" x14ac:dyDescent="0.2">
      <c r="U2578" s="12"/>
    </row>
    <row r="2579" spans="21:21" x14ac:dyDescent="0.2">
      <c r="U2579" s="12"/>
    </row>
    <row r="2580" spans="21:21" x14ac:dyDescent="0.2">
      <c r="U2580" s="12"/>
    </row>
    <row r="2581" spans="21:21" x14ac:dyDescent="0.2">
      <c r="U2581" s="12"/>
    </row>
    <row r="2582" spans="21:21" x14ac:dyDescent="0.2">
      <c r="U2582" s="12"/>
    </row>
    <row r="2583" spans="21:21" x14ac:dyDescent="0.2">
      <c r="U2583" s="12"/>
    </row>
    <row r="2584" spans="21:21" x14ac:dyDescent="0.2">
      <c r="U2584" s="12"/>
    </row>
    <row r="2585" spans="21:21" x14ac:dyDescent="0.2">
      <c r="U2585" s="12"/>
    </row>
    <row r="2586" spans="21:21" x14ac:dyDescent="0.2">
      <c r="U2586" s="12"/>
    </row>
    <row r="2587" spans="21:21" x14ac:dyDescent="0.2">
      <c r="U2587" s="12"/>
    </row>
    <row r="2588" spans="21:21" x14ac:dyDescent="0.2">
      <c r="U2588" s="12"/>
    </row>
    <row r="2589" spans="21:21" x14ac:dyDescent="0.2">
      <c r="U2589" s="12"/>
    </row>
    <row r="2590" spans="21:21" x14ac:dyDescent="0.2">
      <c r="U2590" s="12"/>
    </row>
    <row r="2591" spans="21:21" x14ac:dyDescent="0.2">
      <c r="U2591" s="12"/>
    </row>
    <row r="2592" spans="21:21" x14ac:dyDescent="0.2">
      <c r="U2592" s="12"/>
    </row>
    <row r="2593" spans="21:21" x14ac:dyDescent="0.2">
      <c r="U2593" s="12"/>
    </row>
    <row r="2594" spans="21:21" x14ac:dyDescent="0.2">
      <c r="U2594" s="12"/>
    </row>
    <row r="2595" spans="21:21" x14ac:dyDescent="0.2">
      <c r="U2595" s="12"/>
    </row>
    <row r="2596" spans="21:21" x14ac:dyDescent="0.2">
      <c r="U2596" s="12"/>
    </row>
    <row r="2597" spans="21:21" x14ac:dyDescent="0.2">
      <c r="U2597" s="12"/>
    </row>
    <row r="2598" spans="21:21" x14ac:dyDescent="0.2">
      <c r="U2598" s="12"/>
    </row>
    <row r="2599" spans="21:21" x14ac:dyDescent="0.2">
      <c r="U2599" s="12"/>
    </row>
    <row r="2600" spans="21:21" x14ac:dyDescent="0.2">
      <c r="U2600" s="12"/>
    </row>
    <row r="2601" spans="21:21" x14ac:dyDescent="0.2">
      <c r="U2601" s="12"/>
    </row>
    <row r="2602" spans="21:21" x14ac:dyDescent="0.2">
      <c r="U2602" s="12"/>
    </row>
    <row r="2603" spans="21:21" x14ac:dyDescent="0.2">
      <c r="U2603" s="12"/>
    </row>
    <row r="2604" spans="21:21" x14ac:dyDescent="0.2">
      <c r="U2604" s="12"/>
    </row>
    <row r="2605" spans="21:21" x14ac:dyDescent="0.2">
      <c r="U2605" s="12"/>
    </row>
    <row r="2606" spans="21:21" x14ac:dyDescent="0.2">
      <c r="U2606" s="12"/>
    </row>
    <row r="2607" spans="21:21" x14ac:dyDescent="0.2">
      <c r="U2607" s="12"/>
    </row>
    <row r="2608" spans="21:21" x14ac:dyDescent="0.2">
      <c r="U2608" s="12"/>
    </row>
    <row r="2609" spans="21:21" x14ac:dyDescent="0.2">
      <c r="U2609" s="12"/>
    </row>
    <row r="2610" spans="21:21" x14ac:dyDescent="0.2">
      <c r="U2610" s="12"/>
    </row>
    <row r="2611" spans="21:21" x14ac:dyDescent="0.2">
      <c r="U2611" s="12"/>
    </row>
    <row r="2612" spans="21:21" x14ac:dyDescent="0.2">
      <c r="U2612" s="12"/>
    </row>
    <row r="2613" spans="21:21" x14ac:dyDescent="0.2">
      <c r="U2613" s="12"/>
    </row>
    <row r="2614" spans="21:21" x14ac:dyDescent="0.2">
      <c r="U2614" s="12"/>
    </row>
    <row r="2615" spans="21:21" x14ac:dyDescent="0.2">
      <c r="U2615" s="12"/>
    </row>
    <row r="2616" spans="21:21" x14ac:dyDescent="0.2">
      <c r="U2616" s="12"/>
    </row>
    <row r="2617" spans="21:21" x14ac:dyDescent="0.2">
      <c r="U2617" s="12"/>
    </row>
    <row r="2618" spans="21:21" x14ac:dyDescent="0.2">
      <c r="U2618" s="12"/>
    </row>
    <row r="2619" spans="21:21" x14ac:dyDescent="0.2">
      <c r="U2619" s="12"/>
    </row>
    <row r="2620" spans="21:21" x14ac:dyDescent="0.2">
      <c r="U2620" s="12"/>
    </row>
    <row r="2621" spans="21:21" x14ac:dyDescent="0.2">
      <c r="U2621" s="12"/>
    </row>
    <row r="2622" spans="21:21" x14ac:dyDescent="0.2">
      <c r="U2622" s="12"/>
    </row>
    <row r="2623" spans="21:21" x14ac:dyDescent="0.2">
      <c r="U2623" s="12"/>
    </row>
    <row r="2624" spans="21:21" x14ac:dyDescent="0.2">
      <c r="U2624" s="12"/>
    </row>
    <row r="2625" spans="21:21" x14ac:dyDescent="0.2">
      <c r="U2625" s="12"/>
    </row>
    <row r="2626" spans="21:21" x14ac:dyDescent="0.2">
      <c r="U2626" s="12"/>
    </row>
    <row r="2627" spans="21:21" x14ac:dyDescent="0.2">
      <c r="U2627" s="12"/>
    </row>
    <row r="2628" spans="21:21" x14ac:dyDescent="0.2">
      <c r="U2628" s="12"/>
    </row>
    <row r="2629" spans="21:21" x14ac:dyDescent="0.2">
      <c r="U2629" s="12"/>
    </row>
    <row r="2630" spans="21:21" x14ac:dyDescent="0.2">
      <c r="U2630" s="12"/>
    </row>
    <row r="2631" spans="21:21" x14ac:dyDescent="0.2">
      <c r="U2631" s="12"/>
    </row>
    <row r="2632" spans="21:21" x14ac:dyDescent="0.2">
      <c r="U2632" s="12"/>
    </row>
    <row r="2633" spans="21:21" x14ac:dyDescent="0.2">
      <c r="U2633" s="12"/>
    </row>
    <row r="2634" spans="21:21" x14ac:dyDescent="0.2">
      <c r="U2634" s="12"/>
    </row>
    <row r="2635" spans="21:21" x14ac:dyDescent="0.2">
      <c r="U2635" s="12"/>
    </row>
    <row r="2636" spans="21:21" x14ac:dyDescent="0.2">
      <c r="U2636" s="12"/>
    </row>
    <row r="2637" spans="21:21" x14ac:dyDescent="0.2">
      <c r="U2637" s="12"/>
    </row>
    <row r="2638" spans="21:21" x14ac:dyDescent="0.2">
      <c r="U2638" s="12"/>
    </row>
    <row r="2639" spans="21:21" x14ac:dyDescent="0.2">
      <c r="U2639" s="12"/>
    </row>
    <row r="2640" spans="21:21" x14ac:dyDescent="0.2">
      <c r="U2640" s="12"/>
    </row>
    <row r="2641" spans="21:21" x14ac:dyDescent="0.2">
      <c r="U2641" s="12"/>
    </row>
    <row r="2642" spans="21:21" x14ac:dyDescent="0.2">
      <c r="U2642" s="12"/>
    </row>
    <row r="2643" spans="21:21" x14ac:dyDescent="0.2">
      <c r="U2643" s="12"/>
    </row>
    <row r="2644" spans="21:21" x14ac:dyDescent="0.2">
      <c r="U2644" s="12"/>
    </row>
    <row r="2645" spans="21:21" x14ac:dyDescent="0.2">
      <c r="U2645" s="12"/>
    </row>
    <row r="2646" spans="21:21" x14ac:dyDescent="0.2">
      <c r="U2646" s="12"/>
    </row>
    <row r="2647" spans="21:21" x14ac:dyDescent="0.2">
      <c r="U2647" s="12"/>
    </row>
    <row r="2648" spans="21:21" x14ac:dyDescent="0.2">
      <c r="U2648" s="12"/>
    </row>
    <row r="2649" spans="21:21" x14ac:dyDescent="0.2">
      <c r="U2649" s="12"/>
    </row>
    <row r="2650" spans="21:21" x14ac:dyDescent="0.2">
      <c r="U2650" s="12"/>
    </row>
    <row r="2651" spans="21:21" x14ac:dyDescent="0.2">
      <c r="U2651" s="12"/>
    </row>
    <row r="2652" spans="21:21" x14ac:dyDescent="0.2">
      <c r="U2652" s="12"/>
    </row>
    <row r="2653" spans="21:21" x14ac:dyDescent="0.2">
      <c r="U2653" s="12"/>
    </row>
    <row r="2654" spans="21:21" x14ac:dyDescent="0.2">
      <c r="U2654" s="12"/>
    </row>
    <row r="2655" spans="21:21" x14ac:dyDescent="0.2">
      <c r="U2655" s="12"/>
    </row>
    <row r="2656" spans="21:21" x14ac:dyDescent="0.2">
      <c r="U2656" s="12"/>
    </row>
    <row r="2657" spans="21:21" x14ac:dyDescent="0.2">
      <c r="U2657" s="12"/>
    </row>
    <row r="2658" spans="21:21" x14ac:dyDescent="0.2">
      <c r="U2658" s="12"/>
    </row>
    <row r="2659" spans="21:21" x14ac:dyDescent="0.2">
      <c r="U2659" s="12"/>
    </row>
    <row r="2660" spans="21:21" x14ac:dyDescent="0.2">
      <c r="U2660" s="12"/>
    </row>
    <row r="2661" spans="21:21" x14ac:dyDescent="0.2">
      <c r="U2661" s="12"/>
    </row>
    <row r="2662" spans="21:21" x14ac:dyDescent="0.2">
      <c r="U2662" s="12"/>
    </row>
    <row r="2663" spans="21:21" x14ac:dyDescent="0.2">
      <c r="U2663" s="12"/>
    </row>
    <row r="2664" spans="21:21" x14ac:dyDescent="0.2">
      <c r="U2664" s="12"/>
    </row>
    <row r="2665" spans="21:21" x14ac:dyDescent="0.2">
      <c r="U2665" s="12"/>
    </row>
    <row r="2666" spans="21:21" x14ac:dyDescent="0.2">
      <c r="U2666" s="12"/>
    </row>
    <row r="2667" spans="21:21" x14ac:dyDescent="0.2">
      <c r="U2667" s="12"/>
    </row>
    <row r="2668" spans="21:21" x14ac:dyDescent="0.2">
      <c r="U2668" s="12"/>
    </row>
    <row r="2669" spans="21:21" x14ac:dyDescent="0.2">
      <c r="U2669" s="12"/>
    </row>
    <row r="2670" spans="21:21" x14ac:dyDescent="0.2">
      <c r="U2670" s="12"/>
    </row>
    <row r="2671" spans="21:21" x14ac:dyDescent="0.2">
      <c r="U2671" s="12"/>
    </row>
    <row r="2672" spans="21:21" x14ac:dyDescent="0.2">
      <c r="U2672" s="12"/>
    </row>
    <row r="2673" spans="21:21" x14ac:dyDescent="0.2">
      <c r="U2673" s="12"/>
    </row>
    <row r="2674" spans="21:21" x14ac:dyDescent="0.2">
      <c r="U2674" s="12"/>
    </row>
    <row r="2675" spans="21:21" x14ac:dyDescent="0.2">
      <c r="U2675" s="12"/>
    </row>
    <row r="2676" spans="21:21" x14ac:dyDescent="0.2">
      <c r="U2676" s="12"/>
    </row>
    <row r="2677" spans="21:21" x14ac:dyDescent="0.2">
      <c r="U2677" s="12"/>
    </row>
    <row r="2678" spans="21:21" x14ac:dyDescent="0.2">
      <c r="U2678" s="12"/>
    </row>
    <row r="2679" spans="21:21" x14ac:dyDescent="0.2">
      <c r="U2679" s="12"/>
    </row>
    <row r="2680" spans="21:21" x14ac:dyDescent="0.2">
      <c r="U2680" s="12"/>
    </row>
    <row r="2681" spans="21:21" x14ac:dyDescent="0.2">
      <c r="U2681" s="12"/>
    </row>
    <row r="2682" spans="21:21" x14ac:dyDescent="0.2">
      <c r="U2682" s="12"/>
    </row>
    <row r="2683" spans="21:21" x14ac:dyDescent="0.2">
      <c r="U2683" s="12"/>
    </row>
    <row r="2684" spans="21:21" x14ac:dyDescent="0.2">
      <c r="U2684" s="12"/>
    </row>
    <row r="2685" spans="21:21" x14ac:dyDescent="0.2">
      <c r="U2685" s="12"/>
    </row>
    <row r="2686" spans="21:21" x14ac:dyDescent="0.2">
      <c r="U2686" s="12"/>
    </row>
    <row r="2687" spans="21:21" x14ac:dyDescent="0.2">
      <c r="U2687" s="12"/>
    </row>
    <row r="2688" spans="21:21" x14ac:dyDescent="0.2">
      <c r="U2688" s="12"/>
    </row>
    <row r="2689" spans="21:21" x14ac:dyDescent="0.2">
      <c r="U2689" s="12"/>
    </row>
    <row r="2690" spans="21:21" x14ac:dyDescent="0.2">
      <c r="U2690" s="12"/>
    </row>
    <row r="2691" spans="21:21" x14ac:dyDescent="0.2">
      <c r="U2691" s="12"/>
    </row>
    <row r="2692" spans="21:21" x14ac:dyDescent="0.2">
      <c r="U2692" s="12"/>
    </row>
    <row r="2693" spans="21:21" x14ac:dyDescent="0.2">
      <c r="U2693" s="12"/>
    </row>
    <row r="2694" spans="21:21" x14ac:dyDescent="0.2">
      <c r="U2694" s="12"/>
    </row>
    <row r="2695" spans="21:21" x14ac:dyDescent="0.2">
      <c r="U2695" s="12"/>
    </row>
    <row r="2696" spans="21:21" x14ac:dyDescent="0.2">
      <c r="U2696" s="12"/>
    </row>
    <row r="2697" spans="21:21" x14ac:dyDescent="0.2">
      <c r="U2697" s="12"/>
    </row>
    <row r="2698" spans="21:21" x14ac:dyDescent="0.2">
      <c r="U2698" s="12"/>
    </row>
    <row r="2699" spans="21:21" x14ac:dyDescent="0.2">
      <c r="U2699" s="12"/>
    </row>
    <row r="2700" spans="21:21" x14ac:dyDescent="0.2">
      <c r="U2700" s="12"/>
    </row>
    <row r="2701" spans="21:21" x14ac:dyDescent="0.2">
      <c r="U2701" s="12"/>
    </row>
    <row r="2702" spans="21:21" x14ac:dyDescent="0.2">
      <c r="U2702" s="12"/>
    </row>
    <row r="2703" spans="21:21" x14ac:dyDescent="0.2">
      <c r="U2703" s="12"/>
    </row>
    <row r="2704" spans="21:21" x14ac:dyDescent="0.2">
      <c r="U2704" s="12"/>
    </row>
    <row r="2705" spans="21:21" x14ac:dyDescent="0.2">
      <c r="U2705" s="12"/>
    </row>
    <row r="2706" spans="21:21" x14ac:dyDescent="0.2">
      <c r="U2706" s="12"/>
    </row>
    <row r="2707" spans="21:21" x14ac:dyDescent="0.2">
      <c r="U2707" s="12"/>
    </row>
    <row r="2708" spans="21:21" x14ac:dyDescent="0.2">
      <c r="U2708" s="12"/>
    </row>
    <row r="2709" spans="21:21" x14ac:dyDescent="0.2">
      <c r="U2709" s="12"/>
    </row>
    <row r="2710" spans="21:21" x14ac:dyDescent="0.2">
      <c r="U2710" s="12"/>
    </row>
    <row r="2711" spans="21:21" x14ac:dyDescent="0.2">
      <c r="U2711" s="12"/>
    </row>
    <row r="2712" spans="21:21" x14ac:dyDescent="0.2">
      <c r="U2712" s="12"/>
    </row>
    <row r="2713" spans="21:21" x14ac:dyDescent="0.2">
      <c r="U2713" s="12"/>
    </row>
    <row r="2714" spans="21:21" x14ac:dyDescent="0.2">
      <c r="U2714" s="12"/>
    </row>
    <row r="2715" spans="21:21" x14ac:dyDescent="0.2">
      <c r="U2715" s="12"/>
    </row>
    <row r="2716" spans="21:21" x14ac:dyDescent="0.2">
      <c r="U2716" s="12"/>
    </row>
    <row r="2717" spans="21:21" x14ac:dyDescent="0.2">
      <c r="U2717" s="12"/>
    </row>
    <row r="2718" spans="21:21" x14ac:dyDescent="0.2">
      <c r="U2718" s="12"/>
    </row>
    <row r="2719" spans="21:21" x14ac:dyDescent="0.2">
      <c r="U2719" s="12"/>
    </row>
    <row r="2720" spans="21:21" x14ac:dyDescent="0.2">
      <c r="U2720" s="12"/>
    </row>
    <row r="2721" spans="21:21" x14ac:dyDescent="0.2">
      <c r="U2721" s="12"/>
    </row>
    <row r="2722" spans="21:21" x14ac:dyDescent="0.2">
      <c r="U2722" s="12"/>
    </row>
    <row r="2723" spans="21:21" x14ac:dyDescent="0.2">
      <c r="U2723" s="12"/>
    </row>
    <row r="2724" spans="21:21" x14ac:dyDescent="0.2">
      <c r="U2724" s="12"/>
    </row>
    <row r="2725" spans="21:21" x14ac:dyDescent="0.2">
      <c r="U2725" s="12"/>
    </row>
    <row r="2726" spans="21:21" x14ac:dyDescent="0.2">
      <c r="U2726" s="12"/>
    </row>
    <row r="2727" spans="21:21" x14ac:dyDescent="0.2">
      <c r="U2727" s="12"/>
    </row>
    <row r="2728" spans="21:21" x14ac:dyDescent="0.2">
      <c r="U2728" s="12"/>
    </row>
    <row r="2729" spans="21:21" x14ac:dyDescent="0.2">
      <c r="U2729" s="12"/>
    </row>
    <row r="2730" spans="21:21" x14ac:dyDescent="0.2">
      <c r="U2730" s="12"/>
    </row>
    <row r="2731" spans="21:21" x14ac:dyDescent="0.2">
      <c r="U2731" s="12"/>
    </row>
    <row r="2732" spans="21:21" x14ac:dyDescent="0.2">
      <c r="U2732" s="12"/>
    </row>
    <row r="2733" spans="21:21" x14ac:dyDescent="0.2">
      <c r="U2733" s="12"/>
    </row>
    <row r="2734" spans="21:21" x14ac:dyDescent="0.2">
      <c r="U2734" s="12"/>
    </row>
    <row r="2735" spans="21:21" x14ac:dyDescent="0.2">
      <c r="U2735" s="12"/>
    </row>
    <row r="2736" spans="21:21" x14ac:dyDescent="0.2">
      <c r="U2736" s="12"/>
    </row>
    <row r="2737" spans="21:21" x14ac:dyDescent="0.2">
      <c r="U2737" s="12"/>
    </row>
    <row r="2738" spans="21:21" x14ac:dyDescent="0.2">
      <c r="U2738" s="12"/>
    </row>
    <row r="2739" spans="21:21" x14ac:dyDescent="0.2">
      <c r="U2739" s="12"/>
    </row>
    <row r="2740" spans="21:21" x14ac:dyDescent="0.2">
      <c r="U2740" s="12"/>
    </row>
    <row r="2741" spans="21:21" x14ac:dyDescent="0.2">
      <c r="U2741" s="12"/>
    </row>
    <row r="2742" spans="21:21" x14ac:dyDescent="0.2">
      <c r="U2742" s="12"/>
    </row>
    <row r="2743" spans="21:21" x14ac:dyDescent="0.2">
      <c r="U2743" s="12"/>
    </row>
    <row r="2744" spans="21:21" x14ac:dyDescent="0.2">
      <c r="U2744" s="12"/>
    </row>
    <row r="2745" spans="21:21" x14ac:dyDescent="0.2">
      <c r="U2745" s="12"/>
    </row>
    <row r="2746" spans="21:21" x14ac:dyDescent="0.2">
      <c r="U2746" s="12"/>
    </row>
    <row r="2747" spans="21:21" x14ac:dyDescent="0.2">
      <c r="U2747" s="12"/>
    </row>
    <row r="2748" spans="21:21" x14ac:dyDescent="0.2">
      <c r="U2748" s="12"/>
    </row>
    <row r="2749" spans="21:21" x14ac:dyDescent="0.2">
      <c r="U2749" s="12"/>
    </row>
    <row r="2750" spans="21:21" x14ac:dyDescent="0.2">
      <c r="U2750" s="12"/>
    </row>
    <row r="2751" spans="21:21" x14ac:dyDescent="0.2">
      <c r="U2751" s="12"/>
    </row>
    <row r="2752" spans="21:21" x14ac:dyDescent="0.2">
      <c r="U2752" s="12"/>
    </row>
    <row r="2753" spans="21:21" x14ac:dyDescent="0.2">
      <c r="U2753" s="12"/>
    </row>
    <row r="2754" spans="21:21" x14ac:dyDescent="0.2">
      <c r="U2754" s="12"/>
    </row>
    <row r="2755" spans="21:21" x14ac:dyDescent="0.2">
      <c r="U2755" s="12"/>
    </row>
    <row r="2756" spans="21:21" x14ac:dyDescent="0.2">
      <c r="U2756" s="12"/>
    </row>
    <row r="2757" spans="21:21" x14ac:dyDescent="0.2">
      <c r="U2757" s="12"/>
    </row>
    <row r="2758" spans="21:21" x14ac:dyDescent="0.2">
      <c r="U2758" s="12"/>
    </row>
    <row r="2759" spans="21:21" x14ac:dyDescent="0.2">
      <c r="U2759" s="12"/>
    </row>
    <row r="2760" spans="21:21" x14ac:dyDescent="0.2">
      <c r="U2760" s="12"/>
    </row>
    <row r="2761" spans="21:21" x14ac:dyDescent="0.2">
      <c r="U2761" s="12"/>
    </row>
    <row r="2762" spans="21:21" x14ac:dyDescent="0.2">
      <c r="U2762" s="12"/>
    </row>
    <row r="2763" spans="21:21" x14ac:dyDescent="0.2">
      <c r="U2763" s="12"/>
    </row>
    <row r="2764" spans="21:21" x14ac:dyDescent="0.2">
      <c r="U2764" s="12"/>
    </row>
    <row r="2765" spans="21:21" x14ac:dyDescent="0.2">
      <c r="U2765" s="12"/>
    </row>
    <row r="2766" spans="21:21" x14ac:dyDescent="0.2">
      <c r="U2766" s="12"/>
    </row>
    <row r="2767" spans="21:21" x14ac:dyDescent="0.2">
      <c r="U2767" s="12"/>
    </row>
    <row r="2768" spans="21:21" x14ac:dyDescent="0.2">
      <c r="U2768" s="12"/>
    </row>
    <row r="2769" spans="21:21" x14ac:dyDescent="0.2">
      <c r="U2769" s="12"/>
    </row>
    <row r="2770" spans="21:21" x14ac:dyDescent="0.2">
      <c r="U2770" s="12"/>
    </row>
    <row r="2771" spans="21:21" x14ac:dyDescent="0.2">
      <c r="U2771" s="12"/>
    </row>
    <row r="2772" spans="21:21" x14ac:dyDescent="0.2">
      <c r="U2772" s="12"/>
    </row>
    <row r="2773" spans="21:21" x14ac:dyDescent="0.2">
      <c r="U2773" s="12"/>
    </row>
    <row r="2774" spans="21:21" x14ac:dyDescent="0.2">
      <c r="U2774" s="12"/>
    </row>
    <row r="2775" spans="21:21" x14ac:dyDescent="0.2">
      <c r="U2775" s="12"/>
    </row>
    <row r="2776" spans="21:21" x14ac:dyDescent="0.2">
      <c r="U2776" s="12"/>
    </row>
    <row r="2777" spans="21:21" x14ac:dyDescent="0.2">
      <c r="U2777" s="12"/>
    </row>
    <row r="2778" spans="21:21" x14ac:dyDescent="0.2">
      <c r="U2778" s="12"/>
    </row>
    <row r="2779" spans="21:21" x14ac:dyDescent="0.2">
      <c r="U2779" s="12"/>
    </row>
    <row r="2780" spans="21:21" x14ac:dyDescent="0.2">
      <c r="U2780" s="12"/>
    </row>
    <row r="2781" spans="21:21" x14ac:dyDescent="0.2">
      <c r="U2781" s="12"/>
    </row>
    <row r="2782" spans="21:21" x14ac:dyDescent="0.2">
      <c r="U2782" s="12"/>
    </row>
    <row r="2783" spans="21:21" x14ac:dyDescent="0.2">
      <c r="U2783" s="12"/>
    </row>
    <row r="2784" spans="21:21" x14ac:dyDescent="0.2">
      <c r="U2784" s="12"/>
    </row>
    <row r="2785" spans="21:21" x14ac:dyDescent="0.2">
      <c r="U2785" s="12"/>
    </row>
    <row r="2786" spans="21:21" x14ac:dyDescent="0.2">
      <c r="U2786" s="12"/>
    </row>
    <row r="2787" spans="21:21" x14ac:dyDescent="0.2">
      <c r="U2787" s="12"/>
    </row>
    <row r="2788" spans="21:21" x14ac:dyDescent="0.2">
      <c r="U2788" s="12"/>
    </row>
    <row r="2789" spans="21:21" x14ac:dyDescent="0.2">
      <c r="U2789" s="12"/>
    </row>
    <row r="2790" spans="21:21" x14ac:dyDescent="0.2">
      <c r="U2790" s="12"/>
    </row>
    <row r="2791" spans="21:21" x14ac:dyDescent="0.2">
      <c r="U2791" s="12"/>
    </row>
    <row r="2792" spans="21:21" x14ac:dyDescent="0.2">
      <c r="U2792" s="12"/>
    </row>
    <row r="2793" spans="21:21" x14ac:dyDescent="0.2">
      <c r="U2793" s="12"/>
    </row>
    <row r="2794" spans="21:21" x14ac:dyDescent="0.2">
      <c r="U2794" s="12"/>
    </row>
    <row r="2795" spans="21:21" x14ac:dyDescent="0.2">
      <c r="U2795" s="12"/>
    </row>
    <row r="2796" spans="21:21" x14ac:dyDescent="0.2">
      <c r="U2796" s="12"/>
    </row>
    <row r="2797" spans="21:21" x14ac:dyDescent="0.2">
      <c r="U2797" s="12"/>
    </row>
    <row r="2798" spans="21:21" x14ac:dyDescent="0.2">
      <c r="U2798" s="12"/>
    </row>
    <row r="2799" spans="21:21" x14ac:dyDescent="0.2">
      <c r="U2799" s="12"/>
    </row>
    <row r="2800" spans="21:21" x14ac:dyDescent="0.2">
      <c r="U2800" s="12"/>
    </row>
    <row r="2801" spans="21:21" x14ac:dyDescent="0.2">
      <c r="U2801" s="12"/>
    </row>
    <row r="2802" spans="21:21" x14ac:dyDescent="0.2">
      <c r="U2802" s="12"/>
    </row>
    <row r="2803" spans="21:21" x14ac:dyDescent="0.2">
      <c r="U2803" s="12"/>
    </row>
    <row r="2804" spans="21:21" x14ac:dyDescent="0.2">
      <c r="U2804" s="12"/>
    </row>
    <row r="2805" spans="21:21" x14ac:dyDescent="0.2">
      <c r="U2805" s="12"/>
    </row>
    <row r="2806" spans="21:21" x14ac:dyDescent="0.2">
      <c r="U2806" s="12"/>
    </row>
    <row r="2807" spans="21:21" x14ac:dyDescent="0.2">
      <c r="U2807" s="12"/>
    </row>
    <row r="2808" spans="21:21" x14ac:dyDescent="0.2">
      <c r="U2808" s="12"/>
    </row>
    <row r="2809" spans="21:21" x14ac:dyDescent="0.2">
      <c r="U2809" s="12"/>
    </row>
    <row r="2810" spans="21:21" x14ac:dyDescent="0.2">
      <c r="U2810" s="12"/>
    </row>
    <row r="2811" spans="21:21" x14ac:dyDescent="0.2">
      <c r="U2811" s="12"/>
    </row>
    <row r="2812" spans="21:21" x14ac:dyDescent="0.2">
      <c r="U2812" s="12"/>
    </row>
    <row r="2813" spans="21:21" x14ac:dyDescent="0.2">
      <c r="U2813" s="12"/>
    </row>
    <row r="2814" spans="21:21" x14ac:dyDescent="0.2">
      <c r="U2814" s="12"/>
    </row>
    <row r="2815" spans="21:21" x14ac:dyDescent="0.2">
      <c r="U2815" s="12"/>
    </row>
    <row r="2816" spans="21:21" x14ac:dyDescent="0.2">
      <c r="U2816" s="12"/>
    </row>
    <row r="2817" spans="21:21" x14ac:dyDescent="0.2">
      <c r="U2817" s="12"/>
    </row>
    <row r="2818" spans="21:21" x14ac:dyDescent="0.2">
      <c r="U2818" s="12"/>
    </row>
    <row r="2819" spans="21:21" x14ac:dyDescent="0.2">
      <c r="U2819" s="12"/>
    </row>
    <row r="2820" spans="21:21" x14ac:dyDescent="0.2">
      <c r="U2820" s="12"/>
    </row>
    <row r="2821" spans="21:21" x14ac:dyDescent="0.2">
      <c r="U2821" s="12"/>
    </row>
    <row r="2822" spans="21:21" x14ac:dyDescent="0.2">
      <c r="U2822" s="12"/>
    </row>
    <row r="2823" spans="21:21" x14ac:dyDescent="0.2">
      <c r="U2823" s="12"/>
    </row>
    <row r="2824" spans="21:21" x14ac:dyDescent="0.2">
      <c r="U2824" s="12"/>
    </row>
    <row r="2825" spans="21:21" x14ac:dyDescent="0.2">
      <c r="U2825" s="12"/>
    </row>
    <row r="2826" spans="21:21" x14ac:dyDescent="0.2">
      <c r="U2826" s="12"/>
    </row>
    <row r="2827" spans="21:21" x14ac:dyDescent="0.2">
      <c r="U2827" s="12"/>
    </row>
    <row r="2828" spans="21:21" x14ac:dyDescent="0.2">
      <c r="U2828" s="12"/>
    </row>
    <row r="2829" spans="21:21" x14ac:dyDescent="0.2">
      <c r="U2829" s="12"/>
    </row>
    <row r="2830" spans="21:21" x14ac:dyDescent="0.2">
      <c r="U2830" s="12"/>
    </row>
    <row r="2831" spans="21:21" x14ac:dyDescent="0.2">
      <c r="U2831" s="12"/>
    </row>
    <row r="2832" spans="21:21" x14ac:dyDescent="0.2">
      <c r="U2832" s="12"/>
    </row>
    <row r="2833" spans="21:21" x14ac:dyDescent="0.2">
      <c r="U2833" s="12"/>
    </row>
    <row r="2834" spans="21:21" x14ac:dyDescent="0.2">
      <c r="U2834" s="12"/>
    </row>
    <row r="2835" spans="21:21" x14ac:dyDescent="0.2">
      <c r="U2835" s="12"/>
    </row>
    <row r="2836" spans="21:21" x14ac:dyDescent="0.2">
      <c r="U2836" s="12"/>
    </row>
    <row r="2837" spans="21:21" x14ac:dyDescent="0.2">
      <c r="U2837" s="12"/>
    </row>
    <row r="2838" spans="21:21" x14ac:dyDescent="0.2">
      <c r="U2838" s="12"/>
    </row>
    <row r="2839" spans="21:21" x14ac:dyDescent="0.2">
      <c r="U2839" s="12"/>
    </row>
    <row r="2840" spans="21:21" x14ac:dyDescent="0.2">
      <c r="U2840" s="12"/>
    </row>
    <row r="2841" spans="21:21" x14ac:dyDescent="0.2">
      <c r="U2841" s="12"/>
    </row>
    <row r="2842" spans="21:21" x14ac:dyDescent="0.2">
      <c r="U2842" s="12"/>
    </row>
    <row r="2843" spans="21:21" x14ac:dyDescent="0.2">
      <c r="U2843" s="12"/>
    </row>
    <row r="2844" spans="21:21" x14ac:dyDescent="0.2">
      <c r="U2844" s="12"/>
    </row>
    <row r="2845" spans="21:21" x14ac:dyDescent="0.2">
      <c r="U2845" s="12"/>
    </row>
    <row r="2846" spans="21:21" x14ac:dyDescent="0.2">
      <c r="U2846" s="12"/>
    </row>
    <row r="2847" spans="21:21" x14ac:dyDescent="0.2">
      <c r="U2847" s="12"/>
    </row>
    <row r="2848" spans="21:21" x14ac:dyDescent="0.2">
      <c r="U2848" s="12"/>
    </row>
    <row r="2849" spans="21:21" x14ac:dyDescent="0.2">
      <c r="U2849" s="12"/>
    </row>
    <row r="2850" spans="21:21" x14ac:dyDescent="0.2">
      <c r="U2850" s="12"/>
    </row>
    <row r="2851" spans="21:21" x14ac:dyDescent="0.2">
      <c r="U2851" s="12"/>
    </row>
    <row r="2852" spans="21:21" x14ac:dyDescent="0.2">
      <c r="U2852" s="12"/>
    </row>
    <row r="2853" spans="21:21" x14ac:dyDescent="0.2">
      <c r="U2853" s="12"/>
    </row>
    <row r="2854" spans="21:21" x14ac:dyDescent="0.2">
      <c r="U2854" s="12"/>
    </row>
    <row r="2855" spans="21:21" x14ac:dyDescent="0.2">
      <c r="U2855" s="12"/>
    </row>
    <row r="2856" spans="21:21" x14ac:dyDescent="0.2">
      <c r="U2856" s="12"/>
    </row>
    <row r="2857" spans="21:21" x14ac:dyDescent="0.2">
      <c r="U2857" s="12"/>
    </row>
    <row r="2858" spans="21:21" x14ac:dyDescent="0.2">
      <c r="U2858" s="12"/>
    </row>
    <row r="2859" spans="21:21" x14ac:dyDescent="0.2">
      <c r="U2859" s="12"/>
    </row>
    <row r="2860" spans="21:21" x14ac:dyDescent="0.2">
      <c r="U2860" s="12"/>
    </row>
    <row r="2861" spans="21:21" x14ac:dyDescent="0.2">
      <c r="U2861" s="12"/>
    </row>
    <row r="2862" spans="21:21" x14ac:dyDescent="0.2">
      <c r="U2862" s="12"/>
    </row>
    <row r="2863" spans="21:21" x14ac:dyDescent="0.2">
      <c r="U2863" s="12"/>
    </row>
    <row r="2864" spans="21:21" x14ac:dyDescent="0.2">
      <c r="U2864" s="12"/>
    </row>
    <row r="2865" spans="21:21" x14ac:dyDescent="0.2">
      <c r="U2865" s="12"/>
    </row>
    <row r="2866" spans="21:21" x14ac:dyDescent="0.2">
      <c r="U2866" s="12"/>
    </row>
    <row r="2867" spans="21:21" x14ac:dyDescent="0.2">
      <c r="U2867" s="12"/>
    </row>
    <row r="2868" spans="21:21" x14ac:dyDescent="0.2">
      <c r="U2868" s="12"/>
    </row>
    <row r="2869" spans="21:21" x14ac:dyDescent="0.2">
      <c r="U2869" s="12"/>
    </row>
    <row r="2870" spans="21:21" x14ac:dyDescent="0.2">
      <c r="U2870" s="12"/>
    </row>
    <row r="2871" spans="21:21" x14ac:dyDescent="0.2">
      <c r="U2871" s="12"/>
    </row>
    <row r="2872" spans="21:21" x14ac:dyDescent="0.2">
      <c r="U2872" s="12"/>
    </row>
    <row r="2873" spans="21:21" x14ac:dyDescent="0.2">
      <c r="U2873" s="12"/>
    </row>
    <row r="2874" spans="21:21" x14ac:dyDescent="0.2">
      <c r="U2874" s="12"/>
    </row>
    <row r="2875" spans="21:21" x14ac:dyDescent="0.2">
      <c r="U2875" s="12"/>
    </row>
    <row r="2876" spans="21:21" x14ac:dyDescent="0.2">
      <c r="U2876" s="12"/>
    </row>
    <row r="2877" spans="21:21" x14ac:dyDescent="0.2">
      <c r="U2877" s="12"/>
    </row>
    <row r="2878" spans="21:21" x14ac:dyDescent="0.2">
      <c r="U2878" s="12"/>
    </row>
    <row r="2879" spans="21:21" x14ac:dyDescent="0.2">
      <c r="U2879" s="12"/>
    </row>
    <row r="2880" spans="21:21" x14ac:dyDescent="0.2">
      <c r="U2880" s="12"/>
    </row>
    <row r="2881" spans="21:21" x14ac:dyDescent="0.2">
      <c r="U2881" s="12"/>
    </row>
    <row r="2882" spans="21:21" x14ac:dyDescent="0.2">
      <c r="U2882" s="12"/>
    </row>
    <row r="2883" spans="21:21" x14ac:dyDescent="0.2">
      <c r="U2883" s="12"/>
    </row>
    <row r="2884" spans="21:21" x14ac:dyDescent="0.2">
      <c r="U2884" s="12"/>
    </row>
    <row r="2885" spans="21:21" x14ac:dyDescent="0.2">
      <c r="U2885" s="12"/>
    </row>
    <row r="2886" spans="21:21" x14ac:dyDescent="0.2">
      <c r="U2886" s="12"/>
    </row>
    <row r="2887" spans="21:21" x14ac:dyDescent="0.2">
      <c r="U2887" s="12"/>
    </row>
    <row r="2888" spans="21:21" x14ac:dyDescent="0.2">
      <c r="U2888" s="12"/>
    </row>
    <row r="2889" spans="21:21" x14ac:dyDescent="0.2">
      <c r="U2889" s="12"/>
    </row>
    <row r="2890" spans="21:21" x14ac:dyDescent="0.2">
      <c r="U2890" s="12"/>
    </row>
    <row r="2891" spans="21:21" x14ac:dyDescent="0.2">
      <c r="U2891" s="12"/>
    </row>
    <row r="2892" spans="21:21" x14ac:dyDescent="0.2">
      <c r="U2892" s="12"/>
    </row>
    <row r="2893" spans="21:21" x14ac:dyDescent="0.2">
      <c r="U2893" s="12"/>
    </row>
    <row r="2894" spans="21:21" x14ac:dyDescent="0.2">
      <c r="U2894" s="12"/>
    </row>
    <row r="2895" spans="21:21" x14ac:dyDescent="0.2">
      <c r="U2895" s="12"/>
    </row>
    <row r="2896" spans="21:21" x14ac:dyDescent="0.2">
      <c r="U2896" s="12"/>
    </row>
    <row r="2897" spans="21:21" x14ac:dyDescent="0.2">
      <c r="U2897" s="12"/>
    </row>
    <row r="2898" spans="21:21" x14ac:dyDescent="0.2">
      <c r="U2898" s="12"/>
    </row>
    <row r="2899" spans="21:21" x14ac:dyDescent="0.2">
      <c r="U2899" s="12"/>
    </row>
    <row r="2900" spans="21:21" x14ac:dyDescent="0.2">
      <c r="U2900" s="12"/>
    </row>
    <row r="2901" spans="21:21" x14ac:dyDescent="0.2">
      <c r="U2901" s="12"/>
    </row>
    <row r="2902" spans="21:21" x14ac:dyDescent="0.2">
      <c r="U2902" s="12"/>
    </row>
    <row r="2903" spans="21:21" x14ac:dyDescent="0.2">
      <c r="U2903" s="12"/>
    </row>
    <row r="2904" spans="21:21" x14ac:dyDescent="0.2">
      <c r="U2904" s="12"/>
    </row>
    <row r="2905" spans="21:21" x14ac:dyDescent="0.2">
      <c r="U2905" s="12"/>
    </row>
    <row r="2906" spans="21:21" x14ac:dyDescent="0.2">
      <c r="U2906" s="12"/>
    </row>
    <row r="2907" spans="21:21" x14ac:dyDescent="0.2">
      <c r="U2907" s="12"/>
    </row>
    <row r="2908" spans="21:21" x14ac:dyDescent="0.2">
      <c r="U2908" s="12"/>
    </row>
    <row r="2909" spans="21:21" x14ac:dyDescent="0.2">
      <c r="U2909" s="12"/>
    </row>
    <row r="2910" spans="21:21" x14ac:dyDescent="0.2">
      <c r="U2910" s="12"/>
    </row>
    <row r="2911" spans="21:21" x14ac:dyDescent="0.2">
      <c r="U2911" s="12"/>
    </row>
    <row r="2912" spans="21:21" x14ac:dyDescent="0.2">
      <c r="U2912" s="12"/>
    </row>
    <row r="2913" spans="21:21" x14ac:dyDescent="0.2">
      <c r="U2913" s="12"/>
    </row>
    <row r="2914" spans="21:21" x14ac:dyDescent="0.2">
      <c r="U2914" s="12"/>
    </row>
    <row r="2915" spans="21:21" x14ac:dyDescent="0.2">
      <c r="U2915" s="12"/>
    </row>
    <row r="2916" spans="21:21" x14ac:dyDescent="0.2">
      <c r="U2916" s="12"/>
    </row>
    <row r="2917" spans="21:21" x14ac:dyDescent="0.2">
      <c r="U2917" s="12"/>
    </row>
    <row r="2918" spans="21:21" x14ac:dyDescent="0.2">
      <c r="U2918" s="12"/>
    </row>
    <row r="2919" spans="21:21" x14ac:dyDescent="0.2">
      <c r="U2919" s="12"/>
    </row>
    <row r="2920" spans="21:21" x14ac:dyDescent="0.2">
      <c r="U2920" s="12"/>
    </row>
    <row r="2921" spans="21:21" x14ac:dyDescent="0.2">
      <c r="U2921" s="12"/>
    </row>
    <row r="2922" spans="21:21" x14ac:dyDescent="0.2">
      <c r="U2922" s="12"/>
    </row>
    <row r="2923" spans="21:21" x14ac:dyDescent="0.2">
      <c r="U2923" s="12"/>
    </row>
    <row r="2924" spans="21:21" x14ac:dyDescent="0.2">
      <c r="U2924" s="12"/>
    </row>
    <row r="2925" spans="21:21" x14ac:dyDescent="0.2">
      <c r="U2925" s="12"/>
    </row>
    <row r="2926" spans="21:21" x14ac:dyDescent="0.2">
      <c r="U2926" s="12"/>
    </row>
    <row r="2927" spans="21:21" x14ac:dyDescent="0.2">
      <c r="U2927" s="12"/>
    </row>
    <row r="2928" spans="21:21" x14ac:dyDescent="0.2">
      <c r="U2928" s="12"/>
    </row>
    <row r="2929" spans="21:21" x14ac:dyDescent="0.2">
      <c r="U2929" s="12"/>
    </row>
    <row r="2930" spans="21:21" x14ac:dyDescent="0.2">
      <c r="U2930" s="12"/>
    </row>
    <row r="2931" spans="21:21" x14ac:dyDescent="0.2">
      <c r="U2931" s="12"/>
    </row>
    <row r="2932" spans="21:21" x14ac:dyDescent="0.2">
      <c r="U2932" s="12"/>
    </row>
    <row r="2933" spans="21:21" x14ac:dyDescent="0.2">
      <c r="U2933" s="12"/>
    </row>
    <row r="2934" spans="21:21" x14ac:dyDescent="0.2">
      <c r="U2934" s="12"/>
    </row>
    <row r="2935" spans="21:21" x14ac:dyDescent="0.2">
      <c r="U2935" s="12"/>
    </row>
    <row r="2936" spans="21:21" x14ac:dyDescent="0.2">
      <c r="U2936" s="12"/>
    </row>
    <row r="2937" spans="21:21" x14ac:dyDescent="0.2">
      <c r="U2937" s="12"/>
    </row>
    <row r="2938" spans="21:21" x14ac:dyDescent="0.2">
      <c r="U2938" s="12"/>
    </row>
    <row r="2939" spans="21:21" x14ac:dyDescent="0.2">
      <c r="U2939" s="12"/>
    </row>
    <row r="2940" spans="21:21" x14ac:dyDescent="0.2">
      <c r="U2940" s="12"/>
    </row>
    <row r="2941" spans="21:21" x14ac:dyDescent="0.2">
      <c r="U2941" s="12"/>
    </row>
    <row r="2942" spans="21:21" x14ac:dyDescent="0.2">
      <c r="U2942" s="12"/>
    </row>
    <row r="2943" spans="21:21" x14ac:dyDescent="0.2">
      <c r="U2943" s="12"/>
    </row>
    <row r="2944" spans="21:21" x14ac:dyDescent="0.2">
      <c r="U2944" s="12"/>
    </row>
    <row r="2945" spans="21:21" x14ac:dyDescent="0.2">
      <c r="U2945" s="12"/>
    </row>
    <row r="2946" spans="21:21" x14ac:dyDescent="0.2">
      <c r="U2946" s="12"/>
    </row>
    <row r="2947" spans="21:21" x14ac:dyDescent="0.2">
      <c r="U2947" s="12"/>
    </row>
    <row r="2948" spans="21:21" x14ac:dyDescent="0.2">
      <c r="U2948" s="12"/>
    </row>
    <row r="2949" spans="21:21" x14ac:dyDescent="0.2">
      <c r="U2949" s="12"/>
    </row>
    <row r="2950" spans="21:21" x14ac:dyDescent="0.2">
      <c r="U2950" s="12"/>
    </row>
    <row r="2951" spans="21:21" x14ac:dyDescent="0.2">
      <c r="U2951" s="12"/>
    </row>
    <row r="2952" spans="21:21" x14ac:dyDescent="0.2">
      <c r="U2952" s="12"/>
    </row>
    <row r="2953" spans="21:21" x14ac:dyDescent="0.2">
      <c r="U2953" s="12"/>
    </row>
    <row r="2954" spans="21:21" x14ac:dyDescent="0.2">
      <c r="U2954" s="12"/>
    </row>
    <row r="2955" spans="21:21" x14ac:dyDescent="0.2">
      <c r="U2955" s="12"/>
    </row>
    <row r="2956" spans="21:21" x14ac:dyDescent="0.2">
      <c r="U2956" s="12"/>
    </row>
    <row r="2957" spans="21:21" x14ac:dyDescent="0.2">
      <c r="U2957" s="12"/>
    </row>
    <row r="2958" spans="21:21" x14ac:dyDescent="0.2">
      <c r="U2958" s="12"/>
    </row>
    <row r="2959" spans="21:21" x14ac:dyDescent="0.2">
      <c r="U2959" s="12"/>
    </row>
    <row r="2960" spans="21:21" x14ac:dyDescent="0.2">
      <c r="U2960" s="12"/>
    </row>
    <row r="2961" spans="21:21" x14ac:dyDescent="0.2">
      <c r="U2961" s="12"/>
    </row>
    <row r="2962" spans="21:21" x14ac:dyDescent="0.2">
      <c r="U2962" s="12"/>
    </row>
    <row r="2963" spans="21:21" x14ac:dyDescent="0.2">
      <c r="U2963" s="12"/>
    </row>
    <row r="2964" spans="21:21" x14ac:dyDescent="0.2">
      <c r="U2964" s="12"/>
    </row>
    <row r="2965" spans="21:21" x14ac:dyDescent="0.2">
      <c r="U2965" s="12"/>
    </row>
    <row r="2966" spans="21:21" x14ac:dyDescent="0.2">
      <c r="U2966" s="12"/>
    </row>
    <row r="2967" spans="21:21" x14ac:dyDescent="0.2">
      <c r="U2967" s="12"/>
    </row>
    <row r="2968" spans="21:21" x14ac:dyDescent="0.2">
      <c r="U2968" s="12"/>
    </row>
    <row r="2969" spans="21:21" x14ac:dyDescent="0.2">
      <c r="U2969" s="12"/>
    </row>
    <row r="2970" spans="21:21" x14ac:dyDescent="0.2">
      <c r="U2970" s="12"/>
    </row>
    <row r="2971" spans="21:21" x14ac:dyDescent="0.2">
      <c r="U2971" s="12"/>
    </row>
    <row r="2972" spans="21:21" x14ac:dyDescent="0.2">
      <c r="U2972" s="12"/>
    </row>
    <row r="2973" spans="21:21" x14ac:dyDescent="0.2">
      <c r="U2973" s="12"/>
    </row>
    <row r="2974" spans="21:21" x14ac:dyDescent="0.2">
      <c r="U2974" s="12"/>
    </row>
    <row r="2975" spans="21:21" x14ac:dyDescent="0.2">
      <c r="U2975" s="12"/>
    </row>
    <row r="2976" spans="21:21" x14ac:dyDescent="0.2">
      <c r="U2976" s="12"/>
    </row>
    <row r="2977" spans="21:21" x14ac:dyDescent="0.2">
      <c r="U2977" s="12"/>
    </row>
    <row r="2978" spans="21:21" x14ac:dyDescent="0.2">
      <c r="U2978" s="12"/>
    </row>
    <row r="2979" spans="21:21" x14ac:dyDescent="0.2">
      <c r="U2979" s="12"/>
    </row>
    <row r="2980" spans="21:21" x14ac:dyDescent="0.2">
      <c r="U2980" s="12"/>
    </row>
    <row r="2981" spans="21:21" x14ac:dyDescent="0.2">
      <c r="U2981" s="12"/>
    </row>
    <row r="2982" spans="21:21" x14ac:dyDescent="0.2">
      <c r="U2982" s="12"/>
    </row>
    <row r="2983" spans="21:21" x14ac:dyDescent="0.2">
      <c r="U2983" s="12"/>
    </row>
    <row r="2984" spans="21:21" x14ac:dyDescent="0.2">
      <c r="U2984" s="12"/>
    </row>
    <row r="2985" spans="21:21" x14ac:dyDescent="0.2">
      <c r="U2985" s="12"/>
    </row>
    <row r="2986" spans="21:21" x14ac:dyDescent="0.2">
      <c r="U2986" s="12"/>
    </row>
    <row r="2987" spans="21:21" x14ac:dyDescent="0.2">
      <c r="U2987" s="12"/>
    </row>
    <row r="2988" spans="21:21" x14ac:dyDescent="0.2">
      <c r="U2988" s="12"/>
    </row>
    <row r="2989" spans="21:21" x14ac:dyDescent="0.2">
      <c r="U2989" s="12"/>
    </row>
    <row r="2990" spans="21:21" x14ac:dyDescent="0.2">
      <c r="U2990" s="12"/>
    </row>
    <row r="2991" spans="21:21" x14ac:dyDescent="0.2">
      <c r="U2991" s="12"/>
    </row>
    <row r="2992" spans="21:21" x14ac:dyDescent="0.2">
      <c r="U2992" s="12"/>
    </row>
    <row r="2993" spans="21:21" x14ac:dyDescent="0.2">
      <c r="U2993" s="12"/>
    </row>
    <row r="2994" spans="21:21" x14ac:dyDescent="0.2">
      <c r="U2994" s="12"/>
    </row>
    <row r="2995" spans="21:21" x14ac:dyDescent="0.2">
      <c r="U2995" s="12"/>
    </row>
    <row r="2996" spans="21:21" x14ac:dyDescent="0.2">
      <c r="U2996" s="12"/>
    </row>
    <row r="2997" spans="21:21" x14ac:dyDescent="0.2">
      <c r="U2997" s="12"/>
    </row>
    <row r="2998" spans="21:21" x14ac:dyDescent="0.2">
      <c r="U2998" s="12"/>
    </row>
    <row r="2999" spans="21:21" x14ac:dyDescent="0.2">
      <c r="U2999" s="12"/>
    </row>
    <row r="3000" spans="21:21" x14ac:dyDescent="0.2">
      <c r="U3000" s="12"/>
    </row>
    <row r="3001" spans="21:21" x14ac:dyDescent="0.2">
      <c r="U3001" s="12"/>
    </row>
    <row r="3002" spans="21:21" x14ac:dyDescent="0.2">
      <c r="U3002" s="12"/>
    </row>
    <row r="3003" spans="21:21" x14ac:dyDescent="0.2">
      <c r="U3003" s="12"/>
    </row>
    <row r="3004" spans="21:21" x14ac:dyDescent="0.2">
      <c r="U3004" s="12"/>
    </row>
    <row r="3005" spans="21:21" x14ac:dyDescent="0.2">
      <c r="U3005" s="12"/>
    </row>
    <row r="3006" spans="21:21" x14ac:dyDescent="0.2">
      <c r="U3006" s="12"/>
    </row>
    <row r="3007" spans="21:21" x14ac:dyDescent="0.2">
      <c r="U3007" s="12"/>
    </row>
    <row r="3008" spans="21:21" x14ac:dyDescent="0.2">
      <c r="U3008" s="12"/>
    </row>
    <row r="3009" spans="21:21" x14ac:dyDescent="0.2">
      <c r="U3009" s="12"/>
    </row>
    <row r="3010" spans="21:21" x14ac:dyDescent="0.2">
      <c r="U3010" s="12"/>
    </row>
    <row r="3011" spans="21:21" x14ac:dyDescent="0.2">
      <c r="U3011" s="12"/>
    </row>
    <row r="3012" spans="21:21" x14ac:dyDescent="0.2">
      <c r="U3012" s="12"/>
    </row>
    <row r="3013" spans="21:21" x14ac:dyDescent="0.2">
      <c r="U3013" s="12"/>
    </row>
    <row r="3014" spans="21:21" x14ac:dyDescent="0.2">
      <c r="U3014" s="12"/>
    </row>
    <row r="3015" spans="21:21" x14ac:dyDescent="0.2">
      <c r="U3015" s="12"/>
    </row>
    <row r="3016" spans="21:21" x14ac:dyDescent="0.2">
      <c r="U3016" s="12"/>
    </row>
    <row r="3017" spans="21:21" x14ac:dyDescent="0.2">
      <c r="U3017" s="12"/>
    </row>
    <row r="3018" spans="21:21" x14ac:dyDescent="0.2">
      <c r="U3018" s="12"/>
    </row>
    <row r="3019" spans="21:21" x14ac:dyDescent="0.2">
      <c r="U3019" s="12"/>
    </row>
    <row r="3020" spans="21:21" x14ac:dyDescent="0.2">
      <c r="U3020" s="12"/>
    </row>
    <row r="3021" spans="21:21" x14ac:dyDescent="0.2">
      <c r="U3021" s="12"/>
    </row>
    <row r="3022" spans="21:21" x14ac:dyDescent="0.2">
      <c r="U3022" s="12"/>
    </row>
    <row r="3023" spans="21:21" x14ac:dyDescent="0.2">
      <c r="U3023" s="12"/>
    </row>
    <row r="3024" spans="21:21" x14ac:dyDescent="0.2">
      <c r="U3024" s="12"/>
    </row>
    <row r="3025" spans="21:21" x14ac:dyDescent="0.2">
      <c r="U3025" s="12"/>
    </row>
    <row r="3026" spans="21:21" x14ac:dyDescent="0.2">
      <c r="U3026" s="12"/>
    </row>
    <row r="3027" spans="21:21" x14ac:dyDescent="0.2">
      <c r="U3027" s="12"/>
    </row>
    <row r="3028" spans="21:21" x14ac:dyDescent="0.2">
      <c r="U3028" s="12"/>
    </row>
    <row r="3029" spans="21:21" x14ac:dyDescent="0.2">
      <c r="U3029" s="12"/>
    </row>
    <row r="3030" spans="21:21" x14ac:dyDescent="0.2">
      <c r="U3030" s="12"/>
    </row>
    <row r="3031" spans="21:21" x14ac:dyDescent="0.2">
      <c r="U3031" s="12"/>
    </row>
    <row r="3032" spans="21:21" x14ac:dyDescent="0.2">
      <c r="U3032" s="12"/>
    </row>
    <row r="3033" spans="21:21" x14ac:dyDescent="0.2">
      <c r="U3033" s="12"/>
    </row>
    <row r="3034" spans="21:21" x14ac:dyDescent="0.2">
      <c r="U3034" s="12"/>
    </row>
    <row r="3035" spans="21:21" x14ac:dyDescent="0.2">
      <c r="U3035" s="12"/>
    </row>
    <row r="3036" spans="21:21" x14ac:dyDescent="0.2">
      <c r="U3036" s="12"/>
    </row>
    <row r="3037" spans="21:21" x14ac:dyDescent="0.2">
      <c r="U3037" s="12"/>
    </row>
    <row r="3038" spans="21:21" x14ac:dyDescent="0.2">
      <c r="U3038" s="12"/>
    </row>
    <row r="3039" spans="21:21" x14ac:dyDescent="0.2">
      <c r="U3039" s="12"/>
    </row>
    <row r="3040" spans="21:21" x14ac:dyDescent="0.2">
      <c r="U3040" s="12"/>
    </row>
    <row r="3041" spans="21:21" x14ac:dyDescent="0.2">
      <c r="U3041" s="12"/>
    </row>
    <row r="3042" spans="21:21" x14ac:dyDescent="0.2">
      <c r="U3042" s="12"/>
    </row>
    <row r="3043" spans="21:21" x14ac:dyDescent="0.2">
      <c r="U3043" s="12"/>
    </row>
    <row r="3044" spans="21:21" x14ac:dyDescent="0.2">
      <c r="U3044" s="12"/>
    </row>
    <row r="3045" spans="21:21" x14ac:dyDescent="0.2">
      <c r="U3045" s="12"/>
    </row>
    <row r="3046" spans="21:21" x14ac:dyDescent="0.2">
      <c r="U3046" s="12"/>
    </row>
    <row r="3047" spans="21:21" x14ac:dyDescent="0.2">
      <c r="U3047" s="12"/>
    </row>
    <row r="3048" spans="21:21" x14ac:dyDescent="0.2">
      <c r="U3048" s="12"/>
    </row>
    <row r="3049" spans="21:21" x14ac:dyDescent="0.2">
      <c r="U3049" s="12"/>
    </row>
    <row r="3050" spans="21:21" x14ac:dyDescent="0.2">
      <c r="U3050" s="12"/>
    </row>
    <row r="3051" spans="21:21" x14ac:dyDescent="0.2">
      <c r="U3051" s="12"/>
    </row>
    <row r="3052" spans="21:21" x14ac:dyDescent="0.2">
      <c r="U3052" s="12"/>
    </row>
    <row r="3053" spans="21:21" x14ac:dyDescent="0.2">
      <c r="U3053" s="12"/>
    </row>
    <row r="3054" spans="21:21" x14ac:dyDescent="0.2">
      <c r="U3054" s="12"/>
    </row>
    <row r="3055" spans="21:21" x14ac:dyDescent="0.2">
      <c r="U3055" s="12"/>
    </row>
    <row r="3056" spans="21:21" x14ac:dyDescent="0.2">
      <c r="U3056" s="12"/>
    </row>
    <row r="3057" spans="21:21" x14ac:dyDescent="0.2">
      <c r="U3057" s="12"/>
    </row>
    <row r="3058" spans="21:21" x14ac:dyDescent="0.2">
      <c r="U3058" s="12"/>
    </row>
    <row r="3059" spans="21:21" x14ac:dyDescent="0.2">
      <c r="U3059" s="12"/>
    </row>
    <row r="3060" spans="21:21" x14ac:dyDescent="0.2">
      <c r="U3060" s="12"/>
    </row>
    <row r="3061" spans="21:21" x14ac:dyDescent="0.2">
      <c r="U3061" s="12"/>
    </row>
    <row r="3062" spans="21:21" x14ac:dyDescent="0.2">
      <c r="U3062" s="12"/>
    </row>
    <row r="3063" spans="21:21" x14ac:dyDescent="0.2">
      <c r="U3063" s="12"/>
    </row>
    <row r="3064" spans="21:21" x14ac:dyDescent="0.2">
      <c r="U3064" s="12"/>
    </row>
    <row r="3065" spans="21:21" x14ac:dyDescent="0.2">
      <c r="U3065" s="12"/>
    </row>
    <row r="3066" spans="21:21" x14ac:dyDescent="0.2">
      <c r="U3066" s="12"/>
    </row>
    <row r="3067" spans="21:21" x14ac:dyDescent="0.2">
      <c r="U3067" s="12"/>
    </row>
    <row r="3068" spans="21:21" x14ac:dyDescent="0.2">
      <c r="U3068" s="12"/>
    </row>
    <row r="3069" spans="21:21" x14ac:dyDescent="0.2">
      <c r="U3069" s="12"/>
    </row>
    <row r="3070" spans="21:21" x14ac:dyDescent="0.2">
      <c r="U3070" s="12"/>
    </row>
    <row r="3071" spans="21:21" x14ac:dyDescent="0.2">
      <c r="U3071" s="12"/>
    </row>
    <row r="3072" spans="21:21" x14ac:dyDescent="0.2">
      <c r="U3072" s="12"/>
    </row>
    <row r="3073" spans="21:21" x14ac:dyDescent="0.2">
      <c r="U3073" s="12"/>
    </row>
    <row r="3074" spans="21:21" x14ac:dyDescent="0.2">
      <c r="U3074" s="12"/>
    </row>
    <row r="3075" spans="21:21" x14ac:dyDescent="0.2">
      <c r="U3075" s="12"/>
    </row>
    <row r="3076" spans="21:21" x14ac:dyDescent="0.2">
      <c r="U3076" s="12"/>
    </row>
    <row r="3077" spans="21:21" x14ac:dyDescent="0.2">
      <c r="U3077" s="12"/>
    </row>
    <row r="3078" spans="21:21" x14ac:dyDescent="0.2">
      <c r="U3078" s="12"/>
    </row>
    <row r="3079" spans="21:21" x14ac:dyDescent="0.2">
      <c r="U3079" s="12"/>
    </row>
    <row r="3080" spans="21:21" x14ac:dyDescent="0.2">
      <c r="U3080" s="12"/>
    </row>
    <row r="3081" spans="21:21" x14ac:dyDescent="0.2">
      <c r="U3081" s="12"/>
    </row>
    <row r="3082" spans="21:21" x14ac:dyDescent="0.2">
      <c r="U3082" s="12"/>
    </row>
    <row r="3083" spans="21:21" x14ac:dyDescent="0.2">
      <c r="U3083" s="12"/>
    </row>
    <row r="3084" spans="21:21" x14ac:dyDescent="0.2">
      <c r="U3084" s="12"/>
    </row>
    <row r="3085" spans="21:21" x14ac:dyDescent="0.2">
      <c r="U3085" s="12"/>
    </row>
    <row r="3086" spans="21:21" x14ac:dyDescent="0.2">
      <c r="U3086" s="12"/>
    </row>
    <row r="3087" spans="21:21" x14ac:dyDescent="0.2">
      <c r="U3087" s="12"/>
    </row>
    <row r="3088" spans="21:21" x14ac:dyDescent="0.2">
      <c r="U3088" s="12"/>
    </row>
    <row r="3089" spans="21:21" x14ac:dyDescent="0.2">
      <c r="U3089" s="12"/>
    </row>
    <row r="3090" spans="21:21" x14ac:dyDescent="0.2">
      <c r="U3090" s="12"/>
    </row>
    <row r="3091" spans="21:21" x14ac:dyDescent="0.2">
      <c r="U3091" s="12"/>
    </row>
    <row r="3092" spans="21:21" x14ac:dyDescent="0.2">
      <c r="U3092" s="12"/>
    </row>
    <row r="3093" spans="21:21" x14ac:dyDescent="0.2">
      <c r="U3093" s="12"/>
    </row>
    <row r="3094" spans="21:21" x14ac:dyDescent="0.2">
      <c r="U3094" s="12"/>
    </row>
    <row r="3095" spans="21:21" x14ac:dyDescent="0.2">
      <c r="U3095" s="12"/>
    </row>
    <row r="3096" spans="21:21" x14ac:dyDescent="0.2">
      <c r="U3096" s="12"/>
    </row>
    <row r="3097" spans="21:21" x14ac:dyDescent="0.2">
      <c r="U3097" s="12"/>
    </row>
    <row r="3098" spans="21:21" x14ac:dyDescent="0.2">
      <c r="U3098" s="12"/>
    </row>
    <row r="3099" spans="21:21" x14ac:dyDescent="0.2">
      <c r="U3099" s="12"/>
    </row>
    <row r="3100" spans="21:21" x14ac:dyDescent="0.2">
      <c r="U3100" s="12"/>
    </row>
    <row r="3101" spans="21:21" x14ac:dyDescent="0.2">
      <c r="U3101" s="12"/>
    </row>
    <row r="3102" spans="21:21" x14ac:dyDescent="0.2">
      <c r="U3102" s="12"/>
    </row>
    <row r="3103" spans="21:21" x14ac:dyDescent="0.2">
      <c r="U3103" s="12"/>
    </row>
    <row r="3104" spans="21:21" x14ac:dyDescent="0.2">
      <c r="U3104" s="12"/>
    </row>
    <row r="3105" spans="21:21" x14ac:dyDescent="0.2">
      <c r="U3105" s="12"/>
    </row>
    <row r="3106" spans="21:21" x14ac:dyDescent="0.2">
      <c r="U3106" s="12"/>
    </row>
    <row r="3107" spans="21:21" x14ac:dyDescent="0.2">
      <c r="U3107" s="12"/>
    </row>
    <row r="3108" spans="21:21" x14ac:dyDescent="0.2">
      <c r="U3108" s="12"/>
    </row>
    <row r="3109" spans="21:21" x14ac:dyDescent="0.2">
      <c r="U3109" s="12"/>
    </row>
    <row r="3110" spans="21:21" x14ac:dyDescent="0.2">
      <c r="U3110" s="12"/>
    </row>
    <row r="3111" spans="21:21" x14ac:dyDescent="0.2">
      <c r="U3111" s="12"/>
    </row>
    <row r="3112" spans="21:21" x14ac:dyDescent="0.2">
      <c r="U3112" s="12"/>
    </row>
    <row r="3113" spans="21:21" x14ac:dyDescent="0.2">
      <c r="U3113" s="12"/>
    </row>
    <row r="3114" spans="21:21" x14ac:dyDescent="0.2">
      <c r="U3114" s="12"/>
    </row>
    <row r="3115" spans="21:21" x14ac:dyDescent="0.2">
      <c r="U3115" s="12"/>
    </row>
    <row r="3116" spans="21:21" x14ac:dyDescent="0.2">
      <c r="U3116" s="12"/>
    </row>
    <row r="3117" spans="21:21" x14ac:dyDescent="0.2">
      <c r="U3117" s="12"/>
    </row>
    <row r="3118" spans="21:21" x14ac:dyDescent="0.2">
      <c r="U3118" s="12"/>
    </row>
    <row r="3119" spans="21:21" x14ac:dyDescent="0.2">
      <c r="U3119" s="12"/>
    </row>
    <row r="3120" spans="21:21" x14ac:dyDescent="0.2">
      <c r="U3120" s="12"/>
    </row>
    <row r="3121" spans="21:21" x14ac:dyDescent="0.2">
      <c r="U3121" s="12"/>
    </row>
    <row r="3122" spans="21:21" x14ac:dyDescent="0.2">
      <c r="U3122" s="12"/>
    </row>
    <row r="3123" spans="21:21" x14ac:dyDescent="0.2">
      <c r="U3123" s="12"/>
    </row>
    <row r="3124" spans="21:21" x14ac:dyDescent="0.2">
      <c r="U3124" s="12"/>
    </row>
    <row r="3125" spans="21:21" x14ac:dyDescent="0.2">
      <c r="U3125" s="12"/>
    </row>
    <row r="3126" spans="21:21" x14ac:dyDescent="0.2">
      <c r="U3126" s="12"/>
    </row>
    <row r="3127" spans="21:21" x14ac:dyDescent="0.2">
      <c r="U3127" s="12"/>
    </row>
    <row r="3128" spans="21:21" x14ac:dyDescent="0.2">
      <c r="U3128" s="12"/>
    </row>
    <row r="3129" spans="21:21" x14ac:dyDescent="0.2">
      <c r="U3129" s="12"/>
    </row>
    <row r="3130" spans="21:21" x14ac:dyDescent="0.2">
      <c r="U3130" s="12"/>
    </row>
    <row r="3131" spans="21:21" x14ac:dyDescent="0.2">
      <c r="U3131" s="12"/>
    </row>
    <row r="3132" spans="21:21" x14ac:dyDescent="0.2">
      <c r="U3132" s="12"/>
    </row>
    <row r="3133" spans="21:21" x14ac:dyDescent="0.2">
      <c r="U3133" s="12"/>
    </row>
    <row r="3134" spans="21:21" x14ac:dyDescent="0.2">
      <c r="U3134" s="12"/>
    </row>
    <row r="3135" spans="21:21" x14ac:dyDescent="0.2">
      <c r="U3135" s="12"/>
    </row>
    <row r="3136" spans="21:21" x14ac:dyDescent="0.2">
      <c r="U3136" s="12"/>
    </row>
    <row r="3137" spans="21:21" x14ac:dyDescent="0.2">
      <c r="U3137" s="12"/>
    </row>
    <row r="3138" spans="21:21" x14ac:dyDescent="0.2">
      <c r="U3138" s="12"/>
    </row>
    <row r="3139" spans="21:21" x14ac:dyDescent="0.2">
      <c r="U3139" s="12"/>
    </row>
    <row r="3140" spans="21:21" x14ac:dyDescent="0.2">
      <c r="U3140" s="12"/>
    </row>
    <row r="3141" spans="21:21" x14ac:dyDescent="0.2">
      <c r="U3141" s="12"/>
    </row>
    <row r="3142" spans="21:21" x14ac:dyDescent="0.2">
      <c r="U3142" s="12"/>
    </row>
    <row r="3143" spans="21:21" x14ac:dyDescent="0.2">
      <c r="U3143" s="12"/>
    </row>
    <row r="3144" spans="21:21" x14ac:dyDescent="0.2">
      <c r="U3144" s="12"/>
    </row>
    <row r="3145" spans="21:21" x14ac:dyDescent="0.2">
      <c r="U3145" s="12"/>
    </row>
    <row r="3146" spans="21:21" x14ac:dyDescent="0.2">
      <c r="U3146" s="12"/>
    </row>
    <row r="3147" spans="21:21" x14ac:dyDescent="0.2">
      <c r="U3147" s="12"/>
    </row>
    <row r="3148" spans="21:21" x14ac:dyDescent="0.2">
      <c r="U3148" s="12"/>
    </row>
    <row r="3149" spans="21:21" x14ac:dyDescent="0.2">
      <c r="U3149" s="12"/>
    </row>
    <row r="3150" spans="21:21" x14ac:dyDescent="0.2">
      <c r="U3150" s="12"/>
    </row>
    <row r="3151" spans="21:21" x14ac:dyDescent="0.2">
      <c r="U3151" s="12"/>
    </row>
    <row r="3152" spans="21:21" x14ac:dyDescent="0.2">
      <c r="U3152" s="12"/>
    </row>
    <row r="3153" spans="21:21" x14ac:dyDescent="0.2">
      <c r="U3153" s="12"/>
    </row>
    <row r="3154" spans="21:21" x14ac:dyDescent="0.2">
      <c r="U3154" s="12"/>
    </row>
    <row r="3155" spans="21:21" x14ac:dyDescent="0.2">
      <c r="U3155" s="12"/>
    </row>
    <row r="3156" spans="21:21" x14ac:dyDescent="0.2">
      <c r="U3156" s="12"/>
    </row>
    <row r="3157" spans="21:21" x14ac:dyDescent="0.2">
      <c r="U3157" s="12"/>
    </row>
    <row r="3158" spans="21:21" x14ac:dyDescent="0.2">
      <c r="U3158" s="12"/>
    </row>
    <row r="3159" spans="21:21" x14ac:dyDescent="0.2">
      <c r="U3159" s="12"/>
    </row>
    <row r="3160" spans="21:21" x14ac:dyDescent="0.2">
      <c r="U3160" s="12"/>
    </row>
    <row r="3161" spans="21:21" x14ac:dyDescent="0.2">
      <c r="U3161" s="12"/>
    </row>
    <row r="3162" spans="21:21" x14ac:dyDescent="0.2">
      <c r="U3162" s="12"/>
    </row>
    <row r="3163" spans="21:21" x14ac:dyDescent="0.2">
      <c r="U3163" s="12"/>
    </row>
    <row r="3164" spans="21:21" x14ac:dyDescent="0.2">
      <c r="U3164" s="12"/>
    </row>
    <row r="3165" spans="21:21" x14ac:dyDescent="0.2">
      <c r="U3165" s="12"/>
    </row>
    <row r="3166" spans="21:21" x14ac:dyDescent="0.2">
      <c r="U3166" s="12"/>
    </row>
    <row r="3167" spans="21:21" x14ac:dyDescent="0.2">
      <c r="U3167" s="12"/>
    </row>
    <row r="3168" spans="21:21" x14ac:dyDescent="0.2">
      <c r="U3168" s="12"/>
    </row>
    <row r="3169" spans="21:21" x14ac:dyDescent="0.2">
      <c r="U3169" s="12"/>
    </row>
    <row r="3170" spans="21:21" x14ac:dyDescent="0.2">
      <c r="U3170" s="12"/>
    </row>
    <row r="3171" spans="21:21" x14ac:dyDescent="0.2">
      <c r="U3171" s="12"/>
    </row>
    <row r="3172" spans="21:21" x14ac:dyDescent="0.2">
      <c r="U3172" s="12"/>
    </row>
    <row r="3173" spans="21:21" x14ac:dyDescent="0.2">
      <c r="U3173" s="12"/>
    </row>
    <row r="3174" spans="21:21" x14ac:dyDescent="0.2">
      <c r="U3174" s="12"/>
    </row>
    <row r="3175" spans="21:21" x14ac:dyDescent="0.2">
      <c r="U3175" s="12"/>
    </row>
    <row r="3176" spans="21:21" x14ac:dyDescent="0.2">
      <c r="U3176" s="12"/>
    </row>
    <row r="3177" spans="21:21" x14ac:dyDescent="0.2">
      <c r="U3177" s="12"/>
    </row>
    <row r="3178" spans="21:21" x14ac:dyDescent="0.2">
      <c r="U3178" s="12"/>
    </row>
    <row r="3179" spans="21:21" x14ac:dyDescent="0.2">
      <c r="U3179" s="12"/>
    </row>
    <row r="3180" spans="21:21" x14ac:dyDescent="0.2">
      <c r="U3180" s="12"/>
    </row>
    <row r="3181" spans="21:21" x14ac:dyDescent="0.2">
      <c r="U3181" s="12"/>
    </row>
    <row r="3182" spans="21:21" x14ac:dyDescent="0.2">
      <c r="U3182" s="12"/>
    </row>
    <row r="3183" spans="21:21" x14ac:dyDescent="0.2">
      <c r="U3183" s="12"/>
    </row>
    <row r="3184" spans="21:21" x14ac:dyDescent="0.2">
      <c r="U3184" s="12"/>
    </row>
    <row r="3185" spans="21:21" x14ac:dyDescent="0.2">
      <c r="U3185" s="12"/>
    </row>
    <row r="3186" spans="21:21" x14ac:dyDescent="0.2">
      <c r="U3186" s="12"/>
    </row>
    <row r="3187" spans="21:21" x14ac:dyDescent="0.2">
      <c r="U3187" s="12"/>
    </row>
    <row r="3188" spans="21:21" x14ac:dyDescent="0.2">
      <c r="U3188" s="12"/>
    </row>
    <row r="3189" spans="21:21" x14ac:dyDescent="0.2">
      <c r="U3189" s="12"/>
    </row>
    <row r="3190" spans="21:21" x14ac:dyDescent="0.2">
      <c r="U3190" s="12"/>
    </row>
    <row r="3191" spans="21:21" x14ac:dyDescent="0.2">
      <c r="U3191" s="12"/>
    </row>
    <row r="3192" spans="21:21" x14ac:dyDescent="0.2">
      <c r="U3192" s="12"/>
    </row>
    <row r="3193" spans="21:21" x14ac:dyDescent="0.2">
      <c r="U3193" s="12"/>
    </row>
    <row r="3194" spans="21:21" x14ac:dyDescent="0.2">
      <c r="U3194" s="12"/>
    </row>
    <row r="3195" spans="21:21" x14ac:dyDescent="0.2">
      <c r="U3195" s="12"/>
    </row>
    <row r="3196" spans="21:21" x14ac:dyDescent="0.2">
      <c r="U3196" s="12"/>
    </row>
    <row r="3197" spans="21:21" x14ac:dyDescent="0.2">
      <c r="U3197" s="12"/>
    </row>
    <row r="3198" spans="21:21" x14ac:dyDescent="0.2">
      <c r="U3198" s="12"/>
    </row>
    <row r="3199" spans="21:21" x14ac:dyDescent="0.2">
      <c r="U3199" s="12"/>
    </row>
    <row r="3200" spans="21:21" x14ac:dyDescent="0.2">
      <c r="U3200" s="12"/>
    </row>
    <row r="3201" spans="21:21" x14ac:dyDescent="0.2">
      <c r="U3201" s="12"/>
    </row>
    <row r="3202" spans="21:21" x14ac:dyDescent="0.2">
      <c r="U3202" s="12"/>
    </row>
    <row r="3203" spans="21:21" x14ac:dyDescent="0.2">
      <c r="U3203" s="12"/>
    </row>
    <row r="3204" spans="21:21" x14ac:dyDescent="0.2">
      <c r="U3204" s="12"/>
    </row>
    <row r="3205" spans="21:21" x14ac:dyDescent="0.2">
      <c r="U3205" s="12"/>
    </row>
    <row r="3206" spans="21:21" x14ac:dyDescent="0.2">
      <c r="U3206" s="12"/>
    </row>
    <row r="3207" spans="21:21" x14ac:dyDescent="0.2">
      <c r="U3207" s="12"/>
    </row>
    <row r="3208" spans="21:21" x14ac:dyDescent="0.2">
      <c r="U3208" s="12"/>
    </row>
    <row r="3209" spans="21:21" x14ac:dyDescent="0.2">
      <c r="U3209" s="12"/>
    </row>
    <row r="3210" spans="21:21" x14ac:dyDescent="0.2">
      <c r="U3210" s="12"/>
    </row>
    <row r="3211" spans="21:21" x14ac:dyDescent="0.2">
      <c r="U3211" s="12"/>
    </row>
    <row r="3212" spans="21:21" x14ac:dyDescent="0.2">
      <c r="U3212" s="12"/>
    </row>
    <row r="3213" spans="21:21" x14ac:dyDescent="0.2">
      <c r="U3213" s="12"/>
    </row>
    <row r="3214" spans="21:21" x14ac:dyDescent="0.2">
      <c r="U3214" s="12"/>
    </row>
    <row r="3215" spans="21:21" x14ac:dyDescent="0.2">
      <c r="U3215" s="12"/>
    </row>
    <row r="3216" spans="21:21" x14ac:dyDescent="0.2">
      <c r="U3216" s="12"/>
    </row>
    <row r="3217" spans="21:21" x14ac:dyDescent="0.2">
      <c r="U3217" s="12"/>
    </row>
    <row r="3218" spans="21:21" x14ac:dyDescent="0.2">
      <c r="U3218" s="12"/>
    </row>
    <row r="3219" spans="21:21" x14ac:dyDescent="0.2">
      <c r="U3219" s="12"/>
    </row>
    <row r="3220" spans="21:21" x14ac:dyDescent="0.2">
      <c r="U3220" s="12"/>
    </row>
    <row r="3221" spans="21:21" x14ac:dyDescent="0.2">
      <c r="U3221" s="12"/>
    </row>
    <row r="3222" spans="21:21" x14ac:dyDescent="0.2">
      <c r="U3222" s="12"/>
    </row>
    <row r="3223" spans="21:21" x14ac:dyDescent="0.2">
      <c r="U3223" s="12"/>
    </row>
    <row r="3224" spans="21:21" x14ac:dyDescent="0.2">
      <c r="U3224" s="12"/>
    </row>
    <row r="3225" spans="21:21" x14ac:dyDescent="0.2">
      <c r="U3225" s="12"/>
    </row>
    <row r="3226" spans="21:21" x14ac:dyDescent="0.2">
      <c r="U3226" s="12"/>
    </row>
    <row r="3227" spans="21:21" x14ac:dyDescent="0.2">
      <c r="U3227" s="12"/>
    </row>
    <row r="3228" spans="21:21" x14ac:dyDescent="0.2">
      <c r="U3228" s="12"/>
    </row>
    <row r="3229" spans="21:21" x14ac:dyDescent="0.2">
      <c r="U3229" s="12"/>
    </row>
    <row r="3230" spans="21:21" x14ac:dyDescent="0.2">
      <c r="U3230" s="12"/>
    </row>
    <row r="3231" spans="21:21" x14ac:dyDescent="0.2">
      <c r="U3231" s="12"/>
    </row>
    <row r="3232" spans="21:21" x14ac:dyDescent="0.2">
      <c r="U3232" s="12"/>
    </row>
    <row r="3233" spans="21:21" x14ac:dyDescent="0.2">
      <c r="U3233" s="12"/>
    </row>
    <row r="3234" spans="21:21" x14ac:dyDescent="0.2">
      <c r="U3234" s="12"/>
    </row>
    <row r="3235" spans="21:21" x14ac:dyDescent="0.2">
      <c r="U3235" s="12"/>
    </row>
    <row r="3236" spans="21:21" x14ac:dyDescent="0.2">
      <c r="U3236" s="12"/>
    </row>
    <row r="3237" spans="21:21" x14ac:dyDescent="0.2">
      <c r="U3237" s="12"/>
    </row>
    <row r="3238" spans="21:21" x14ac:dyDescent="0.2">
      <c r="U3238" s="12"/>
    </row>
    <row r="3239" spans="21:21" x14ac:dyDescent="0.2">
      <c r="U3239" s="12"/>
    </row>
    <row r="3240" spans="21:21" x14ac:dyDescent="0.2">
      <c r="U3240" s="12"/>
    </row>
    <row r="3241" spans="21:21" x14ac:dyDescent="0.2">
      <c r="U3241" s="12"/>
    </row>
    <row r="3242" spans="21:21" x14ac:dyDescent="0.2">
      <c r="U3242" s="12"/>
    </row>
    <row r="3243" spans="21:21" x14ac:dyDescent="0.2">
      <c r="U3243" s="12"/>
    </row>
    <row r="3244" spans="21:21" x14ac:dyDescent="0.2">
      <c r="U3244" s="12"/>
    </row>
    <row r="3245" spans="21:21" x14ac:dyDescent="0.2">
      <c r="U3245" s="12"/>
    </row>
    <row r="3246" spans="21:21" x14ac:dyDescent="0.2">
      <c r="U3246" s="12"/>
    </row>
    <row r="3247" spans="21:21" x14ac:dyDescent="0.2">
      <c r="U3247" s="12"/>
    </row>
    <row r="3248" spans="21:21" x14ac:dyDescent="0.2">
      <c r="U3248" s="12"/>
    </row>
    <row r="3249" spans="21:21" x14ac:dyDescent="0.2">
      <c r="U3249" s="12"/>
    </row>
    <row r="3250" spans="21:21" x14ac:dyDescent="0.2">
      <c r="U3250" s="12"/>
    </row>
    <row r="3251" spans="21:21" x14ac:dyDescent="0.2">
      <c r="U3251" s="12"/>
    </row>
    <row r="3252" spans="21:21" x14ac:dyDescent="0.2">
      <c r="U3252" s="12"/>
    </row>
    <row r="3253" spans="21:21" x14ac:dyDescent="0.2">
      <c r="U3253" s="12"/>
    </row>
    <row r="3254" spans="21:21" x14ac:dyDescent="0.2">
      <c r="U3254" s="12"/>
    </row>
    <row r="3255" spans="21:21" x14ac:dyDescent="0.2">
      <c r="U3255" s="12"/>
    </row>
    <row r="3256" spans="21:21" x14ac:dyDescent="0.2">
      <c r="U3256" s="12"/>
    </row>
    <row r="3257" spans="21:21" x14ac:dyDescent="0.2">
      <c r="U3257" s="12"/>
    </row>
    <row r="3258" spans="21:21" x14ac:dyDescent="0.2">
      <c r="U3258" s="12"/>
    </row>
    <row r="3259" spans="21:21" x14ac:dyDescent="0.2">
      <c r="U3259" s="12"/>
    </row>
    <row r="3260" spans="21:21" x14ac:dyDescent="0.2">
      <c r="U3260" s="12"/>
    </row>
    <row r="3261" spans="21:21" x14ac:dyDescent="0.2">
      <c r="U3261" s="12"/>
    </row>
    <row r="3262" spans="21:21" x14ac:dyDescent="0.2">
      <c r="U3262" s="12"/>
    </row>
    <row r="3263" spans="21:21" x14ac:dyDescent="0.2">
      <c r="U3263" s="12"/>
    </row>
    <row r="3264" spans="21:21" x14ac:dyDescent="0.2">
      <c r="U3264" s="12"/>
    </row>
    <row r="3265" spans="21:21" x14ac:dyDescent="0.2">
      <c r="U3265" s="12"/>
    </row>
    <row r="3266" spans="21:21" x14ac:dyDescent="0.2">
      <c r="U3266" s="12"/>
    </row>
    <row r="3267" spans="21:21" x14ac:dyDescent="0.2">
      <c r="U3267" s="12"/>
    </row>
    <row r="3268" spans="21:21" x14ac:dyDescent="0.2">
      <c r="U3268" s="12"/>
    </row>
    <row r="3269" spans="21:21" x14ac:dyDescent="0.2">
      <c r="U3269" s="12"/>
    </row>
    <row r="3270" spans="21:21" x14ac:dyDescent="0.2">
      <c r="U3270" s="12"/>
    </row>
    <row r="3271" spans="21:21" x14ac:dyDescent="0.2">
      <c r="U3271" s="12"/>
    </row>
    <row r="3272" spans="21:21" x14ac:dyDescent="0.2">
      <c r="U3272" s="12"/>
    </row>
    <row r="3273" spans="21:21" x14ac:dyDescent="0.2">
      <c r="U3273" s="12"/>
    </row>
    <row r="3274" spans="21:21" x14ac:dyDescent="0.2">
      <c r="U3274" s="12"/>
    </row>
    <row r="3275" spans="21:21" x14ac:dyDescent="0.2">
      <c r="U3275" s="12"/>
    </row>
    <row r="3276" spans="21:21" x14ac:dyDescent="0.2">
      <c r="U3276" s="12"/>
    </row>
    <row r="3277" spans="21:21" x14ac:dyDescent="0.2">
      <c r="U3277" s="12"/>
    </row>
    <row r="3278" spans="21:21" x14ac:dyDescent="0.2">
      <c r="U3278" s="12"/>
    </row>
    <row r="3279" spans="21:21" x14ac:dyDescent="0.2">
      <c r="U3279" s="12"/>
    </row>
    <row r="3280" spans="21:21" x14ac:dyDescent="0.2">
      <c r="U3280" s="12"/>
    </row>
    <row r="3281" spans="21:21" x14ac:dyDescent="0.2">
      <c r="U3281" s="12"/>
    </row>
    <row r="3282" spans="21:21" x14ac:dyDescent="0.2">
      <c r="U3282" s="12"/>
    </row>
    <row r="3283" spans="21:21" x14ac:dyDescent="0.2">
      <c r="U3283" s="12"/>
    </row>
    <row r="3284" spans="21:21" x14ac:dyDescent="0.2">
      <c r="U3284" s="12"/>
    </row>
    <row r="3285" spans="21:21" x14ac:dyDescent="0.2">
      <c r="U3285" s="12"/>
    </row>
    <row r="3286" spans="21:21" x14ac:dyDescent="0.2">
      <c r="U3286" s="12"/>
    </row>
    <row r="3287" spans="21:21" x14ac:dyDescent="0.2">
      <c r="U3287" s="12"/>
    </row>
    <row r="3288" spans="21:21" x14ac:dyDescent="0.2">
      <c r="U3288" s="12"/>
    </row>
    <row r="3289" spans="21:21" x14ac:dyDescent="0.2">
      <c r="U3289" s="12"/>
    </row>
    <row r="3290" spans="21:21" x14ac:dyDescent="0.2">
      <c r="U3290" s="12"/>
    </row>
    <row r="3291" spans="21:21" x14ac:dyDescent="0.2">
      <c r="U3291" s="12"/>
    </row>
    <row r="3292" spans="21:21" x14ac:dyDescent="0.2">
      <c r="U3292" s="12"/>
    </row>
    <row r="3293" spans="21:21" x14ac:dyDescent="0.2">
      <c r="U3293" s="12"/>
    </row>
    <row r="3294" spans="21:21" x14ac:dyDescent="0.2">
      <c r="U3294" s="12"/>
    </row>
    <row r="3295" spans="21:21" x14ac:dyDescent="0.2">
      <c r="U3295" s="12"/>
    </row>
    <row r="3296" spans="21:21" x14ac:dyDescent="0.2">
      <c r="U3296" s="12"/>
    </row>
    <row r="3297" spans="21:21" x14ac:dyDescent="0.2">
      <c r="U3297" s="12"/>
    </row>
    <row r="3298" spans="21:21" x14ac:dyDescent="0.2">
      <c r="U3298" s="12"/>
    </row>
    <row r="3299" spans="21:21" x14ac:dyDescent="0.2">
      <c r="U3299" s="12"/>
    </row>
    <row r="3300" spans="21:21" x14ac:dyDescent="0.2">
      <c r="U3300" s="12"/>
    </row>
    <row r="3301" spans="21:21" x14ac:dyDescent="0.2">
      <c r="U3301" s="12"/>
    </row>
    <row r="3302" spans="21:21" x14ac:dyDescent="0.2">
      <c r="U3302" s="12"/>
    </row>
    <row r="3303" spans="21:21" x14ac:dyDescent="0.2">
      <c r="U3303" s="12"/>
    </row>
    <row r="3304" spans="21:21" x14ac:dyDescent="0.2">
      <c r="U3304" s="12"/>
    </row>
    <row r="3305" spans="21:21" x14ac:dyDescent="0.2">
      <c r="U3305" s="12"/>
    </row>
    <row r="3306" spans="21:21" x14ac:dyDescent="0.2">
      <c r="U3306" s="12"/>
    </row>
    <row r="3307" spans="21:21" x14ac:dyDescent="0.2">
      <c r="U3307" s="12"/>
    </row>
    <row r="3308" spans="21:21" x14ac:dyDescent="0.2">
      <c r="U3308" s="12"/>
    </row>
    <row r="3309" spans="21:21" x14ac:dyDescent="0.2">
      <c r="U3309" s="12"/>
    </row>
    <row r="3310" spans="21:21" x14ac:dyDescent="0.2">
      <c r="U3310" s="12"/>
    </row>
    <row r="3311" spans="21:21" x14ac:dyDescent="0.2">
      <c r="U3311" s="12"/>
    </row>
    <row r="3312" spans="21:21" x14ac:dyDescent="0.2">
      <c r="U3312" s="12"/>
    </row>
    <row r="3313" spans="21:21" x14ac:dyDescent="0.2">
      <c r="U3313" s="12"/>
    </row>
    <row r="3314" spans="21:21" x14ac:dyDescent="0.2">
      <c r="U3314" s="12"/>
    </row>
    <row r="3315" spans="21:21" x14ac:dyDescent="0.2">
      <c r="U3315" s="12"/>
    </row>
    <row r="3316" spans="21:21" x14ac:dyDescent="0.2">
      <c r="U3316" s="12"/>
    </row>
    <row r="3317" spans="21:21" x14ac:dyDescent="0.2">
      <c r="U3317" s="12"/>
    </row>
    <row r="3318" spans="21:21" x14ac:dyDescent="0.2">
      <c r="U3318" s="12"/>
    </row>
    <row r="3319" spans="21:21" x14ac:dyDescent="0.2">
      <c r="U3319" s="12"/>
    </row>
    <row r="3320" spans="21:21" x14ac:dyDescent="0.2">
      <c r="U3320" s="12"/>
    </row>
    <row r="3321" spans="21:21" x14ac:dyDescent="0.2">
      <c r="U3321" s="12"/>
    </row>
    <row r="3322" spans="21:21" x14ac:dyDescent="0.2">
      <c r="U3322" s="12"/>
    </row>
    <row r="3323" spans="21:21" x14ac:dyDescent="0.2">
      <c r="U3323" s="12"/>
    </row>
    <row r="3324" spans="21:21" x14ac:dyDescent="0.2">
      <c r="U3324" s="12"/>
    </row>
    <row r="3325" spans="21:21" x14ac:dyDescent="0.2">
      <c r="U3325" s="12"/>
    </row>
    <row r="3326" spans="21:21" x14ac:dyDescent="0.2">
      <c r="U3326" s="12"/>
    </row>
    <row r="3327" spans="21:21" x14ac:dyDescent="0.2">
      <c r="U3327" s="12"/>
    </row>
    <row r="3328" spans="21:21" x14ac:dyDescent="0.2">
      <c r="U3328" s="12"/>
    </row>
    <row r="3329" spans="21:21" x14ac:dyDescent="0.2">
      <c r="U3329" s="12"/>
    </row>
    <row r="3330" spans="21:21" x14ac:dyDescent="0.2">
      <c r="U3330" s="12"/>
    </row>
    <row r="3331" spans="21:21" x14ac:dyDescent="0.2">
      <c r="U3331" s="12"/>
    </row>
    <row r="3332" spans="21:21" x14ac:dyDescent="0.2">
      <c r="U3332" s="12"/>
    </row>
    <row r="3333" spans="21:21" x14ac:dyDescent="0.2">
      <c r="U3333" s="12"/>
    </row>
    <row r="3334" spans="21:21" x14ac:dyDescent="0.2">
      <c r="U3334" s="12"/>
    </row>
    <row r="3335" spans="21:21" x14ac:dyDescent="0.2">
      <c r="U3335" s="12"/>
    </row>
    <row r="3336" spans="21:21" x14ac:dyDescent="0.2">
      <c r="U3336" s="12"/>
    </row>
    <row r="3337" spans="21:21" x14ac:dyDescent="0.2">
      <c r="U3337" s="12"/>
    </row>
    <row r="3338" spans="21:21" x14ac:dyDescent="0.2">
      <c r="U3338" s="12"/>
    </row>
    <row r="3339" spans="21:21" x14ac:dyDescent="0.2">
      <c r="U3339" s="12"/>
    </row>
    <row r="3340" spans="21:21" x14ac:dyDescent="0.2">
      <c r="U3340" s="12"/>
    </row>
    <row r="3341" spans="21:21" x14ac:dyDescent="0.2">
      <c r="U3341" s="12"/>
    </row>
    <row r="3342" spans="21:21" x14ac:dyDescent="0.2">
      <c r="U3342" s="12"/>
    </row>
    <row r="3343" spans="21:21" x14ac:dyDescent="0.2">
      <c r="U3343" s="12"/>
    </row>
    <row r="3344" spans="21:21" x14ac:dyDescent="0.2">
      <c r="U3344" s="12"/>
    </row>
    <row r="3345" spans="21:21" x14ac:dyDescent="0.2">
      <c r="U3345" s="12"/>
    </row>
    <row r="3346" spans="21:21" x14ac:dyDescent="0.2">
      <c r="U3346" s="12"/>
    </row>
    <row r="3347" spans="21:21" x14ac:dyDescent="0.2">
      <c r="U3347" s="12"/>
    </row>
    <row r="3348" spans="21:21" x14ac:dyDescent="0.2">
      <c r="U3348" s="12"/>
    </row>
    <row r="3349" spans="21:21" x14ac:dyDescent="0.2">
      <c r="U3349" s="12"/>
    </row>
    <row r="3350" spans="21:21" x14ac:dyDescent="0.2">
      <c r="U3350" s="12"/>
    </row>
    <row r="3351" spans="21:21" x14ac:dyDescent="0.2">
      <c r="U3351" s="12"/>
    </row>
    <row r="3352" spans="21:21" x14ac:dyDescent="0.2">
      <c r="U3352" s="12"/>
    </row>
    <row r="3353" spans="21:21" x14ac:dyDescent="0.2">
      <c r="U3353" s="12"/>
    </row>
    <row r="3354" spans="21:21" x14ac:dyDescent="0.2">
      <c r="U3354" s="12"/>
    </row>
    <row r="3355" spans="21:21" x14ac:dyDescent="0.2">
      <c r="U3355" s="12"/>
    </row>
    <row r="3356" spans="21:21" x14ac:dyDescent="0.2">
      <c r="U3356" s="12"/>
    </row>
    <row r="3357" spans="21:21" x14ac:dyDescent="0.2">
      <c r="U3357" s="12"/>
    </row>
    <row r="3358" spans="21:21" x14ac:dyDescent="0.2">
      <c r="U3358" s="12"/>
    </row>
    <row r="3359" spans="21:21" x14ac:dyDescent="0.2">
      <c r="U3359" s="12"/>
    </row>
    <row r="3360" spans="21:21" x14ac:dyDescent="0.2">
      <c r="U3360" s="12"/>
    </row>
    <row r="3361" spans="21:21" x14ac:dyDescent="0.2">
      <c r="U3361" s="12"/>
    </row>
    <row r="3362" spans="21:21" x14ac:dyDescent="0.2">
      <c r="U3362" s="12"/>
    </row>
    <row r="3363" spans="21:21" x14ac:dyDescent="0.2">
      <c r="U3363" s="12"/>
    </row>
    <row r="3364" spans="21:21" x14ac:dyDescent="0.2">
      <c r="U3364" s="12"/>
    </row>
    <row r="3365" spans="21:21" x14ac:dyDescent="0.2">
      <c r="U3365" s="12"/>
    </row>
    <row r="3366" spans="21:21" x14ac:dyDescent="0.2">
      <c r="U3366" s="12"/>
    </row>
    <row r="3367" spans="21:21" x14ac:dyDescent="0.2">
      <c r="U3367" s="12"/>
    </row>
    <row r="3368" spans="21:21" x14ac:dyDescent="0.2">
      <c r="U3368" s="12"/>
    </row>
    <row r="3369" spans="21:21" x14ac:dyDescent="0.2">
      <c r="U3369" s="12"/>
    </row>
    <row r="3370" spans="21:21" x14ac:dyDescent="0.2">
      <c r="U3370" s="12"/>
    </row>
    <row r="3371" spans="21:21" x14ac:dyDescent="0.2">
      <c r="U3371" s="12"/>
    </row>
    <row r="3372" spans="21:21" x14ac:dyDescent="0.2">
      <c r="U3372" s="12"/>
    </row>
    <row r="3373" spans="21:21" x14ac:dyDescent="0.2">
      <c r="U3373" s="12"/>
    </row>
    <row r="3374" spans="21:21" x14ac:dyDescent="0.2">
      <c r="U3374" s="12"/>
    </row>
    <row r="3375" spans="21:21" x14ac:dyDescent="0.2">
      <c r="U3375" s="12"/>
    </row>
    <row r="3376" spans="21:21" x14ac:dyDescent="0.2">
      <c r="U3376" s="12"/>
    </row>
    <row r="3377" spans="21:21" x14ac:dyDescent="0.2">
      <c r="U3377" s="12"/>
    </row>
    <row r="3378" spans="21:21" x14ac:dyDescent="0.2">
      <c r="U3378" s="12"/>
    </row>
    <row r="3379" spans="21:21" x14ac:dyDescent="0.2">
      <c r="U3379" s="12"/>
    </row>
    <row r="3380" spans="21:21" x14ac:dyDescent="0.2">
      <c r="U3380" s="12"/>
    </row>
    <row r="3381" spans="21:21" x14ac:dyDescent="0.2">
      <c r="U3381" s="12"/>
    </row>
    <row r="3382" spans="21:21" x14ac:dyDescent="0.2">
      <c r="U3382" s="12"/>
    </row>
    <row r="3383" spans="21:21" x14ac:dyDescent="0.2">
      <c r="U3383" s="12"/>
    </row>
    <row r="3384" spans="21:21" x14ac:dyDescent="0.2">
      <c r="U3384" s="12"/>
    </row>
    <row r="3385" spans="21:21" x14ac:dyDescent="0.2">
      <c r="U3385" s="12"/>
    </row>
    <row r="3386" spans="21:21" x14ac:dyDescent="0.2">
      <c r="U3386" s="12"/>
    </row>
    <row r="3387" spans="21:21" x14ac:dyDescent="0.2">
      <c r="U3387" s="12"/>
    </row>
    <row r="3388" spans="21:21" x14ac:dyDescent="0.2">
      <c r="U3388" s="12"/>
    </row>
    <row r="3389" spans="21:21" x14ac:dyDescent="0.2">
      <c r="U3389" s="12"/>
    </row>
    <row r="3390" spans="21:21" x14ac:dyDescent="0.2">
      <c r="U3390" s="12"/>
    </row>
    <row r="3391" spans="21:21" x14ac:dyDescent="0.2">
      <c r="U3391" s="12"/>
    </row>
    <row r="3392" spans="21:21" x14ac:dyDescent="0.2">
      <c r="U3392" s="12"/>
    </row>
    <row r="3393" spans="21:21" x14ac:dyDescent="0.2">
      <c r="U3393" s="12"/>
    </row>
    <row r="3394" spans="21:21" x14ac:dyDescent="0.2">
      <c r="U3394" s="12"/>
    </row>
    <row r="3395" spans="21:21" x14ac:dyDescent="0.2">
      <c r="U3395" s="12"/>
    </row>
    <row r="3396" spans="21:21" x14ac:dyDescent="0.2">
      <c r="U3396" s="12"/>
    </row>
    <row r="3397" spans="21:21" x14ac:dyDescent="0.2">
      <c r="U3397" s="12"/>
    </row>
    <row r="3398" spans="21:21" x14ac:dyDescent="0.2">
      <c r="U3398" s="12"/>
    </row>
    <row r="3399" spans="21:21" x14ac:dyDescent="0.2">
      <c r="U3399" s="12"/>
    </row>
    <row r="3400" spans="21:21" x14ac:dyDescent="0.2">
      <c r="U3400" s="12"/>
    </row>
    <row r="3401" spans="21:21" x14ac:dyDescent="0.2">
      <c r="U3401" s="12"/>
    </row>
    <row r="3402" spans="21:21" x14ac:dyDescent="0.2">
      <c r="U3402" s="12"/>
    </row>
    <row r="3403" spans="21:21" x14ac:dyDescent="0.2">
      <c r="U3403" s="12"/>
    </row>
    <row r="3404" spans="21:21" x14ac:dyDescent="0.2">
      <c r="U3404" s="12"/>
    </row>
    <row r="3405" spans="21:21" x14ac:dyDescent="0.2">
      <c r="U3405" s="12"/>
    </row>
    <row r="3406" spans="21:21" x14ac:dyDescent="0.2">
      <c r="U3406" s="12"/>
    </row>
    <row r="3407" spans="21:21" x14ac:dyDescent="0.2">
      <c r="U3407" s="12"/>
    </row>
    <row r="3408" spans="21:21" x14ac:dyDescent="0.2">
      <c r="U3408" s="12"/>
    </row>
    <row r="3409" spans="21:21" x14ac:dyDescent="0.2">
      <c r="U3409" s="12"/>
    </row>
    <row r="3410" spans="21:21" x14ac:dyDescent="0.2">
      <c r="U3410" s="12"/>
    </row>
    <row r="3411" spans="21:21" x14ac:dyDescent="0.2">
      <c r="U3411" s="12"/>
    </row>
    <row r="3412" spans="21:21" x14ac:dyDescent="0.2">
      <c r="U3412" s="12"/>
    </row>
    <row r="3413" spans="21:21" x14ac:dyDescent="0.2">
      <c r="U3413" s="12"/>
    </row>
    <row r="3414" spans="21:21" x14ac:dyDescent="0.2">
      <c r="U3414" s="12"/>
    </row>
    <row r="3415" spans="21:21" x14ac:dyDescent="0.2">
      <c r="U3415" s="12"/>
    </row>
    <row r="3416" spans="21:21" x14ac:dyDescent="0.2">
      <c r="U3416" s="12"/>
    </row>
    <row r="3417" spans="21:21" x14ac:dyDescent="0.2">
      <c r="U3417" s="12"/>
    </row>
    <row r="3418" spans="21:21" x14ac:dyDescent="0.2">
      <c r="U3418" s="12"/>
    </row>
    <row r="3419" spans="21:21" x14ac:dyDescent="0.2">
      <c r="U3419" s="12"/>
    </row>
    <row r="3420" spans="21:21" x14ac:dyDescent="0.2">
      <c r="U3420" s="12"/>
    </row>
    <row r="3421" spans="21:21" x14ac:dyDescent="0.2">
      <c r="U3421" s="12"/>
    </row>
    <row r="3422" spans="21:21" x14ac:dyDescent="0.2">
      <c r="U3422" s="12"/>
    </row>
    <row r="3423" spans="21:21" x14ac:dyDescent="0.2">
      <c r="U3423" s="12"/>
    </row>
    <row r="3424" spans="21:21" x14ac:dyDescent="0.2">
      <c r="U3424" s="12"/>
    </row>
    <row r="3425" spans="21:21" x14ac:dyDescent="0.2">
      <c r="U3425" s="12"/>
    </row>
    <row r="3426" spans="21:21" x14ac:dyDescent="0.2">
      <c r="U3426" s="12"/>
    </row>
    <row r="3427" spans="21:21" x14ac:dyDescent="0.2">
      <c r="U3427" s="12"/>
    </row>
    <row r="3428" spans="21:21" x14ac:dyDescent="0.2">
      <c r="U3428" s="12"/>
    </row>
    <row r="3429" spans="21:21" x14ac:dyDescent="0.2">
      <c r="U3429" s="12"/>
    </row>
    <row r="3430" spans="21:21" x14ac:dyDescent="0.2">
      <c r="U3430" s="12"/>
    </row>
    <row r="3431" spans="21:21" x14ac:dyDescent="0.2">
      <c r="U3431" s="12"/>
    </row>
    <row r="3432" spans="21:21" x14ac:dyDescent="0.2">
      <c r="U3432" s="12"/>
    </row>
    <row r="3433" spans="21:21" x14ac:dyDescent="0.2">
      <c r="U3433" s="12"/>
    </row>
    <row r="3434" spans="21:21" x14ac:dyDescent="0.2">
      <c r="U3434" s="12"/>
    </row>
    <row r="3435" spans="21:21" x14ac:dyDescent="0.2">
      <c r="U3435" s="12"/>
    </row>
    <row r="3436" spans="21:21" x14ac:dyDescent="0.2">
      <c r="U3436" s="12"/>
    </row>
    <row r="3437" spans="21:21" x14ac:dyDescent="0.2">
      <c r="U3437" s="12"/>
    </row>
    <row r="3438" spans="21:21" x14ac:dyDescent="0.2">
      <c r="U3438" s="12"/>
    </row>
    <row r="3439" spans="21:21" x14ac:dyDescent="0.2">
      <c r="U3439" s="12"/>
    </row>
    <row r="3440" spans="21:21" x14ac:dyDescent="0.2">
      <c r="U3440" s="12"/>
    </row>
    <row r="3441" spans="21:21" x14ac:dyDescent="0.2">
      <c r="U3441" s="12"/>
    </row>
    <row r="3442" spans="21:21" x14ac:dyDescent="0.2">
      <c r="U3442" s="12"/>
    </row>
    <row r="3443" spans="21:21" x14ac:dyDescent="0.2">
      <c r="U3443" s="12"/>
    </row>
    <row r="3444" spans="21:21" x14ac:dyDescent="0.2">
      <c r="U3444" s="12"/>
    </row>
    <row r="3445" spans="21:21" x14ac:dyDescent="0.2">
      <c r="U3445" s="12"/>
    </row>
    <row r="3446" spans="21:21" x14ac:dyDescent="0.2">
      <c r="U3446" s="12"/>
    </row>
    <row r="3447" spans="21:21" x14ac:dyDescent="0.2">
      <c r="U3447" s="12"/>
    </row>
    <row r="3448" spans="21:21" x14ac:dyDescent="0.2">
      <c r="U3448" s="12"/>
    </row>
    <row r="3449" spans="21:21" x14ac:dyDescent="0.2">
      <c r="U3449" s="12"/>
    </row>
    <row r="3450" spans="21:21" x14ac:dyDescent="0.2">
      <c r="U3450" s="12"/>
    </row>
    <row r="3451" spans="21:21" x14ac:dyDescent="0.2">
      <c r="U3451" s="12"/>
    </row>
    <row r="3452" spans="21:21" x14ac:dyDescent="0.2">
      <c r="U3452" s="12"/>
    </row>
    <row r="3453" spans="21:21" x14ac:dyDescent="0.2">
      <c r="U3453" s="12"/>
    </row>
    <row r="3454" spans="21:21" x14ac:dyDescent="0.2">
      <c r="U3454" s="12"/>
    </row>
    <row r="3455" spans="21:21" x14ac:dyDescent="0.2">
      <c r="U3455" s="12"/>
    </row>
    <row r="3456" spans="21:21" x14ac:dyDescent="0.2">
      <c r="U3456" s="12"/>
    </row>
    <row r="3457" spans="21:21" x14ac:dyDescent="0.2">
      <c r="U3457" s="12"/>
    </row>
    <row r="3458" spans="21:21" x14ac:dyDescent="0.2">
      <c r="U3458" s="12"/>
    </row>
    <row r="3459" spans="21:21" x14ac:dyDescent="0.2">
      <c r="U3459" s="12"/>
    </row>
    <row r="3460" spans="21:21" x14ac:dyDescent="0.2">
      <c r="U3460" s="12"/>
    </row>
    <row r="3461" spans="21:21" x14ac:dyDescent="0.2">
      <c r="U3461" s="12"/>
    </row>
    <row r="3462" spans="21:21" x14ac:dyDescent="0.2">
      <c r="U3462" s="12"/>
    </row>
    <row r="3463" spans="21:21" x14ac:dyDescent="0.2">
      <c r="U3463" s="12"/>
    </row>
    <row r="3464" spans="21:21" x14ac:dyDescent="0.2">
      <c r="U3464" s="12"/>
    </row>
    <row r="3465" spans="21:21" x14ac:dyDescent="0.2">
      <c r="U3465" s="12"/>
    </row>
    <row r="3466" spans="21:21" x14ac:dyDescent="0.2">
      <c r="U3466" s="12"/>
    </row>
    <row r="3467" spans="21:21" x14ac:dyDescent="0.2">
      <c r="U3467" s="12"/>
    </row>
    <row r="3468" spans="21:21" x14ac:dyDescent="0.2">
      <c r="U3468" s="12"/>
    </row>
    <row r="3469" spans="21:21" x14ac:dyDescent="0.2">
      <c r="U3469" s="12"/>
    </row>
    <row r="3470" spans="21:21" x14ac:dyDescent="0.2">
      <c r="U3470" s="12"/>
    </row>
    <row r="3471" spans="21:21" x14ac:dyDescent="0.2">
      <c r="U3471" s="12"/>
    </row>
    <row r="3472" spans="21:21" x14ac:dyDescent="0.2">
      <c r="U3472" s="12"/>
    </row>
    <row r="3473" spans="21:21" x14ac:dyDescent="0.2">
      <c r="U3473" s="12"/>
    </row>
    <row r="3474" spans="21:21" x14ac:dyDescent="0.2">
      <c r="U3474" s="12"/>
    </row>
    <row r="3475" spans="21:21" x14ac:dyDescent="0.2">
      <c r="U3475" s="12"/>
    </row>
    <row r="3476" spans="21:21" x14ac:dyDescent="0.2">
      <c r="U3476" s="12"/>
    </row>
    <row r="3477" spans="21:21" x14ac:dyDescent="0.2">
      <c r="U3477" s="12"/>
    </row>
    <row r="3478" spans="21:21" x14ac:dyDescent="0.2">
      <c r="U3478" s="12"/>
    </row>
    <row r="3479" spans="21:21" x14ac:dyDescent="0.2">
      <c r="U3479" s="12"/>
    </row>
    <row r="3480" spans="21:21" x14ac:dyDescent="0.2">
      <c r="U3480" s="12"/>
    </row>
    <row r="3481" spans="21:21" x14ac:dyDescent="0.2">
      <c r="U3481" s="12"/>
    </row>
    <row r="3482" spans="21:21" x14ac:dyDescent="0.2">
      <c r="U3482" s="12"/>
    </row>
    <row r="3483" spans="21:21" x14ac:dyDescent="0.2">
      <c r="U3483" s="12"/>
    </row>
    <row r="3484" spans="21:21" x14ac:dyDescent="0.2">
      <c r="U3484" s="12"/>
    </row>
    <row r="3485" spans="21:21" x14ac:dyDescent="0.2">
      <c r="U3485" s="12"/>
    </row>
    <row r="3486" spans="21:21" x14ac:dyDescent="0.2">
      <c r="U3486" s="12"/>
    </row>
    <row r="3487" spans="21:21" x14ac:dyDescent="0.2">
      <c r="U3487" s="12"/>
    </row>
    <row r="3488" spans="21:21" x14ac:dyDescent="0.2">
      <c r="U3488" s="12"/>
    </row>
    <row r="3489" spans="21:21" x14ac:dyDescent="0.2">
      <c r="U3489" s="12"/>
    </row>
    <row r="3490" spans="21:21" x14ac:dyDescent="0.2">
      <c r="U3490" s="12"/>
    </row>
    <row r="3491" spans="21:21" x14ac:dyDescent="0.2">
      <c r="U3491" s="12"/>
    </row>
    <row r="3492" spans="21:21" x14ac:dyDescent="0.2">
      <c r="U3492" s="12"/>
    </row>
    <row r="3493" spans="21:21" x14ac:dyDescent="0.2">
      <c r="U3493" s="12"/>
    </row>
    <row r="3494" spans="21:21" x14ac:dyDescent="0.2">
      <c r="U3494" s="12"/>
    </row>
    <row r="3495" spans="21:21" x14ac:dyDescent="0.2">
      <c r="U3495" s="12"/>
    </row>
    <row r="3496" spans="21:21" x14ac:dyDescent="0.2">
      <c r="U3496" s="12"/>
    </row>
    <row r="3497" spans="21:21" x14ac:dyDescent="0.2">
      <c r="U3497" s="12"/>
    </row>
    <row r="3498" spans="21:21" x14ac:dyDescent="0.2">
      <c r="U3498" s="12"/>
    </row>
    <row r="3499" spans="21:21" x14ac:dyDescent="0.2">
      <c r="U3499" s="12"/>
    </row>
    <row r="3500" spans="21:21" x14ac:dyDescent="0.2">
      <c r="U3500" s="12"/>
    </row>
    <row r="3501" spans="21:21" x14ac:dyDescent="0.2">
      <c r="U3501" s="12"/>
    </row>
    <row r="3502" spans="21:21" x14ac:dyDescent="0.2">
      <c r="U3502" s="12"/>
    </row>
    <row r="3503" spans="21:21" x14ac:dyDescent="0.2">
      <c r="U3503" s="12"/>
    </row>
    <row r="3504" spans="21:21" x14ac:dyDescent="0.2">
      <c r="U3504" s="12"/>
    </row>
    <row r="3505" spans="21:21" x14ac:dyDescent="0.2">
      <c r="U3505" s="12"/>
    </row>
    <row r="3506" spans="21:21" x14ac:dyDescent="0.2">
      <c r="U3506" s="12"/>
    </row>
    <row r="3507" spans="21:21" x14ac:dyDescent="0.2">
      <c r="U3507" s="12"/>
    </row>
    <row r="3508" spans="21:21" x14ac:dyDescent="0.2">
      <c r="U3508" s="12"/>
    </row>
    <row r="3509" spans="21:21" x14ac:dyDescent="0.2">
      <c r="U3509" s="12"/>
    </row>
    <row r="3510" spans="21:21" x14ac:dyDescent="0.2">
      <c r="U3510" s="12"/>
    </row>
    <row r="3511" spans="21:21" x14ac:dyDescent="0.2">
      <c r="U3511" s="12"/>
    </row>
    <row r="3512" spans="21:21" x14ac:dyDescent="0.2">
      <c r="U3512" s="12"/>
    </row>
    <row r="3513" spans="21:21" x14ac:dyDescent="0.2">
      <c r="U3513" s="12"/>
    </row>
    <row r="3514" spans="21:21" x14ac:dyDescent="0.2">
      <c r="U3514" s="12"/>
    </row>
    <row r="3515" spans="21:21" x14ac:dyDescent="0.2">
      <c r="U3515" s="12"/>
    </row>
    <row r="3516" spans="21:21" x14ac:dyDescent="0.2">
      <c r="U3516" s="12"/>
    </row>
    <row r="3517" spans="21:21" x14ac:dyDescent="0.2">
      <c r="U3517" s="12"/>
    </row>
    <row r="3518" spans="21:21" x14ac:dyDescent="0.2">
      <c r="U3518" s="12"/>
    </row>
    <row r="3519" spans="21:21" x14ac:dyDescent="0.2">
      <c r="U3519" s="12"/>
    </row>
    <row r="3520" spans="21:21" x14ac:dyDescent="0.2">
      <c r="U3520" s="12"/>
    </row>
    <row r="3521" spans="21:21" x14ac:dyDescent="0.2">
      <c r="U3521" s="12"/>
    </row>
    <row r="3522" spans="21:21" x14ac:dyDescent="0.2">
      <c r="U3522" s="12"/>
    </row>
    <row r="3523" spans="21:21" x14ac:dyDescent="0.2">
      <c r="U3523" s="12"/>
    </row>
    <row r="3524" spans="21:21" x14ac:dyDescent="0.2">
      <c r="U3524" s="12"/>
    </row>
    <row r="3525" spans="21:21" x14ac:dyDescent="0.2">
      <c r="U3525" s="12"/>
    </row>
    <row r="3526" spans="21:21" x14ac:dyDescent="0.2">
      <c r="U3526" s="12"/>
    </row>
    <row r="3527" spans="21:21" x14ac:dyDescent="0.2">
      <c r="U3527" s="12"/>
    </row>
    <row r="3528" spans="21:21" x14ac:dyDescent="0.2">
      <c r="U3528" s="12"/>
    </row>
    <row r="3529" spans="21:21" x14ac:dyDescent="0.2">
      <c r="U3529" s="12"/>
    </row>
    <row r="3530" spans="21:21" x14ac:dyDescent="0.2">
      <c r="U3530" s="12"/>
    </row>
    <row r="3531" spans="21:21" x14ac:dyDescent="0.2">
      <c r="U3531" s="12"/>
    </row>
    <row r="3532" spans="21:21" x14ac:dyDescent="0.2">
      <c r="U3532" s="12"/>
    </row>
    <row r="3533" spans="21:21" x14ac:dyDescent="0.2">
      <c r="U3533" s="12"/>
    </row>
    <row r="3534" spans="21:21" x14ac:dyDescent="0.2">
      <c r="U3534" s="12"/>
    </row>
    <row r="3535" spans="21:21" x14ac:dyDescent="0.2">
      <c r="U3535" s="12"/>
    </row>
    <row r="3536" spans="21:21" x14ac:dyDescent="0.2">
      <c r="U3536" s="12"/>
    </row>
    <row r="3537" spans="21:21" x14ac:dyDescent="0.2">
      <c r="U3537" s="12"/>
    </row>
    <row r="3538" spans="21:21" x14ac:dyDescent="0.2">
      <c r="U3538" s="12"/>
    </row>
    <row r="3539" spans="21:21" x14ac:dyDescent="0.2">
      <c r="U3539" s="12"/>
    </row>
    <row r="3540" spans="21:21" x14ac:dyDescent="0.2">
      <c r="U3540" s="12"/>
    </row>
    <row r="3541" spans="21:21" x14ac:dyDescent="0.2">
      <c r="U3541" s="12"/>
    </row>
    <row r="3542" spans="21:21" x14ac:dyDescent="0.2">
      <c r="U3542" s="12"/>
    </row>
    <row r="3543" spans="21:21" x14ac:dyDescent="0.2">
      <c r="U3543" s="12"/>
    </row>
    <row r="3544" spans="21:21" x14ac:dyDescent="0.2">
      <c r="U3544" s="12"/>
    </row>
    <row r="3545" spans="21:21" x14ac:dyDescent="0.2">
      <c r="U3545" s="12"/>
    </row>
    <row r="3546" spans="21:21" x14ac:dyDescent="0.2">
      <c r="U3546" s="12"/>
    </row>
    <row r="3547" spans="21:21" x14ac:dyDescent="0.2">
      <c r="U3547" s="12"/>
    </row>
    <row r="3548" spans="21:21" x14ac:dyDescent="0.2">
      <c r="U3548" s="12"/>
    </row>
    <row r="3549" spans="21:21" x14ac:dyDescent="0.2">
      <c r="U3549" s="12"/>
    </row>
    <row r="3550" spans="21:21" x14ac:dyDescent="0.2">
      <c r="U3550" s="12"/>
    </row>
    <row r="3551" spans="21:21" x14ac:dyDescent="0.2">
      <c r="U3551" s="12"/>
    </row>
    <row r="3552" spans="21:21" x14ac:dyDescent="0.2">
      <c r="U3552" s="12"/>
    </row>
    <row r="3553" spans="21:21" x14ac:dyDescent="0.2">
      <c r="U3553" s="12"/>
    </row>
    <row r="3554" spans="21:21" x14ac:dyDescent="0.2">
      <c r="U3554" s="12"/>
    </row>
    <row r="3555" spans="21:21" x14ac:dyDescent="0.2">
      <c r="U3555" s="12"/>
    </row>
    <row r="3556" spans="21:21" x14ac:dyDescent="0.2">
      <c r="U3556" s="12"/>
    </row>
    <row r="3557" spans="21:21" x14ac:dyDescent="0.2">
      <c r="U3557" s="12"/>
    </row>
    <row r="3558" spans="21:21" x14ac:dyDescent="0.2">
      <c r="U3558" s="12"/>
    </row>
    <row r="3559" spans="21:21" x14ac:dyDescent="0.2">
      <c r="U3559" s="12"/>
    </row>
    <row r="3560" spans="21:21" x14ac:dyDescent="0.2">
      <c r="U3560" s="12"/>
    </row>
    <row r="3561" spans="21:21" x14ac:dyDescent="0.2">
      <c r="U3561" s="12"/>
    </row>
    <row r="3562" spans="21:21" x14ac:dyDescent="0.2">
      <c r="U3562" s="12"/>
    </row>
    <row r="3563" spans="21:21" x14ac:dyDescent="0.2">
      <c r="U3563" s="12"/>
    </row>
    <row r="3564" spans="21:21" x14ac:dyDescent="0.2">
      <c r="U3564" s="12"/>
    </row>
    <row r="3565" spans="21:21" x14ac:dyDescent="0.2">
      <c r="U3565" s="12"/>
    </row>
    <row r="3566" spans="21:21" x14ac:dyDescent="0.2">
      <c r="U3566" s="12"/>
    </row>
    <row r="3567" spans="21:21" x14ac:dyDescent="0.2">
      <c r="U3567" s="12"/>
    </row>
    <row r="3568" spans="21:21" x14ac:dyDescent="0.2">
      <c r="U3568" s="12"/>
    </row>
    <row r="3569" spans="21:21" x14ac:dyDescent="0.2">
      <c r="U3569" s="12"/>
    </row>
    <row r="3570" spans="21:21" x14ac:dyDescent="0.2">
      <c r="U3570" s="12"/>
    </row>
    <row r="3571" spans="21:21" x14ac:dyDescent="0.2">
      <c r="U3571" s="12"/>
    </row>
    <row r="3572" spans="21:21" x14ac:dyDescent="0.2">
      <c r="U3572" s="12"/>
    </row>
    <row r="3573" spans="21:21" x14ac:dyDescent="0.2">
      <c r="U3573" s="12"/>
    </row>
    <row r="3574" spans="21:21" x14ac:dyDescent="0.2">
      <c r="U3574" s="12"/>
    </row>
    <row r="3575" spans="21:21" x14ac:dyDescent="0.2">
      <c r="U3575" s="12"/>
    </row>
    <row r="3576" spans="21:21" x14ac:dyDescent="0.2">
      <c r="U3576" s="12"/>
    </row>
    <row r="3577" spans="21:21" x14ac:dyDescent="0.2">
      <c r="U3577" s="12"/>
    </row>
    <row r="3578" spans="21:21" x14ac:dyDescent="0.2">
      <c r="U3578" s="12"/>
    </row>
    <row r="3579" spans="21:21" x14ac:dyDescent="0.2">
      <c r="U3579" s="12"/>
    </row>
    <row r="3580" spans="21:21" x14ac:dyDescent="0.2">
      <c r="U3580" s="12"/>
    </row>
    <row r="3581" spans="21:21" x14ac:dyDescent="0.2">
      <c r="U3581" s="12"/>
    </row>
    <row r="3582" spans="21:21" x14ac:dyDescent="0.2">
      <c r="U3582" s="12"/>
    </row>
    <row r="3583" spans="21:21" x14ac:dyDescent="0.2">
      <c r="U3583" s="12"/>
    </row>
    <row r="3584" spans="21:21" x14ac:dyDescent="0.2">
      <c r="U3584" s="12"/>
    </row>
    <row r="3585" spans="21:21" x14ac:dyDescent="0.2">
      <c r="U3585" s="12"/>
    </row>
    <row r="3586" spans="21:21" x14ac:dyDescent="0.2">
      <c r="U3586" s="12"/>
    </row>
    <row r="3587" spans="21:21" x14ac:dyDescent="0.2">
      <c r="U3587" s="12"/>
    </row>
    <row r="3588" spans="21:21" x14ac:dyDescent="0.2">
      <c r="U3588" s="12"/>
    </row>
    <row r="3589" spans="21:21" x14ac:dyDescent="0.2">
      <c r="U3589" s="12"/>
    </row>
    <row r="3590" spans="21:21" x14ac:dyDescent="0.2">
      <c r="U3590" s="12"/>
    </row>
    <row r="3591" spans="21:21" x14ac:dyDescent="0.2">
      <c r="U3591" s="12"/>
    </row>
    <row r="3592" spans="21:21" x14ac:dyDescent="0.2">
      <c r="U3592" s="12"/>
    </row>
    <row r="3593" spans="21:21" x14ac:dyDescent="0.2">
      <c r="U3593" s="12"/>
    </row>
    <row r="3594" spans="21:21" x14ac:dyDescent="0.2">
      <c r="U3594" s="12"/>
    </row>
    <row r="3595" spans="21:21" x14ac:dyDescent="0.2">
      <c r="U3595" s="12"/>
    </row>
    <row r="3596" spans="21:21" x14ac:dyDescent="0.2">
      <c r="U3596" s="12"/>
    </row>
    <row r="3597" spans="21:21" x14ac:dyDescent="0.2">
      <c r="U3597" s="12"/>
    </row>
    <row r="3598" spans="21:21" x14ac:dyDescent="0.2">
      <c r="U3598" s="12"/>
    </row>
    <row r="3599" spans="21:21" x14ac:dyDescent="0.2">
      <c r="U3599" s="12"/>
    </row>
    <row r="3600" spans="21:21" x14ac:dyDescent="0.2">
      <c r="U3600" s="12"/>
    </row>
    <row r="3601" spans="21:21" x14ac:dyDescent="0.2">
      <c r="U3601" s="12"/>
    </row>
    <row r="3602" spans="21:21" x14ac:dyDescent="0.2">
      <c r="U3602" s="12"/>
    </row>
    <row r="3603" spans="21:21" x14ac:dyDescent="0.2">
      <c r="U3603" s="12"/>
    </row>
    <row r="3604" spans="21:21" x14ac:dyDescent="0.2">
      <c r="U3604" s="12"/>
    </row>
    <row r="3605" spans="21:21" x14ac:dyDescent="0.2">
      <c r="U3605" s="12"/>
    </row>
    <row r="3606" spans="21:21" x14ac:dyDescent="0.2">
      <c r="U3606" s="12"/>
    </row>
    <row r="3607" spans="21:21" x14ac:dyDescent="0.2">
      <c r="U3607" s="12"/>
    </row>
    <row r="3608" spans="21:21" x14ac:dyDescent="0.2">
      <c r="U3608" s="12"/>
    </row>
    <row r="3609" spans="21:21" x14ac:dyDescent="0.2">
      <c r="U3609" s="12"/>
    </row>
    <row r="3610" spans="21:21" x14ac:dyDescent="0.2">
      <c r="U3610" s="12"/>
    </row>
    <row r="3611" spans="21:21" x14ac:dyDescent="0.2">
      <c r="U3611" s="12"/>
    </row>
    <row r="3612" spans="21:21" x14ac:dyDescent="0.2">
      <c r="U3612" s="12"/>
    </row>
    <row r="3613" spans="21:21" x14ac:dyDescent="0.2">
      <c r="U3613" s="12"/>
    </row>
    <row r="3614" spans="21:21" x14ac:dyDescent="0.2">
      <c r="U3614" s="12"/>
    </row>
    <row r="3615" spans="21:21" x14ac:dyDescent="0.2">
      <c r="U3615" s="12"/>
    </row>
    <row r="3616" spans="21:21" x14ac:dyDescent="0.2">
      <c r="U3616" s="12"/>
    </row>
    <row r="3617" spans="21:21" x14ac:dyDescent="0.2">
      <c r="U3617" s="12"/>
    </row>
    <row r="3618" spans="21:21" x14ac:dyDescent="0.2">
      <c r="U3618" s="12"/>
    </row>
    <row r="3619" spans="21:21" x14ac:dyDescent="0.2">
      <c r="U3619" s="12"/>
    </row>
    <row r="3620" spans="21:21" x14ac:dyDescent="0.2">
      <c r="U3620" s="12"/>
    </row>
    <row r="3621" spans="21:21" x14ac:dyDescent="0.2">
      <c r="U3621" s="12"/>
    </row>
    <row r="3622" spans="21:21" x14ac:dyDescent="0.2">
      <c r="U3622" s="12"/>
    </row>
    <row r="3623" spans="21:21" x14ac:dyDescent="0.2">
      <c r="U3623" s="12"/>
    </row>
    <row r="3624" spans="21:21" x14ac:dyDescent="0.2">
      <c r="U3624" s="12"/>
    </row>
    <row r="3625" spans="21:21" x14ac:dyDescent="0.2">
      <c r="U3625" s="12"/>
    </row>
    <row r="3626" spans="21:21" x14ac:dyDescent="0.2">
      <c r="U3626" s="12"/>
    </row>
    <row r="3627" spans="21:21" x14ac:dyDescent="0.2">
      <c r="U3627" s="12"/>
    </row>
    <row r="3628" spans="21:21" x14ac:dyDescent="0.2">
      <c r="U3628" s="12"/>
    </row>
    <row r="3629" spans="21:21" x14ac:dyDescent="0.2">
      <c r="U3629" s="12"/>
    </row>
    <row r="3630" spans="21:21" x14ac:dyDescent="0.2">
      <c r="U3630" s="12"/>
    </row>
    <row r="3631" spans="21:21" x14ac:dyDescent="0.2">
      <c r="U3631" s="12"/>
    </row>
    <row r="3632" spans="21:21" x14ac:dyDescent="0.2">
      <c r="U3632" s="12"/>
    </row>
    <row r="3633" spans="21:21" x14ac:dyDescent="0.2">
      <c r="U3633" s="12"/>
    </row>
    <row r="3634" spans="21:21" x14ac:dyDescent="0.2">
      <c r="U3634" s="12"/>
    </row>
    <row r="3635" spans="21:21" x14ac:dyDescent="0.2">
      <c r="U3635" s="12"/>
    </row>
    <row r="3636" spans="21:21" x14ac:dyDescent="0.2">
      <c r="U3636" s="12"/>
    </row>
    <row r="3637" spans="21:21" x14ac:dyDescent="0.2">
      <c r="U3637" s="12"/>
    </row>
    <row r="3638" spans="21:21" x14ac:dyDescent="0.2">
      <c r="U3638" s="12"/>
    </row>
    <row r="3639" spans="21:21" x14ac:dyDescent="0.2">
      <c r="U3639" s="12"/>
    </row>
    <row r="3640" spans="21:21" x14ac:dyDescent="0.2">
      <c r="U3640" s="12"/>
    </row>
    <row r="3641" spans="21:21" x14ac:dyDescent="0.2">
      <c r="U3641" s="12"/>
    </row>
    <row r="3642" spans="21:21" x14ac:dyDescent="0.2">
      <c r="U3642" s="12"/>
    </row>
    <row r="3643" spans="21:21" x14ac:dyDescent="0.2">
      <c r="U3643" s="12"/>
    </row>
    <row r="3644" spans="21:21" x14ac:dyDescent="0.2">
      <c r="U3644" s="12"/>
    </row>
    <row r="3645" spans="21:21" x14ac:dyDescent="0.2">
      <c r="U3645" s="12"/>
    </row>
    <row r="3646" spans="21:21" x14ac:dyDescent="0.2">
      <c r="U3646" s="12"/>
    </row>
    <row r="3647" spans="21:21" x14ac:dyDescent="0.2">
      <c r="U3647" s="12"/>
    </row>
    <row r="3648" spans="21:21" x14ac:dyDescent="0.2">
      <c r="U3648" s="12"/>
    </row>
    <row r="3649" spans="21:21" x14ac:dyDescent="0.2">
      <c r="U3649" s="12"/>
    </row>
    <row r="3650" spans="21:21" x14ac:dyDescent="0.2">
      <c r="U3650" s="12"/>
    </row>
    <row r="3651" spans="21:21" x14ac:dyDescent="0.2">
      <c r="U3651" s="12"/>
    </row>
    <row r="3652" spans="21:21" x14ac:dyDescent="0.2">
      <c r="U3652" s="12"/>
    </row>
    <row r="3653" spans="21:21" x14ac:dyDescent="0.2">
      <c r="U3653" s="12"/>
    </row>
    <row r="3654" spans="21:21" x14ac:dyDescent="0.2">
      <c r="U3654" s="12"/>
    </row>
    <row r="3655" spans="21:21" x14ac:dyDescent="0.2">
      <c r="U3655" s="12"/>
    </row>
    <row r="3656" spans="21:21" x14ac:dyDescent="0.2">
      <c r="U3656" s="12"/>
    </row>
    <row r="3657" spans="21:21" x14ac:dyDescent="0.2">
      <c r="U3657" s="12"/>
    </row>
    <row r="3658" spans="21:21" x14ac:dyDescent="0.2">
      <c r="U3658" s="12"/>
    </row>
    <row r="3659" spans="21:21" x14ac:dyDescent="0.2">
      <c r="U3659" s="12"/>
    </row>
    <row r="3660" spans="21:21" x14ac:dyDescent="0.2">
      <c r="U3660" s="12"/>
    </row>
    <row r="3661" spans="21:21" x14ac:dyDescent="0.2">
      <c r="U3661" s="12"/>
    </row>
    <row r="3662" spans="21:21" x14ac:dyDescent="0.2">
      <c r="U3662" s="12"/>
    </row>
    <row r="3663" spans="21:21" x14ac:dyDescent="0.2">
      <c r="U3663" s="12"/>
    </row>
    <row r="3664" spans="21:21" x14ac:dyDescent="0.2">
      <c r="U3664" s="12"/>
    </row>
    <row r="3665" spans="21:21" x14ac:dyDescent="0.2">
      <c r="U3665" s="12"/>
    </row>
    <row r="3666" spans="21:21" x14ac:dyDescent="0.2">
      <c r="U3666" s="12"/>
    </row>
    <row r="3667" spans="21:21" x14ac:dyDescent="0.2">
      <c r="U3667" s="12"/>
    </row>
    <row r="3668" spans="21:21" x14ac:dyDescent="0.2">
      <c r="U3668" s="12"/>
    </row>
    <row r="3669" spans="21:21" x14ac:dyDescent="0.2">
      <c r="U3669" s="12"/>
    </row>
    <row r="3670" spans="21:21" x14ac:dyDescent="0.2">
      <c r="U3670" s="12"/>
    </row>
    <row r="3671" spans="21:21" x14ac:dyDescent="0.2">
      <c r="U3671" s="12"/>
    </row>
    <row r="3672" spans="21:21" x14ac:dyDescent="0.2">
      <c r="U3672" s="12"/>
    </row>
    <row r="3673" spans="21:21" x14ac:dyDescent="0.2">
      <c r="U3673" s="12"/>
    </row>
    <row r="3674" spans="21:21" x14ac:dyDescent="0.2">
      <c r="U3674" s="12"/>
    </row>
    <row r="3675" spans="21:21" x14ac:dyDescent="0.2">
      <c r="U3675" s="12"/>
    </row>
    <row r="3676" spans="21:21" x14ac:dyDescent="0.2">
      <c r="U3676" s="12"/>
    </row>
    <row r="3677" spans="21:21" x14ac:dyDescent="0.2">
      <c r="U3677" s="12"/>
    </row>
    <row r="3678" spans="21:21" x14ac:dyDescent="0.2">
      <c r="U3678" s="12"/>
    </row>
    <row r="3679" spans="21:21" x14ac:dyDescent="0.2">
      <c r="U3679" s="12"/>
    </row>
    <row r="3680" spans="21:21" x14ac:dyDescent="0.2">
      <c r="U3680" s="12"/>
    </row>
    <row r="3681" spans="21:21" x14ac:dyDescent="0.2">
      <c r="U3681" s="12"/>
    </row>
    <row r="3682" spans="21:21" x14ac:dyDescent="0.2">
      <c r="U3682" s="12"/>
    </row>
    <row r="3683" spans="21:21" x14ac:dyDescent="0.2">
      <c r="U3683" s="12"/>
    </row>
    <row r="3684" spans="21:21" x14ac:dyDescent="0.2">
      <c r="U3684" s="12"/>
    </row>
    <row r="3685" spans="21:21" x14ac:dyDescent="0.2">
      <c r="U3685" s="12"/>
    </row>
    <row r="3686" spans="21:21" x14ac:dyDescent="0.2">
      <c r="U3686" s="12"/>
    </row>
    <row r="3687" spans="21:21" x14ac:dyDescent="0.2">
      <c r="U3687" s="12"/>
    </row>
    <row r="3688" spans="21:21" x14ac:dyDescent="0.2">
      <c r="U3688" s="12"/>
    </row>
    <row r="3689" spans="21:21" x14ac:dyDescent="0.2">
      <c r="U3689" s="12"/>
    </row>
    <row r="3690" spans="21:21" x14ac:dyDescent="0.2">
      <c r="U3690" s="12"/>
    </row>
    <row r="3691" spans="21:21" x14ac:dyDescent="0.2">
      <c r="U3691" s="12"/>
    </row>
    <row r="3692" spans="21:21" x14ac:dyDescent="0.2">
      <c r="U3692" s="12"/>
    </row>
    <row r="3693" spans="21:21" x14ac:dyDescent="0.2">
      <c r="U3693" s="12"/>
    </row>
    <row r="3694" spans="21:21" x14ac:dyDescent="0.2">
      <c r="U3694" s="12"/>
    </row>
    <row r="3695" spans="21:21" x14ac:dyDescent="0.2">
      <c r="U3695" s="12"/>
    </row>
    <row r="3696" spans="21:21" x14ac:dyDescent="0.2">
      <c r="U3696" s="12"/>
    </row>
    <row r="3697" spans="21:21" x14ac:dyDescent="0.2">
      <c r="U3697" s="12"/>
    </row>
    <row r="3698" spans="21:21" x14ac:dyDescent="0.2">
      <c r="U3698" s="12"/>
    </row>
    <row r="3699" spans="21:21" x14ac:dyDescent="0.2">
      <c r="U3699" s="12"/>
    </row>
    <row r="3700" spans="21:21" x14ac:dyDescent="0.2">
      <c r="U3700" s="12"/>
    </row>
    <row r="3701" spans="21:21" x14ac:dyDescent="0.2">
      <c r="U3701" s="12"/>
    </row>
    <row r="3702" spans="21:21" x14ac:dyDescent="0.2">
      <c r="U3702" s="12"/>
    </row>
    <row r="3703" spans="21:21" x14ac:dyDescent="0.2">
      <c r="U3703" s="12"/>
    </row>
    <row r="3704" spans="21:21" x14ac:dyDescent="0.2">
      <c r="U3704" s="12"/>
    </row>
    <row r="3705" spans="21:21" x14ac:dyDescent="0.2">
      <c r="U3705" s="12"/>
    </row>
    <row r="3706" spans="21:21" x14ac:dyDescent="0.2">
      <c r="U3706" s="12"/>
    </row>
    <row r="3707" spans="21:21" x14ac:dyDescent="0.2">
      <c r="U3707" s="12"/>
    </row>
    <row r="3708" spans="21:21" x14ac:dyDescent="0.2">
      <c r="U3708" s="12"/>
    </row>
    <row r="3709" spans="21:21" x14ac:dyDescent="0.2">
      <c r="U3709" s="12"/>
    </row>
    <row r="3710" spans="21:21" x14ac:dyDescent="0.2">
      <c r="U3710" s="12"/>
    </row>
    <row r="3711" spans="21:21" x14ac:dyDescent="0.2">
      <c r="U3711" s="12"/>
    </row>
    <row r="3712" spans="21:21" x14ac:dyDescent="0.2">
      <c r="U3712" s="12"/>
    </row>
    <row r="3713" spans="21:21" x14ac:dyDescent="0.2">
      <c r="U3713" s="12"/>
    </row>
    <row r="3714" spans="21:21" x14ac:dyDescent="0.2">
      <c r="U3714" s="12"/>
    </row>
    <row r="3715" spans="21:21" x14ac:dyDescent="0.2">
      <c r="U3715" s="12"/>
    </row>
    <row r="3716" spans="21:21" x14ac:dyDescent="0.2">
      <c r="U3716" s="12"/>
    </row>
    <row r="3717" spans="21:21" x14ac:dyDescent="0.2">
      <c r="U3717" s="12"/>
    </row>
    <row r="3718" spans="21:21" x14ac:dyDescent="0.2">
      <c r="U3718" s="12"/>
    </row>
    <row r="3719" spans="21:21" x14ac:dyDescent="0.2">
      <c r="U3719" s="12"/>
    </row>
    <row r="3720" spans="21:21" x14ac:dyDescent="0.2">
      <c r="U3720" s="12"/>
    </row>
    <row r="3721" spans="21:21" x14ac:dyDescent="0.2">
      <c r="U3721" s="12"/>
    </row>
    <row r="3722" spans="21:21" x14ac:dyDescent="0.2">
      <c r="U3722" s="12"/>
    </row>
    <row r="3723" spans="21:21" x14ac:dyDescent="0.2">
      <c r="U3723" s="12"/>
    </row>
    <row r="3724" spans="21:21" x14ac:dyDescent="0.2">
      <c r="U3724" s="12"/>
    </row>
    <row r="3725" spans="21:21" x14ac:dyDescent="0.2">
      <c r="U3725" s="12"/>
    </row>
    <row r="3726" spans="21:21" x14ac:dyDescent="0.2">
      <c r="U3726" s="12"/>
    </row>
    <row r="3727" spans="21:21" x14ac:dyDescent="0.2">
      <c r="U3727" s="12"/>
    </row>
    <row r="3728" spans="21:21" x14ac:dyDescent="0.2">
      <c r="U3728" s="12"/>
    </row>
    <row r="3729" spans="21:21" x14ac:dyDescent="0.2">
      <c r="U3729" s="12"/>
    </row>
    <row r="3730" spans="21:21" x14ac:dyDescent="0.2">
      <c r="U3730" s="12"/>
    </row>
    <row r="3731" spans="21:21" x14ac:dyDescent="0.2">
      <c r="U3731" s="12"/>
    </row>
    <row r="3732" spans="21:21" x14ac:dyDescent="0.2">
      <c r="U3732" s="12"/>
    </row>
    <row r="3733" spans="21:21" x14ac:dyDescent="0.2">
      <c r="U3733" s="12"/>
    </row>
    <row r="3734" spans="21:21" x14ac:dyDescent="0.2">
      <c r="U3734" s="12"/>
    </row>
    <row r="3735" spans="21:21" x14ac:dyDescent="0.2">
      <c r="U3735" s="12"/>
    </row>
    <row r="3736" spans="21:21" x14ac:dyDescent="0.2">
      <c r="U3736" s="12"/>
    </row>
    <row r="3737" spans="21:21" x14ac:dyDescent="0.2">
      <c r="U3737" s="12"/>
    </row>
    <row r="3738" spans="21:21" x14ac:dyDescent="0.2">
      <c r="U3738" s="12"/>
    </row>
    <row r="3739" spans="21:21" x14ac:dyDescent="0.2">
      <c r="U3739" s="12"/>
    </row>
    <row r="3740" spans="21:21" x14ac:dyDescent="0.2">
      <c r="U3740" s="12"/>
    </row>
    <row r="3741" spans="21:21" x14ac:dyDescent="0.2">
      <c r="U3741" s="12"/>
    </row>
    <row r="3742" spans="21:21" x14ac:dyDescent="0.2">
      <c r="U3742" s="12"/>
    </row>
    <row r="3743" spans="21:21" x14ac:dyDescent="0.2">
      <c r="U3743" s="12"/>
    </row>
    <row r="3744" spans="21:21" x14ac:dyDescent="0.2">
      <c r="U3744" s="12"/>
    </row>
    <row r="3745" spans="21:21" x14ac:dyDescent="0.2">
      <c r="U3745" s="12"/>
    </row>
    <row r="3746" spans="21:21" x14ac:dyDescent="0.2">
      <c r="U3746" s="12"/>
    </row>
    <row r="3747" spans="21:21" x14ac:dyDescent="0.2">
      <c r="U3747" s="12"/>
    </row>
    <row r="3748" spans="21:21" x14ac:dyDescent="0.2">
      <c r="U3748" s="12"/>
    </row>
    <row r="3749" spans="21:21" x14ac:dyDescent="0.2">
      <c r="U3749" s="12"/>
    </row>
    <row r="3750" spans="21:21" x14ac:dyDescent="0.2">
      <c r="U3750" s="12"/>
    </row>
    <row r="3751" spans="21:21" x14ac:dyDescent="0.2">
      <c r="U3751" s="12"/>
    </row>
    <row r="3752" spans="21:21" x14ac:dyDescent="0.2">
      <c r="U3752" s="12"/>
    </row>
    <row r="3753" spans="21:21" x14ac:dyDescent="0.2">
      <c r="U3753" s="12"/>
    </row>
    <row r="3754" spans="21:21" x14ac:dyDescent="0.2">
      <c r="U3754" s="12"/>
    </row>
    <row r="3755" spans="21:21" x14ac:dyDescent="0.2">
      <c r="U3755" s="12"/>
    </row>
    <row r="3756" spans="21:21" x14ac:dyDescent="0.2">
      <c r="U3756" s="12"/>
    </row>
    <row r="3757" spans="21:21" x14ac:dyDescent="0.2">
      <c r="U3757" s="12"/>
    </row>
    <row r="3758" spans="21:21" x14ac:dyDescent="0.2">
      <c r="U3758" s="12"/>
    </row>
    <row r="3759" spans="21:21" x14ac:dyDescent="0.2">
      <c r="U3759" s="12"/>
    </row>
    <row r="3760" spans="21:21" x14ac:dyDescent="0.2">
      <c r="U3760" s="12"/>
    </row>
    <row r="3761" spans="21:21" x14ac:dyDescent="0.2">
      <c r="U3761" s="12"/>
    </row>
    <row r="3762" spans="21:21" x14ac:dyDescent="0.2">
      <c r="U3762" s="12"/>
    </row>
    <row r="3763" spans="21:21" x14ac:dyDescent="0.2">
      <c r="U3763" s="12"/>
    </row>
    <row r="3764" spans="21:21" x14ac:dyDescent="0.2">
      <c r="U3764" s="12"/>
    </row>
    <row r="3765" spans="21:21" x14ac:dyDescent="0.2">
      <c r="U3765" s="12"/>
    </row>
    <row r="3766" spans="21:21" x14ac:dyDescent="0.2">
      <c r="U3766" s="12"/>
    </row>
    <row r="3767" spans="21:21" x14ac:dyDescent="0.2">
      <c r="U3767" s="12"/>
    </row>
    <row r="3768" spans="21:21" x14ac:dyDescent="0.2">
      <c r="U3768" s="12"/>
    </row>
    <row r="3769" spans="21:21" x14ac:dyDescent="0.2">
      <c r="U3769" s="12"/>
    </row>
    <row r="3770" spans="21:21" x14ac:dyDescent="0.2">
      <c r="U3770" s="12"/>
    </row>
    <row r="3771" spans="21:21" x14ac:dyDescent="0.2">
      <c r="U3771" s="12"/>
    </row>
    <row r="3772" spans="21:21" x14ac:dyDescent="0.2">
      <c r="U3772" s="12"/>
    </row>
    <row r="3773" spans="21:21" x14ac:dyDescent="0.2">
      <c r="U3773" s="12"/>
    </row>
    <row r="3774" spans="21:21" x14ac:dyDescent="0.2">
      <c r="U3774" s="12"/>
    </row>
    <row r="3775" spans="21:21" x14ac:dyDescent="0.2">
      <c r="U3775" s="12"/>
    </row>
    <row r="3776" spans="21:21" x14ac:dyDescent="0.2">
      <c r="U3776" s="12"/>
    </row>
    <row r="3777" spans="21:21" x14ac:dyDescent="0.2">
      <c r="U3777" s="12"/>
    </row>
    <row r="3778" spans="21:21" x14ac:dyDescent="0.2">
      <c r="U3778" s="12"/>
    </row>
    <row r="3779" spans="21:21" x14ac:dyDescent="0.2">
      <c r="U3779" s="12"/>
    </row>
    <row r="3780" spans="21:21" x14ac:dyDescent="0.2">
      <c r="U3780" s="12"/>
    </row>
    <row r="3781" spans="21:21" x14ac:dyDescent="0.2">
      <c r="U3781" s="12"/>
    </row>
    <row r="3782" spans="21:21" x14ac:dyDescent="0.2">
      <c r="U3782" s="12"/>
    </row>
    <row r="3783" spans="21:21" x14ac:dyDescent="0.2">
      <c r="U3783" s="12"/>
    </row>
    <row r="3784" spans="21:21" x14ac:dyDescent="0.2">
      <c r="U3784" s="12"/>
    </row>
    <row r="3785" spans="21:21" x14ac:dyDescent="0.2">
      <c r="U3785" s="12"/>
    </row>
    <row r="3786" spans="21:21" x14ac:dyDescent="0.2">
      <c r="U3786" s="12"/>
    </row>
    <row r="3787" spans="21:21" x14ac:dyDescent="0.2">
      <c r="U3787" s="12"/>
    </row>
    <row r="3788" spans="21:21" x14ac:dyDescent="0.2">
      <c r="U3788" s="12"/>
    </row>
    <row r="3789" spans="21:21" x14ac:dyDescent="0.2">
      <c r="U3789" s="12"/>
    </row>
    <row r="3790" spans="21:21" x14ac:dyDescent="0.2">
      <c r="U3790" s="12"/>
    </row>
    <row r="3791" spans="21:21" x14ac:dyDescent="0.2">
      <c r="U3791" s="12"/>
    </row>
    <row r="3792" spans="21:21" x14ac:dyDescent="0.2">
      <c r="U3792" s="12"/>
    </row>
    <row r="3793" spans="21:21" x14ac:dyDescent="0.2">
      <c r="U3793" s="12"/>
    </row>
    <row r="3794" spans="21:21" x14ac:dyDescent="0.2">
      <c r="U3794" s="12"/>
    </row>
    <row r="3795" spans="21:21" x14ac:dyDescent="0.2">
      <c r="U3795" s="12"/>
    </row>
    <row r="3796" spans="21:21" x14ac:dyDescent="0.2">
      <c r="U3796" s="12"/>
    </row>
    <row r="3797" spans="21:21" x14ac:dyDescent="0.2">
      <c r="U3797" s="12"/>
    </row>
    <row r="3798" spans="21:21" x14ac:dyDescent="0.2">
      <c r="U3798" s="12"/>
    </row>
    <row r="3799" spans="21:21" x14ac:dyDescent="0.2">
      <c r="U3799" s="12"/>
    </row>
    <row r="3800" spans="21:21" x14ac:dyDescent="0.2">
      <c r="U3800" s="12"/>
    </row>
    <row r="3801" spans="21:21" x14ac:dyDescent="0.2">
      <c r="U3801" s="12"/>
    </row>
    <row r="3802" spans="21:21" x14ac:dyDescent="0.2">
      <c r="U3802" s="12"/>
    </row>
    <row r="3803" spans="21:21" x14ac:dyDescent="0.2">
      <c r="U3803" s="12"/>
    </row>
    <row r="3804" spans="21:21" x14ac:dyDescent="0.2">
      <c r="U3804" s="12"/>
    </row>
    <row r="3805" spans="21:21" x14ac:dyDescent="0.2">
      <c r="U3805" s="12"/>
    </row>
    <row r="3806" spans="21:21" x14ac:dyDescent="0.2">
      <c r="U3806" s="12"/>
    </row>
    <row r="3807" spans="21:21" x14ac:dyDescent="0.2">
      <c r="U3807" s="12"/>
    </row>
    <row r="3808" spans="21:21" x14ac:dyDescent="0.2">
      <c r="U3808" s="12"/>
    </row>
    <row r="3809" spans="21:21" x14ac:dyDescent="0.2">
      <c r="U3809" s="12"/>
    </row>
    <row r="3810" spans="21:21" x14ac:dyDescent="0.2">
      <c r="U3810" s="12"/>
    </row>
    <row r="3811" spans="21:21" x14ac:dyDescent="0.2">
      <c r="U3811" s="12"/>
    </row>
    <row r="3812" spans="21:21" x14ac:dyDescent="0.2">
      <c r="U3812" s="12"/>
    </row>
    <row r="3813" spans="21:21" x14ac:dyDescent="0.2">
      <c r="U3813" s="12"/>
    </row>
    <row r="3814" spans="21:21" x14ac:dyDescent="0.2">
      <c r="U3814" s="12"/>
    </row>
    <row r="3815" spans="21:21" x14ac:dyDescent="0.2">
      <c r="U3815" s="12"/>
    </row>
    <row r="3816" spans="21:21" x14ac:dyDescent="0.2">
      <c r="U3816" s="12"/>
    </row>
    <row r="3817" spans="21:21" x14ac:dyDescent="0.2">
      <c r="U3817" s="12"/>
    </row>
    <row r="3818" spans="21:21" x14ac:dyDescent="0.2">
      <c r="U3818" s="12"/>
    </row>
    <row r="3819" spans="21:21" x14ac:dyDescent="0.2">
      <c r="U3819" s="12"/>
    </row>
    <row r="3820" spans="21:21" x14ac:dyDescent="0.2">
      <c r="U3820" s="12"/>
    </row>
    <row r="3821" spans="21:21" x14ac:dyDescent="0.2">
      <c r="U3821" s="12"/>
    </row>
    <row r="3822" spans="21:21" x14ac:dyDescent="0.2">
      <c r="U3822" s="12"/>
    </row>
    <row r="3823" spans="21:21" x14ac:dyDescent="0.2">
      <c r="U3823" s="12"/>
    </row>
    <row r="3824" spans="21:21" x14ac:dyDescent="0.2">
      <c r="U3824" s="12"/>
    </row>
    <row r="3825" spans="21:21" x14ac:dyDescent="0.2">
      <c r="U3825" s="12"/>
    </row>
    <row r="3826" spans="21:21" x14ac:dyDescent="0.2">
      <c r="U3826" s="12"/>
    </row>
    <row r="3827" spans="21:21" x14ac:dyDescent="0.2">
      <c r="U3827" s="12"/>
    </row>
    <row r="3828" spans="21:21" x14ac:dyDescent="0.2">
      <c r="U3828" s="12"/>
    </row>
    <row r="3829" spans="21:21" x14ac:dyDescent="0.2">
      <c r="U3829" s="12"/>
    </row>
    <row r="3830" spans="21:21" x14ac:dyDescent="0.2">
      <c r="U3830" s="12"/>
    </row>
    <row r="3831" spans="21:21" x14ac:dyDescent="0.2">
      <c r="U3831" s="12"/>
    </row>
    <row r="3832" spans="21:21" x14ac:dyDescent="0.2">
      <c r="U3832" s="12"/>
    </row>
    <row r="3833" spans="21:21" x14ac:dyDescent="0.2">
      <c r="U3833" s="12"/>
    </row>
    <row r="3834" spans="21:21" x14ac:dyDescent="0.2">
      <c r="U3834" s="12"/>
    </row>
    <row r="3835" spans="21:21" x14ac:dyDescent="0.2">
      <c r="U3835" s="12"/>
    </row>
    <row r="3836" spans="21:21" x14ac:dyDescent="0.2">
      <c r="U3836" s="12"/>
    </row>
    <row r="3837" spans="21:21" x14ac:dyDescent="0.2">
      <c r="U3837" s="12"/>
    </row>
    <row r="3838" spans="21:21" x14ac:dyDescent="0.2">
      <c r="U3838" s="12"/>
    </row>
    <row r="3839" spans="21:21" x14ac:dyDescent="0.2">
      <c r="U3839" s="12"/>
    </row>
    <row r="3840" spans="21:21" x14ac:dyDescent="0.2">
      <c r="U3840" s="12"/>
    </row>
    <row r="3841" spans="21:21" x14ac:dyDescent="0.2">
      <c r="U3841" s="12"/>
    </row>
    <row r="3842" spans="21:21" x14ac:dyDescent="0.2">
      <c r="U3842" s="12"/>
    </row>
    <row r="3843" spans="21:21" x14ac:dyDescent="0.2">
      <c r="U3843" s="12"/>
    </row>
    <row r="3844" spans="21:21" x14ac:dyDescent="0.2">
      <c r="U3844" s="12"/>
    </row>
    <row r="3845" spans="21:21" x14ac:dyDescent="0.2">
      <c r="U3845" s="12"/>
    </row>
    <row r="3846" spans="21:21" x14ac:dyDescent="0.2">
      <c r="U3846" s="12"/>
    </row>
    <row r="3847" spans="21:21" x14ac:dyDescent="0.2">
      <c r="U3847" s="12"/>
    </row>
    <row r="3848" spans="21:21" x14ac:dyDescent="0.2">
      <c r="U3848" s="12"/>
    </row>
    <row r="3849" spans="21:21" x14ac:dyDescent="0.2">
      <c r="U3849" s="12"/>
    </row>
    <row r="3850" spans="21:21" x14ac:dyDescent="0.2">
      <c r="U3850" s="12"/>
    </row>
    <row r="3851" spans="21:21" x14ac:dyDescent="0.2">
      <c r="U3851" s="12"/>
    </row>
    <row r="3852" spans="21:21" x14ac:dyDescent="0.2">
      <c r="U3852" s="12"/>
    </row>
    <row r="3853" spans="21:21" x14ac:dyDescent="0.2">
      <c r="U3853" s="12"/>
    </row>
    <row r="3854" spans="21:21" x14ac:dyDescent="0.2">
      <c r="U3854" s="12"/>
    </row>
    <row r="3855" spans="21:21" x14ac:dyDescent="0.2">
      <c r="U3855" s="12"/>
    </row>
    <row r="3856" spans="21:21" x14ac:dyDescent="0.2">
      <c r="U3856" s="12"/>
    </row>
    <row r="3857" spans="21:21" x14ac:dyDescent="0.2">
      <c r="U3857" s="12"/>
    </row>
    <row r="3858" spans="21:21" x14ac:dyDescent="0.2">
      <c r="U3858" s="12"/>
    </row>
    <row r="3859" spans="21:21" x14ac:dyDescent="0.2">
      <c r="U3859" s="12"/>
    </row>
    <row r="3860" spans="21:21" x14ac:dyDescent="0.2">
      <c r="U3860" s="12"/>
    </row>
    <row r="3861" spans="21:21" x14ac:dyDescent="0.2">
      <c r="U3861" s="12"/>
    </row>
    <row r="3862" spans="21:21" x14ac:dyDescent="0.2">
      <c r="U3862" s="12"/>
    </row>
    <row r="3863" spans="21:21" x14ac:dyDescent="0.2">
      <c r="U3863" s="12"/>
    </row>
    <row r="3864" spans="21:21" x14ac:dyDescent="0.2">
      <c r="U3864" s="12"/>
    </row>
    <row r="3865" spans="21:21" x14ac:dyDescent="0.2">
      <c r="U3865" s="12"/>
    </row>
    <row r="3866" spans="21:21" x14ac:dyDescent="0.2">
      <c r="U3866" s="12"/>
    </row>
    <row r="3867" spans="21:21" x14ac:dyDescent="0.2">
      <c r="U3867" s="12"/>
    </row>
    <row r="3868" spans="21:21" x14ac:dyDescent="0.2">
      <c r="U3868" s="12"/>
    </row>
    <row r="3869" spans="21:21" x14ac:dyDescent="0.2">
      <c r="U3869" s="12"/>
    </row>
    <row r="3870" spans="21:21" x14ac:dyDescent="0.2">
      <c r="U3870" s="12"/>
    </row>
    <row r="3871" spans="21:21" x14ac:dyDescent="0.2">
      <c r="U3871" s="12"/>
    </row>
    <row r="3872" spans="21:21" x14ac:dyDescent="0.2">
      <c r="U3872" s="12"/>
    </row>
    <row r="3873" spans="21:21" x14ac:dyDescent="0.2">
      <c r="U3873" s="12"/>
    </row>
    <row r="3874" spans="21:21" x14ac:dyDescent="0.2">
      <c r="U3874" s="12"/>
    </row>
    <row r="3875" spans="21:21" x14ac:dyDescent="0.2">
      <c r="U3875" s="12"/>
    </row>
    <row r="3876" spans="21:21" x14ac:dyDescent="0.2">
      <c r="U3876" s="12"/>
    </row>
    <row r="3877" spans="21:21" x14ac:dyDescent="0.2">
      <c r="U3877" s="12"/>
    </row>
    <row r="3878" spans="21:21" x14ac:dyDescent="0.2">
      <c r="U3878" s="12"/>
    </row>
    <row r="3879" spans="21:21" x14ac:dyDescent="0.2">
      <c r="U3879" s="12"/>
    </row>
    <row r="3880" spans="21:21" x14ac:dyDescent="0.2">
      <c r="U3880" s="12"/>
    </row>
    <row r="3881" spans="21:21" x14ac:dyDescent="0.2">
      <c r="U3881" s="12"/>
    </row>
    <row r="3882" spans="21:21" x14ac:dyDescent="0.2">
      <c r="U3882" s="12"/>
    </row>
    <row r="3883" spans="21:21" x14ac:dyDescent="0.2">
      <c r="U3883" s="12"/>
    </row>
    <row r="3884" spans="21:21" x14ac:dyDescent="0.2">
      <c r="U3884" s="12"/>
    </row>
    <row r="3885" spans="21:21" x14ac:dyDescent="0.2">
      <c r="U3885" s="12"/>
    </row>
    <row r="3886" spans="21:21" x14ac:dyDescent="0.2">
      <c r="U3886" s="12"/>
    </row>
    <row r="3887" spans="21:21" x14ac:dyDescent="0.2">
      <c r="U3887" s="12"/>
    </row>
    <row r="3888" spans="21:21" x14ac:dyDescent="0.2">
      <c r="U3888" s="12"/>
    </row>
    <row r="3889" spans="21:21" x14ac:dyDescent="0.2">
      <c r="U3889" s="12"/>
    </row>
    <row r="3890" spans="21:21" x14ac:dyDescent="0.2">
      <c r="U3890" s="12"/>
    </row>
    <row r="3891" spans="21:21" x14ac:dyDescent="0.2">
      <c r="U3891" s="12"/>
    </row>
    <row r="3892" spans="21:21" x14ac:dyDescent="0.2">
      <c r="U3892" s="12"/>
    </row>
    <row r="3893" spans="21:21" x14ac:dyDescent="0.2">
      <c r="U3893" s="12"/>
    </row>
    <row r="3894" spans="21:21" x14ac:dyDescent="0.2">
      <c r="U3894" s="12"/>
    </row>
    <row r="3895" spans="21:21" x14ac:dyDescent="0.2">
      <c r="U3895" s="12"/>
    </row>
    <row r="3896" spans="21:21" x14ac:dyDescent="0.2">
      <c r="U3896" s="12"/>
    </row>
    <row r="3897" spans="21:21" x14ac:dyDescent="0.2">
      <c r="U3897" s="12"/>
    </row>
    <row r="3898" spans="21:21" x14ac:dyDescent="0.2">
      <c r="U3898" s="12"/>
    </row>
    <row r="3899" spans="21:21" x14ac:dyDescent="0.2">
      <c r="U3899" s="12"/>
    </row>
    <row r="3900" spans="21:21" x14ac:dyDescent="0.2">
      <c r="U3900" s="12"/>
    </row>
    <row r="3901" spans="21:21" x14ac:dyDescent="0.2">
      <c r="U3901" s="12"/>
    </row>
    <row r="3902" spans="21:21" x14ac:dyDescent="0.2">
      <c r="U3902" s="12"/>
    </row>
    <row r="3903" spans="21:21" x14ac:dyDescent="0.2">
      <c r="U3903" s="12"/>
    </row>
    <row r="3904" spans="21:21" x14ac:dyDescent="0.2">
      <c r="U3904" s="12"/>
    </row>
    <row r="3905" spans="21:21" x14ac:dyDescent="0.2">
      <c r="U3905" s="12"/>
    </row>
    <row r="3906" spans="21:21" x14ac:dyDescent="0.2">
      <c r="U3906" s="12"/>
    </row>
    <row r="3907" spans="21:21" x14ac:dyDescent="0.2">
      <c r="U3907" s="12"/>
    </row>
    <row r="3908" spans="21:21" x14ac:dyDescent="0.2">
      <c r="U3908" s="12"/>
    </row>
    <row r="3909" spans="21:21" x14ac:dyDescent="0.2">
      <c r="U3909" s="12"/>
    </row>
    <row r="3910" spans="21:21" x14ac:dyDescent="0.2">
      <c r="U3910" s="12"/>
    </row>
    <row r="3911" spans="21:21" x14ac:dyDescent="0.2">
      <c r="U3911" s="12"/>
    </row>
    <row r="3912" spans="21:21" x14ac:dyDescent="0.2">
      <c r="U3912" s="12"/>
    </row>
    <row r="3913" spans="21:21" x14ac:dyDescent="0.2">
      <c r="U3913" s="12"/>
    </row>
    <row r="3914" spans="21:21" x14ac:dyDescent="0.2">
      <c r="U3914" s="12"/>
    </row>
    <row r="3915" spans="21:21" x14ac:dyDescent="0.2">
      <c r="U3915" s="12"/>
    </row>
    <row r="3916" spans="21:21" x14ac:dyDescent="0.2">
      <c r="U3916" s="12"/>
    </row>
    <row r="3917" spans="21:21" x14ac:dyDescent="0.2">
      <c r="U3917" s="12"/>
    </row>
    <row r="3918" spans="21:21" x14ac:dyDescent="0.2">
      <c r="U3918" s="12"/>
    </row>
    <row r="3919" spans="21:21" x14ac:dyDescent="0.2">
      <c r="U3919" s="12"/>
    </row>
    <row r="3920" spans="21:21" x14ac:dyDescent="0.2">
      <c r="U3920" s="12"/>
    </row>
    <row r="3921" spans="21:21" x14ac:dyDescent="0.2">
      <c r="U3921" s="12"/>
    </row>
    <row r="3922" spans="21:21" x14ac:dyDescent="0.2">
      <c r="U3922" s="12"/>
    </row>
    <row r="3923" spans="21:21" x14ac:dyDescent="0.2">
      <c r="U3923" s="12"/>
    </row>
    <row r="3924" spans="21:21" x14ac:dyDescent="0.2">
      <c r="U3924" s="12"/>
    </row>
    <row r="3925" spans="21:21" x14ac:dyDescent="0.2">
      <c r="U3925" s="12"/>
    </row>
    <row r="3926" spans="21:21" x14ac:dyDescent="0.2">
      <c r="U3926" s="12"/>
    </row>
    <row r="3927" spans="21:21" x14ac:dyDescent="0.2">
      <c r="U3927" s="12"/>
    </row>
    <row r="3928" spans="21:21" x14ac:dyDescent="0.2">
      <c r="U3928" s="12"/>
    </row>
    <row r="3929" spans="21:21" x14ac:dyDescent="0.2">
      <c r="U3929" s="12"/>
    </row>
    <row r="3930" spans="21:21" x14ac:dyDescent="0.2">
      <c r="U3930" s="12"/>
    </row>
    <row r="3931" spans="21:21" x14ac:dyDescent="0.2">
      <c r="U3931" s="12"/>
    </row>
    <row r="3932" spans="21:21" x14ac:dyDescent="0.2">
      <c r="U3932" s="12"/>
    </row>
    <row r="3933" spans="21:21" x14ac:dyDescent="0.2">
      <c r="U3933" s="12"/>
    </row>
    <row r="3934" spans="21:21" x14ac:dyDescent="0.2">
      <c r="U3934" s="12"/>
    </row>
    <row r="3935" spans="21:21" x14ac:dyDescent="0.2">
      <c r="U3935" s="12"/>
    </row>
    <row r="3936" spans="21:21" x14ac:dyDescent="0.2">
      <c r="U3936" s="12"/>
    </row>
    <row r="3937" spans="21:21" x14ac:dyDescent="0.2">
      <c r="U3937" s="12"/>
    </row>
    <row r="3938" spans="21:21" x14ac:dyDescent="0.2">
      <c r="U3938" s="12"/>
    </row>
    <row r="3939" spans="21:21" x14ac:dyDescent="0.2">
      <c r="U3939" s="12"/>
    </row>
    <row r="3940" spans="21:21" x14ac:dyDescent="0.2">
      <c r="U3940" s="12"/>
    </row>
    <row r="3941" spans="21:21" x14ac:dyDescent="0.2">
      <c r="U3941" s="12"/>
    </row>
    <row r="3942" spans="21:21" x14ac:dyDescent="0.2">
      <c r="U3942" s="12"/>
    </row>
    <row r="3943" spans="21:21" x14ac:dyDescent="0.2">
      <c r="U3943" s="12"/>
    </row>
    <row r="3944" spans="21:21" x14ac:dyDescent="0.2">
      <c r="U3944" s="12"/>
    </row>
    <row r="3945" spans="21:21" x14ac:dyDescent="0.2">
      <c r="U3945" s="12"/>
    </row>
    <row r="3946" spans="21:21" x14ac:dyDescent="0.2">
      <c r="U3946" s="12"/>
    </row>
    <row r="3947" spans="21:21" x14ac:dyDescent="0.2">
      <c r="U3947" s="12"/>
    </row>
    <row r="3948" spans="21:21" x14ac:dyDescent="0.2">
      <c r="U3948" s="12"/>
    </row>
    <row r="3949" spans="21:21" x14ac:dyDescent="0.2">
      <c r="U3949" s="12"/>
    </row>
    <row r="3950" spans="21:21" x14ac:dyDescent="0.2">
      <c r="U3950" s="12"/>
    </row>
    <row r="3951" spans="21:21" x14ac:dyDescent="0.2">
      <c r="U3951" s="12"/>
    </row>
    <row r="3952" spans="21:21" x14ac:dyDescent="0.2">
      <c r="U3952" s="12"/>
    </row>
    <row r="3953" spans="21:21" x14ac:dyDescent="0.2">
      <c r="U3953" s="12"/>
    </row>
    <row r="3954" spans="21:21" x14ac:dyDescent="0.2">
      <c r="U3954" s="12"/>
    </row>
    <row r="3955" spans="21:21" x14ac:dyDescent="0.2">
      <c r="U3955" s="12"/>
    </row>
    <row r="3956" spans="21:21" x14ac:dyDescent="0.2">
      <c r="U3956" s="12"/>
    </row>
    <row r="3957" spans="21:21" x14ac:dyDescent="0.2">
      <c r="U3957" s="12"/>
    </row>
    <row r="3958" spans="21:21" x14ac:dyDescent="0.2">
      <c r="U3958" s="12"/>
    </row>
    <row r="3959" spans="21:21" x14ac:dyDescent="0.2">
      <c r="U3959" s="12"/>
    </row>
    <row r="3960" spans="21:21" x14ac:dyDescent="0.2">
      <c r="U3960" s="12"/>
    </row>
    <row r="3961" spans="21:21" x14ac:dyDescent="0.2">
      <c r="U3961" s="12"/>
    </row>
    <row r="3962" spans="21:21" x14ac:dyDescent="0.2">
      <c r="U3962" s="12"/>
    </row>
    <row r="3963" spans="21:21" x14ac:dyDescent="0.2">
      <c r="U3963" s="12"/>
    </row>
    <row r="3964" spans="21:21" x14ac:dyDescent="0.2">
      <c r="U3964" s="12"/>
    </row>
    <row r="3965" spans="21:21" x14ac:dyDescent="0.2">
      <c r="U3965" s="12"/>
    </row>
    <row r="3966" spans="21:21" x14ac:dyDescent="0.2">
      <c r="U3966" s="12"/>
    </row>
    <row r="3967" spans="21:21" x14ac:dyDescent="0.2">
      <c r="U3967" s="12"/>
    </row>
    <row r="3968" spans="21:21" x14ac:dyDescent="0.2">
      <c r="U3968" s="12"/>
    </row>
    <row r="3969" spans="21:21" x14ac:dyDescent="0.2">
      <c r="U3969" s="12"/>
    </row>
    <row r="3970" spans="21:21" x14ac:dyDescent="0.2">
      <c r="U3970" s="12"/>
    </row>
    <row r="3971" spans="21:21" x14ac:dyDescent="0.2">
      <c r="U3971" s="12"/>
    </row>
    <row r="3972" spans="21:21" x14ac:dyDescent="0.2">
      <c r="U3972" s="12"/>
    </row>
    <row r="3973" spans="21:21" x14ac:dyDescent="0.2">
      <c r="U3973" s="12"/>
    </row>
    <row r="3974" spans="21:21" x14ac:dyDescent="0.2">
      <c r="U3974" s="12"/>
    </row>
    <row r="3975" spans="21:21" x14ac:dyDescent="0.2">
      <c r="U3975" s="12"/>
    </row>
    <row r="3976" spans="21:21" x14ac:dyDescent="0.2">
      <c r="U3976" s="12"/>
    </row>
    <row r="3977" spans="21:21" x14ac:dyDescent="0.2">
      <c r="U3977" s="12"/>
    </row>
    <row r="3978" spans="21:21" x14ac:dyDescent="0.2">
      <c r="U3978" s="12"/>
    </row>
    <row r="3979" spans="21:21" x14ac:dyDescent="0.2">
      <c r="U3979" s="12"/>
    </row>
    <row r="3980" spans="21:21" x14ac:dyDescent="0.2">
      <c r="U3980" s="12"/>
    </row>
    <row r="3981" spans="21:21" x14ac:dyDescent="0.2">
      <c r="U3981" s="12"/>
    </row>
    <row r="3982" spans="21:21" x14ac:dyDescent="0.2">
      <c r="U3982" s="12"/>
    </row>
    <row r="3983" spans="21:21" x14ac:dyDescent="0.2">
      <c r="U3983" s="12"/>
    </row>
    <row r="3984" spans="21:21" x14ac:dyDescent="0.2">
      <c r="U3984" s="12"/>
    </row>
    <row r="3985" spans="21:21" x14ac:dyDescent="0.2">
      <c r="U3985" s="12"/>
    </row>
    <row r="3986" spans="21:21" x14ac:dyDescent="0.2">
      <c r="U3986" s="12"/>
    </row>
    <row r="3987" spans="21:21" x14ac:dyDescent="0.2">
      <c r="U3987" s="12"/>
    </row>
    <row r="3988" spans="21:21" x14ac:dyDescent="0.2">
      <c r="U3988" s="12"/>
    </row>
    <row r="3989" spans="21:21" x14ac:dyDescent="0.2">
      <c r="U3989" s="12"/>
    </row>
    <row r="3990" spans="21:21" x14ac:dyDescent="0.2">
      <c r="U3990" s="12"/>
    </row>
    <row r="3991" spans="21:21" x14ac:dyDescent="0.2">
      <c r="U3991" s="12"/>
    </row>
    <row r="3992" spans="21:21" x14ac:dyDescent="0.2">
      <c r="U3992" s="12"/>
    </row>
    <row r="3993" spans="21:21" x14ac:dyDescent="0.2">
      <c r="U3993" s="12"/>
    </row>
    <row r="3994" spans="21:21" x14ac:dyDescent="0.2">
      <c r="U3994" s="12"/>
    </row>
    <row r="3995" spans="21:21" x14ac:dyDescent="0.2">
      <c r="U3995" s="12"/>
    </row>
    <row r="3996" spans="21:21" x14ac:dyDescent="0.2">
      <c r="U3996" s="12"/>
    </row>
    <row r="3997" spans="21:21" x14ac:dyDescent="0.2">
      <c r="U3997" s="12"/>
    </row>
    <row r="3998" spans="21:21" x14ac:dyDescent="0.2">
      <c r="U3998" s="12"/>
    </row>
    <row r="3999" spans="21:21" x14ac:dyDescent="0.2">
      <c r="U3999" s="12"/>
    </row>
    <row r="4000" spans="21:21" x14ac:dyDescent="0.2">
      <c r="U4000" s="12"/>
    </row>
    <row r="4001" spans="21:21" x14ac:dyDescent="0.2">
      <c r="U4001" s="12"/>
    </row>
    <row r="4002" spans="21:21" x14ac:dyDescent="0.2">
      <c r="U4002" s="12"/>
    </row>
    <row r="4003" spans="21:21" x14ac:dyDescent="0.2">
      <c r="U4003" s="12"/>
    </row>
    <row r="4004" spans="21:21" x14ac:dyDescent="0.2">
      <c r="U4004" s="12"/>
    </row>
    <row r="4005" spans="21:21" x14ac:dyDescent="0.2">
      <c r="U4005" s="12"/>
    </row>
    <row r="4006" spans="21:21" x14ac:dyDescent="0.2">
      <c r="U4006" s="12"/>
    </row>
    <row r="4007" spans="21:21" x14ac:dyDescent="0.2">
      <c r="U4007" s="12"/>
    </row>
    <row r="4008" spans="21:21" x14ac:dyDescent="0.2">
      <c r="U4008" s="12"/>
    </row>
    <row r="4009" spans="21:21" x14ac:dyDescent="0.2">
      <c r="U4009" s="12"/>
    </row>
    <row r="4010" spans="21:21" x14ac:dyDescent="0.2">
      <c r="U4010" s="12"/>
    </row>
    <row r="4011" spans="21:21" x14ac:dyDescent="0.2">
      <c r="U4011" s="12"/>
    </row>
    <row r="4012" spans="21:21" x14ac:dyDescent="0.2">
      <c r="U4012" s="12"/>
    </row>
    <row r="4013" spans="21:21" x14ac:dyDescent="0.2">
      <c r="U4013" s="12"/>
    </row>
    <row r="4014" spans="21:21" x14ac:dyDescent="0.2">
      <c r="U4014" s="12"/>
    </row>
    <row r="4015" spans="21:21" x14ac:dyDescent="0.2">
      <c r="U4015" s="12"/>
    </row>
    <row r="4016" spans="21:21" x14ac:dyDescent="0.2">
      <c r="U4016" s="12"/>
    </row>
    <row r="4017" spans="21:21" x14ac:dyDescent="0.2">
      <c r="U4017" s="12"/>
    </row>
    <row r="4018" spans="21:21" x14ac:dyDescent="0.2">
      <c r="U4018" s="12"/>
    </row>
    <row r="4019" spans="21:21" x14ac:dyDescent="0.2">
      <c r="U4019" s="12"/>
    </row>
    <row r="4020" spans="21:21" x14ac:dyDescent="0.2">
      <c r="U4020" s="12"/>
    </row>
    <row r="4021" spans="21:21" x14ac:dyDescent="0.2">
      <c r="U4021" s="12"/>
    </row>
    <row r="4022" spans="21:21" x14ac:dyDescent="0.2">
      <c r="U4022" s="12"/>
    </row>
    <row r="4023" spans="21:21" x14ac:dyDescent="0.2">
      <c r="U4023" s="12"/>
    </row>
    <row r="4024" spans="21:21" x14ac:dyDescent="0.2">
      <c r="U4024" s="12"/>
    </row>
    <row r="4025" spans="21:21" x14ac:dyDescent="0.2">
      <c r="U4025" s="12"/>
    </row>
    <row r="4026" spans="21:21" x14ac:dyDescent="0.2">
      <c r="U4026" s="12"/>
    </row>
    <row r="4027" spans="21:21" x14ac:dyDescent="0.2">
      <c r="U4027" s="12"/>
    </row>
    <row r="4028" spans="21:21" x14ac:dyDescent="0.2">
      <c r="U4028" s="12"/>
    </row>
    <row r="4029" spans="21:21" x14ac:dyDescent="0.2">
      <c r="U4029" s="12"/>
    </row>
    <row r="4030" spans="21:21" x14ac:dyDescent="0.2">
      <c r="U4030" s="12"/>
    </row>
    <row r="4031" spans="21:21" x14ac:dyDescent="0.2">
      <c r="U4031" s="12"/>
    </row>
    <row r="4032" spans="21:21" x14ac:dyDescent="0.2">
      <c r="U4032" s="12"/>
    </row>
    <row r="4033" spans="21:21" x14ac:dyDescent="0.2">
      <c r="U4033" s="12"/>
    </row>
    <row r="4034" spans="21:21" x14ac:dyDescent="0.2">
      <c r="U4034" s="12"/>
    </row>
    <row r="4035" spans="21:21" x14ac:dyDescent="0.2">
      <c r="U4035" s="12"/>
    </row>
    <row r="4036" spans="21:21" x14ac:dyDescent="0.2">
      <c r="U4036" s="12"/>
    </row>
    <row r="4037" spans="21:21" x14ac:dyDescent="0.2">
      <c r="U4037" s="12"/>
    </row>
    <row r="4038" spans="21:21" x14ac:dyDescent="0.2">
      <c r="U4038" s="12"/>
    </row>
    <row r="4039" spans="21:21" x14ac:dyDescent="0.2">
      <c r="U4039" s="12"/>
    </row>
    <row r="4040" spans="21:21" x14ac:dyDescent="0.2">
      <c r="U4040" s="12"/>
    </row>
    <row r="4041" spans="21:21" x14ac:dyDescent="0.2">
      <c r="U4041" s="12"/>
    </row>
    <row r="4042" spans="21:21" x14ac:dyDescent="0.2">
      <c r="U4042" s="12"/>
    </row>
    <row r="4043" spans="21:21" x14ac:dyDescent="0.2">
      <c r="U4043" s="12"/>
    </row>
    <row r="4044" spans="21:21" x14ac:dyDescent="0.2">
      <c r="U4044" s="12"/>
    </row>
    <row r="4045" spans="21:21" x14ac:dyDescent="0.2">
      <c r="U4045" s="12"/>
    </row>
    <row r="4046" spans="21:21" x14ac:dyDescent="0.2">
      <c r="U4046" s="12"/>
    </row>
    <row r="4047" spans="21:21" x14ac:dyDescent="0.2">
      <c r="U4047" s="12"/>
    </row>
    <row r="4048" spans="21:21" x14ac:dyDescent="0.2">
      <c r="U4048" s="12"/>
    </row>
    <row r="4049" spans="21:21" x14ac:dyDescent="0.2">
      <c r="U4049" s="12"/>
    </row>
    <row r="4050" spans="21:21" x14ac:dyDescent="0.2">
      <c r="U4050" s="12"/>
    </row>
    <row r="4051" spans="21:21" x14ac:dyDescent="0.2">
      <c r="U4051" s="12"/>
    </row>
    <row r="4052" spans="21:21" x14ac:dyDescent="0.2">
      <c r="U4052" s="12"/>
    </row>
    <row r="4053" spans="21:21" x14ac:dyDescent="0.2">
      <c r="U4053" s="12"/>
    </row>
    <row r="4054" spans="21:21" x14ac:dyDescent="0.2">
      <c r="U4054" s="12"/>
    </row>
    <row r="4055" spans="21:21" x14ac:dyDescent="0.2">
      <c r="U4055" s="12"/>
    </row>
    <row r="4056" spans="21:21" x14ac:dyDescent="0.2">
      <c r="U4056" s="12"/>
    </row>
    <row r="4057" spans="21:21" x14ac:dyDescent="0.2">
      <c r="U4057" s="12"/>
    </row>
    <row r="4058" spans="21:21" x14ac:dyDescent="0.2">
      <c r="U4058" s="12"/>
    </row>
    <row r="4059" spans="21:21" x14ac:dyDescent="0.2">
      <c r="U4059" s="12"/>
    </row>
    <row r="4060" spans="21:21" x14ac:dyDescent="0.2">
      <c r="U4060" s="12"/>
    </row>
    <row r="4061" spans="21:21" x14ac:dyDescent="0.2">
      <c r="U4061" s="12"/>
    </row>
    <row r="4062" spans="21:21" x14ac:dyDescent="0.2">
      <c r="U4062" s="12"/>
    </row>
    <row r="4063" spans="21:21" x14ac:dyDescent="0.2">
      <c r="U4063" s="12"/>
    </row>
    <row r="4064" spans="21:21" x14ac:dyDescent="0.2">
      <c r="U4064" s="12"/>
    </row>
    <row r="4065" spans="21:21" x14ac:dyDescent="0.2">
      <c r="U4065" s="12"/>
    </row>
    <row r="4066" spans="21:21" x14ac:dyDescent="0.2">
      <c r="U4066" s="12"/>
    </row>
    <row r="4067" spans="21:21" x14ac:dyDescent="0.2">
      <c r="U4067" s="12"/>
    </row>
    <row r="4068" spans="21:21" x14ac:dyDescent="0.2">
      <c r="U4068" s="12"/>
    </row>
    <row r="4069" spans="21:21" x14ac:dyDescent="0.2">
      <c r="U4069" s="12"/>
    </row>
    <row r="4070" spans="21:21" x14ac:dyDescent="0.2">
      <c r="U4070" s="12"/>
    </row>
    <row r="4071" spans="21:21" x14ac:dyDescent="0.2">
      <c r="U4071" s="12"/>
    </row>
    <row r="4072" spans="21:21" x14ac:dyDescent="0.2">
      <c r="U4072" s="12"/>
    </row>
    <row r="4073" spans="21:21" x14ac:dyDescent="0.2">
      <c r="U4073" s="12"/>
    </row>
    <row r="4074" spans="21:21" x14ac:dyDescent="0.2">
      <c r="U4074" s="12"/>
    </row>
    <row r="4075" spans="21:21" x14ac:dyDescent="0.2">
      <c r="U4075" s="12"/>
    </row>
    <row r="4076" spans="21:21" x14ac:dyDescent="0.2">
      <c r="U4076" s="12"/>
    </row>
    <row r="4077" spans="21:21" x14ac:dyDescent="0.2">
      <c r="U4077" s="12"/>
    </row>
    <row r="4078" spans="21:21" x14ac:dyDescent="0.2">
      <c r="U4078" s="12"/>
    </row>
    <row r="4079" spans="21:21" x14ac:dyDescent="0.2">
      <c r="U4079" s="12"/>
    </row>
    <row r="4080" spans="21:21" x14ac:dyDescent="0.2">
      <c r="U4080" s="12"/>
    </row>
    <row r="4081" spans="21:21" x14ac:dyDescent="0.2">
      <c r="U4081" s="12"/>
    </row>
    <row r="4082" spans="21:21" x14ac:dyDescent="0.2">
      <c r="U4082" s="12"/>
    </row>
    <row r="4083" spans="21:21" x14ac:dyDescent="0.2">
      <c r="U4083" s="12"/>
    </row>
    <row r="4084" spans="21:21" x14ac:dyDescent="0.2">
      <c r="U4084" s="12"/>
    </row>
    <row r="4085" spans="21:21" x14ac:dyDescent="0.2">
      <c r="U4085" s="12"/>
    </row>
    <row r="4086" spans="21:21" x14ac:dyDescent="0.2">
      <c r="U4086" s="12"/>
    </row>
    <row r="4087" spans="21:21" x14ac:dyDescent="0.2">
      <c r="U4087" s="12"/>
    </row>
    <row r="4088" spans="21:21" x14ac:dyDescent="0.2">
      <c r="U4088" s="12"/>
    </row>
    <row r="4089" spans="21:21" x14ac:dyDescent="0.2">
      <c r="U4089" s="12"/>
    </row>
    <row r="4090" spans="21:21" x14ac:dyDescent="0.2">
      <c r="U4090" s="12"/>
    </row>
    <row r="4091" spans="21:21" x14ac:dyDescent="0.2">
      <c r="U4091" s="12"/>
    </row>
    <row r="4092" spans="21:21" x14ac:dyDescent="0.2">
      <c r="U4092" s="12"/>
    </row>
    <row r="4093" spans="21:21" x14ac:dyDescent="0.2">
      <c r="U4093" s="12"/>
    </row>
    <row r="4094" spans="21:21" x14ac:dyDescent="0.2">
      <c r="U4094" s="12"/>
    </row>
    <row r="4095" spans="21:21" x14ac:dyDescent="0.2">
      <c r="U4095" s="12"/>
    </row>
    <row r="4096" spans="21:21" x14ac:dyDescent="0.2">
      <c r="U4096" s="12"/>
    </row>
    <row r="4097" spans="21:21" x14ac:dyDescent="0.2">
      <c r="U4097" s="12"/>
    </row>
    <row r="4098" spans="21:21" x14ac:dyDescent="0.2">
      <c r="U4098" s="12"/>
    </row>
    <row r="4099" spans="21:21" x14ac:dyDescent="0.2">
      <c r="U4099" s="12"/>
    </row>
    <row r="4100" spans="21:21" x14ac:dyDescent="0.2">
      <c r="U4100" s="12"/>
    </row>
    <row r="4101" spans="21:21" x14ac:dyDescent="0.2">
      <c r="U4101" s="12"/>
    </row>
    <row r="4102" spans="21:21" x14ac:dyDescent="0.2">
      <c r="U4102" s="12"/>
    </row>
    <row r="4103" spans="21:21" x14ac:dyDescent="0.2">
      <c r="U4103" s="12"/>
    </row>
    <row r="4104" spans="21:21" x14ac:dyDescent="0.2">
      <c r="U4104" s="12"/>
    </row>
    <row r="4105" spans="21:21" x14ac:dyDescent="0.2">
      <c r="U4105" s="12"/>
    </row>
    <row r="4106" spans="21:21" x14ac:dyDescent="0.2">
      <c r="U4106" s="12"/>
    </row>
    <row r="4107" spans="21:21" x14ac:dyDescent="0.2">
      <c r="U4107" s="12"/>
    </row>
    <row r="4108" spans="21:21" x14ac:dyDescent="0.2">
      <c r="U4108" s="12"/>
    </row>
    <row r="4109" spans="21:21" x14ac:dyDescent="0.2">
      <c r="U4109" s="12"/>
    </row>
    <row r="4110" spans="21:21" x14ac:dyDescent="0.2">
      <c r="U4110" s="12"/>
    </row>
    <row r="4111" spans="21:21" x14ac:dyDescent="0.2">
      <c r="U4111" s="12"/>
    </row>
    <row r="4112" spans="21:21" x14ac:dyDescent="0.2">
      <c r="U4112" s="12"/>
    </row>
    <row r="4113" spans="21:21" x14ac:dyDescent="0.2">
      <c r="U4113" s="12"/>
    </row>
    <row r="4114" spans="21:21" x14ac:dyDescent="0.2">
      <c r="U4114" s="12"/>
    </row>
    <row r="4115" spans="21:21" x14ac:dyDescent="0.2">
      <c r="U4115" s="12"/>
    </row>
    <row r="4116" spans="21:21" x14ac:dyDescent="0.2">
      <c r="U4116" s="12"/>
    </row>
    <row r="4117" spans="21:21" x14ac:dyDescent="0.2">
      <c r="U4117" s="12"/>
    </row>
    <row r="4118" spans="21:21" x14ac:dyDescent="0.2">
      <c r="U4118" s="12"/>
    </row>
    <row r="4119" spans="21:21" x14ac:dyDescent="0.2">
      <c r="U4119" s="12"/>
    </row>
    <row r="4120" spans="21:21" x14ac:dyDescent="0.2">
      <c r="U4120" s="12"/>
    </row>
    <row r="4121" spans="21:21" x14ac:dyDescent="0.2">
      <c r="U4121" s="12"/>
    </row>
    <row r="4122" spans="21:21" x14ac:dyDescent="0.2">
      <c r="U4122" s="12"/>
    </row>
    <row r="4123" spans="21:21" x14ac:dyDescent="0.2">
      <c r="U4123" s="12"/>
    </row>
    <row r="4124" spans="21:21" x14ac:dyDescent="0.2">
      <c r="U4124" s="12"/>
    </row>
    <row r="4125" spans="21:21" x14ac:dyDescent="0.2">
      <c r="U4125" s="12"/>
    </row>
    <row r="4126" spans="21:21" x14ac:dyDescent="0.2">
      <c r="U4126" s="12"/>
    </row>
    <row r="4127" spans="21:21" x14ac:dyDescent="0.2">
      <c r="U4127" s="12"/>
    </row>
    <row r="4128" spans="21:21" x14ac:dyDescent="0.2">
      <c r="U4128" s="12"/>
    </row>
    <row r="4129" spans="21:21" x14ac:dyDescent="0.2">
      <c r="U4129" s="12"/>
    </row>
    <row r="4130" spans="21:21" x14ac:dyDescent="0.2">
      <c r="U4130" s="12"/>
    </row>
    <row r="4131" spans="21:21" x14ac:dyDescent="0.2">
      <c r="U4131" s="12"/>
    </row>
    <row r="4132" spans="21:21" x14ac:dyDescent="0.2">
      <c r="U4132" s="12"/>
    </row>
    <row r="4133" spans="21:21" x14ac:dyDescent="0.2">
      <c r="U4133" s="12"/>
    </row>
    <row r="4134" spans="21:21" x14ac:dyDescent="0.2">
      <c r="U4134" s="12"/>
    </row>
    <row r="4135" spans="21:21" x14ac:dyDescent="0.2">
      <c r="U4135" s="12"/>
    </row>
    <row r="4136" spans="21:21" x14ac:dyDescent="0.2">
      <c r="U4136" s="12"/>
    </row>
    <row r="4137" spans="21:21" x14ac:dyDescent="0.2">
      <c r="U4137" s="12"/>
    </row>
    <row r="4138" spans="21:21" x14ac:dyDescent="0.2">
      <c r="U4138" s="12"/>
    </row>
    <row r="4139" spans="21:21" x14ac:dyDescent="0.2">
      <c r="U4139" s="12"/>
    </row>
    <row r="4140" spans="21:21" x14ac:dyDescent="0.2">
      <c r="U4140" s="12"/>
    </row>
    <row r="4141" spans="21:21" x14ac:dyDescent="0.2">
      <c r="U4141" s="12"/>
    </row>
    <row r="4142" spans="21:21" x14ac:dyDescent="0.2">
      <c r="U4142" s="12"/>
    </row>
    <row r="4143" spans="21:21" x14ac:dyDescent="0.2">
      <c r="U4143" s="12"/>
    </row>
    <row r="4144" spans="21:21" x14ac:dyDescent="0.2">
      <c r="U4144" s="12"/>
    </row>
    <row r="4145" spans="21:21" x14ac:dyDescent="0.2">
      <c r="U4145" s="12"/>
    </row>
    <row r="4146" spans="21:21" x14ac:dyDescent="0.2">
      <c r="U4146" s="12"/>
    </row>
    <row r="4147" spans="21:21" x14ac:dyDescent="0.2">
      <c r="U4147" s="12"/>
    </row>
    <row r="4148" spans="21:21" x14ac:dyDescent="0.2">
      <c r="U4148" s="12"/>
    </row>
    <row r="4149" spans="21:21" x14ac:dyDescent="0.2">
      <c r="U4149" s="12"/>
    </row>
    <row r="4150" spans="21:21" x14ac:dyDescent="0.2">
      <c r="U4150" s="12"/>
    </row>
    <row r="4151" spans="21:21" x14ac:dyDescent="0.2">
      <c r="U4151" s="12"/>
    </row>
    <row r="4152" spans="21:21" x14ac:dyDescent="0.2">
      <c r="U4152" s="12"/>
    </row>
    <row r="4153" spans="21:21" x14ac:dyDescent="0.2">
      <c r="U4153" s="12"/>
    </row>
    <row r="4154" spans="21:21" x14ac:dyDescent="0.2">
      <c r="U4154" s="12"/>
    </row>
    <row r="4155" spans="21:21" x14ac:dyDescent="0.2">
      <c r="U4155" s="12"/>
    </row>
    <row r="4156" spans="21:21" x14ac:dyDescent="0.2">
      <c r="U4156" s="12"/>
    </row>
    <row r="4157" spans="21:21" x14ac:dyDescent="0.2">
      <c r="U4157" s="12"/>
    </row>
    <row r="4158" spans="21:21" x14ac:dyDescent="0.2">
      <c r="U4158" s="12"/>
    </row>
    <row r="4159" spans="21:21" x14ac:dyDescent="0.2">
      <c r="U4159" s="12"/>
    </row>
    <row r="4160" spans="21:21" x14ac:dyDescent="0.2">
      <c r="U4160" s="12"/>
    </row>
    <row r="4161" spans="21:21" x14ac:dyDescent="0.2">
      <c r="U4161" s="12"/>
    </row>
    <row r="4162" spans="21:21" x14ac:dyDescent="0.2">
      <c r="U4162" s="12"/>
    </row>
    <row r="4163" spans="21:21" x14ac:dyDescent="0.2">
      <c r="U4163" s="12"/>
    </row>
    <row r="4164" spans="21:21" x14ac:dyDescent="0.2">
      <c r="U4164" s="12"/>
    </row>
    <row r="4165" spans="21:21" x14ac:dyDescent="0.2">
      <c r="U4165" s="12"/>
    </row>
    <row r="4166" spans="21:21" x14ac:dyDescent="0.2">
      <c r="U4166" s="12"/>
    </row>
    <row r="4167" spans="21:21" x14ac:dyDescent="0.2">
      <c r="U4167" s="12"/>
    </row>
    <row r="4168" spans="21:21" x14ac:dyDescent="0.2">
      <c r="U4168" s="12"/>
    </row>
    <row r="4169" spans="21:21" x14ac:dyDescent="0.2">
      <c r="U4169" s="12"/>
    </row>
    <row r="4170" spans="21:21" x14ac:dyDescent="0.2">
      <c r="U4170" s="12"/>
    </row>
    <row r="4171" spans="21:21" x14ac:dyDescent="0.2">
      <c r="U4171" s="12"/>
    </row>
    <row r="4172" spans="21:21" x14ac:dyDescent="0.2">
      <c r="U4172" s="12"/>
    </row>
    <row r="4173" spans="21:21" x14ac:dyDescent="0.2">
      <c r="U4173" s="12"/>
    </row>
    <row r="4174" spans="21:21" x14ac:dyDescent="0.2">
      <c r="U4174" s="12"/>
    </row>
    <row r="4175" spans="21:21" x14ac:dyDescent="0.2">
      <c r="U4175" s="12"/>
    </row>
    <row r="4176" spans="21:21" x14ac:dyDescent="0.2">
      <c r="U4176" s="12"/>
    </row>
    <row r="4177" spans="21:21" x14ac:dyDescent="0.2">
      <c r="U4177" s="12"/>
    </row>
    <row r="4178" spans="21:21" x14ac:dyDescent="0.2">
      <c r="U4178" s="12"/>
    </row>
    <row r="4179" spans="21:21" x14ac:dyDescent="0.2">
      <c r="U4179" s="12"/>
    </row>
    <row r="4180" spans="21:21" x14ac:dyDescent="0.2">
      <c r="U4180" s="12"/>
    </row>
    <row r="4181" spans="21:21" x14ac:dyDescent="0.2">
      <c r="U4181" s="12"/>
    </row>
    <row r="4182" spans="21:21" x14ac:dyDescent="0.2">
      <c r="U4182" s="12"/>
    </row>
    <row r="4183" spans="21:21" x14ac:dyDescent="0.2">
      <c r="U4183" s="12"/>
    </row>
    <row r="4184" spans="21:21" x14ac:dyDescent="0.2">
      <c r="U4184" s="12"/>
    </row>
    <row r="4185" spans="21:21" x14ac:dyDescent="0.2">
      <c r="U4185" s="12"/>
    </row>
    <row r="4186" spans="21:21" x14ac:dyDescent="0.2">
      <c r="U4186" s="12"/>
    </row>
    <row r="4187" spans="21:21" x14ac:dyDescent="0.2">
      <c r="U4187" s="12"/>
    </row>
    <row r="4188" spans="21:21" x14ac:dyDescent="0.2">
      <c r="U4188" s="12"/>
    </row>
    <row r="4189" spans="21:21" x14ac:dyDescent="0.2">
      <c r="U4189" s="12"/>
    </row>
    <row r="4190" spans="21:21" x14ac:dyDescent="0.2">
      <c r="U4190" s="12"/>
    </row>
    <row r="4191" spans="21:21" x14ac:dyDescent="0.2">
      <c r="U4191" s="12"/>
    </row>
    <row r="4192" spans="21:21" x14ac:dyDescent="0.2">
      <c r="U4192" s="12"/>
    </row>
    <row r="4193" spans="21:21" x14ac:dyDescent="0.2">
      <c r="U4193" s="12"/>
    </row>
    <row r="4194" spans="21:21" x14ac:dyDescent="0.2">
      <c r="U4194" s="12"/>
    </row>
    <row r="4195" spans="21:21" x14ac:dyDescent="0.2">
      <c r="U4195" s="12"/>
    </row>
    <row r="4196" spans="21:21" x14ac:dyDescent="0.2">
      <c r="U4196" s="12"/>
    </row>
    <row r="4197" spans="21:21" x14ac:dyDescent="0.2">
      <c r="U4197" s="12"/>
    </row>
    <row r="4198" spans="21:21" x14ac:dyDescent="0.2">
      <c r="U4198" s="12"/>
    </row>
    <row r="4199" spans="21:21" x14ac:dyDescent="0.2">
      <c r="U4199" s="12"/>
    </row>
    <row r="4200" spans="21:21" x14ac:dyDescent="0.2">
      <c r="U4200" s="12"/>
    </row>
    <row r="4201" spans="21:21" x14ac:dyDescent="0.2">
      <c r="U4201" s="12"/>
    </row>
    <row r="4202" spans="21:21" x14ac:dyDescent="0.2">
      <c r="U4202" s="12"/>
    </row>
    <row r="4203" spans="21:21" x14ac:dyDescent="0.2">
      <c r="U4203" s="12"/>
    </row>
    <row r="4204" spans="21:21" x14ac:dyDescent="0.2">
      <c r="U4204" s="12"/>
    </row>
    <row r="4205" spans="21:21" x14ac:dyDescent="0.2">
      <c r="U4205" s="12"/>
    </row>
    <row r="4206" spans="21:21" x14ac:dyDescent="0.2">
      <c r="U4206" s="12"/>
    </row>
    <row r="4207" spans="21:21" x14ac:dyDescent="0.2">
      <c r="U4207" s="12"/>
    </row>
    <row r="4208" spans="21:21" x14ac:dyDescent="0.2">
      <c r="U4208" s="12"/>
    </row>
    <row r="4209" spans="21:21" x14ac:dyDescent="0.2">
      <c r="U4209" s="12"/>
    </row>
    <row r="4210" spans="21:21" x14ac:dyDescent="0.2">
      <c r="U4210" s="12"/>
    </row>
    <row r="4211" spans="21:21" x14ac:dyDescent="0.2">
      <c r="U4211" s="12"/>
    </row>
    <row r="4212" spans="21:21" x14ac:dyDescent="0.2">
      <c r="U4212" s="12"/>
    </row>
    <row r="4213" spans="21:21" x14ac:dyDescent="0.2">
      <c r="U4213" s="12"/>
    </row>
    <row r="4214" spans="21:21" x14ac:dyDescent="0.2">
      <c r="U4214" s="12"/>
    </row>
    <row r="4215" spans="21:21" x14ac:dyDescent="0.2">
      <c r="U4215" s="12"/>
    </row>
    <row r="4216" spans="21:21" x14ac:dyDescent="0.2">
      <c r="U4216" s="12"/>
    </row>
    <row r="4217" spans="21:21" x14ac:dyDescent="0.2">
      <c r="U4217" s="12"/>
    </row>
    <row r="4218" spans="21:21" x14ac:dyDescent="0.2">
      <c r="U4218" s="12"/>
    </row>
    <row r="4219" spans="21:21" x14ac:dyDescent="0.2">
      <c r="U4219" s="12"/>
    </row>
    <row r="4220" spans="21:21" x14ac:dyDescent="0.2">
      <c r="U4220" s="12"/>
    </row>
    <row r="4221" spans="21:21" x14ac:dyDescent="0.2">
      <c r="U4221" s="12"/>
    </row>
    <row r="4222" spans="21:21" x14ac:dyDescent="0.2">
      <c r="U4222" s="12"/>
    </row>
    <row r="4223" spans="21:21" x14ac:dyDescent="0.2">
      <c r="U4223" s="12"/>
    </row>
    <row r="4224" spans="21:21" x14ac:dyDescent="0.2">
      <c r="U4224" s="12"/>
    </row>
    <row r="4225" spans="21:21" x14ac:dyDescent="0.2">
      <c r="U4225" s="12"/>
    </row>
    <row r="4226" spans="21:21" x14ac:dyDescent="0.2">
      <c r="U4226" s="12"/>
    </row>
    <row r="4227" spans="21:21" x14ac:dyDescent="0.2">
      <c r="U4227" s="12"/>
    </row>
    <row r="4228" spans="21:21" x14ac:dyDescent="0.2">
      <c r="U4228" s="12"/>
    </row>
    <row r="4229" spans="21:21" x14ac:dyDescent="0.2">
      <c r="U4229" s="12"/>
    </row>
    <row r="4230" spans="21:21" x14ac:dyDescent="0.2">
      <c r="U4230" s="12"/>
    </row>
    <row r="4231" spans="21:21" x14ac:dyDescent="0.2">
      <c r="U4231" s="12"/>
    </row>
    <row r="4232" spans="21:21" x14ac:dyDescent="0.2">
      <c r="U4232" s="12"/>
    </row>
    <row r="4233" spans="21:21" x14ac:dyDescent="0.2">
      <c r="U4233" s="12"/>
    </row>
    <row r="4234" spans="21:21" x14ac:dyDescent="0.2">
      <c r="U4234" s="12"/>
    </row>
    <row r="4235" spans="21:21" x14ac:dyDescent="0.2">
      <c r="U4235" s="12"/>
    </row>
    <row r="4236" spans="21:21" x14ac:dyDescent="0.2">
      <c r="U4236" s="12"/>
    </row>
    <row r="4237" spans="21:21" x14ac:dyDescent="0.2">
      <c r="U4237" s="12"/>
    </row>
    <row r="4238" spans="21:21" x14ac:dyDescent="0.2">
      <c r="U4238" s="12"/>
    </row>
    <row r="4239" spans="21:21" x14ac:dyDescent="0.2">
      <c r="U4239" s="12"/>
    </row>
    <row r="4240" spans="21:21" x14ac:dyDescent="0.2">
      <c r="U4240" s="12"/>
    </row>
    <row r="4241" spans="21:21" x14ac:dyDescent="0.2">
      <c r="U4241" s="12"/>
    </row>
    <row r="4242" spans="21:21" x14ac:dyDescent="0.2">
      <c r="U4242" s="12"/>
    </row>
    <row r="4243" spans="21:21" x14ac:dyDescent="0.2">
      <c r="U4243" s="12"/>
    </row>
    <row r="4244" spans="21:21" x14ac:dyDescent="0.2">
      <c r="U4244" s="12"/>
    </row>
    <row r="4245" spans="21:21" x14ac:dyDescent="0.2">
      <c r="U4245" s="12"/>
    </row>
    <row r="4246" spans="21:21" x14ac:dyDescent="0.2">
      <c r="U4246" s="12"/>
    </row>
    <row r="4247" spans="21:21" x14ac:dyDescent="0.2">
      <c r="U4247" s="12"/>
    </row>
    <row r="4248" spans="21:21" x14ac:dyDescent="0.2">
      <c r="U4248" s="12"/>
    </row>
    <row r="4249" spans="21:21" x14ac:dyDescent="0.2">
      <c r="U4249" s="12"/>
    </row>
    <row r="4250" spans="21:21" x14ac:dyDescent="0.2">
      <c r="U4250" s="12"/>
    </row>
    <row r="4251" spans="21:21" x14ac:dyDescent="0.2">
      <c r="U4251" s="12"/>
    </row>
    <row r="4252" spans="21:21" x14ac:dyDescent="0.2">
      <c r="U4252" s="12"/>
    </row>
    <row r="4253" spans="21:21" x14ac:dyDescent="0.2">
      <c r="U4253" s="12"/>
    </row>
    <row r="4254" spans="21:21" x14ac:dyDescent="0.2">
      <c r="U4254" s="12"/>
    </row>
    <row r="4255" spans="21:21" x14ac:dyDescent="0.2">
      <c r="U4255" s="12"/>
    </row>
    <row r="4256" spans="21:21" x14ac:dyDescent="0.2">
      <c r="U4256" s="12"/>
    </row>
    <row r="4257" spans="21:21" x14ac:dyDescent="0.2">
      <c r="U4257" s="12"/>
    </row>
    <row r="4258" spans="21:21" x14ac:dyDescent="0.2">
      <c r="U4258" s="12"/>
    </row>
    <row r="4259" spans="21:21" x14ac:dyDescent="0.2">
      <c r="U4259" s="12"/>
    </row>
    <row r="4260" spans="21:21" x14ac:dyDescent="0.2">
      <c r="U4260" s="12"/>
    </row>
    <row r="4261" spans="21:21" x14ac:dyDescent="0.2">
      <c r="U4261" s="12"/>
    </row>
    <row r="4262" spans="21:21" x14ac:dyDescent="0.2">
      <c r="U4262" s="12"/>
    </row>
    <row r="4263" spans="21:21" x14ac:dyDescent="0.2">
      <c r="U4263" s="12"/>
    </row>
    <row r="4264" spans="21:21" x14ac:dyDescent="0.2">
      <c r="U4264" s="12"/>
    </row>
    <row r="4265" spans="21:21" x14ac:dyDescent="0.2">
      <c r="U4265" s="12"/>
    </row>
    <row r="4266" spans="21:21" x14ac:dyDescent="0.2">
      <c r="U4266" s="12"/>
    </row>
    <row r="4267" spans="21:21" x14ac:dyDescent="0.2">
      <c r="U4267" s="12"/>
    </row>
    <row r="4268" spans="21:21" x14ac:dyDescent="0.2">
      <c r="U4268" s="12"/>
    </row>
    <row r="4269" spans="21:21" x14ac:dyDescent="0.2">
      <c r="U4269" s="12"/>
    </row>
    <row r="4270" spans="21:21" x14ac:dyDescent="0.2">
      <c r="U4270" s="12"/>
    </row>
    <row r="4271" spans="21:21" x14ac:dyDescent="0.2">
      <c r="U4271" s="12"/>
    </row>
    <row r="4272" spans="21:21" x14ac:dyDescent="0.2">
      <c r="U4272" s="12"/>
    </row>
    <row r="4273" spans="21:21" x14ac:dyDescent="0.2">
      <c r="U4273" s="12"/>
    </row>
    <row r="4274" spans="21:21" x14ac:dyDescent="0.2">
      <c r="U4274" s="12"/>
    </row>
    <row r="4275" spans="21:21" x14ac:dyDescent="0.2">
      <c r="U4275" s="12"/>
    </row>
    <row r="4276" spans="21:21" x14ac:dyDescent="0.2">
      <c r="U4276" s="12"/>
    </row>
    <row r="4277" spans="21:21" x14ac:dyDescent="0.2">
      <c r="U4277" s="12"/>
    </row>
    <row r="4278" spans="21:21" x14ac:dyDescent="0.2">
      <c r="U4278" s="12"/>
    </row>
    <row r="4279" spans="21:21" x14ac:dyDescent="0.2">
      <c r="U4279" s="12"/>
    </row>
    <row r="4280" spans="21:21" x14ac:dyDescent="0.2">
      <c r="U4280" s="12"/>
    </row>
    <row r="4281" spans="21:21" x14ac:dyDescent="0.2">
      <c r="U4281" s="12"/>
    </row>
    <row r="4282" spans="21:21" x14ac:dyDescent="0.2">
      <c r="U4282" s="12"/>
    </row>
    <row r="4283" spans="21:21" x14ac:dyDescent="0.2">
      <c r="U4283" s="12"/>
    </row>
    <row r="4284" spans="21:21" x14ac:dyDescent="0.2">
      <c r="U4284" s="12"/>
    </row>
    <row r="4285" spans="21:21" x14ac:dyDescent="0.2">
      <c r="U4285" s="12"/>
    </row>
    <row r="4286" spans="21:21" x14ac:dyDescent="0.2">
      <c r="U4286" s="12"/>
    </row>
    <row r="4287" spans="21:21" x14ac:dyDescent="0.2">
      <c r="U4287" s="12"/>
    </row>
    <row r="4288" spans="21:21" x14ac:dyDescent="0.2">
      <c r="U4288" s="12"/>
    </row>
    <row r="4289" spans="21:21" x14ac:dyDescent="0.2">
      <c r="U4289" s="12"/>
    </row>
    <row r="4290" spans="21:21" x14ac:dyDescent="0.2">
      <c r="U4290" s="12"/>
    </row>
    <row r="4291" spans="21:21" x14ac:dyDescent="0.2">
      <c r="U4291" s="12"/>
    </row>
    <row r="4292" spans="21:21" x14ac:dyDescent="0.2">
      <c r="U4292" s="12"/>
    </row>
    <row r="4293" spans="21:21" x14ac:dyDescent="0.2">
      <c r="U4293" s="12"/>
    </row>
    <row r="4294" spans="21:21" x14ac:dyDescent="0.2">
      <c r="U4294" s="12"/>
    </row>
    <row r="4295" spans="21:21" x14ac:dyDescent="0.2">
      <c r="U4295" s="12"/>
    </row>
    <row r="4296" spans="21:21" x14ac:dyDescent="0.2">
      <c r="U4296" s="12"/>
    </row>
    <row r="4297" spans="21:21" x14ac:dyDescent="0.2">
      <c r="U4297" s="12"/>
    </row>
    <row r="4298" spans="21:21" x14ac:dyDescent="0.2">
      <c r="U4298" s="12"/>
    </row>
    <row r="4299" spans="21:21" x14ac:dyDescent="0.2">
      <c r="U4299" s="12"/>
    </row>
    <row r="4300" spans="21:21" x14ac:dyDescent="0.2">
      <c r="U4300" s="12"/>
    </row>
    <row r="4301" spans="21:21" x14ac:dyDescent="0.2">
      <c r="U4301" s="12"/>
    </row>
    <row r="4302" spans="21:21" x14ac:dyDescent="0.2">
      <c r="U4302" s="12"/>
    </row>
    <row r="4303" spans="21:21" x14ac:dyDescent="0.2">
      <c r="U4303" s="12"/>
    </row>
    <row r="4304" spans="21:21" x14ac:dyDescent="0.2">
      <c r="U4304" s="12"/>
    </row>
    <row r="4305" spans="21:21" x14ac:dyDescent="0.2">
      <c r="U4305" s="12"/>
    </row>
    <row r="4306" spans="21:21" x14ac:dyDescent="0.2">
      <c r="U4306" s="12"/>
    </row>
    <row r="4307" spans="21:21" x14ac:dyDescent="0.2">
      <c r="U4307" s="12"/>
    </row>
    <row r="4308" spans="21:21" x14ac:dyDescent="0.2">
      <c r="U4308" s="12"/>
    </row>
    <row r="4309" spans="21:21" x14ac:dyDescent="0.2">
      <c r="U4309" s="12"/>
    </row>
    <row r="4310" spans="21:21" x14ac:dyDescent="0.2">
      <c r="U4310" s="12"/>
    </row>
    <row r="4311" spans="21:21" x14ac:dyDescent="0.2">
      <c r="U4311" s="12"/>
    </row>
    <row r="4312" spans="21:21" x14ac:dyDescent="0.2">
      <c r="U4312" s="12"/>
    </row>
    <row r="4313" spans="21:21" x14ac:dyDescent="0.2">
      <c r="U4313" s="12"/>
    </row>
    <row r="4314" spans="21:21" x14ac:dyDescent="0.2">
      <c r="U4314" s="12"/>
    </row>
    <row r="4315" spans="21:21" x14ac:dyDescent="0.2">
      <c r="U4315" s="12"/>
    </row>
    <row r="4316" spans="21:21" x14ac:dyDescent="0.2">
      <c r="U4316" s="12"/>
    </row>
    <row r="4317" spans="21:21" x14ac:dyDescent="0.2">
      <c r="U4317" s="12"/>
    </row>
    <row r="4318" spans="21:21" x14ac:dyDescent="0.2">
      <c r="U4318" s="12"/>
    </row>
    <row r="4319" spans="21:21" x14ac:dyDescent="0.2">
      <c r="U4319" s="12"/>
    </row>
    <row r="4320" spans="21:21" x14ac:dyDescent="0.2">
      <c r="U4320" s="12"/>
    </row>
    <row r="4321" spans="21:21" x14ac:dyDescent="0.2">
      <c r="U4321" s="12"/>
    </row>
    <row r="4322" spans="21:21" x14ac:dyDescent="0.2">
      <c r="U4322" s="12"/>
    </row>
    <row r="4323" spans="21:21" x14ac:dyDescent="0.2">
      <c r="U4323" s="12"/>
    </row>
    <row r="4324" spans="21:21" x14ac:dyDescent="0.2">
      <c r="U4324" s="12"/>
    </row>
    <row r="4325" spans="21:21" x14ac:dyDescent="0.2">
      <c r="U4325" s="12"/>
    </row>
    <row r="4326" spans="21:21" x14ac:dyDescent="0.2">
      <c r="U4326" s="12"/>
    </row>
    <row r="4327" spans="21:21" x14ac:dyDescent="0.2">
      <c r="U4327" s="12"/>
    </row>
    <row r="4328" spans="21:21" x14ac:dyDescent="0.2">
      <c r="U4328" s="12"/>
    </row>
    <row r="4329" spans="21:21" x14ac:dyDescent="0.2">
      <c r="U4329" s="12"/>
    </row>
    <row r="4330" spans="21:21" x14ac:dyDescent="0.2">
      <c r="U4330" s="12"/>
    </row>
    <row r="4331" spans="21:21" x14ac:dyDescent="0.2">
      <c r="U4331" s="12"/>
    </row>
    <row r="4332" spans="21:21" x14ac:dyDescent="0.2">
      <c r="U4332" s="12"/>
    </row>
    <row r="4333" spans="21:21" x14ac:dyDescent="0.2">
      <c r="U4333" s="12"/>
    </row>
    <row r="4334" spans="21:21" x14ac:dyDescent="0.2">
      <c r="U4334" s="12"/>
    </row>
    <row r="4335" spans="21:21" x14ac:dyDescent="0.2">
      <c r="U4335" s="12"/>
    </row>
    <row r="4336" spans="21:21" x14ac:dyDescent="0.2">
      <c r="U4336" s="12"/>
    </row>
    <row r="4337" spans="21:21" x14ac:dyDescent="0.2">
      <c r="U4337" s="12"/>
    </row>
    <row r="4338" spans="21:21" x14ac:dyDescent="0.2">
      <c r="U4338" s="12"/>
    </row>
    <row r="4339" spans="21:21" x14ac:dyDescent="0.2">
      <c r="U4339" s="12"/>
    </row>
    <row r="4340" spans="21:21" x14ac:dyDescent="0.2">
      <c r="U4340" s="12"/>
    </row>
    <row r="4341" spans="21:21" x14ac:dyDescent="0.2">
      <c r="U4341" s="12"/>
    </row>
    <row r="4342" spans="21:21" x14ac:dyDescent="0.2">
      <c r="U4342" s="12"/>
    </row>
    <row r="4343" spans="21:21" x14ac:dyDescent="0.2">
      <c r="U4343" s="12"/>
    </row>
    <row r="4344" spans="21:21" x14ac:dyDescent="0.2">
      <c r="U4344" s="12"/>
    </row>
    <row r="4345" spans="21:21" x14ac:dyDescent="0.2">
      <c r="U4345" s="12"/>
    </row>
    <row r="4346" spans="21:21" x14ac:dyDescent="0.2">
      <c r="U4346" s="12"/>
    </row>
    <row r="4347" spans="21:21" x14ac:dyDescent="0.2">
      <c r="U4347" s="12"/>
    </row>
    <row r="4348" spans="21:21" x14ac:dyDescent="0.2">
      <c r="U4348" s="12"/>
    </row>
    <row r="4349" spans="21:21" x14ac:dyDescent="0.2">
      <c r="U4349" s="12"/>
    </row>
    <row r="4350" spans="21:21" x14ac:dyDescent="0.2">
      <c r="U4350" s="12"/>
    </row>
    <row r="4351" spans="21:21" x14ac:dyDescent="0.2">
      <c r="U4351" s="12"/>
    </row>
    <row r="4352" spans="21:21" x14ac:dyDescent="0.2">
      <c r="U4352" s="12"/>
    </row>
    <row r="4353" spans="21:21" x14ac:dyDescent="0.2">
      <c r="U4353" s="12"/>
    </row>
    <row r="4354" spans="21:21" x14ac:dyDescent="0.2">
      <c r="U4354" s="12"/>
    </row>
    <row r="4355" spans="21:21" x14ac:dyDescent="0.2">
      <c r="U4355" s="12"/>
    </row>
    <row r="4356" spans="21:21" x14ac:dyDescent="0.2">
      <c r="U4356" s="12"/>
    </row>
    <row r="4357" spans="21:21" x14ac:dyDescent="0.2">
      <c r="U4357" s="12"/>
    </row>
    <row r="4358" spans="21:21" x14ac:dyDescent="0.2">
      <c r="U4358" s="12"/>
    </row>
    <row r="4359" spans="21:21" x14ac:dyDescent="0.2">
      <c r="U4359" s="12"/>
    </row>
    <row r="4360" spans="21:21" x14ac:dyDescent="0.2">
      <c r="U4360" s="12"/>
    </row>
    <row r="4361" spans="21:21" x14ac:dyDescent="0.2">
      <c r="U4361" s="12"/>
    </row>
    <row r="4362" spans="21:21" x14ac:dyDescent="0.2">
      <c r="U4362" s="12"/>
    </row>
    <row r="4363" spans="21:21" x14ac:dyDescent="0.2">
      <c r="U4363" s="12"/>
    </row>
    <row r="4364" spans="21:21" x14ac:dyDescent="0.2">
      <c r="U4364" s="12"/>
    </row>
    <row r="4365" spans="21:21" x14ac:dyDescent="0.2">
      <c r="U4365" s="12"/>
    </row>
    <row r="4366" spans="21:21" x14ac:dyDescent="0.2">
      <c r="U4366" s="12"/>
    </row>
    <row r="4367" spans="21:21" x14ac:dyDescent="0.2">
      <c r="U4367" s="12"/>
    </row>
    <row r="4368" spans="21:21" x14ac:dyDescent="0.2">
      <c r="U4368" s="12"/>
    </row>
    <row r="4369" spans="21:21" x14ac:dyDescent="0.2">
      <c r="U4369" s="12"/>
    </row>
    <row r="4370" spans="21:21" x14ac:dyDescent="0.2">
      <c r="U4370" s="12"/>
    </row>
    <row r="4371" spans="21:21" x14ac:dyDescent="0.2">
      <c r="U4371" s="12"/>
    </row>
    <row r="4372" spans="21:21" x14ac:dyDescent="0.2">
      <c r="U4372" s="12"/>
    </row>
    <row r="4373" spans="21:21" x14ac:dyDescent="0.2">
      <c r="U4373" s="12"/>
    </row>
    <row r="4374" spans="21:21" x14ac:dyDescent="0.2">
      <c r="U4374" s="12"/>
    </row>
    <row r="4375" spans="21:21" x14ac:dyDescent="0.2">
      <c r="U4375" s="12"/>
    </row>
    <row r="4376" spans="21:21" x14ac:dyDescent="0.2">
      <c r="U4376" s="12"/>
    </row>
    <row r="4377" spans="21:21" x14ac:dyDescent="0.2">
      <c r="U4377" s="12"/>
    </row>
    <row r="4378" spans="21:21" x14ac:dyDescent="0.2">
      <c r="U4378" s="12"/>
    </row>
    <row r="4379" spans="21:21" x14ac:dyDescent="0.2">
      <c r="U4379" s="12"/>
    </row>
    <row r="4380" spans="21:21" x14ac:dyDescent="0.2">
      <c r="U4380" s="12"/>
    </row>
    <row r="4381" spans="21:21" x14ac:dyDescent="0.2">
      <c r="U4381" s="12"/>
    </row>
    <row r="4382" spans="21:21" x14ac:dyDescent="0.2">
      <c r="U4382" s="12"/>
    </row>
    <row r="4383" spans="21:21" x14ac:dyDescent="0.2">
      <c r="U4383" s="12"/>
    </row>
    <row r="4384" spans="21:21" x14ac:dyDescent="0.2">
      <c r="U4384" s="12"/>
    </row>
    <row r="4385" spans="21:21" x14ac:dyDescent="0.2">
      <c r="U4385" s="12"/>
    </row>
    <row r="4386" spans="21:21" x14ac:dyDescent="0.2">
      <c r="U4386" s="12"/>
    </row>
    <row r="4387" spans="21:21" x14ac:dyDescent="0.2">
      <c r="U4387" s="12"/>
    </row>
    <row r="4388" spans="21:21" x14ac:dyDescent="0.2">
      <c r="U4388" s="12"/>
    </row>
    <row r="4389" spans="21:21" x14ac:dyDescent="0.2">
      <c r="U4389" s="12"/>
    </row>
    <row r="4390" spans="21:21" x14ac:dyDescent="0.2">
      <c r="U4390" s="12"/>
    </row>
    <row r="4391" spans="21:21" x14ac:dyDescent="0.2">
      <c r="U4391" s="12"/>
    </row>
    <row r="4392" spans="21:21" x14ac:dyDescent="0.2">
      <c r="U4392" s="12"/>
    </row>
    <row r="4393" spans="21:21" x14ac:dyDescent="0.2">
      <c r="U4393" s="12"/>
    </row>
    <row r="4394" spans="21:21" x14ac:dyDescent="0.2">
      <c r="U4394" s="12"/>
    </row>
    <row r="4395" spans="21:21" x14ac:dyDescent="0.2">
      <c r="U4395" s="12"/>
    </row>
    <row r="4396" spans="21:21" x14ac:dyDescent="0.2">
      <c r="U4396" s="12"/>
    </row>
    <row r="4397" spans="21:21" x14ac:dyDescent="0.2">
      <c r="U4397" s="12"/>
    </row>
    <row r="4398" spans="21:21" x14ac:dyDescent="0.2">
      <c r="U4398" s="12"/>
    </row>
    <row r="4399" spans="21:21" x14ac:dyDescent="0.2">
      <c r="U4399" s="12"/>
    </row>
    <row r="4400" spans="21:21" x14ac:dyDescent="0.2">
      <c r="U4400" s="12"/>
    </row>
    <row r="4401" spans="21:21" x14ac:dyDescent="0.2">
      <c r="U4401" s="12"/>
    </row>
    <row r="4402" spans="21:21" x14ac:dyDescent="0.2">
      <c r="U4402" s="12"/>
    </row>
    <row r="4403" spans="21:21" x14ac:dyDescent="0.2">
      <c r="U4403" s="12"/>
    </row>
    <row r="4404" spans="21:21" x14ac:dyDescent="0.2">
      <c r="U4404" s="12"/>
    </row>
    <row r="4405" spans="21:21" x14ac:dyDescent="0.2">
      <c r="U4405" s="12"/>
    </row>
    <row r="4406" spans="21:21" x14ac:dyDescent="0.2">
      <c r="U4406" s="12"/>
    </row>
    <row r="4407" spans="21:21" x14ac:dyDescent="0.2">
      <c r="U4407" s="12"/>
    </row>
    <row r="4408" spans="21:21" x14ac:dyDescent="0.2">
      <c r="U4408" s="12"/>
    </row>
    <row r="4409" spans="21:21" x14ac:dyDescent="0.2">
      <c r="U4409" s="12"/>
    </row>
    <row r="4410" spans="21:21" x14ac:dyDescent="0.2">
      <c r="U4410" s="12"/>
    </row>
    <row r="4411" spans="21:21" x14ac:dyDescent="0.2">
      <c r="U4411" s="12"/>
    </row>
    <row r="4412" spans="21:21" x14ac:dyDescent="0.2">
      <c r="U4412" s="12"/>
    </row>
    <row r="4413" spans="21:21" x14ac:dyDescent="0.2">
      <c r="U4413" s="12"/>
    </row>
    <row r="4414" spans="21:21" x14ac:dyDescent="0.2">
      <c r="U4414" s="12"/>
    </row>
    <row r="4415" spans="21:21" x14ac:dyDescent="0.2">
      <c r="U4415" s="12"/>
    </row>
    <row r="4416" spans="21:21" x14ac:dyDescent="0.2">
      <c r="U4416" s="12"/>
    </row>
    <row r="4417" spans="21:21" x14ac:dyDescent="0.2">
      <c r="U4417" s="12"/>
    </row>
    <row r="4418" spans="21:21" x14ac:dyDescent="0.2">
      <c r="U4418" s="12"/>
    </row>
    <row r="4419" spans="21:21" x14ac:dyDescent="0.2">
      <c r="U4419" s="12"/>
    </row>
    <row r="4420" spans="21:21" x14ac:dyDescent="0.2">
      <c r="U4420" s="12"/>
    </row>
    <row r="4421" spans="21:21" x14ac:dyDescent="0.2">
      <c r="U4421" s="12"/>
    </row>
    <row r="4422" spans="21:21" x14ac:dyDescent="0.2">
      <c r="U4422" s="12"/>
    </row>
    <row r="4423" spans="21:21" x14ac:dyDescent="0.2">
      <c r="U4423" s="12"/>
    </row>
    <row r="4424" spans="21:21" x14ac:dyDescent="0.2">
      <c r="U4424" s="12"/>
    </row>
    <row r="4425" spans="21:21" x14ac:dyDescent="0.2">
      <c r="U4425" s="12"/>
    </row>
    <row r="4426" spans="21:21" x14ac:dyDescent="0.2">
      <c r="U4426" s="12"/>
    </row>
    <row r="4427" spans="21:21" x14ac:dyDescent="0.2">
      <c r="U4427" s="12"/>
    </row>
    <row r="4428" spans="21:21" x14ac:dyDescent="0.2">
      <c r="U4428" s="12"/>
    </row>
    <row r="4429" spans="21:21" x14ac:dyDescent="0.2">
      <c r="U4429" s="12"/>
    </row>
    <row r="4430" spans="21:21" x14ac:dyDescent="0.2">
      <c r="U4430" s="12"/>
    </row>
    <row r="4431" spans="21:21" x14ac:dyDescent="0.2">
      <c r="U4431" s="12"/>
    </row>
    <row r="4432" spans="21:21" x14ac:dyDescent="0.2">
      <c r="U4432" s="12"/>
    </row>
    <row r="4433" spans="21:21" x14ac:dyDescent="0.2">
      <c r="U4433" s="12"/>
    </row>
    <row r="4434" spans="21:21" x14ac:dyDescent="0.2">
      <c r="U4434" s="12"/>
    </row>
    <row r="4435" spans="21:21" x14ac:dyDescent="0.2">
      <c r="U4435" s="12"/>
    </row>
    <row r="4436" spans="21:21" x14ac:dyDescent="0.2">
      <c r="U4436" s="12"/>
    </row>
    <row r="4437" spans="21:21" x14ac:dyDescent="0.2">
      <c r="U4437" s="12"/>
    </row>
    <row r="4438" spans="21:21" x14ac:dyDescent="0.2">
      <c r="U4438" s="12"/>
    </row>
    <row r="4439" spans="21:21" x14ac:dyDescent="0.2">
      <c r="U4439" s="12"/>
    </row>
    <row r="4440" spans="21:21" x14ac:dyDescent="0.2">
      <c r="U4440" s="12"/>
    </row>
    <row r="4441" spans="21:21" x14ac:dyDescent="0.2">
      <c r="U4441" s="12"/>
    </row>
    <row r="4442" spans="21:21" x14ac:dyDescent="0.2">
      <c r="U4442" s="12"/>
    </row>
    <row r="4443" spans="21:21" x14ac:dyDescent="0.2">
      <c r="U4443" s="12"/>
    </row>
    <row r="4444" spans="21:21" x14ac:dyDescent="0.2">
      <c r="U4444" s="12"/>
    </row>
    <row r="4445" spans="21:21" x14ac:dyDescent="0.2">
      <c r="U4445" s="12"/>
    </row>
    <row r="4446" spans="21:21" x14ac:dyDescent="0.2">
      <c r="U4446" s="12"/>
    </row>
    <row r="4447" spans="21:21" x14ac:dyDescent="0.2">
      <c r="U4447" s="12"/>
    </row>
    <row r="4448" spans="21:21" x14ac:dyDescent="0.2">
      <c r="U4448" s="12"/>
    </row>
    <row r="4449" spans="21:21" x14ac:dyDescent="0.2">
      <c r="U4449" s="12"/>
    </row>
    <row r="4450" spans="21:21" x14ac:dyDescent="0.2">
      <c r="U4450" s="12"/>
    </row>
    <row r="4451" spans="21:21" x14ac:dyDescent="0.2">
      <c r="U4451" s="12"/>
    </row>
    <row r="4452" spans="21:21" x14ac:dyDescent="0.2">
      <c r="U4452" s="12"/>
    </row>
    <row r="4453" spans="21:21" x14ac:dyDescent="0.2">
      <c r="U4453" s="12"/>
    </row>
    <row r="4454" spans="21:21" x14ac:dyDescent="0.2">
      <c r="U4454" s="12"/>
    </row>
    <row r="4455" spans="21:21" x14ac:dyDescent="0.2">
      <c r="U4455" s="12"/>
    </row>
    <row r="4456" spans="21:21" x14ac:dyDescent="0.2">
      <c r="U4456" s="12"/>
    </row>
    <row r="4457" spans="21:21" x14ac:dyDescent="0.2">
      <c r="U4457" s="12"/>
    </row>
    <row r="4458" spans="21:21" x14ac:dyDescent="0.2">
      <c r="U4458" s="12"/>
    </row>
    <row r="4459" spans="21:21" x14ac:dyDescent="0.2">
      <c r="U4459" s="12"/>
    </row>
    <row r="4460" spans="21:21" x14ac:dyDescent="0.2">
      <c r="U4460" s="12"/>
    </row>
    <row r="4461" spans="21:21" x14ac:dyDescent="0.2">
      <c r="U4461" s="12"/>
    </row>
    <row r="4462" spans="21:21" x14ac:dyDescent="0.2">
      <c r="U4462" s="12"/>
    </row>
    <row r="4463" spans="21:21" x14ac:dyDescent="0.2">
      <c r="U4463" s="12"/>
    </row>
    <row r="4464" spans="21:21" x14ac:dyDescent="0.2">
      <c r="U4464" s="12"/>
    </row>
    <row r="4465" spans="21:21" x14ac:dyDescent="0.2">
      <c r="U4465" s="12"/>
    </row>
    <row r="4466" spans="21:21" x14ac:dyDescent="0.2">
      <c r="U4466" s="12"/>
    </row>
    <row r="4467" spans="21:21" x14ac:dyDescent="0.2">
      <c r="U4467" s="12"/>
    </row>
    <row r="4468" spans="21:21" x14ac:dyDescent="0.2">
      <c r="U4468" s="12"/>
    </row>
    <row r="4469" spans="21:21" x14ac:dyDescent="0.2">
      <c r="U4469" s="12"/>
    </row>
    <row r="4470" spans="21:21" x14ac:dyDescent="0.2">
      <c r="U4470" s="12"/>
    </row>
    <row r="4471" spans="21:21" x14ac:dyDescent="0.2">
      <c r="U4471" s="12"/>
    </row>
    <row r="4472" spans="21:21" x14ac:dyDescent="0.2">
      <c r="U4472" s="12"/>
    </row>
    <row r="4473" spans="21:21" x14ac:dyDescent="0.2">
      <c r="U4473" s="12"/>
    </row>
    <row r="4474" spans="21:21" x14ac:dyDescent="0.2">
      <c r="U4474" s="12"/>
    </row>
    <row r="4475" spans="21:21" x14ac:dyDescent="0.2">
      <c r="U4475" s="12"/>
    </row>
    <row r="4476" spans="21:21" x14ac:dyDescent="0.2">
      <c r="U4476" s="12"/>
    </row>
    <row r="4477" spans="21:21" x14ac:dyDescent="0.2">
      <c r="U4477" s="12"/>
    </row>
    <row r="4478" spans="21:21" x14ac:dyDescent="0.2">
      <c r="U4478" s="12"/>
    </row>
    <row r="4479" spans="21:21" x14ac:dyDescent="0.2">
      <c r="U4479" s="12"/>
    </row>
    <row r="4480" spans="21:21" x14ac:dyDescent="0.2">
      <c r="U4480" s="12"/>
    </row>
    <row r="4481" spans="21:21" x14ac:dyDescent="0.2">
      <c r="U4481" s="12"/>
    </row>
    <row r="4482" spans="21:21" x14ac:dyDescent="0.2">
      <c r="U4482" s="12"/>
    </row>
    <row r="4483" spans="21:21" x14ac:dyDescent="0.2">
      <c r="U4483" s="12"/>
    </row>
    <row r="4484" spans="21:21" x14ac:dyDescent="0.2">
      <c r="U4484" s="12"/>
    </row>
    <row r="4485" spans="21:21" x14ac:dyDescent="0.2">
      <c r="U4485" s="12"/>
    </row>
    <row r="4486" spans="21:21" x14ac:dyDescent="0.2">
      <c r="U4486" s="12"/>
    </row>
    <row r="4487" spans="21:21" x14ac:dyDescent="0.2">
      <c r="U4487" s="12"/>
    </row>
    <row r="4488" spans="21:21" x14ac:dyDescent="0.2">
      <c r="U4488" s="12"/>
    </row>
    <row r="4489" spans="21:21" x14ac:dyDescent="0.2">
      <c r="U4489" s="12"/>
    </row>
    <row r="4490" spans="21:21" x14ac:dyDescent="0.2">
      <c r="U4490" s="12"/>
    </row>
    <row r="4491" spans="21:21" x14ac:dyDescent="0.2">
      <c r="U4491" s="12"/>
    </row>
    <row r="4492" spans="21:21" x14ac:dyDescent="0.2">
      <c r="U4492" s="12"/>
    </row>
    <row r="4493" spans="21:21" x14ac:dyDescent="0.2">
      <c r="U4493" s="12"/>
    </row>
    <row r="4494" spans="21:21" x14ac:dyDescent="0.2">
      <c r="U4494" s="12"/>
    </row>
    <row r="4495" spans="21:21" x14ac:dyDescent="0.2">
      <c r="U4495" s="12"/>
    </row>
    <row r="4496" spans="21:21" x14ac:dyDescent="0.2">
      <c r="U4496" s="12"/>
    </row>
    <row r="4497" spans="21:21" x14ac:dyDescent="0.2">
      <c r="U4497" s="12"/>
    </row>
    <row r="4498" spans="21:21" x14ac:dyDescent="0.2">
      <c r="U4498" s="12"/>
    </row>
    <row r="4499" spans="21:21" x14ac:dyDescent="0.2">
      <c r="U4499" s="12"/>
    </row>
    <row r="4500" spans="21:21" x14ac:dyDescent="0.2">
      <c r="U4500" s="12"/>
    </row>
    <row r="4501" spans="21:21" x14ac:dyDescent="0.2">
      <c r="U4501" s="12"/>
    </row>
    <row r="4502" spans="21:21" x14ac:dyDescent="0.2">
      <c r="U4502" s="12"/>
    </row>
    <row r="4503" spans="21:21" x14ac:dyDescent="0.2">
      <c r="U4503" s="12"/>
    </row>
    <row r="4504" spans="21:21" x14ac:dyDescent="0.2">
      <c r="U4504" s="12"/>
    </row>
    <row r="4505" spans="21:21" x14ac:dyDescent="0.2">
      <c r="U4505" s="12"/>
    </row>
    <row r="4506" spans="21:21" x14ac:dyDescent="0.2">
      <c r="U4506" s="12"/>
    </row>
    <row r="4507" spans="21:21" x14ac:dyDescent="0.2">
      <c r="U4507" s="12"/>
    </row>
    <row r="4508" spans="21:21" x14ac:dyDescent="0.2">
      <c r="U4508" s="12"/>
    </row>
    <row r="4509" spans="21:21" x14ac:dyDescent="0.2">
      <c r="U4509" s="12"/>
    </row>
    <row r="4510" spans="21:21" x14ac:dyDescent="0.2">
      <c r="U4510" s="12"/>
    </row>
    <row r="4511" spans="21:21" x14ac:dyDescent="0.2">
      <c r="U4511" s="12"/>
    </row>
    <row r="4512" spans="21:21" x14ac:dyDescent="0.2">
      <c r="U4512" s="12"/>
    </row>
    <row r="4513" spans="21:21" x14ac:dyDescent="0.2">
      <c r="U4513" s="12"/>
    </row>
    <row r="4514" spans="21:21" x14ac:dyDescent="0.2">
      <c r="U4514" s="12"/>
    </row>
    <row r="4515" spans="21:21" x14ac:dyDescent="0.2">
      <c r="U4515" s="12"/>
    </row>
    <row r="4516" spans="21:21" x14ac:dyDescent="0.2">
      <c r="U4516" s="12"/>
    </row>
    <row r="4517" spans="21:21" x14ac:dyDescent="0.2">
      <c r="U4517" s="12"/>
    </row>
    <row r="4518" spans="21:21" x14ac:dyDescent="0.2">
      <c r="U4518" s="12"/>
    </row>
    <row r="4519" spans="21:21" x14ac:dyDescent="0.2">
      <c r="U4519" s="12"/>
    </row>
    <row r="4520" spans="21:21" x14ac:dyDescent="0.2">
      <c r="U4520" s="12"/>
    </row>
    <row r="4521" spans="21:21" x14ac:dyDescent="0.2">
      <c r="U4521" s="12"/>
    </row>
    <row r="4522" spans="21:21" x14ac:dyDescent="0.2">
      <c r="U4522" s="12"/>
    </row>
    <row r="4523" spans="21:21" x14ac:dyDescent="0.2">
      <c r="U4523" s="12"/>
    </row>
    <row r="4524" spans="21:21" x14ac:dyDescent="0.2">
      <c r="U4524" s="12"/>
    </row>
    <row r="4525" spans="21:21" x14ac:dyDescent="0.2">
      <c r="U4525" s="12"/>
    </row>
    <row r="4526" spans="21:21" x14ac:dyDescent="0.2">
      <c r="U4526" s="12"/>
    </row>
    <row r="4527" spans="21:21" x14ac:dyDescent="0.2">
      <c r="U4527" s="12"/>
    </row>
    <row r="4528" spans="21:21" x14ac:dyDescent="0.2">
      <c r="U4528" s="12"/>
    </row>
    <row r="4529" spans="21:21" x14ac:dyDescent="0.2">
      <c r="U4529" s="12"/>
    </row>
    <row r="4530" spans="21:21" x14ac:dyDescent="0.2">
      <c r="U4530" s="12"/>
    </row>
    <row r="4531" spans="21:21" x14ac:dyDescent="0.2">
      <c r="U4531" s="12"/>
    </row>
    <row r="4532" spans="21:21" x14ac:dyDescent="0.2">
      <c r="U4532" s="12"/>
    </row>
    <row r="4533" spans="21:21" x14ac:dyDescent="0.2">
      <c r="U4533" s="12"/>
    </row>
    <row r="4534" spans="21:21" x14ac:dyDescent="0.2">
      <c r="U4534" s="12"/>
    </row>
    <row r="4535" spans="21:21" x14ac:dyDescent="0.2">
      <c r="U4535" s="12"/>
    </row>
    <row r="4536" spans="21:21" x14ac:dyDescent="0.2">
      <c r="U4536" s="12"/>
    </row>
    <row r="4537" spans="21:21" x14ac:dyDescent="0.2">
      <c r="U4537" s="12"/>
    </row>
    <row r="4538" spans="21:21" x14ac:dyDescent="0.2">
      <c r="U4538" s="12"/>
    </row>
    <row r="4539" spans="21:21" x14ac:dyDescent="0.2">
      <c r="U4539" s="12"/>
    </row>
    <row r="4540" spans="21:21" x14ac:dyDescent="0.2">
      <c r="U4540" s="12"/>
    </row>
    <row r="4541" spans="21:21" x14ac:dyDescent="0.2">
      <c r="U4541" s="12"/>
    </row>
    <row r="4542" spans="21:21" x14ac:dyDescent="0.2">
      <c r="U4542" s="12"/>
    </row>
    <row r="4543" spans="21:21" x14ac:dyDescent="0.2">
      <c r="U4543" s="12"/>
    </row>
    <row r="4544" spans="21:21" x14ac:dyDescent="0.2">
      <c r="U4544" s="12"/>
    </row>
    <row r="4545" spans="21:21" x14ac:dyDescent="0.2">
      <c r="U4545" s="12"/>
    </row>
    <row r="4546" spans="21:21" x14ac:dyDescent="0.2">
      <c r="U4546" s="12"/>
    </row>
    <row r="4547" spans="21:21" x14ac:dyDescent="0.2">
      <c r="U4547" s="12"/>
    </row>
    <row r="4548" spans="21:21" x14ac:dyDescent="0.2">
      <c r="U4548" s="12"/>
    </row>
    <row r="4549" spans="21:21" x14ac:dyDescent="0.2">
      <c r="U4549" s="12"/>
    </row>
    <row r="4550" spans="21:21" x14ac:dyDescent="0.2">
      <c r="U4550" s="12"/>
    </row>
    <row r="4551" spans="21:21" x14ac:dyDescent="0.2">
      <c r="U4551" s="12"/>
    </row>
    <row r="4552" spans="21:21" x14ac:dyDescent="0.2">
      <c r="U4552" s="12"/>
    </row>
    <row r="4553" spans="21:21" x14ac:dyDescent="0.2">
      <c r="U4553" s="12"/>
    </row>
    <row r="4554" spans="21:21" x14ac:dyDescent="0.2">
      <c r="U4554" s="12"/>
    </row>
    <row r="4555" spans="21:21" x14ac:dyDescent="0.2">
      <c r="U4555" s="12"/>
    </row>
    <row r="4556" spans="21:21" x14ac:dyDescent="0.2">
      <c r="U4556" s="12"/>
    </row>
    <row r="4557" spans="21:21" x14ac:dyDescent="0.2">
      <c r="U4557" s="12"/>
    </row>
    <row r="4558" spans="21:21" x14ac:dyDescent="0.2">
      <c r="U4558" s="12"/>
    </row>
    <row r="4559" spans="21:21" x14ac:dyDescent="0.2">
      <c r="U4559" s="12"/>
    </row>
    <row r="4560" spans="21:21" x14ac:dyDescent="0.2">
      <c r="U4560" s="12"/>
    </row>
    <row r="4561" spans="21:21" x14ac:dyDescent="0.2">
      <c r="U4561" s="12"/>
    </row>
    <row r="4562" spans="21:21" x14ac:dyDescent="0.2">
      <c r="U4562" s="12"/>
    </row>
    <row r="4563" spans="21:21" x14ac:dyDescent="0.2">
      <c r="U4563" s="12"/>
    </row>
    <row r="4564" spans="21:21" x14ac:dyDescent="0.2">
      <c r="U4564" s="12"/>
    </row>
    <row r="4565" spans="21:21" x14ac:dyDescent="0.2">
      <c r="U4565" s="12"/>
    </row>
    <row r="4566" spans="21:21" x14ac:dyDescent="0.2">
      <c r="U4566" s="12"/>
    </row>
    <row r="4567" spans="21:21" x14ac:dyDescent="0.2">
      <c r="U4567" s="12"/>
    </row>
    <row r="4568" spans="21:21" x14ac:dyDescent="0.2">
      <c r="U4568" s="12"/>
    </row>
    <row r="4569" spans="21:21" x14ac:dyDescent="0.2">
      <c r="U4569" s="12"/>
    </row>
    <row r="4570" spans="21:21" x14ac:dyDescent="0.2">
      <c r="U4570" s="12"/>
    </row>
    <row r="4571" spans="21:21" x14ac:dyDescent="0.2">
      <c r="U4571" s="12"/>
    </row>
    <row r="4572" spans="21:21" x14ac:dyDescent="0.2">
      <c r="U4572" s="12"/>
    </row>
    <row r="4573" spans="21:21" x14ac:dyDescent="0.2">
      <c r="U4573" s="12"/>
    </row>
    <row r="4574" spans="21:21" x14ac:dyDescent="0.2">
      <c r="U4574" s="12"/>
    </row>
    <row r="4575" spans="21:21" x14ac:dyDescent="0.2">
      <c r="U4575" s="12"/>
    </row>
    <row r="4576" spans="21:21" x14ac:dyDescent="0.2">
      <c r="U4576" s="12"/>
    </row>
    <row r="4577" spans="21:21" x14ac:dyDescent="0.2">
      <c r="U4577" s="12"/>
    </row>
    <row r="4578" spans="21:21" x14ac:dyDescent="0.2">
      <c r="U4578" s="12"/>
    </row>
    <row r="4579" spans="21:21" x14ac:dyDescent="0.2">
      <c r="U4579" s="12"/>
    </row>
    <row r="4580" spans="21:21" x14ac:dyDescent="0.2">
      <c r="U4580" s="12"/>
    </row>
    <row r="4581" spans="21:21" x14ac:dyDescent="0.2">
      <c r="U4581" s="12"/>
    </row>
    <row r="4582" spans="21:21" x14ac:dyDescent="0.2">
      <c r="U4582" s="12"/>
    </row>
    <row r="4583" spans="21:21" x14ac:dyDescent="0.2">
      <c r="U4583" s="12"/>
    </row>
    <row r="4584" spans="21:21" x14ac:dyDescent="0.2">
      <c r="U4584" s="12"/>
    </row>
    <row r="4585" spans="21:21" x14ac:dyDescent="0.2">
      <c r="U4585" s="12"/>
    </row>
    <row r="4586" spans="21:21" x14ac:dyDescent="0.2">
      <c r="U4586" s="12"/>
    </row>
    <row r="4587" spans="21:21" x14ac:dyDescent="0.2">
      <c r="U4587" s="12"/>
    </row>
    <row r="4588" spans="21:21" x14ac:dyDescent="0.2">
      <c r="U4588" s="12"/>
    </row>
    <row r="4589" spans="21:21" x14ac:dyDescent="0.2">
      <c r="U4589" s="12"/>
    </row>
    <row r="4590" spans="21:21" x14ac:dyDescent="0.2">
      <c r="U4590" s="12"/>
    </row>
    <row r="4591" spans="21:21" x14ac:dyDescent="0.2">
      <c r="U4591" s="12"/>
    </row>
    <row r="4592" spans="21:21" x14ac:dyDescent="0.2">
      <c r="U4592" s="12"/>
    </row>
    <row r="4593" spans="21:21" x14ac:dyDescent="0.2">
      <c r="U4593" s="12"/>
    </row>
    <row r="4594" spans="21:21" x14ac:dyDescent="0.2">
      <c r="U4594" s="12"/>
    </row>
    <row r="4595" spans="21:21" x14ac:dyDescent="0.2">
      <c r="U4595" s="12"/>
    </row>
    <row r="4596" spans="21:21" x14ac:dyDescent="0.2">
      <c r="U4596" s="12"/>
    </row>
    <row r="4597" spans="21:21" x14ac:dyDescent="0.2">
      <c r="U4597" s="12"/>
    </row>
    <row r="4598" spans="21:21" x14ac:dyDescent="0.2">
      <c r="U4598" s="12"/>
    </row>
    <row r="4599" spans="21:21" x14ac:dyDescent="0.2">
      <c r="U4599" s="12"/>
    </row>
    <row r="4600" spans="21:21" x14ac:dyDescent="0.2">
      <c r="U4600" s="12"/>
    </row>
    <row r="4601" spans="21:21" x14ac:dyDescent="0.2">
      <c r="U4601" s="12"/>
    </row>
    <row r="4602" spans="21:21" x14ac:dyDescent="0.2">
      <c r="U4602" s="12"/>
    </row>
    <row r="4603" spans="21:21" x14ac:dyDescent="0.2">
      <c r="U4603" s="12"/>
    </row>
    <row r="4604" spans="21:21" x14ac:dyDescent="0.2">
      <c r="U4604" s="12"/>
    </row>
    <row r="4605" spans="21:21" x14ac:dyDescent="0.2">
      <c r="U4605" s="12"/>
    </row>
    <row r="4606" spans="21:21" x14ac:dyDescent="0.2">
      <c r="U4606" s="12"/>
    </row>
    <row r="4607" spans="21:21" x14ac:dyDescent="0.2">
      <c r="U4607" s="12"/>
    </row>
    <row r="4608" spans="21:21" x14ac:dyDescent="0.2">
      <c r="U4608" s="12"/>
    </row>
    <row r="4609" spans="21:21" x14ac:dyDescent="0.2">
      <c r="U4609" s="12"/>
    </row>
    <row r="4610" spans="21:21" x14ac:dyDescent="0.2">
      <c r="U4610" s="12"/>
    </row>
    <row r="4611" spans="21:21" x14ac:dyDescent="0.2">
      <c r="U4611" s="12"/>
    </row>
    <row r="4612" spans="21:21" x14ac:dyDescent="0.2">
      <c r="U4612" s="12"/>
    </row>
    <row r="4613" spans="21:21" x14ac:dyDescent="0.2">
      <c r="U4613" s="12"/>
    </row>
    <row r="4614" spans="21:21" x14ac:dyDescent="0.2">
      <c r="U4614" s="12"/>
    </row>
    <row r="4615" spans="21:21" x14ac:dyDescent="0.2">
      <c r="U4615" s="12"/>
    </row>
    <row r="4616" spans="21:21" x14ac:dyDescent="0.2">
      <c r="U4616" s="12"/>
    </row>
    <row r="4617" spans="21:21" x14ac:dyDescent="0.2">
      <c r="U4617" s="12"/>
    </row>
    <row r="4618" spans="21:21" x14ac:dyDescent="0.2">
      <c r="U4618" s="12"/>
    </row>
    <row r="4619" spans="21:21" x14ac:dyDescent="0.2">
      <c r="U4619" s="12"/>
    </row>
    <row r="4620" spans="21:21" x14ac:dyDescent="0.2">
      <c r="U4620" s="12"/>
    </row>
    <row r="4621" spans="21:21" x14ac:dyDescent="0.2">
      <c r="U4621" s="12"/>
    </row>
    <row r="4622" spans="21:21" x14ac:dyDescent="0.2">
      <c r="U4622" s="12"/>
    </row>
    <row r="4623" spans="21:21" x14ac:dyDescent="0.2">
      <c r="U4623" s="12"/>
    </row>
    <row r="4624" spans="21:21" x14ac:dyDescent="0.2">
      <c r="U4624" s="12"/>
    </row>
    <row r="4625" spans="21:21" x14ac:dyDescent="0.2">
      <c r="U4625" s="12"/>
    </row>
    <row r="4626" spans="21:21" x14ac:dyDescent="0.2">
      <c r="U4626" s="12"/>
    </row>
    <row r="4627" spans="21:21" x14ac:dyDescent="0.2">
      <c r="U4627" s="12"/>
    </row>
    <row r="4628" spans="21:21" x14ac:dyDescent="0.2">
      <c r="U4628" s="12"/>
    </row>
    <row r="4629" spans="21:21" x14ac:dyDescent="0.2">
      <c r="U4629" s="12"/>
    </row>
    <row r="4630" spans="21:21" x14ac:dyDescent="0.2">
      <c r="U4630" s="12"/>
    </row>
    <row r="4631" spans="21:21" x14ac:dyDescent="0.2">
      <c r="U4631" s="12"/>
    </row>
    <row r="4632" spans="21:21" x14ac:dyDescent="0.2">
      <c r="U4632" s="12"/>
    </row>
    <row r="4633" spans="21:21" x14ac:dyDescent="0.2">
      <c r="U4633" s="12"/>
    </row>
    <row r="4634" spans="21:21" x14ac:dyDescent="0.2">
      <c r="U4634" s="12"/>
    </row>
    <row r="4635" spans="21:21" x14ac:dyDescent="0.2">
      <c r="U4635" s="12"/>
    </row>
    <row r="4636" spans="21:21" x14ac:dyDescent="0.2">
      <c r="U4636" s="12"/>
    </row>
    <row r="4637" spans="21:21" x14ac:dyDescent="0.2">
      <c r="U4637" s="12"/>
    </row>
    <row r="4638" spans="21:21" x14ac:dyDescent="0.2">
      <c r="U4638" s="12"/>
    </row>
    <row r="4639" spans="21:21" x14ac:dyDescent="0.2">
      <c r="U4639" s="12"/>
    </row>
    <row r="4640" spans="21:21" x14ac:dyDescent="0.2">
      <c r="U4640" s="12"/>
    </row>
    <row r="4641" spans="21:21" x14ac:dyDescent="0.2">
      <c r="U4641" s="12"/>
    </row>
    <row r="4642" spans="21:21" x14ac:dyDescent="0.2">
      <c r="U4642" s="12"/>
    </row>
    <row r="4643" spans="21:21" x14ac:dyDescent="0.2">
      <c r="U4643" s="12"/>
    </row>
    <row r="4644" spans="21:21" x14ac:dyDescent="0.2">
      <c r="U4644" s="12"/>
    </row>
    <row r="4645" spans="21:21" x14ac:dyDescent="0.2">
      <c r="U4645" s="12"/>
    </row>
    <row r="4646" spans="21:21" x14ac:dyDescent="0.2">
      <c r="U4646" s="12"/>
    </row>
    <row r="4647" spans="21:21" x14ac:dyDescent="0.2">
      <c r="U4647" s="12"/>
    </row>
    <row r="4648" spans="21:21" x14ac:dyDescent="0.2">
      <c r="U4648" s="12"/>
    </row>
    <row r="4649" spans="21:21" x14ac:dyDescent="0.2">
      <c r="U4649" s="12"/>
    </row>
    <row r="4650" spans="21:21" x14ac:dyDescent="0.2">
      <c r="U4650" s="12"/>
    </row>
    <row r="4651" spans="21:21" x14ac:dyDescent="0.2">
      <c r="U4651" s="12"/>
    </row>
    <row r="4652" spans="21:21" x14ac:dyDescent="0.2">
      <c r="U4652" s="12"/>
    </row>
    <row r="4653" spans="21:21" x14ac:dyDescent="0.2">
      <c r="U4653" s="12"/>
    </row>
    <row r="4654" spans="21:21" x14ac:dyDescent="0.2">
      <c r="U4654" s="12"/>
    </row>
    <row r="4655" spans="21:21" x14ac:dyDescent="0.2">
      <c r="U4655" s="12"/>
    </row>
    <row r="4656" spans="21:21" x14ac:dyDescent="0.2">
      <c r="U4656" s="12"/>
    </row>
    <row r="4657" spans="21:21" x14ac:dyDescent="0.2">
      <c r="U4657" s="12"/>
    </row>
    <row r="4658" spans="21:21" x14ac:dyDescent="0.2">
      <c r="U4658" s="12"/>
    </row>
    <row r="4659" spans="21:21" x14ac:dyDescent="0.2">
      <c r="U4659" s="12"/>
    </row>
    <row r="4660" spans="21:21" x14ac:dyDescent="0.2">
      <c r="U4660" s="12"/>
    </row>
    <row r="4661" spans="21:21" x14ac:dyDescent="0.2">
      <c r="U4661" s="12"/>
    </row>
    <row r="4662" spans="21:21" x14ac:dyDescent="0.2">
      <c r="U4662" s="12"/>
    </row>
    <row r="4663" spans="21:21" x14ac:dyDescent="0.2">
      <c r="U4663" s="12"/>
    </row>
    <row r="4664" spans="21:21" x14ac:dyDescent="0.2">
      <c r="U4664" s="12"/>
    </row>
    <row r="4665" spans="21:21" x14ac:dyDescent="0.2">
      <c r="U4665" s="12"/>
    </row>
    <row r="4666" spans="21:21" x14ac:dyDescent="0.2">
      <c r="U4666" s="12"/>
    </row>
    <row r="4667" spans="21:21" x14ac:dyDescent="0.2">
      <c r="U4667" s="12"/>
    </row>
    <row r="4668" spans="21:21" x14ac:dyDescent="0.2">
      <c r="U4668" s="12"/>
    </row>
    <row r="4669" spans="21:21" x14ac:dyDescent="0.2">
      <c r="U4669" s="12"/>
    </row>
    <row r="4670" spans="21:21" x14ac:dyDescent="0.2">
      <c r="U4670" s="12"/>
    </row>
    <row r="4671" spans="21:21" x14ac:dyDescent="0.2">
      <c r="U4671" s="12"/>
    </row>
    <row r="4672" spans="21:21" x14ac:dyDescent="0.2">
      <c r="U4672" s="12"/>
    </row>
    <row r="4673" spans="21:21" x14ac:dyDescent="0.2">
      <c r="U4673" s="12"/>
    </row>
    <row r="4674" spans="21:21" x14ac:dyDescent="0.2">
      <c r="U4674" s="12"/>
    </row>
    <row r="4675" spans="21:21" x14ac:dyDescent="0.2">
      <c r="U4675" s="12"/>
    </row>
    <row r="4676" spans="21:21" x14ac:dyDescent="0.2">
      <c r="U4676" s="12"/>
    </row>
    <row r="4677" spans="21:21" x14ac:dyDescent="0.2">
      <c r="U4677" s="12"/>
    </row>
    <row r="4678" spans="21:21" x14ac:dyDescent="0.2">
      <c r="U4678" s="12"/>
    </row>
    <row r="4679" spans="21:21" x14ac:dyDescent="0.2">
      <c r="U4679" s="12"/>
    </row>
    <row r="4680" spans="21:21" x14ac:dyDescent="0.2">
      <c r="U4680" s="12"/>
    </row>
    <row r="4681" spans="21:21" x14ac:dyDescent="0.2">
      <c r="U4681" s="12"/>
    </row>
    <row r="4682" spans="21:21" x14ac:dyDescent="0.2">
      <c r="U4682" s="12"/>
    </row>
    <row r="4683" spans="21:21" x14ac:dyDescent="0.2">
      <c r="U4683" s="12"/>
    </row>
    <row r="4684" spans="21:21" x14ac:dyDescent="0.2">
      <c r="U4684" s="12"/>
    </row>
    <row r="4685" spans="21:21" x14ac:dyDescent="0.2">
      <c r="U4685" s="12"/>
    </row>
    <row r="4686" spans="21:21" x14ac:dyDescent="0.2">
      <c r="U4686" s="12"/>
    </row>
    <row r="4687" spans="21:21" x14ac:dyDescent="0.2">
      <c r="U4687" s="12"/>
    </row>
    <row r="4688" spans="21:21" x14ac:dyDescent="0.2">
      <c r="U4688" s="12"/>
    </row>
    <row r="4689" spans="21:21" x14ac:dyDescent="0.2">
      <c r="U4689" s="12"/>
    </row>
    <row r="4690" spans="21:21" x14ac:dyDescent="0.2">
      <c r="U4690" s="12"/>
    </row>
    <row r="4691" spans="21:21" x14ac:dyDescent="0.2">
      <c r="U4691" s="12"/>
    </row>
    <row r="4692" spans="21:21" x14ac:dyDescent="0.2">
      <c r="U4692" s="12"/>
    </row>
    <row r="4693" spans="21:21" x14ac:dyDescent="0.2">
      <c r="U4693" s="12"/>
    </row>
    <row r="4694" spans="21:21" x14ac:dyDescent="0.2">
      <c r="U4694" s="12"/>
    </row>
    <row r="4695" spans="21:21" x14ac:dyDescent="0.2">
      <c r="U4695" s="12"/>
    </row>
    <row r="4696" spans="21:21" x14ac:dyDescent="0.2">
      <c r="U4696" s="12"/>
    </row>
    <row r="4697" spans="21:21" x14ac:dyDescent="0.2">
      <c r="U4697" s="12"/>
    </row>
    <row r="4698" spans="21:21" x14ac:dyDescent="0.2">
      <c r="U4698" s="12"/>
    </row>
    <row r="4699" spans="21:21" x14ac:dyDescent="0.2">
      <c r="U4699" s="12"/>
    </row>
    <row r="4700" spans="21:21" x14ac:dyDescent="0.2">
      <c r="U4700" s="12"/>
    </row>
    <row r="4701" spans="21:21" x14ac:dyDescent="0.2">
      <c r="U4701" s="12"/>
    </row>
    <row r="4702" spans="21:21" x14ac:dyDescent="0.2">
      <c r="U4702" s="12"/>
    </row>
    <row r="4703" spans="21:21" x14ac:dyDescent="0.2">
      <c r="U4703" s="12"/>
    </row>
    <row r="4704" spans="21:21" x14ac:dyDescent="0.2">
      <c r="U4704" s="12"/>
    </row>
    <row r="4705" spans="21:21" x14ac:dyDescent="0.2">
      <c r="U4705" s="12"/>
    </row>
    <row r="4706" spans="21:21" x14ac:dyDescent="0.2">
      <c r="U4706" s="12"/>
    </row>
    <row r="4707" spans="21:21" x14ac:dyDescent="0.2">
      <c r="U4707" s="12"/>
    </row>
    <row r="4708" spans="21:21" x14ac:dyDescent="0.2">
      <c r="U4708" s="12"/>
    </row>
    <row r="4709" spans="21:21" x14ac:dyDescent="0.2">
      <c r="U4709" s="12"/>
    </row>
    <row r="4710" spans="21:21" x14ac:dyDescent="0.2">
      <c r="U4710" s="12"/>
    </row>
    <row r="4711" spans="21:21" x14ac:dyDescent="0.2">
      <c r="U4711" s="12"/>
    </row>
    <row r="4712" spans="21:21" x14ac:dyDescent="0.2">
      <c r="U4712" s="12"/>
    </row>
    <row r="4713" spans="21:21" x14ac:dyDescent="0.2">
      <c r="U4713" s="12"/>
    </row>
    <row r="4714" spans="21:21" x14ac:dyDescent="0.2">
      <c r="U4714" s="12"/>
    </row>
    <row r="4715" spans="21:21" x14ac:dyDescent="0.2">
      <c r="U4715" s="12"/>
    </row>
    <row r="4716" spans="21:21" x14ac:dyDescent="0.2">
      <c r="U4716" s="12"/>
    </row>
    <row r="4717" spans="21:21" x14ac:dyDescent="0.2">
      <c r="U4717" s="12"/>
    </row>
    <row r="4718" spans="21:21" x14ac:dyDescent="0.2">
      <c r="U4718" s="12"/>
    </row>
    <row r="4719" spans="21:21" x14ac:dyDescent="0.2">
      <c r="U4719" s="12"/>
    </row>
    <row r="4720" spans="21:21" x14ac:dyDescent="0.2">
      <c r="U4720" s="12"/>
    </row>
    <row r="4721" spans="21:21" x14ac:dyDescent="0.2">
      <c r="U4721" s="12"/>
    </row>
    <row r="4722" spans="21:21" x14ac:dyDescent="0.2">
      <c r="U4722" s="12"/>
    </row>
    <row r="4723" spans="21:21" x14ac:dyDescent="0.2">
      <c r="U4723" s="12"/>
    </row>
    <row r="4724" spans="21:21" x14ac:dyDescent="0.2">
      <c r="U4724" s="12"/>
    </row>
    <row r="4725" spans="21:21" x14ac:dyDescent="0.2">
      <c r="U4725" s="12"/>
    </row>
    <row r="4726" spans="21:21" x14ac:dyDescent="0.2">
      <c r="U4726" s="12"/>
    </row>
    <row r="4727" spans="21:21" x14ac:dyDescent="0.2">
      <c r="U4727" s="12"/>
    </row>
    <row r="4728" spans="21:21" x14ac:dyDescent="0.2">
      <c r="U4728" s="12"/>
    </row>
    <row r="4729" spans="21:21" x14ac:dyDescent="0.2">
      <c r="U4729" s="12"/>
    </row>
    <row r="4730" spans="21:21" x14ac:dyDescent="0.2">
      <c r="U4730" s="12"/>
    </row>
    <row r="4731" spans="21:21" x14ac:dyDescent="0.2">
      <c r="U4731" s="12"/>
    </row>
    <row r="4732" spans="21:21" x14ac:dyDescent="0.2">
      <c r="U4732" s="12"/>
    </row>
    <row r="4733" spans="21:21" x14ac:dyDescent="0.2">
      <c r="U4733" s="12"/>
    </row>
    <row r="4734" spans="21:21" x14ac:dyDescent="0.2">
      <c r="U4734" s="12"/>
    </row>
    <row r="4735" spans="21:21" x14ac:dyDescent="0.2">
      <c r="U4735" s="12"/>
    </row>
    <row r="4736" spans="21:21" x14ac:dyDescent="0.2">
      <c r="U4736" s="12"/>
    </row>
    <row r="4737" spans="21:21" x14ac:dyDescent="0.2">
      <c r="U4737" s="12"/>
    </row>
    <row r="4738" spans="21:21" x14ac:dyDescent="0.2">
      <c r="U4738" s="12"/>
    </row>
    <row r="4739" spans="21:21" x14ac:dyDescent="0.2">
      <c r="U4739" s="12"/>
    </row>
    <row r="4740" spans="21:21" x14ac:dyDescent="0.2">
      <c r="U4740" s="12"/>
    </row>
    <row r="4741" spans="21:21" x14ac:dyDescent="0.2">
      <c r="U4741" s="12"/>
    </row>
    <row r="4742" spans="21:21" x14ac:dyDescent="0.2">
      <c r="U4742" s="12"/>
    </row>
    <row r="4743" spans="21:21" x14ac:dyDescent="0.2">
      <c r="U4743" s="12"/>
    </row>
    <row r="4744" spans="21:21" x14ac:dyDescent="0.2">
      <c r="U4744" s="12"/>
    </row>
    <row r="4745" spans="21:21" x14ac:dyDescent="0.2">
      <c r="U4745" s="12"/>
    </row>
    <row r="4746" spans="21:21" x14ac:dyDescent="0.2">
      <c r="U4746" s="12"/>
    </row>
    <row r="4747" spans="21:21" x14ac:dyDescent="0.2">
      <c r="U4747" s="12"/>
    </row>
    <row r="4748" spans="21:21" x14ac:dyDescent="0.2">
      <c r="U4748" s="12"/>
    </row>
    <row r="4749" spans="21:21" x14ac:dyDescent="0.2">
      <c r="U4749" s="12"/>
    </row>
    <row r="4750" spans="21:21" x14ac:dyDescent="0.2">
      <c r="U4750" s="12"/>
    </row>
    <row r="4751" spans="21:21" x14ac:dyDescent="0.2">
      <c r="U4751" s="12"/>
    </row>
    <row r="4752" spans="21:21" x14ac:dyDescent="0.2">
      <c r="U4752" s="12"/>
    </row>
    <row r="4753" spans="21:21" x14ac:dyDescent="0.2">
      <c r="U4753" s="12"/>
    </row>
    <row r="4754" spans="21:21" x14ac:dyDescent="0.2">
      <c r="U4754" s="12"/>
    </row>
    <row r="4755" spans="21:21" x14ac:dyDescent="0.2">
      <c r="U4755" s="12"/>
    </row>
    <row r="4756" spans="21:21" x14ac:dyDescent="0.2">
      <c r="U4756" s="12"/>
    </row>
    <row r="4757" spans="21:21" x14ac:dyDescent="0.2">
      <c r="U4757" s="12"/>
    </row>
    <row r="4758" spans="21:21" x14ac:dyDescent="0.2">
      <c r="U4758" s="12"/>
    </row>
    <row r="4759" spans="21:21" x14ac:dyDescent="0.2">
      <c r="U4759" s="12"/>
    </row>
    <row r="4760" spans="21:21" x14ac:dyDescent="0.2">
      <c r="U4760" s="12"/>
    </row>
    <row r="4761" spans="21:21" x14ac:dyDescent="0.2">
      <c r="U4761" s="12"/>
    </row>
    <row r="4762" spans="21:21" x14ac:dyDescent="0.2">
      <c r="U4762" s="12"/>
    </row>
    <row r="4763" spans="21:21" x14ac:dyDescent="0.2">
      <c r="U4763" s="12"/>
    </row>
    <row r="4764" spans="21:21" x14ac:dyDescent="0.2">
      <c r="U4764" s="12"/>
    </row>
    <row r="4765" spans="21:21" x14ac:dyDescent="0.2">
      <c r="U4765" s="12"/>
    </row>
    <row r="4766" spans="21:21" x14ac:dyDescent="0.2">
      <c r="U4766" s="12"/>
    </row>
    <row r="4767" spans="21:21" x14ac:dyDescent="0.2">
      <c r="U4767" s="12"/>
    </row>
    <row r="4768" spans="21:21" x14ac:dyDescent="0.2">
      <c r="U4768" s="12"/>
    </row>
    <row r="4769" spans="21:21" x14ac:dyDescent="0.2">
      <c r="U4769" s="12"/>
    </row>
    <row r="4770" spans="21:21" x14ac:dyDescent="0.2">
      <c r="U4770" s="12"/>
    </row>
    <row r="4771" spans="21:21" x14ac:dyDescent="0.2">
      <c r="U4771" s="12"/>
    </row>
    <row r="4772" spans="21:21" x14ac:dyDescent="0.2">
      <c r="U4772" s="12"/>
    </row>
    <row r="4773" spans="21:21" x14ac:dyDescent="0.2">
      <c r="U4773" s="12"/>
    </row>
    <row r="4774" spans="21:21" x14ac:dyDescent="0.2">
      <c r="U4774" s="12"/>
    </row>
    <row r="4775" spans="21:21" x14ac:dyDescent="0.2">
      <c r="U4775" s="12"/>
    </row>
    <row r="4776" spans="21:21" x14ac:dyDescent="0.2">
      <c r="U4776" s="12"/>
    </row>
    <row r="4777" spans="21:21" x14ac:dyDescent="0.2">
      <c r="U4777" s="12"/>
    </row>
    <row r="4778" spans="21:21" x14ac:dyDescent="0.2">
      <c r="U4778" s="12"/>
    </row>
    <row r="4779" spans="21:21" x14ac:dyDescent="0.2">
      <c r="U4779" s="12"/>
    </row>
    <row r="4780" spans="21:21" x14ac:dyDescent="0.2">
      <c r="U4780" s="12"/>
    </row>
    <row r="4781" spans="21:21" x14ac:dyDescent="0.2">
      <c r="U4781" s="12"/>
    </row>
    <row r="4782" spans="21:21" x14ac:dyDescent="0.2">
      <c r="U4782" s="12"/>
    </row>
    <row r="4783" spans="21:21" x14ac:dyDescent="0.2">
      <c r="U4783" s="12"/>
    </row>
    <row r="4784" spans="21:21" x14ac:dyDescent="0.2">
      <c r="U4784" s="12"/>
    </row>
    <row r="4785" spans="21:21" x14ac:dyDescent="0.2">
      <c r="U4785" s="12"/>
    </row>
    <row r="4786" spans="21:21" x14ac:dyDescent="0.2">
      <c r="U4786" s="12"/>
    </row>
    <row r="4787" spans="21:21" x14ac:dyDescent="0.2">
      <c r="U4787" s="12"/>
    </row>
    <row r="4788" spans="21:21" x14ac:dyDescent="0.2">
      <c r="U4788" s="12"/>
    </row>
    <row r="4789" spans="21:21" x14ac:dyDescent="0.2">
      <c r="U4789" s="12"/>
    </row>
    <row r="4790" spans="21:21" x14ac:dyDescent="0.2">
      <c r="U4790" s="12"/>
    </row>
    <row r="4791" spans="21:21" x14ac:dyDescent="0.2">
      <c r="U4791" s="12"/>
    </row>
    <row r="4792" spans="21:21" x14ac:dyDescent="0.2">
      <c r="U4792" s="12"/>
    </row>
    <row r="4793" spans="21:21" x14ac:dyDescent="0.2">
      <c r="U4793" s="12"/>
    </row>
    <row r="4794" spans="21:21" x14ac:dyDescent="0.2">
      <c r="U4794" s="12"/>
    </row>
    <row r="4795" spans="21:21" x14ac:dyDescent="0.2">
      <c r="U4795" s="12"/>
    </row>
    <row r="4796" spans="21:21" x14ac:dyDescent="0.2">
      <c r="U4796" s="12"/>
    </row>
    <row r="4797" spans="21:21" x14ac:dyDescent="0.2">
      <c r="U4797" s="12"/>
    </row>
    <row r="4798" spans="21:21" x14ac:dyDescent="0.2">
      <c r="U4798" s="12"/>
    </row>
    <row r="4799" spans="21:21" x14ac:dyDescent="0.2">
      <c r="U4799" s="12"/>
    </row>
    <row r="4800" spans="21:21" x14ac:dyDescent="0.2">
      <c r="U4800" s="12"/>
    </row>
    <row r="4801" spans="21:21" x14ac:dyDescent="0.2">
      <c r="U4801" s="12"/>
    </row>
    <row r="4802" spans="21:21" x14ac:dyDescent="0.2">
      <c r="U4802" s="12"/>
    </row>
    <row r="4803" spans="21:21" x14ac:dyDescent="0.2">
      <c r="U4803" s="12"/>
    </row>
    <row r="4804" spans="21:21" x14ac:dyDescent="0.2">
      <c r="U4804" s="12"/>
    </row>
    <row r="4805" spans="21:21" x14ac:dyDescent="0.2">
      <c r="U4805" s="12"/>
    </row>
    <row r="4806" spans="21:21" x14ac:dyDescent="0.2">
      <c r="U4806" s="12"/>
    </row>
    <row r="4807" spans="21:21" x14ac:dyDescent="0.2">
      <c r="U4807" s="12"/>
    </row>
    <row r="4808" spans="21:21" x14ac:dyDescent="0.2">
      <c r="U4808" s="12"/>
    </row>
    <row r="4809" spans="21:21" x14ac:dyDescent="0.2">
      <c r="U4809" s="12"/>
    </row>
    <row r="4810" spans="21:21" x14ac:dyDescent="0.2">
      <c r="U4810" s="12"/>
    </row>
    <row r="4811" spans="21:21" x14ac:dyDescent="0.2">
      <c r="U4811" s="12"/>
    </row>
    <row r="4812" spans="21:21" x14ac:dyDescent="0.2">
      <c r="U4812" s="12"/>
    </row>
    <row r="4813" spans="21:21" x14ac:dyDescent="0.2">
      <c r="U4813" s="12"/>
    </row>
    <row r="4814" spans="21:21" x14ac:dyDescent="0.2">
      <c r="U4814" s="12"/>
    </row>
    <row r="4815" spans="21:21" x14ac:dyDescent="0.2">
      <c r="U4815" s="12"/>
    </row>
    <row r="4816" spans="21:21" x14ac:dyDescent="0.2">
      <c r="U4816" s="12"/>
    </row>
    <row r="4817" spans="21:21" x14ac:dyDescent="0.2">
      <c r="U4817" s="12"/>
    </row>
    <row r="4818" spans="21:21" x14ac:dyDescent="0.2">
      <c r="U4818" s="12"/>
    </row>
    <row r="4819" spans="21:21" x14ac:dyDescent="0.2">
      <c r="U4819" s="12"/>
    </row>
    <row r="4820" spans="21:21" x14ac:dyDescent="0.2">
      <c r="U4820" s="12"/>
    </row>
    <row r="4821" spans="21:21" x14ac:dyDescent="0.2">
      <c r="U4821" s="12"/>
    </row>
    <row r="4822" spans="21:21" x14ac:dyDescent="0.2">
      <c r="U4822" s="12"/>
    </row>
    <row r="4823" spans="21:21" x14ac:dyDescent="0.2">
      <c r="U4823" s="12"/>
    </row>
    <row r="4824" spans="21:21" x14ac:dyDescent="0.2">
      <c r="U4824" s="12"/>
    </row>
    <row r="4825" spans="21:21" x14ac:dyDescent="0.2">
      <c r="U4825" s="12"/>
    </row>
    <row r="4826" spans="21:21" x14ac:dyDescent="0.2">
      <c r="U4826" s="12"/>
    </row>
    <row r="4827" spans="21:21" x14ac:dyDescent="0.2">
      <c r="U4827" s="12"/>
    </row>
    <row r="4828" spans="21:21" x14ac:dyDescent="0.2">
      <c r="U4828" s="12"/>
    </row>
    <row r="4829" spans="21:21" x14ac:dyDescent="0.2">
      <c r="U4829" s="12"/>
    </row>
    <row r="4830" spans="21:21" x14ac:dyDescent="0.2">
      <c r="U4830" s="12"/>
    </row>
    <row r="4831" spans="21:21" x14ac:dyDescent="0.2">
      <c r="U4831" s="12"/>
    </row>
    <row r="4832" spans="21:21" x14ac:dyDescent="0.2">
      <c r="U4832" s="12"/>
    </row>
    <row r="4833" spans="21:21" x14ac:dyDescent="0.2">
      <c r="U4833" s="12"/>
    </row>
    <row r="4834" spans="21:21" x14ac:dyDescent="0.2">
      <c r="U4834" s="12"/>
    </row>
    <row r="4835" spans="21:21" x14ac:dyDescent="0.2">
      <c r="U4835" s="12"/>
    </row>
    <row r="4836" spans="21:21" x14ac:dyDescent="0.2">
      <c r="U4836" s="12"/>
    </row>
    <row r="4837" spans="21:21" x14ac:dyDescent="0.2">
      <c r="U4837" s="12"/>
    </row>
    <row r="4838" spans="21:21" x14ac:dyDescent="0.2">
      <c r="U4838" s="12"/>
    </row>
    <row r="4839" spans="21:21" x14ac:dyDescent="0.2">
      <c r="U4839" s="12"/>
    </row>
    <row r="4840" spans="21:21" x14ac:dyDescent="0.2">
      <c r="U4840" s="12"/>
    </row>
    <row r="4841" spans="21:21" x14ac:dyDescent="0.2">
      <c r="U4841" s="12"/>
    </row>
    <row r="4842" spans="21:21" x14ac:dyDescent="0.2">
      <c r="U4842" s="12"/>
    </row>
    <row r="4843" spans="21:21" x14ac:dyDescent="0.2">
      <c r="U4843" s="12"/>
    </row>
    <row r="4844" spans="21:21" x14ac:dyDescent="0.2">
      <c r="U4844" s="12"/>
    </row>
    <row r="4845" spans="21:21" x14ac:dyDescent="0.2">
      <c r="U4845" s="12"/>
    </row>
    <row r="4846" spans="21:21" x14ac:dyDescent="0.2">
      <c r="U4846" s="12"/>
    </row>
    <row r="4847" spans="21:21" x14ac:dyDescent="0.2">
      <c r="U4847" s="12"/>
    </row>
    <row r="4848" spans="21:21" x14ac:dyDescent="0.2">
      <c r="U4848" s="12"/>
    </row>
    <row r="4849" spans="21:21" x14ac:dyDescent="0.2">
      <c r="U4849" s="12"/>
    </row>
    <row r="4850" spans="21:21" x14ac:dyDescent="0.2">
      <c r="U4850" s="12"/>
    </row>
    <row r="4851" spans="21:21" x14ac:dyDescent="0.2">
      <c r="U4851" s="12"/>
    </row>
    <row r="4852" spans="21:21" x14ac:dyDescent="0.2">
      <c r="U4852" s="12"/>
    </row>
    <row r="4853" spans="21:21" x14ac:dyDescent="0.2">
      <c r="U4853" s="12"/>
    </row>
    <row r="4854" spans="21:21" x14ac:dyDescent="0.2">
      <c r="U4854" s="12"/>
    </row>
    <row r="4855" spans="21:21" x14ac:dyDescent="0.2">
      <c r="U4855" s="12"/>
    </row>
    <row r="4856" spans="21:21" x14ac:dyDescent="0.2">
      <c r="U4856" s="12"/>
    </row>
    <row r="4857" spans="21:21" x14ac:dyDescent="0.2">
      <c r="U4857" s="12"/>
    </row>
    <row r="4858" spans="21:21" x14ac:dyDescent="0.2">
      <c r="U4858" s="12"/>
    </row>
    <row r="4859" spans="21:21" x14ac:dyDescent="0.2">
      <c r="U4859" s="12"/>
    </row>
    <row r="4860" spans="21:21" x14ac:dyDescent="0.2">
      <c r="U4860" s="12"/>
    </row>
    <row r="4861" spans="21:21" x14ac:dyDescent="0.2">
      <c r="U4861" s="12"/>
    </row>
    <row r="4862" spans="21:21" x14ac:dyDescent="0.2">
      <c r="U4862" s="12"/>
    </row>
    <row r="4863" spans="21:21" x14ac:dyDescent="0.2">
      <c r="U4863" s="12"/>
    </row>
    <row r="4864" spans="21:21" x14ac:dyDescent="0.2">
      <c r="U4864" s="12"/>
    </row>
    <row r="4865" spans="21:21" x14ac:dyDescent="0.2">
      <c r="U4865" s="12"/>
    </row>
    <row r="4866" spans="21:21" x14ac:dyDescent="0.2">
      <c r="U4866" s="12"/>
    </row>
    <row r="4867" spans="21:21" x14ac:dyDescent="0.2">
      <c r="U4867" s="12"/>
    </row>
    <row r="4868" spans="21:21" x14ac:dyDescent="0.2">
      <c r="U4868" s="12"/>
    </row>
    <row r="4869" spans="21:21" x14ac:dyDescent="0.2">
      <c r="U4869" s="12"/>
    </row>
    <row r="4870" spans="21:21" x14ac:dyDescent="0.2">
      <c r="U4870" s="12"/>
    </row>
    <row r="4871" spans="21:21" x14ac:dyDescent="0.2">
      <c r="U4871" s="12"/>
    </row>
    <row r="4872" spans="21:21" x14ac:dyDescent="0.2">
      <c r="U4872" s="12"/>
    </row>
    <row r="4873" spans="21:21" x14ac:dyDescent="0.2">
      <c r="U4873" s="12"/>
    </row>
    <row r="4874" spans="21:21" x14ac:dyDescent="0.2">
      <c r="U4874" s="12"/>
    </row>
    <row r="4875" spans="21:21" x14ac:dyDescent="0.2">
      <c r="U4875" s="12"/>
    </row>
    <row r="4876" spans="21:21" x14ac:dyDescent="0.2">
      <c r="U4876" s="12"/>
    </row>
    <row r="4877" spans="21:21" x14ac:dyDescent="0.2">
      <c r="U4877" s="12"/>
    </row>
    <row r="4878" spans="21:21" x14ac:dyDescent="0.2">
      <c r="U4878" s="12"/>
    </row>
    <row r="4879" spans="21:21" x14ac:dyDescent="0.2">
      <c r="U4879" s="12"/>
    </row>
    <row r="4880" spans="21:21" x14ac:dyDescent="0.2">
      <c r="U4880" s="12"/>
    </row>
    <row r="4881" spans="21:21" x14ac:dyDescent="0.2">
      <c r="U4881" s="12"/>
    </row>
    <row r="4882" spans="21:21" x14ac:dyDescent="0.2">
      <c r="U4882" s="12"/>
    </row>
    <row r="4883" spans="21:21" x14ac:dyDescent="0.2">
      <c r="U4883" s="12"/>
    </row>
    <row r="4884" spans="21:21" x14ac:dyDescent="0.2">
      <c r="U4884" s="12"/>
    </row>
    <row r="4885" spans="21:21" x14ac:dyDescent="0.2">
      <c r="U4885" s="12"/>
    </row>
    <row r="4886" spans="21:21" x14ac:dyDescent="0.2">
      <c r="U4886" s="12"/>
    </row>
    <row r="4887" spans="21:21" x14ac:dyDescent="0.2">
      <c r="U4887" s="12"/>
    </row>
    <row r="4888" spans="21:21" x14ac:dyDescent="0.2">
      <c r="U4888" s="12"/>
    </row>
    <row r="4889" spans="21:21" x14ac:dyDescent="0.2">
      <c r="U4889" s="12"/>
    </row>
    <row r="4890" spans="21:21" x14ac:dyDescent="0.2">
      <c r="U4890" s="12"/>
    </row>
    <row r="4891" spans="21:21" x14ac:dyDescent="0.2">
      <c r="U4891" s="12"/>
    </row>
    <row r="4892" spans="21:21" x14ac:dyDescent="0.2">
      <c r="U4892" s="12"/>
    </row>
    <row r="4893" spans="21:21" x14ac:dyDescent="0.2">
      <c r="U4893" s="12"/>
    </row>
    <row r="4894" spans="21:21" x14ac:dyDescent="0.2">
      <c r="U4894" s="12"/>
    </row>
    <row r="4895" spans="21:21" x14ac:dyDescent="0.2">
      <c r="U4895" s="12"/>
    </row>
    <row r="4896" spans="21:21" x14ac:dyDescent="0.2">
      <c r="U4896" s="12"/>
    </row>
    <row r="4897" spans="21:21" x14ac:dyDescent="0.2">
      <c r="U4897" s="12"/>
    </row>
    <row r="4898" spans="21:21" x14ac:dyDescent="0.2">
      <c r="U4898" s="12"/>
    </row>
    <row r="4899" spans="21:21" x14ac:dyDescent="0.2">
      <c r="U4899" s="12"/>
    </row>
    <row r="4900" spans="21:21" x14ac:dyDescent="0.2">
      <c r="U4900" s="12"/>
    </row>
    <row r="4901" spans="21:21" x14ac:dyDescent="0.2">
      <c r="U4901" s="12"/>
    </row>
    <row r="4902" spans="21:21" x14ac:dyDescent="0.2">
      <c r="U4902" s="12"/>
    </row>
    <row r="4903" spans="21:21" x14ac:dyDescent="0.2">
      <c r="U4903" s="12"/>
    </row>
    <row r="4904" spans="21:21" x14ac:dyDescent="0.2">
      <c r="U4904" s="12"/>
    </row>
    <row r="4905" spans="21:21" x14ac:dyDescent="0.2">
      <c r="U4905" s="12"/>
    </row>
    <row r="4906" spans="21:21" x14ac:dyDescent="0.2">
      <c r="U4906" s="12"/>
    </row>
    <row r="4907" spans="21:21" x14ac:dyDescent="0.2">
      <c r="U4907" s="12"/>
    </row>
    <row r="4908" spans="21:21" x14ac:dyDescent="0.2">
      <c r="U4908" s="12"/>
    </row>
    <row r="4909" spans="21:21" x14ac:dyDescent="0.2">
      <c r="U4909" s="12"/>
    </row>
    <row r="4910" spans="21:21" x14ac:dyDescent="0.2">
      <c r="U4910" s="12"/>
    </row>
    <row r="4911" spans="21:21" x14ac:dyDescent="0.2">
      <c r="U4911" s="12"/>
    </row>
    <row r="4912" spans="21:21" x14ac:dyDescent="0.2">
      <c r="U4912" s="12"/>
    </row>
    <row r="4913" spans="21:21" x14ac:dyDescent="0.2">
      <c r="U4913" s="12"/>
    </row>
    <row r="4914" spans="21:21" x14ac:dyDescent="0.2">
      <c r="U4914" s="12"/>
    </row>
    <row r="4915" spans="21:21" x14ac:dyDescent="0.2">
      <c r="U4915" s="12"/>
    </row>
    <row r="4916" spans="21:21" x14ac:dyDescent="0.2">
      <c r="U4916" s="12"/>
    </row>
    <row r="4917" spans="21:21" x14ac:dyDescent="0.2">
      <c r="U4917" s="12"/>
    </row>
    <row r="4918" spans="21:21" x14ac:dyDescent="0.2">
      <c r="U4918" s="12"/>
    </row>
    <row r="4919" spans="21:21" x14ac:dyDescent="0.2">
      <c r="U4919" s="12"/>
    </row>
    <row r="4920" spans="21:21" x14ac:dyDescent="0.2">
      <c r="U4920" s="12"/>
    </row>
    <row r="4921" spans="21:21" x14ac:dyDescent="0.2">
      <c r="U4921" s="12"/>
    </row>
    <row r="4922" spans="21:21" x14ac:dyDescent="0.2">
      <c r="U4922" s="12"/>
    </row>
    <row r="4923" spans="21:21" x14ac:dyDescent="0.2">
      <c r="U4923" s="12"/>
    </row>
    <row r="4924" spans="21:21" x14ac:dyDescent="0.2">
      <c r="U4924" s="12"/>
    </row>
    <row r="4925" spans="21:21" x14ac:dyDescent="0.2">
      <c r="U4925" s="12"/>
    </row>
    <row r="4926" spans="21:21" x14ac:dyDescent="0.2">
      <c r="U4926" s="12"/>
    </row>
    <row r="4927" spans="21:21" x14ac:dyDescent="0.2">
      <c r="U4927" s="12"/>
    </row>
    <row r="4928" spans="21:21" x14ac:dyDescent="0.2">
      <c r="U4928" s="12"/>
    </row>
    <row r="4929" spans="21:21" x14ac:dyDescent="0.2">
      <c r="U4929" s="12"/>
    </row>
    <row r="4930" spans="21:21" x14ac:dyDescent="0.2">
      <c r="U4930" s="12"/>
    </row>
    <row r="4931" spans="21:21" x14ac:dyDescent="0.2">
      <c r="U4931" s="12"/>
    </row>
    <row r="4932" spans="21:21" x14ac:dyDescent="0.2">
      <c r="U4932" s="12"/>
    </row>
    <row r="4933" spans="21:21" x14ac:dyDescent="0.2">
      <c r="U4933" s="12"/>
    </row>
    <row r="4934" spans="21:21" x14ac:dyDescent="0.2">
      <c r="U4934" s="12"/>
    </row>
    <row r="4935" spans="21:21" x14ac:dyDescent="0.2">
      <c r="U4935" s="12"/>
    </row>
    <row r="4936" spans="21:21" x14ac:dyDescent="0.2">
      <c r="U4936" s="12"/>
    </row>
    <row r="4937" spans="21:21" x14ac:dyDescent="0.2">
      <c r="U4937" s="12"/>
    </row>
    <row r="4938" spans="21:21" x14ac:dyDescent="0.2">
      <c r="U4938" s="12"/>
    </row>
    <row r="4939" spans="21:21" x14ac:dyDescent="0.2">
      <c r="U4939" s="12"/>
    </row>
    <row r="4940" spans="21:21" x14ac:dyDescent="0.2">
      <c r="U4940" s="12"/>
    </row>
    <row r="4941" spans="21:21" x14ac:dyDescent="0.2">
      <c r="U4941" s="12"/>
    </row>
    <row r="4942" spans="21:21" x14ac:dyDescent="0.2">
      <c r="U4942" s="12"/>
    </row>
    <row r="4943" spans="21:21" x14ac:dyDescent="0.2">
      <c r="U4943" s="12"/>
    </row>
    <row r="4944" spans="21:21" x14ac:dyDescent="0.2">
      <c r="U4944" s="12"/>
    </row>
    <row r="4945" spans="21:21" x14ac:dyDescent="0.2">
      <c r="U4945" s="12"/>
    </row>
    <row r="4946" spans="21:21" x14ac:dyDescent="0.2">
      <c r="U4946" s="12"/>
    </row>
    <row r="4947" spans="21:21" x14ac:dyDescent="0.2">
      <c r="U4947" s="12"/>
    </row>
    <row r="4948" spans="21:21" x14ac:dyDescent="0.2">
      <c r="U4948" s="12"/>
    </row>
    <row r="4949" spans="21:21" x14ac:dyDescent="0.2">
      <c r="U4949" s="12"/>
    </row>
    <row r="4950" spans="21:21" x14ac:dyDescent="0.2">
      <c r="U4950" s="12"/>
    </row>
    <row r="4951" spans="21:21" x14ac:dyDescent="0.2">
      <c r="U4951" s="12"/>
    </row>
    <row r="4952" spans="21:21" x14ac:dyDescent="0.2">
      <c r="U4952" s="12"/>
    </row>
    <row r="4953" spans="21:21" x14ac:dyDescent="0.2">
      <c r="U4953" s="12"/>
    </row>
    <row r="4954" spans="21:21" x14ac:dyDescent="0.2">
      <c r="U4954" s="12"/>
    </row>
    <row r="4955" spans="21:21" x14ac:dyDescent="0.2">
      <c r="U4955" s="12"/>
    </row>
    <row r="4956" spans="21:21" x14ac:dyDescent="0.2">
      <c r="U4956" s="12"/>
    </row>
    <row r="4957" spans="21:21" x14ac:dyDescent="0.2">
      <c r="U4957" s="12"/>
    </row>
    <row r="4958" spans="21:21" x14ac:dyDescent="0.2">
      <c r="U4958" s="12"/>
    </row>
    <row r="4959" spans="21:21" x14ac:dyDescent="0.2">
      <c r="U4959" s="12"/>
    </row>
    <row r="4960" spans="21:21" x14ac:dyDescent="0.2">
      <c r="U4960" s="12"/>
    </row>
    <row r="4961" spans="21:21" x14ac:dyDescent="0.2">
      <c r="U4961" s="12"/>
    </row>
    <row r="4962" spans="21:21" x14ac:dyDescent="0.2">
      <c r="U4962" s="12"/>
    </row>
    <row r="4963" spans="21:21" x14ac:dyDescent="0.2">
      <c r="U4963" s="12"/>
    </row>
    <row r="4964" spans="21:21" x14ac:dyDescent="0.2">
      <c r="U4964" s="12"/>
    </row>
    <row r="4965" spans="21:21" x14ac:dyDescent="0.2">
      <c r="U4965" s="12"/>
    </row>
    <row r="4966" spans="21:21" x14ac:dyDescent="0.2">
      <c r="U4966" s="12"/>
    </row>
    <row r="4967" spans="21:21" x14ac:dyDescent="0.2">
      <c r="U4967" s="12"/>
    </row>
    <row r="4968" spans="21:21" x14ac:dyDescent="0.2">
      <c r="U4968" s="12"/>
    </row>
    <row r="4969" spans="21:21" x14ac:dyDescent="0.2">
      <c r="U4969" s="12"/>
    </row>
    <row r="4970" spans="21:21" x14ac:dyDescent="0.2">
      <c r="U4970" s="12"/>
    </row>
    <row r="4971" spans="21:21" x14ac:dyDescent="0.2">
      <c r="U4971" s="12"/>
    </row>
    <row r="4972" spans="21:21" x14ac:dyDescent="0.2">
      <c r="U4972" s="12"/>
    </row>
    <row r="4973" spans="21:21" x14ac:dyDescent="0.2">
      <c r="U4973" s="12"/>
    </row>
    <row r="4974" spans="21:21" x14ac:dyDescent="0.2">
      <c r="U4974" s="12"/>
    </row>
    <row r="4975" spans="21:21" x14ac:dyDescent="0.2">
      <c r="U4975" s="12"/>
    </row>
    <row r="4976" spans="21:21" x14ac:dyDescent="0.2">
      <c r="U4976" s="12"/>
    </row>
    <row r="4977" spans="21:21" x14ac:dyDescent="0.2">
      <c r="U4977" s="12"/>
    </row>
    <row r="4978" spans="21:21" x14ac:dyDescent="0.2">
      <c r="U4978" s="12"/>
    </row>
    <row r="4979" spans="21:21" x14ac:dyDescent="0.2">
      <c r="U4979" s="12"/>
    </row>
    <row r="4980" spans="21:21" x14ac:dyDescent="0.2">
      <c r="U4980" s="12"/>
    </row>
    <row r="4981" spans="21:21" x14ac:dyDescent="0.2">
      <c r="U4981" s="12"/>
    </row>
    <row r="4982" spans="21:21" x14ac:dyDescent="0.2">
      <c r="U4982" s="12"/>
    </row>
    <row r="4983" spans="21:21" x14ac:dyDescent="0.2">
      <c r="U4983" s="12"/>
    </row>
    <row r="4984" spans="21:21" x14ac:dyDescent="0.2">
      <c r="U4984" s="12"/>
    </row>
    <row r="4985" spans="21:21" x14ac:dyDescent="0.2">
      <c r="U4985" s="12"/>
    </row>
    <row r="4986" spans="21:21" x14ac:dyDescent="0.2">
      <c r="U4986" s="12"/>
    </row>
    <row r="4987" spans="21:21" x14ac:dyDescent="0.2">
      <c r="U4987" s="12"/>
    </row>
    <row r="4988" spans="21:21" x14ac:dyDescent="0.2">
      <c r="U4988" s="12"/>
    </row>
    <row r="4989" spans="21:21" x14ac:dyDescent="0.2">
      <c r="U4989" s="12"/>
    </row>
    <row r="4990" spans="21:21" x14ac:dyDescent="0.2">
      <c r="U4990" s="12"/>
    </row>
    <row r="4991" spans="21:21" x14ac:dyDescent="0.2">
      <c r="U4991" s="12"/>
    </row>
    <row r="4992" spans="21:21" x14ac:dyDescent="0.2">
      <c r="U4992" s="12"/>
    </row>
    <row r="4993" spans="21:21" x14ac:dyDescent="0.2">
      <c r="U4993" s="12"/>
    </row>
    <row r="4994" spans="21:21" x14ac:dyDescent="0.2">
      <c r="U4994" s="12"/>
    </row>
    <row r="4995" spans="21:21" x14ac:dyDescent="0.2">
      <c r="U4995" s="12"/>
    </row>
    <row r="4996" spans="21:21" x14ac:dyDescent="0.2">
      <c r="U4996" s="12"/>
    </row>
    <row r="4997" spans="21:21" x14ac:dyDescent="0.2">
      <c r="U4997" s="12"/>
    </row>
    <row r="4998" spans="21:21" x14ac:dyDescent="0.2">
      <c r="U4998" s="12"/>
    </row>
    <row r="4999" spans="21:21" x14ac:dyDescent="0.2">
      <c r="U4999" s="12"/>
    </row>
    <row r="5000" spans="21:21" x14ac:dyDescent="0.2">
      <c r="U5000" s="12"/>
    </row>
    <row r="5001" spans="21:21" x14ac:dyDescent="0.2">
      <c r="U5001" s="12"/>
    </row>
    <row r="5002" spans="21:21" x14ac:dyDescent="0.2">
      <c r="U5002" s="12"/>
    </row>
    <row r="5003" spans="21:21" x14ac:dyDescent="0.2">
      <c r="U5003" s="12"/>
    </row>
    <row r="5004" spans="21:21" x14ac:dyDescent="0.2">
      <c r="U5004" s="12"/>
    </row>
    <row r="5005" spans="21:21" x14ac:dyDescent="0.2">
      <c r="U5005" s="12"/>
    </row>
    <row r="5006" spans="21:21" x14ac:dyDescent="0.2">
      <c r="U5006" s="12"/>
    </row>
    <row r="5007" spans="21:21" x14ac:dyDescent="0.2">
      <c r="U5007" s="12"/>
    </row>
    <row r="5008" spans="21:21" x14ac:dyDescent="0.2">
      <c r="U5008" s="12"/>
    </row>
    <row r="5009" spans="21:21" x14ac:dyDescent="0.2">
      <c r="U5009" s="12"/>
    </row>
    <row r="5010" spans="21:21" x14ac:dyDescent="0.2">
      <c r="U5010" s="12"/>
    </row>
    <row r="5011" spans="21:21" x14ac:dyDescent="0.2">
      <c r="U5011" s="12"/>
    </row>
    <row r="5012" spans="21:21" x14ac:dyDescent="0.2">
      <c r="U5012" s="12"/>
    </row>
    <row r="5013" spans="21:21" x14ac:dyDescent="0.2">
      <c r="U5013" s="12"/>
    </row>
    <row r="5014" spans="21:21" x14ac:dyDescent="0.2">
      <c r="U5014" s="12"/>
    </row>
    <row r="5015" spans="21:21" x14ac:dyDescent="0.2">
      <c r="U5015" s="12"/>
    </row>
    <row r="5016" spans="21:21" x14ac:dyDescent="0.2">
      <c r="U5016" s="12"/>
    </row>
    <row r="5017" spans="21:21" x14ac:dyDescent="0.2">
      <c r="U5017" s="12"/>
    </row>
    <row r="5018" spans="21:21" x14ac:dyDescent="0.2">
      <c r="U5018" s="12"/>
    </row>
    <row r="5019" spans="21:21" x14ac:dyDescent="0.2">
      <c r="U5019" s="12"/>
    </row>
    <row r="5020" spans="21:21" x14ac:dyDescent="0.2">
      <c r="U5020" s="12"/>
    </row>
    <row r="5021" spans="21:21" x14ac:dyDescent="0.2">
      <c r="U5021" s="12"/>
    </row>
    <row r="5022" spans="21:21" x14ac:dyDescent="0.2">
      <c r="U5022" s="12"/>
    </row>
    <row r="5023" spans="21:21" x14ac:dyDescent="0.2">
      <c r="U5023" s="12"/>
    </row>
    <row r="5024" spans="21:21" x14ac:dyDescent="0.2">
      <c r="U5024" s="12"/>
    </row>
    <row r="5025" spans="21:21" x14ac:dyDescent="0.2">
      <c r="U5025" s="12"/>
    </row>
    <row r="5026" spans="21:21" x14ac:dyDescent="0.2">
      <c r="U5026" s="12"/>
    </row>
    <row r="5027" spans="21:21" x14ac:dyDescent="0.2">
      <c r="U5027" s="12"/>
    </row>
    <row r="5028" spans="21:21" x14ac:dyDescent="0.2">
      <c r="U5028" s="12"/>
    </row>
    <row r="5029" spans="21:21" x14ac:dyDescent="0.2">
      <c r="U5029" s="12"/>
    </row>
    <row r="5030" spans="21:21" x14ac:dyDescent="0.2">
      <c r="U5030" s="12"/>
    </row>
    <row r="5031" spans="21:21" x14ac:dyDescent="0.2">
      <c r="U5031" s="12"/>
    </row>
    <row r="5032" spans="21:21" x14ac:dyDescent="0.2">
      <c r="U5032" s="12"/>
    </row>
    <row r="5033" spans="21:21" x14ac:dyDescent="0.2">
      <c r="U5033" s="12"/>
    </row>
    <row r="5034" spans="21:21" x14ac:dyDescent="0.2">
      <c r="U5034" s="12"/>
    </row>
    <row r="5035" spans="21:21" x14ac:dyDescent="0.2">
      <c r="U5035" s="12"/>
    </row>
    <row r="5036" spans="21:21" x14ac:dyDescent="0.2">
      <c r="U5036" s="12"/>
    </row>
    <row r="5037" spans="21:21" x14ac:dyDescent="0.2">
      <c r="U5037" s="12"/>
    </row>
    <row r="5038" spans="21:21" x14ac:dyDescent="0.2">
      <c r="U5038" s="12"/>
    </row>
    <row r="5039" spans="21:21" x14ac:dyDescent="0.2">
      <c r="U5039" s="12"/>
    </row>
    <row r="5040" spans="21:21" x14ac:dyDescent="0.2">
      <c r="U5040" s="12"/>
    </row>
    <row r="5041" spans="21:21" x14ac:dyDescent="0.2">
      <c r="U5041" s="12"/>
    </row>
    <row r="5042" spans="21:21" x14ac:dyDescent="0.2">
      <c r="U5042" s="12"/>
    </row>
    <row r="5043" spans="21:21" x14ac:dyDescent="0.2">
      <c r="U5043" s="12"/>
    </row>
    <row r="5044" spans="21:21" x14ac:dyDescent="0.2">
      <c r="U5044" s="12"/>
    </row>
    <row r="5045" spans="21:21" x14ac:dyDescent="0.2">
      <c r="U5045" s="12"/>
    </row>
    <row r="5046" spans="21:21" x14ac:dyDescent="0.2">
      <c r="U5046" s="12"/>
    </row>
    <row r="5047" spans="21:21" x14ac:dyDescent="0.2">
      <c r="U5047" s="12"/>
    </row>
    <row r="5048" spans="21:21" x14ac:dyDescent="0.2">
      <c r="U5048" s="12"/>
    </row>
    <row r="5049" spans="21:21" x14ac:dyDescent="0.2">
      <c r="U5049" s="12"/>
    </row>
    <row r="5050" spans="21:21" x14ac:dyDescent="0.2">
      <c r="U5050" s="12"/>
    </row>
    <row r="5051" spans="21:21" x14ac:dyDescent="0.2">
      <c r="U5051" s="12"/>
    </row>
    <row r="5052" spans="21:21" x14ac:dyDescent="0.2">
      <c r="U5052" s="12"/>
    </row>
    <row r="5053" spans="21:21" x14ac:dyDescent="0.2">
      <c r="U5053" s="12"/>
    </row>
    <row r="5054" spans="21:21" x14ac:dyDescent="0.2">
      <c r="U5054" s="12"/>
    </row>
    <row r="5055" spans="21:21" x14ac:dyDescent="0.2">
      <c r="U5055" s="12"/>
    </row>
    <row r="5056" spans="21:21" x14ac:dyDescent="0.2">
      <c r="U5056" s="12"/>
    </row>
    <row r="5057" spans="21:21" x14ac:dyDescent="0.2">
      <c r="U5057" s="12"/>
    </row>
    <row r="5058" spans="21:21" x14ac:dyDescent="0.2">
      <c r="U5058" s="12"/>
    </row>
    <row r="5059" spans="21:21" x14ac:dyDescent="0.2">
      <c r="U5059" s="12"/>
    </row>
    <row r="5060" spans="21:21" x14ac:dyDescent="0.2">
      <c r="U5060" s="12"/>
    </row>
    <row r="5061" spans="21:21" x14ac:dyDescent="0.2">
      <c r="U5061" s="12"/>
    </row>
    <row r="5062" spans="21:21" x14ac:dyDescent="0.2">
      <c r="U5062" s="12"/>
    </row>
    <row r="5063" spans="21:21" x14ac:dyDescent="0.2">
      <c r="U5063" s="12"/>
    </row>
    <row r="5064" spans="21:21" x14ac:dyDescent="0.2">
      <c r="U5064" s="12"/>
    </row>
    <row r="5065" spans="21:21" x14ac:dyDescent="0.2">
      <c r="U5065" s="12"/>
    </row>
    <row r="5066" spans="21:21" x14ac:dyDescent="0.2">
      <c r="U5066" s="12"/>
    </row>
    <row r="5067" spans="21:21" x14ac:dyDescent="0.2">
      <c r="U5067" s="12"/>
    </row>
    <row r="5068" spans="21:21" x14ac:dyDescent="0.2">
      <c r="U5068" s="12"/>
    </row>
    <row r="5069" spans="21:21" x14ac:dyDescent="0.2">
      <c r="U5069" s="12"/>
    </row>
    <row r="5070" spans="21:21" x14ac:dyDescent="0.2">
      <c r="U5070" s="12"/>
    </row>
    <row r="5071" spans="21:21" x14ac:dyDescent="0.2">
      <c r="U5071" s="12"/>
    </row>
    <row r="5072" spans="21:21" x14ac:dyDescent="0.2">
      <c r="U5072" s="12"/>
    </row>
    <row r="5073" spans="21:21" x14ac:dyDescent="0.2">
      <c r="U5073" s="12"/>
    </row>
    <row r="5074" spans="21:21" x14ac:dyDescent="0.2">
      <c r="U5074" s="12"/>
    </row>
    <row r="5075" spans="21:21" x14ac:dyDescent="0.2">
      <c r="U5075" s="12"/>
    </row>
    <row r="5076" spans="21:21" x14ac:dyDescent="0.2">
      <c r="U5076" s="12"/>
    </row>
    <row r="5077" spans="21:21" x14ac:dyDescent="0.2">
      <c r="U5077" s="12"/>
    </row>
    <row r="5078" spans="21:21" x14ac:dyDescent="0.2">
      <c r="U5078" s="12"/>
    </row>
    <row r="5079" spans="21:21" x14ac:dyDescent="0.2">
      <c r="U5079" s="12"/>
    </row>
    <row r="5080" spans="21:21" x14ac:dyDescent="0.2">
      <c r="U5080" s="12"/>
    </row>
    <row r="5081" spans="21:21" x14ac:dyDescent="0.2">
      <c r="U5081" s="12"/>
    </row>
    <row r="5082" spans="21:21" x14ac:dyDescent="0.2">
      <c r="U5082" s="12"/>
    </row>
    <row r="5083" spans="21:21" x14ac:dyDescent="0.2">
      <c r="U5083" s="12"/>
    </row>
    <row r="5084" spans="21:21" x14ac:dyDescent="0.2">
      <c r="U5084" s="12"/>
    </row>
    <row r="5085" spans="21:21" x14ac:dyDescent="0.2">
      <c r="U5085" s="12"/>
    </row>
    <row r="5086" spans="21:21" x14ac:dyDescent="0.2">
      <c r="U5086" s="12"/>
    </row>
    <row r="5087" spans="21:21" x14ac:dyDescent="0.2">
      <c r="U5087" s="12"/>
    </row>
    <row r="5088" spans="21:21" x14ac:dyDescent="0.2">
      <c r="U5088" s="12"/>
    </row>
    <row r="5089" spans="21:21" x14ac:dyDescent="0.2">
      <c r="U5089" s="12"/>
    </row>
    <row r="5090" spans="21:21" x14ac:dyDescent="0.2">
      <c r="U5090" s="12"/>
    </row>
    <row r="5091" spans="21:21" x14ac:dyDescent="0.2">
      <c r="U5091" s="12"/>
    </row>
    <row r="5092" spans="21:21" x14ac:dyDescent="0.2">
      <c r="U5092" s="12"/>
    </row>
    <row r="5093" spans="21:21" x14ac:dyDescent="0.2">
      <c r="U5093" s="12"/>
    </row>
    <row r="5094" spans="21:21" x14ac:dyDescent="0.2">
      <c r="U5094" s="12"/>
    </row>
    <row r="5095" spans="21:21" x14ac:dyDescent="0.2">
      <c r="U5095" s="12"/>
    </row>
    <row r="5096" spans="21:21" x14ac:dyDescent="0.2">
      <c r="U5096" s="12"/>
    </row>
    <row r="5097" spans="21:21" x14ac:dyDescent="0.2">
      <c r="U5097" s="12"/>
    </row>
    <row r="5098" spans="21:21" x14ac:dyDescent="0.2">
      <c r="U5098" s="12"/>
    </row>
    <row r="5099" spans="21:21" x14ac:dyDescent="0.2">
      <c r="U5099" s="12"/>
    </row>
    <row r="5100" spans="21:21" x14ac:dyDescent="0.2">
      <c r="U5100" s="12"/>
    </row>
    <row r="5101" spans="21:21" x14ac:dyDescent="0.2">
      <c r="U5101" s="12"/>
    </row>
    <row r="5102" spans="21:21" x14ac:dyDescent="0.2">
      <c r="U5102" s="12"/>
    </row>
    <row r="5103" spans="21:21" x14ac:dyDescent="0.2">
      <c r="U5103" s="12"/>
    </row>
    <row r="5104" spans="21:21" x14ac:dyDescent="0.2">
      <c r="U5104" s="12"/>
    </row>
    <row r="5105" spans="21:21" x14ac:dyDescent="0.2">
      <c r="U5105" s="12"/>
    </row>
    <row r="5106" spans="21:21" x14ac:dyDescent="0.2">
      <c r="U5106" s="12"/>
    </row>
    <row r="5107" spans="21:21" x14ac:dyDescent="0.2">
      <c r="U5107" s="12"/>
    </row>
    <row r="5108" spans="21:21" x14ac:dyDescent="0.2">
      <c r="U5108" s="12"/>
    </row>
    <row r="5109" spans="21:21" x14ac:dyDescent="0.2">
      <c r="U5109" s="12"/>
    </row>
    <row r="5110" spans="21:21" x14ac:dyDescent="0.2">
      <c r="U5110" s="12"/>
    </row>
    <row r="5111" spans="21:21" x14ac:dyDescent="0.2">
      <c r="U5111" s="12"/>
    </row>
    <row r="5112" spans="21:21" x14ac:dyDescent="0.2">
      <c r="U5112" s="12"/>
    </row>
    <row r="5113" spans="21:21" x14ac:dyDescent="0.2">
      <c r="U5113" s="12"/>
    </row>
    <row r="5114" spans="21:21" x14ac:dyDescent="0.2">
      <c r="U5114" s="12"/>
    </row>
    <row r="5115" spans="21:21" x14ac:dyDescent="0.2">
      <c r="U5115" s="12"/>
    </row>
    <row r="5116" spans="21:21" x14ac:dyDescent="0.2">
      <c r="U5116" s="12"/>
    </row>
    <row r="5117" spans="21:21" x14ac:dyDescent="0.2">
      <c r="U5117" s="12"/>
    </row>
    <row r="5118" spans="21:21" x14ac:dyDescent="0.2">
      <c r="U5118" s="12"/>
    </row>
    <row r="5119" spans="21:21" x14ac:dyDescent="0.2">
      <c r="U5119" s="12"/>
    </row>
    <row r="5120" spans="21:21" x14ac:dyDescent="0.2">
      <c r="U5120" s="12"/>
    </row>
    <row r="5121" spans="21:21" x14ac:dyDescent="0.2">
      <c r="U5121" s="12"/>
    </row>
    <row r="5122" spans="21:21" x14ac:dyDescent="0.2">
      <c r="U5122" s="12"/>
    </row>
    <row r="5123" spans="21:21" x14ac:dyDescent="0.2">
      <c r="U5123" s="12"/>
    </row>
    <row r="5124" spans="21:21" x14ac:dyDescent="0.2">
      <c r="U5124" s="12"/>
    </row>
    <row r="5125" spans="21:21" x14ac:dyDescent="0.2">
      <c r="U5125" s="12"/>
    </row>
    <row r="5126" spans="21:21" x14ac:dyDescent="0.2">
      <c r="U5126" s="12"/>
    </row>
    <row r="5127" spans="21:21" x14ac:dyDescent="0.2">
      <c r="U5127" s="12"/>
    </row>
    <row r="5128" spans="21:21" x14ac:dyDescent="0.2">
      <c r="U5128" s="12"/>
    </row>
    <row r="5129" spans="21:21" x14ac:dyDescent="0.2">
      <c r="U5129" s="12"/>
    </row>
    <row r="5130" spans="21:21" x14ac:dyDescent="0.2">
      <c r="U5130" s="12"/>
    </row>
    <row r="5131" spans="21:21" x14ac:dyDescent="0.2">
      <c r="U5131" s="12"/>
    </row>
    <row r="5132" spans="21:21" x14ac:dyDescent="0.2">
      <c r="U5132" s="12"/>
    </row>
    <row r="5133" spans="21:21" x14ac:dyDescent="0.2">
      <c r="U5133" s="12"/>
    </row>
    <row r="5134" spans="21:21" x14ac:dyDescent="0.2">
      <c r="U5134" s="12"/>
    </row>
    <row r="5135" spans="21:21" x14ac:dyDescent="0.2">
      <c r="U5135" s="12"/>
    </row>
    <row r="5136" spans="21:21" x14ac:dyDescent="0.2">
      <c r="U5136" s="12"/>
    </row>
    <row r="5137" spans="21:21" x14ac:dyDescent="0.2">
      <c r="U5137" s="12"/>
    </row>
    <row r="5138" spans="21:21" x14ac:dyDescent="0.2">
      <c r="U5138" s="12"/>
    </row>
    <row r="5139" spans="21:21" x14ac:dyDescent="0.2">
      <c r="U5139" s="12"/>
    </row>
    <row r="5140" spans="21:21" x14ac:dyDescent="0.2">
      <c r="U5140" s="12"/>
    </row>
    <row r="5141" spans="21:21" x14ac:dyDescent="0.2">
      <c r="U5141" s="12"/>
    </row>
    <row r="5142" spans="21:21" x14ac:dyDescent="0.2">
      <c r="U5142" s="12"/>
    </row>
    <row r="5143" spans="21:21" x14ac:dyDescent="0.2">
      <c r="U5143" s="12"/>
    </row>
    <row r="5144" spans="21:21" x14ac:dyDescent="0.2">
      <c r="U5144" s="12"/>
    </row>
    <row r="5145" spans="21:21" x14ac:dyDescent="0.2">
      <c r="U5145" s="12"/>
    </row>
    <row r="5146" spans="21:21" x14ac:dyDescent="0.2">
      <c r="U5146" s="12"/>
    </row>
    <row r="5147" spans="21:21" x14ac:dyDescent="0.2">
      <c r="U5147" s="12"/>
    </row>
    <row r="5148" spans="21:21" x14ac:dyDescent="0.2">
      <c r="U5148" s="12"/>
    </row>
    <row r="5149" spans="21:21" x14ac:dyDescent="0.2">
      <c r="U5149" s="12"/>
    </row>
    <row r="5150" spans="21:21" x14ac:dyDescent="0.2">
      <c r="U5150" s="12"/>
    </row>
    <row r="5151" spans="21:21" x14ac:dyDescent="0.2">
      <c r="U5151" s="12"/>
    </row>
    <row r="5152" spans="21:21" x14ac:dyDescent="0.2">
      <c r="U5152" s="12"/>
    </row>
    <row r="5153" spans="21:21" x14ac:dyDescent="0.2">
      <c r="U5153" s="12"/>
    </row>
    <row r="5154" spans="21:21" x14ac:dyDescent="0.2">
      <c r="U5154" s="12"/>
    </row>
    <row r="5155" spans="21:21" x14ac:dyDescent="0.2">
      <c r="U5155" s="12"/>
    </row>
    <row r="5156" spans="21:21" x14ac:dyDescent="0.2">
      <c r="U5156" s="12"/>
    </row>
    <row r="5157" spans="21:21" x14ac:dyDescent="0.2">
      <c r="U5157" s="12"/>
    </row>
    <row r="5158" spans="21:21" x14ac:dyDescent="0.2">
      <c r="U5158" s="12"/>
    </row>
    <row r="5159" spans="21:21" x14ac:dyDescent="0.2">
      <c r="U5159" s="12"/>
    </row>
    <row r="5160" spans="21:21" x14ac:dyDescent="0.2">
      <c r="U5160" s="12"/>
    </row>
    <row r="5161" spans="21:21" x14ac:dyDescent="0.2">
      <c r="U5161" s="12"/>
    </row>
    <row r="5162" spans="21:21" x14ac:dyDescent="0.2">
      <c r="U5162" s="12"/>
    </row>
    <row r="5163" spans="21:21" x14ac:dyDescent="0.2">
      <c r="U5163" s="12"/>
    </row>
    <row r="5164" spans="21:21" x14ac:dyDescent="0.2">
      <c r="U5164" s="12"/>
    </row>
    <row r="5165" spans="21:21" x14ac:dyDescent="0.2">
      <c r="U5165" s="12"/>
    </row>
    <row r="5166" spans="21:21" x14ac:dyDescent="0.2">
      <c r="U5166" s="12"/>
    </row>
    <row r="5167" spans="21:21" x14ac:dyDescent="0.2">
      <c r="U5167" s="12"/>
    </row>
    <row r="5168" spans="21:21" x14ac:dyDescent="0.2">
      <c r="U5168" s="12"/>
    </row>
    <row r="5169" spans="21:21" x14ac:dyDescent="0.2">
      <c r="U5169" s="12"/>
    </row>
    <row r="5170" spans="21:21" x14ac:dyDescent="0.2">
      <c r="U5170" s="12"/>
    </row>
    <row r="5171" spans="21:21" x14ac:dyDescent="0.2">
      <c r="U5171" s="12"/>
    </row>
    <row r="5172" spans="21:21" x14ac:dyDescent="0.2">
      <c r="U5172" s="12"/>
    </row>
    <row r="5173" spans="21:21" x14ac:dyDescent="0.2">
      <c r="U5173" s="12"/>
    </row>
    <row r="5174" spans="21:21" x14ac:dyDescent="0.2">
      <c r="U5174" s="12"/>
    </row>
    <row r="5175" spans="21:21" x14ac:dyDescent="0.2">
      <c r="U5175" s="12"/>
    </row>
    <row r="5176" spans="21:21" x14ac:dyDescent="0.2">
      <c r="U5176" s="12"/>
    </row>
    <row r="5177" spans="21:21" x14ac:dyDescent="0.2">
      <c r="U5177" s="12"/>
    </row>
    <row r="5178" spans="21:21" x14ac:dyDescent="0.2">
      <c r="U5178" s="12"/>
    </row>
    <row r="5179" spans="21:21" x14ac:dyDescent="0.2">
      <c r="U5179" s="12"/>
    </row>
    <row r="5180" spans="21:21" x14ac:dyDescent="0.2">
      <c r="U5180" s="12"/>
    </row>
    <row r="5181" spans="21:21" x14ac:dyDescent="0.2">
      <c r="U5181" s="12"/>
    </row>
    <row r="5182" spans="21:21" x14ac:dyDescent="0.2">
      <c r="U5182" s="12"/>
    </row>
    <row r="5183" spans="21:21" x14ac:dyDescent="0.2">
      <c r="U5183" s="12"/>
    </row>
    <row r="5184" spans="21:21" x14ac:dyDescent="0.2">
      <c r="U5184" s="12"/>
    </row>
    <row r="5185" spans="21:21" x14ac:dyDescent="0.2">
      <c r="U5185" s="12"/>
    </row>
    <row r="5186" spans="21:21" x14ac:dyDescent="0.2">
      <c r="U5186" s="12"/>
    </row>
    <row r="5187" spans="21:21" x14ac:dyDescent="0.2">
      <c r="U5187" s="12"/>
    </row>
    <row r="5188" spans="21:21" x14ac:dyDescent="0.2">
      <c r="U5188" s="12"/>
    </row>
    <row r="5189" spans="21:21" x14ac:dyDescent="0.2">
      <c r="U5189" s="12"/>
    </row>
    <row r="5190" spans="21:21" x14ac:dyDescent="0.2">
      <c r="U5190" s="12"/>
    </row>
    <row r="5191" spans="21:21" x14ac:dyDescent="0.2">
      <c r="U5191" s="12"/>
    </row>
    <row r="5192" spans="21:21" x14ac:dyDescent="0.2">
      <c r="U5192" s="12"/>
    </row>
    <row r="5193" spans="21:21" x14ac:dyDescent="0.2">
      <c r="U5193" s="12"/>
    </row>
    <row r="5194" spans="21:21" x14ac:dyDescent="0.2">
      <c r="U5194" s="12"/>
    </row>
    <row r="5195" spans="21:21" x14ac:dyDescent="0.2">
      <c r="U5195" s="12"/>
    </row>
    <row r="5196" spans="21:21" x14ac:dyDescent="0.2">
      <c r="U5196" s="12"/>
    </row>
    <row r="5197" spans="21:21" x14ac:dyDescent="0.2">
      <c r="U5197" s="12"/>
    </row>
    <row r="5198" spans="21:21" x14ac:dyDescent="0.2">
      <c r="U5198" s="12"/>
    </row>
    <row r="5199" spans="21:21" x14ac:dyDescent="0.2">
      <c r="U5199" s="12"/>
    </row>
    <row r="5200" spans="21:21" x14ac:dyDescent="0.2">
      <c r="U5200" s="12"/>
    </row>
    <row r="5201" spans="21:21" x14ac:dyDescent="0.2">
      <c r="U5201" s="12"/>
    </row>
    <row r="5202" spans="21:21" x14ac:dyDescent="0.2">
      <c r="U5202" s="12"/>
    </row>
    <row r="5203" spans="21:21" x14ac:dyDescent="0.2">
      <c r="U5203" s="12"/>
    </row>
    <row r="5204" spans="21:21" x14ac:dyDescent="0.2">
      <c r="U5204" s="12"/>
    </row>
    <row r="5205" spans="21:21" x14ac:dyDescent="0.2">
      <c r="U5205" s="12"/>
    </row>
    <row r="5206" spans="21:21" x14ac:dyDescent="0.2">
      <c r="U5206" s="12"/>
    </row>
    <row r="5207" spans="21:21" x14ac:dyDescent="0.2">
      <c r="U5207" s="12"/>
    </row>
    <row r="5208" spans="21:21" x14ac:dyDescent="0.2">
      <c r="U5208" s="12"/>
    </row>
    <row r="5209" spans="21:21" x14ac:dyDescent="0.2">
      <c r="U5209" s="12"/>
    </row>
    <row r="5210" spans="21:21" x14ac:dyDescent="0.2">
      <c r="U5210" s="12"/>
    </row>
    <row r="5211" spans="21:21" x14ac:dyDescent="0.2">
      <c r="U5211" s="12"/>
    </row>
    <row r="5212" spans="21:21" x14ac:dyDescent="0.2">
      <c r="U5212" s="12"/>
    </row>
    <row r="5213" spans="21:21" x14ac:dyDescent="0.2">
      <c r="U5213" s="12"/>
    </row>
    <row r="5214" spans="21:21" x14ac:dyDescent="0.2">
      <c r="U5214" s="12"/>
    </row>
    <row r="5215" spans="21:21" x14ac:dyDescent="0.2">
      <c r="U5215" s="12"/>
    </row>
    <row r="5216" spans="21:21" x14ac:dyDescent="0.2">
      <c r="U5216" s="12"/>
    </row>
    <row r="5217" spans="21:21" x14ac:dyDescent="0.2">
      <c r="U5217" s="12"/>
    </row>
    <row r="5218" spans="21:21" x14ac:dyDescent="0.2">
      <c r="U5218" s="12"/>
    </row>
    <row r="5219" spans="21:21" x14ac:dyDescent="0.2">
      <c r="U5219" s="12"/>
    </row>
    <row r="5220" spans="21:21" x14ac:dyDescent="0.2">
      <c r="U5220" s="12"/>
    </row>
    <row r="5221" spans="21:21" x14ac:dyDescent="0.2">
      <c r="U5221" s="12"/>
    </row>
    <row r="5222" spans="21:21" x14ac:dyDescent="0.2">
      <c r="U5222" s="12"/>
    </row>
    <row r="5223" spans="21:21" x14ac:dyDescent="0.2">
      <c r="U5223" s="12"/>
    </row>
    <row r="5224" spans="21:21" x14ac:dyDescent="0.2">
      <c r="U5224" s="12"/>
    </row>
    <row r="5225" spans="21:21" x14ac:dyDescent="0.2">
      <c r="U5225" s="12"/>
    </row>
    <row r="5226" spans="21:21" x14ac:dyDescent="0.2">
      <c r="U5226" s="12"/>
    </row>
    <row r="5227" spans="21:21" x14ac:dyDescent="0.2">
      <c r="U5227" s="12"/>
    </row>
    <row r="5228" spans="21:21" x14ac:dyDescent="0.2">
      <c r="U5228" s="12"/>
    </row>
    <row r="5229" spans="21:21" x14ac:dyDescent="0.2">
      <c r="U5229" s="12"/>
    </row>
    <row r="5230" spans="21:21" x14ac:dyDescent="0.2">
      <c r="U5230" s="12"/>
    </row>
    <row r="5231" spans="21:21" x14ac:dyDescent="0.2">
      <c r="U5231" s="12"/>
    </row>
    <row r="5232" spans="21:21" x14ac:dyDescent="0.2">
      <c r="U5232" s="12"/>
    </row>
    <row r="5233" spans="21:21" x14ac:dyDescent="0.2">
      <c r="U5233" s="12"/>
    </row>
    <row r="5234" spans="21:21" x14ac:dyDescent="0.2">
      <c r="U5234" s="12"/>
    </row>
    <row r="5235" spans="21:21" x14ac:dyDescent="0.2">
      <c r="U5235" s="12"/>
    </row>
    <row r="5236" spans="21:21" x14ac:dyDescent="0.2">
      <c r="U5236" s="12"/>
    </row>
    <row r="5237" spans="21:21" x14ac:dyDescent="0.2">
      <c r="U5237" s="12"/>
    </row>
    <row r="5238" spans="21:21" x14ac:dyDescent="0.2">
      <c r="U5238" s="12"/>
    </row>
    <row r="5239" spans="21:21" x14ac:dyDescent="0.2">
      <c r="U5239" s="12"/>
    </row>
    <row r="5240" spans="21:21" x14ac:dyDescent="0.2">
      <c r="U5240" s="12"/>
    </row>
    <row r="5241" spans="21:21" x14ac:dyDescent="0.2">
      <c r="U5241" s="12"/>
    </row>
    <row r="5242" spans="21:21" x14ac:dyDescent="0.2">
      <c r="U5242" s="12"/>
    </row>
    <row r="5243" spans="21:21" x14ac:dyDescent="0.2">
      <c r="U5243" s="12"/>
    </row>
    <row r="5244" spans="21:21" x14ac:dyDescent="0.2">
      <c r="U5244" s="12"/>
    </row>
    <row r="5245" spans="21:21" x14ac:dyDescent="0.2">
      <c r="U5245" s="12"/>
    </row>
    <row r="5246" spans="21:21" x14ac:dyDescent="0.2">
      <c r="U5246" s="12"/>
    </row>
    <row r="5247" spans="21:21" x14ac:dyDescent="0.2">
      <c r="U5247" s="12"/>
    </row>
    <row r="5248" spans="21:21" x14ac:dyDescent="0.2">
      <c r="U5248" s="12"/>
    </row>
    <row r="5249" spans="21:21" x14ac:dyDescent="0.2">
      <c r="U5249" s="12"/>
    </row>
    <row r="5250" spans="21:21" x14ac:dyDescent="0.2">
      <c r="U5250" s="12"/>
    </row>
    <row r="5251" spans="21:21" x14ac:dyDescent="0.2">
      <c r="U5251" s="12"/>
    </row>
    <row r="5252" spans="21:21" x14ac:dyDescent="0.2">
      <c r="U5252" s="12"/>
    </row>
    <row r="5253" spans="21:21" x14ac:dyDescent="0.2">
      <c r="U5253" s="12"/>
    </row>
    <row r="5254" spans="21:21" x14ac:dyDescent="0.2">
      <c r="U5254" s="12"/>
    </row>
    <row r="5255" spans="21:21" x14ac:dyDescent="0.2">
      <c r="U5255" s="12"/>
    </row>
    <row r="5256" spans="21:21" x14ac:dyDescent="0.2">
      <c r="U5256" s="12"/>
    </row>
    <row r="5257" spans="21:21" x14ac:dyDescent="0.2">
      <c r="U5257" s="12"/>
    </row>
    <row r="5258" spans="21:21" x14ac:dyDescent="0.2">
      <c r="U5258" s="12"/>
    </row>
    <row r="5259" spans="21:21" x14ac:dyDescent="0.2">
      <c r="U5259" s="12"/>
    </row>
    <row r="5260" spans="21:21" x14ac:dyDescent="0.2">
      <c r="U5260" s="12"/>
    </row>
    <row r="5261" spans="21:21" x14ac:dyDescent="0.2">
      <c r="U5261" s="12"/>
    </row>
    <row r="5262" spans="21:21" x14ac:dyDescent="0.2">
      <c r="U5262" s="12"/>
    </row>
    <row r="5263" spans="21:21" x14ac:dyDescent="0.2">
      <c r="U5263" s="12"/>
    </row>
    <row r="5264" spans="21:21" x14ac:dyDescent="0.2">
      <c r="U5264" s="12"/>
    </row>
    <row r="5265" spans="21:21" x14ac:dyDescent="0.2">
      <c r="U5265" s="12"/>
    </row>
    <row r="5266" spans="21:21" x14ac:dyDescent="0.2">
      <c r="U5266" s="12"/>
    </row>
    <row r="5267" spans="21:21" x14ac:dyDescent="0.2">
      <c r="U5267" s="12"/>
    </row>
    <row r="5268" spans="21:21" x14ac:dyDescent="0.2">
      <c r="U5268" s="12"/>
    </row>
    <row r="5269" spans="21:21" x14ac:dyDescent="0.2">
      <c r="U5269" s="12"/>
    </row>
    <row r="5270" spans="21:21" x14ac:dyDescent="0.2">
      <c r="U5270" s="12"/>
    </row>
    <row r="5271" spans="21:21" x14ac:dyDescent="0.2">
      <c r="U5271" s="12"/>
    </row>
    <row r="5272" spans="21:21" x14ac:dyDescent="0.2">
      <c r="U5272" s="12"/>
    </row>
    <row r="5273" spans="21:21" x14ac:dyDescent="0.2">
      <c r="U5273" s="12"/>
    </row>
    <row r="5274" spans="21:21" x14ac:dyDescent="0.2">
      <c r="U5274" s="12"/>
    </row>
    <row r="5275" spans="21:21" x14ac:dyDescent="0.2">
      <c r="U5275" s="12"/>
    </row>
    <row r="5276" spans="21:21" x14ac:dyDescent="0.2">
      <c r="U5276" s="12"/>
    </row>
    <row r="5277" spans="21:21" x14ac:dyDescent="0.2">
      <c r="U5277" s="12"/>
    </row>
    <row r="5278" spans="21:21" x14ac:dyDescent="0.2">
      <c r="U5278" s="12"/>
    </row>
    <row r="5279" spans="21:21" x14ac:dyDescent="0.2">
      <c r="U5279" s="12"/>
    </row>
    <row r="5280" spans="21:21" x14ac:dyDescent="0.2">
      <c r="U5280" s="12"/>
    </row>
    <row r="5281" spans="21:21" x14ac:dyDescent="0.2">
      <c r="U5281" s="12"/>
    </row>
    <row r="5282" spans="21:21" x14ac:dyDescent="0.2">
      <c r="U5282" s="12"/>
    </row>
    <row r="5283" spans="21:21" x14ac:dyDescent="0.2">
      <c r="U5283" s="12"/>
    </row>
    <row r="5284" spans="21:21" x14ac:dyDescent="0.2">
      <c r="U5284" s="12"/>
    </row>
    <row r="5285" spans="21:21" x14ac:dyDescent="0.2">
      <c r="U5285" s="12"/>
    </row>
    <row r="5286" spans="21:21" x14ac:dyDescent="0.2">
      <c r="U5286" s="12"/>
    </row>
    <row r="5287" spans="21:21" x14ac:dyDescent="0.2">
      <c r="U5287" s="12"/>
    </row>
    <row r="5288" spans="21:21" x14ac:dyDescent="0.2">
      <c r="U5288" s="12"/>
    </row>
    <row r="5289" spans="21:21" x14ac:dyDescent="0.2">
      <c r="U5289" s="12"/>
    </row>
    <row r="5290" spans="21:21" x14ac:dyDescent="0.2">
      <c r="U5290" s="12"/>
    </row>
    <row r="5291" spans="21:21" x14ac:dyDescent="0.2">
      <c r="U5291" s="12"/>
    </row>
    <row r="5292" spans="21:21" x14ac:dyDescent="0.2">
      <c r="U5292" s="12"/>
    </row>
    <row r="5293" spans="21:21" x14ac:dyDescent="0.2">
      <c r="U5293" s="12"/>
    </row>
    <row r="5294" spans="21:21" x14ac:dyDescent="0.2">
      <c r="U5294" s="12"/>
    </row>
    <row r="5295" spans="21:21" x14ac:dyDescent="0.2">
      <c r="U5295" s="12"/>
    </row>
    <row r="5296" spans="21:21" x14ac:dyDescent="0.2">
      <c r="U5296" s="12"/>
    </row>
    <row r="5297" spans="21:21" x14ac:dyDescent="0.2">
      <c r="U5297" s="12"/>
    </row>
    <row r="5298" spans="21:21" x14ac:dyDescent="0.2">
      <c r="U5298" s="12"/>
    </row>
    <row r="5299" spans="21:21" x14ac:dyDescent="0.2">
      <c r="U5299" s="12"/>
    </row>
    <row r="5300" spans="21:21" x14ac:dyDescent="0.2">
      <c r="U5300" s="12"/>
    </row>
    <row r="5301" spans="21:21" x14ac:dyDescent="0.2">
      <c r="U5301" s="12"/>
    </row>
    <row r="5302" spans="21:21" x14ac:dyDescent="0.2">
      <c r="U5302" s="12"/>
    </row>
    <row r="5303" spans="21:21" x14ac:dyDescent="0.2">
      <c r="U5303" s="12"/>
    </row>
    <row r="5304" spans="21:21" x14ac:dyDescent="0.2">
      <c r="U5304" s="12"/>
    </row>
    <row r="5305" spans="21:21" x14ac:dyDescent="0.2">
      <c r="U5305" s="12"/>
    </row>
    <row r="5306" spans="21:21" x14ac:dyDescent="0.2">
      <c r="U5306" s="12"/>
    </row>
    <row r="5307" spans="21:21" x14ac:dyDescent="0.2">
      <c r="U5307" s="12"/>
    </row>
    <row r="5308" spans="21:21" x14ac:dyDescent="0.2">
      <c r="U5308" s="12"/>
    </row>
    <row r="5309" spans="21:21" x14ac:dyDescent="0.2">
      <c r="U5309" s="12"/>
    </row>
    <row r="5310" spans="21:21" x14ac:dyDescent="0.2">
      <c r="U5310" s="12"/>
    </row>
    <row r="5311" spans="21:21" x14ac:dyDescent="0.2">
      <c r="U5311" s="12"/>
    </row>
    <row r="5312" spans="21:21" x14ac:dyDescent="0.2">
      <c r="U5312" s="12"/>
    </row>
    <row r="5313" spans="21:21" x14ac:dyDescent="0.2">
      <c r="U5313" s="12"/>
    </row>
    <row r="5314" spans="21:21" x14ac:dyDescent="0.2">
      <c r="U5314" s="12"/>
    </row>
    <row r="5315" spans="21:21" x14ac:dyDescent="0.2">
      <c r="U5315" s="12"/>
    </row>
    <row r="5316" spans="21:21" x14ac:dyDescent="0.2">
      <c r="U5316" s="12"/>
    </row>
    <row r="5317" spans="21:21" x14ac:dyDescent="0.2">
      <c r="U5317" s="12"/>
    </row>
    <row r="5318" spans="21:21" x14ac:dyDescent="0.2">
      <c r="U5318" s="12"/>
    </row>
    <row r="5319" spans="21:21" x14ac:dyDescent="0.2">
      <c r="U5319" s="12"/>
    </row>
    <row r="5320" spans="21:21" x14ac:dyDescent="0.2">
      <c r="U5320" s="12"/>
    </row>
    <row r="5321" spans="21:21" x14ac:dyDescent="0.2">
      <c r="U5321" s="12"/>
    </row>
    <row r="5322" spans="21:21" x14ac:dyDescent="0.2">
      <c r="U5322" s="12"/>
    </row>
    <row r="5323" spans="21:21" x14ac:dyDescent="0.2">
      <c r="U5323" s="12"/>
    </row>
    <row r="5324" spans="21:21" x14ac:dyDescent="0.2">
      <c r="U5324" s="12"/>
    </row>
    <row r="5325" spans="21:21" x14ac:dyDescent="0.2">
      <c r="U5325" s="12"/>
    </row>
    <row r="5326" spans="21:21" x14ac:dyDescent="0.2">
      <c r="U5326" s="12"/>
    </row>
    <row r="5327" spans="21:21" x14ac:dyDescent="0.2">
      <c r="U5327" s="12"/>
    </row>
    <row r="5328" spans="21:21" x14ac:dyDescent="0.2">
      <c r="U5328" s="12"/>
    </row>
    <row r="5329" spans="21:21" x14ac:dyDescent="0.2">
      <c r="U5329" s="12"/>
    </row>
    <row r="5330" spans="21:21" x14ac:dyDescent="0.2">
      <c r="U5330" s="12"/>
    </row>
    <row r="5331" spans="21:21" x14ac:dyDescent="0.2">
      <c r="U5331" s="12"/>
    </row>
    <row r="5332" spans="21:21" x14ac:dyDescent="0.2">
      <c r="U5332" s="12"/>
    </row>
    <row r="5333" spans="21:21" x14ac:dyDescent="0.2">
      <c r="U5333" s="12"/>
    </row>
    <row r="5334" spans="21:21" x14ac:dyDescent="0.2">
      <c r="U5334" s="12"/>
    </row>
    <row r="5335" spans="21:21" x14ac:dyDescent="0.2">
      <c r="U5335" s="12"/>
    </row>
    <row r="5336" spans="21:21" x14ac:dyDescent="0.2">
      <c r="U5336" s="12"/>
    </row>
    <row r="5337" spans="21:21" x14ac:dyDescent="0.2">
      <c r="U5337" s="12"/>
    </row>
    <row r="5338" spans="21:21" x14ac:dyDescent="0.2">
      <c r="U5338" s="12"/>
    </row>
    <row r="5339" spans="21:21" x14ac:dyDescent="0.2">
      <c r="U5339" s="12"/>
    </row>
    <row r="5340" spans="21:21" x14ac:dyDescent="0.2">
      <c r="U5340" s="12"/>
    </row>
    <row r="5341" spans="21:21" x14ac:dyDescent="0.2">
      <c r="U5341" s="12"/>
    </row>
    <row r="5342" spans="21:21" x14ac:dyDescent="0.2">
      <c r="U5342" s="12"/>
    </row>
    <row r="5343" spans="21:21" x14ac:dyDescent="0.2">
      <c r="U5343" s="12"/>
    </row>
    <row r="5344" spans="21:21" x14ac:dyDescent="0.2">
      <c r="U5344" s="12"/>
    </row>
    <row r="5345" spans="21:21" x14ac:dyDescent="0.2">
      <c r="U5345" s="12"/>
    </row>
    <row r="5346" spans="21:21" x14ac:dyDescent="0.2">
      <c r="U5346" s="12"/>
    </row>
    <row r="5347" spans="21:21" x14ac:dyDescent="0.2">
      <c r="U5347" s="12"/>
    </row>
    <row r="5348" spans="21:21" x14ac:dyDescent="0.2">
      <c r="U5348" s="12"/>
    </row>
    <row r="5349" spans="21:21" x14ac:dyDescent="0.2">
      <c r="U5349" s="12"/>
    </row>
    <row r="5350" spans="21:21" x14ac:dyDescent="0.2">
      <c r="U5350" s="12"/>
    </row>
    <row r="5351" spans="21:21" x14ac:dyDescent="0.2">
      <c r="U5351" s="12"/>
    </row>
    <row r="5352" spans="21:21" x14ac:dyDescent="0.2">
      <c r="U5352" s="12"/>
    </row>
    <row r="5353" spans="21:21" x14ac:dyDescent="0.2">
      <c r="U5353" s="12"/>
    </row>
    <row r="5354" spans="21:21" x14ac:dyDescent="0.2">
      <c r="U5354" s="12"/>
    </row>
    <row r="5355" spans="21:21" x14ac:dyDescent="0.2">
      <c r="U5355" s="12"/>
    </row>
    <row r="5356" spans="21:21" x14ac:dyDescent="0.2">
      <c r="U5356" s="12"/>
    </row>
    <row r="5357" spans="21:21" x14ac:dyDescent="0.2">
      <c r="U5357" s="12"/>
    </row>
    <row r="5358" spans="21:21" x14ac:dyDescent="0.2">
      <c r="U5358" s="12"/>
    </row>
    <row r="5359" spans="21:21" x14ac:dyDescent="0.2">
      <c r="U5359" s="12"/>
    </row>
    <row r="5360" spans="21:21" x14ac:dyDescent="0.2">
      <c r="U5360" s="12"/>
    </row>
    <row r="5361" spans="21:21" x14ac:dyDescent="0.2">
      <c r="U5361" s="12"/>
    </row>
    <row r="5362" spans="21:21" x14ac:dyDescent="0.2">
      <c r="U5362" s="12"/>
    </row>
    <row r="5363" spans="21:21" x14ac:dyDescent="0.2">
      <c r="U5363" s="12"/>
    </row>
    <row r="5364" spans="21:21" x14ac:dyDescent="0.2">
      <c r="U5364" s="12"/>
    </row>
    <row r="5365" spans="21:21" x14ac:dyDescent="0.2">
      <c r="U5365" s="12"/>
    </row>
    <row r="5366" spans="21:21" x14ac:dyDescent="0.2">
      <c r="U5366" s="12"/>
    </row>
    <row r="5367" spans="21:21" x14ac:dyDescent="0.2">
      <c r="U5367" s="12"/>
    </row>
    <row r="5368" spans="21:21" x14ac:dyDescent="0.2">
      <c r="U5368" s="12"/>
    </row>
    <row r="5369" spans="21:21" x14ac:dyDescent="0.2">
      <c r="U5369" s="12"/>
    </row>
    <row r="5370" spans="21:21" x14ac:dyDescent="0.2">
      <c r="U5370" s="12"/>
    </row>
    <row r="5371" spans="21:21" x14ac:dyDescent="0.2">
      <c r="U5371" s="12"/>
    </row>
    <row r="5372" spans="21:21" x14ac:dyDescent="0.2">
      <c r="U5372" s="12"/>
    </row>
    <row r="5373" spans="21:21" x14ac:dyDescent="0.2">
      <c r="U5373" s="12"/>
    </row>
    <row r="5374" spans="21:21" x14ac:dyDescent="0.2">
      <c r="U5374" s="12"/>
    </row>
    <row r="5375" spans="21:21" x14ac:dyDescent="0.2">
      <c r="U5375" s="12"/>
    </row>
    <row r="5376" spans="21:21" x14ac:dyDescent="0.2">
      <c r="U5376" s="12"/>
    </row>
    <row r="5377" spans="21:21" x14ac:dyDescent="0.2">
      <c r="U5377" s="12"/>
    </row>
    <row r="5378" spans="21:21" x14ac:dyDescent="0.2">
      <c r="U5378" s="12"/>
    </row>
    <row r="5379" spans="21:21" x14ac:dyDescent="0.2">
      <c r="U5379" s="12"/>
    </row>
    <row r="5380" spans="21:21" x14ac:dyDescent="0.2">
      <c r="U5380" s="12"/>
    </row>
    <row r="5381" spans="21:21" x14ac:dyDescent="0.2">
      <c r="U5381" s="12"/>
    </row>
    <row r="5382" spans="21:21" x14ac:dyDescent="0.2">
      <c r="U5382" s="12"/>
    </row>
    <row r="5383" spans="21:21" x14ac:dyDescent="0.2">
      <c r="U5383" s="12"/>
    </row>
    <row r="5384" spans="21:21" x14ac:dyDescent="0.2">
      <c r="U5384" s="12"/>
    </row>
    <row r="5385" spans="21:21" x14ac:dyDescent="0.2">
      <c r="U5385" s="12"/>
    </row>
    <row r="5386" spans="21:21" x14ac:dyDescent="0.2">
      <c r="U5386" s="12"/>
    </row>
    <row r="5387" spans="21:21" x14ac:dyDescent="0.2">
      <c r="U5387" s="12"/>
    </row>
    <row r="5388" spans="21:21" x14ac:dyDescent="0.2">
      <c r="U5388" s="12"/>
    </row>
    <row r="5389" spans="21:21" x14ac:dyDescent="0.2">
      <c r="U5389" s="12"/>
    </row>
    <row r="5390" spans="21:21" x14ac:dyDescent="0.2">
      <c r="U5390" s="12"/>
    </row>
    <row r="5391" spans="21:21" x14ac:dyDescent="0.2">
      <c r="U5391" s="12"/>
    </row>
    <row r="5392" spans="21:21" x14ac:dyDescent="0.2">
      <c r="U5392" s="12"/>
    </row>
    <row r="5393" spans="21:21" x14ac:dyDescent="0.2">
      <c r="U5393" s="12"/>
    </row>
    <row r="5394" spans="21:21" x14ac:dyDescent="0.2">
      <c r="U5394" s="12"/>
    </row>
    <row r="5395" spans="21:21" x14ac:dyDescent="0.2">
      <c r="U5395" s="12"/>
    </row>
    <row r="5396" spans="21:21" x14ac:dyDescent="0.2">
      <c r="U5396" s="12"/>
    </row>
    <row r="5397" spans="21:21" x14ac:dyDescent="0.2">
      <c r="U5397" s="12"/>
    </row>
    <row r="5398" spans="21:21" x14ac:dyDescent="0.2">
      <c r="U5398" s="12"/>
    </row>
    <row r="5399" spans="21:21" x14ac:dyDescent="0.2">
      <c r="U5399" s="12"/>
    </row>
    <row r="5400" spans="21:21" x14ac:dyDescent="0.2">
      <c r="U5400" s="12"/>
    </row>
    <row r="5401" spans="21:21" x14ac:dyDescent="0.2">
      <c r="U5401" s="12"/>
    </row>
    <row r="5402" spans="21:21" x14ac:dyDescent="0.2">
      <c r="U5402" s="12"/>
    </row>
    <row r="5403" spans="21:21" x14ac:dyDescent="0.2">
      <c r="U5403" s="12"/>
    </row>
    <row r="5404" spans="21:21" x14ac:dyDescent="0.2">
      <c r="U5404" s="12"/>
    </row>
    <row r="5405" spans="21:21" x14ac:dyDescent="0.2">
      <c r="U5405" s="12"/>
    </row>
    <row r="5406" spans="21:21" x14ac:dyDescent="0.2">
      <c r="U5406" s="12"/>
    </row>
    <row r="5407" spans="21:21" x14ac:dyDescent="0.2">
      <c r="U5407" s="12"/>
    </row>
    <row r="5408" spans="21:21" x14ac:dyDescent="0.2">
      <c r="U5408" s="12"/>
    </row>
    <row r="5409" spans="21:21" x14ac:dyDescent="0.2">
      <c r="U5409" s="12"/>
    </row>
    <row r="5410" spans="21:21" x14ac:dyDescent="0.2">
      <c r="U5410" s="12"/>
    </row>
    <row r="5411" spans="21:21" x14ac:dyDescent="0.2">
      <c r="U5411" s="12"/>
    </row>
    <row r="5412" spans="21:21" x14ac:dyDescent="0.2">
      <c r="U5412" s="12"/>
    </row>
    <row r="5413" spans="21:21" x14ac:dyDescent="0.2">
      <c r="U5413" s="12"/>
    </row>
    <row r="5414" spans="21:21" x14ac:dyDescent="0.2">
      <c r="U5414" s="12"/>
    </row>
    <row r="5415" spans="21:21" x14ac:dyDescent="0.2">
      <c r="U5415" s="12"/>
    </row>
    <row r="5416" spans="21:21" x14ac:dyDescent="0.2">
      <c r="U5416" s="12"/>
    </row>
    <row r="5417" spans="21:21" x14ac:dyDescent="0.2">
      <c r="U5417" s="12"/>
    </row>
    <row r="5418" spans="21:21" x14ac:dyDescent="0.2">
      <c r="U5418" s="12"/>
    </row>
    <row r="5419" spans="21:21" x14ac:dyDescent="0.2">
      <c r="U5419" s="12"/>
    </row>
    <row r="5420" spans="21:21" x14ac:dyDescent="0.2">
      <c r="U5420" s="12"/>
    </row>
    <row r="5421" spans="21:21" x14ac:dyDescent="0.2">
      <c r="U5421" s="12"/>
    </row>
    <row r="5422" spans="21:21" x14ac:dyDescent="0.2">
      <c r="U5422" s="12"/>
    </row>
    <row r="5423" spans="21:21" x14ac:dyDescent="0.2">
      <c r="U5423" s="12"/>
    </row>
    <row r="5424" spans="21:21" x14ac:dyDescent="0.2">
      <c r="U5424" s="12"/>
    </row>
    <row r="5425" spans="21:21" x14ac:dyDescent="0.2">
      <c r="U5425" s="12"/>
    </row>
    <row r="5426" spans="21:21" x14ac:dyDescent="0.2">
      <c r="U5426" s="12"/>
    </row>
    <row r="5427" spans="21:21" x14ac:dyDescent="0.2">
      <c r="U5427" s="12"/>
    </row>
    <row r="5428" spans="21:21" x14ac:dyDescent="0.2">
      <c r="U5428" s="12"/>
    </row>
    <row r="5429" spans="21:21" x14ac:dyDescent="0.2">
      <c r="U5429" s="12"/>
    </row>
    <row r="5430" spans="21:21" x14ac:dyDescent="0.2">
      <c r="U5430" s="12"/>
    </row>
    <row r="5431" spans="21:21" x14ac:dyDescent="0.2">
      <c r="U5431" s="12"/>
    </row>
    <row r="5432" spans="21:21" x14ac:dyDescent="0.2">
      <c r="U5432" s="12"/>
    </row>
    <row r="5433" spans="21:21" x14ac:dyDescent="0.2">
      <c r="U5433" s="12"/>
    </row>
    <row r="5434" spans="21:21" x14ac:dyDescent="0.2">
      <c r="U5434" s="12"/>
    </row>
    <row r="5435" spans="21:21" x14ac:dyDescent="0.2">
      <c r="U5435" s="12"/>
    </row>
    <row r="5436" spans="21:21" x14ac:dyDescent="0.2">
      <c r="U5436" s="12"/>
    </row>
    <row r="5437" spans="21:21" x14ac:dyDescent="0.2">
      <c r="U5437" s="12"/>
    </row>
    <row r="5438" spans="21:21" x14ac:dyDescent="0.2">
      <c r="U5438" s="12"/>
    </row>
    <row r="5439" spans="21:21" x14ac:dyDescent="0.2">
      <c r="U5439" s="12"/>
    </row>
    <row r="5440" spans="21:21" x14ac:dyDescent="0.2">
      <c r="U5440" s="12"/>
    </row>
    <row r="5441" spans="21:21" x14ac:dyDescent="0.2">
      <c r="U5441" s="12"/>
    </row>
    <row r="5442" spans="21:21" x14ac:dyDescent="0.2">
      <c r="U5442" s="12"/>
    </row>
    <row r="5443" spans="21:21" x14ac:dyDescent="0.2">
      <c r="U5443" s="12"/>
    </row>
    <row r="5444" spans="21:21" x14ac:dyDescent="0.2">
      <c r="U5444" s="12"/>
    </row>
    <row r="5445" spans="21:21" x14ac:dyDescent="0.2">
      <c r="U5445" s="12"/>
    </row>
    <row r="5446" spans="21:21" x14ac:dyDescent="0.2">
      <c r="U5446" s="12"/>
    </row>
    <row r="5447" spans="21:21" x14ac:dyDescent="0.2">
      <c r="U5447" s="12"/>
    </row>
    <row r="5448" spans="21:21" x14ac:dyDescent="0.2">
      <c r="U5448" s="12"/>
    </row>
    <row r="5449" spans="21:21" x14ac:dyDescent="0.2">
      <c r="U5449" s="12"/>
    </row>
    <row r="5450" spans="21:21" x14ac:dyDescent="0.2">
      <c r="U5450" s="12"/>
    </row>
    <row r="5451" spans="21:21" x14ac:dyDescent="0.2">
      <c r="U5451" s="12"/>
    </row>
    <row r="5452" spans="21:21" x14ac:dyDescent="0.2">
      <c r="U5452" s="12"/>
    </row>
    <row r="5453" spans="21:21" x14ac:dyDescent="0.2">
      <c r="U5453" s="12"/>
    </row>
    <row r="5454" spans="21:21" x14ac:dyDescent="0.2">
      <c r="U5454" s="12"/>
    </row>
    <row r="5455" spans="21:21" x14ac:dyDescent="0.2">
      <c r="U5455" s="12"/>
    </row>
    <row r="5456" spans="21:21" x14ac:dyDescent="0.2">
      <c r="U5456" s="12"/>
    </row>
    <row r="5457" spans="21:21" x14ac:dyDescent="0.2">
      <c r="U5457" s="12"/>
    </row>
    <row r="5458" spans="21:21" x14ac:dyDescent="0.2">
      <c r="U5458" s="12"/>
    </row>
    <row r="5459" spans="21:21" x14ac:dyDescent="0.2">
      <c r="U5459" s="12"/>
    </row>
    <row r="5460" spans="21:21" x14ac:dyDescent="0.2">
      <c r="U5460" s="12"/>
    </row>
    <row r="5461" spans="21:21" x14ac:dyDescent="0.2">
      <c r="U5461" s="12"/>
    </row>
    <row r="5462" spans="21:21" x14ac:dyDescent="0.2">
      <c r="U5462" s="12"/>
    </row>
    <row r="5463" spans="21:21" x14ac:dyDescent="0.2">
      <c r="U5463" s="12"/>
    </row>
    <row r="5464" spans="21:21" x14ac:dyDescent="0.2">
      <c r="U5464" s="12"/>
    </row>
    <row r="5465" spans="21:21" x14ac:dyDescent="0.2">
      <c r="U5465" s="12"/>
    </row>
    <row r="5466" spans="21:21" x14ac:dyDescent="0.2">
      <c r="U5466" s="12"/>
    </row>
    <row r="5467" spans="21:21" x14ac:dyDescent="0.2">
      <c r="U5467" s="12"/>
    </row>
    <row r="5468" spans="21:21" x14ac:dyDescent="0.2">
      <c r="U5468" s="12"/>
    </row>
    <row r="5469" spans="21:21" x14ac:dyDescent="0.2">
      <c r="U5469" s="12"/>
    </row>
    <row r="5470" spans="21:21" x14ac:dyDescent="0.2">
      <c r="U5470" s="12"/>
    </row>
    <row r="5471" spans="21:21" x14ac:dyDescent="0.2">
      <c r="U5471" s="12"/>
    </row>
    <row r="5472" spans="21:21" x14ac:dyDescent="0.2">
      <c r="U5472" s="12"/>
    </row>
    <row r="5473" spans="21:21" x14ac:dyDescent="0.2">
      <c r="U5473" s="12"/>
    </row>
    <row r="5474" spans="21:21" x14ac:dyDescent="0.2">
      <c r="U5474" s="12"/>
    </row>
    <row r="5475" spans="21:21" x14ac:dyDescent="0.2">
      <c r="U5475" s="12"/>
    </row>
    <row r="5476" spans="21:21" x14ac:dyDescent="0.2">
      <c r="U5476" s="12"/>
    </row>
    <row r="5477" spans="21:21" x14ac:dyDescent="0.2">
      <c r="U5477" s="12"/>
    </row>
    <row r="5478" spans="21:21" x14ac:dyDescent="0.2">
      <c r="U5478" s="12"/>
    </row>
    <row r="5479" spans="21:21" x14ac:dyDescent="0.2">
      <c r="U5479" s="12"/>
    </row>
    <row r="5480" spans="21:21" x14ac:dyDescent="0.2">
      <c r="U5480" s="12"/>
    </row>
    <row r="5481" spans="21:21" x14ac:dyDescent="0.2">
      <c r="U5481" s="12"/>
    </row>
    <row r="5482" spans="21:21" x14ac:dyDescent="0.2">
      <c r="U5482" s="12"/>
    </row>
    <row r="5483" spans="21:21" x14ac:dyDescent="0.2">
      <c r="U5483" s="12"/>
    </row>
    <row r="5484" spans="21:21" x14ac:dyDescent="0.2">
      <c r="U5484" s="12"/>
    </row>
    <row r="5485" spans="21:21" x14ac:dyDescent="0.2">
      <c r="U5485" s="12"/>
    </row>
    <row r="5486" spans="21:21" x14ac:dyDescent="0.2">
      <c r="U5486" s="12"/>
    </row>
    <row r="5487" spans="21:21" x14ac:dyDescent="0.2">
      <c r="U5487" s="12"/>
    </row>
    <row r="5488" spans="21:21" x14ac:dyDescent="0.2">
      <c r="U5488" s="12"/>
    </row>
    <row r="5489" spans="21:21" x14ac:dyDescent="0.2">
      <c r="U5489" s="12"/>
    </row>
    <row r="5490" spans="21:21" x14ac:dyDescent="0.2">
      <c r="U5490" s="12"/>
    </row>
    <row r="5491" spans="21:21" x14ac:dyDescent="0.2">
      <c r="U5491" s="12"/>
    </row>
    <row r="5492" spans="21:21" x14ac:dyDescent="0.2">
      <c r="U5492" s="12"/>
    </row>
    <row r="5493" spans="21:21" x14ac:dyDescent="0.2">
      <c r="U5493" s="12"/>
    </row>
    <row r="5494" spans="21:21" x14ac:dyDescent="0.2">
      <c r="U5494" s="12"/>
    </row>
    <row r="5495" spans="21:21" x14ac:dyDescent="0.2">
      <c r="U5495" s="12"/>
    </row>
    <row r="5496" spans="21:21" x14ac:dyDescent="0.2">
      <c r="U5496" s="12"/>
    </row>
    <row r="5497" spans="21:21" x14ac:dyDescent="0.2">
      <c r="U5497" s="12"/>
    </row>
    <row r="5498" spans="21:21" x14ac:dyDescent="0.2">
      <c r="U5498" s="12"/>
    </row>
    <row r="5499" spans="21:21" x14ac:dyDescent="0.2">
      <c r="U5499" s="12"/>
    </row>
    <row r="5500" spans="21:21" x14ac:dyDescent="0.2">
      <c r="U5500" s="12"/>
    </row>
    <row r="5501" spans="21:21" x14ac:dyDescent="0.2">
      <c r="U5501" s="12"/>
    </row>
    <row r="5502" spans="21:21" x14ac:dyDescent="0.2">
      <c r="U5502" s="12"/>
    </row>
    <row r="5503" spans="21:21" x14ac:dyDescent="0.2">
      <c r="U5503" s="12"/>
    </row>
    <row r="5504" spans="21:21" x14ac:dyDescent="0.2">
      <c r="U5504" s="12"/>
    </row>
    <row r="5505" spans="21:21" x14ac:dyDescent="0.2">
      <c r="U5505" s="12"/>
    </row>
    <row r="5506" spans="21:21" x14ac:dyDescent="0.2">
      <c r="U5506" s="12"/>
    </row>
    <row r="5507" spans="21:21" x14ac:dyDescent="0.2">
      <c r="U5507" s="12"/>
    </row>
    <row r="5508" spans="21:21" x14ac:dyDescent="0.2">
      <c r="U5508" s="12"/>
    </row>
    <row r="5509" spans="21:21" x14ac:dyDescent="0.2">
      <c r="U5509" s="12"/>
    </row>
    <row r="5510" spans="21:21" x14ac:dyDescent="0.2">
      <c r="U5510" s="12"/>
    </row>
    <row r="5511" spans="21:21" x14ac:dyDescent="0.2">
      <c r="U5511" s="12"/>
    </row>
    <row r="5512" spans="21:21" x14ac:dyDescent="0.2">
      <c r="U5512" s="12"/>
    </row>
    <row r="5513" spans="21:21" x14ac:dyDescent="0.2">
      <c r="U5513" s="12"/>
    </row>
    <row r="5514" spans="21:21" x14ac:dyDescent="0.2">
      <c r="U5514" s="12"/>
    </row>
    <row r="5515" spans="21:21" x14ac:dyDescent="0.2">
      <c r="U5515" s="12"/>
    </row>
    <row r="5516" spans="21:21" x14ac:dyDescent="0.2">
      <c r="U5516" s="12"/>
    </row>
    <row r="5517" spans="21:21" x14ac:dyDescent="0.2">
      <c r="U5517" s="12"/>
    </row>
    <row r="5518" spans="21:21" x14ac:dyDescent="0.2">
      <c r="U5518" s="12"/>
    </row>
    <row r="5519" spans="21:21" x14ac:dyDescent="0.2">
      <c r="U5519" s="12"/>
    </row>
    <row r="5520" spans="21:21" x14ac:dyDescent="0.2">
      <c r="U5520" s="12"/>
    </row>
    <row r="5521" spans="21:21" x14ac:dyDescent="0.2">
      <c r="U5521" s="12"/>
    </row>
    <row r="5522" spans="21:21" x14ac:dyDescent="0.2">
      <c r="U5522" s="12"/>
    </row>
    <row r="5523" spans="21:21" x14ac:dyDescent="0.2">
      <c r="U5523" s="12"/>
    </row>
    <row r="5524" spans="21:21" x14ac:dyDescent="0.2">
      <c r="U5524" s="12"/>
    </row>
    <row r="5525" spans="21:21" x14ac:dyDescent="0.2">
      <c r="U5525" s="12"/>
    </row>
    <row r="5526" spans="21:21" x14ac:dyDescent="0.2">
      <c r="U5526" s="12"/>
    </row>
    <row r="5527" spans="21:21" x14ac:dyDescent="0.2">
      <c r="U5527" s="12"/>
    </row>
    <row r="5528" spans="21:21" x14ac:dyDescent="0.2">
      <c r="U5528" s="12"/>
    </row>
    <row r="5529" spans="21:21" x14ac:dyDescent="0.2">
      <c r="U5529" s="12"/>
    </row>
    <row r="5530" spans="21:21" x14ac:dyDescent="0.2">
      <c r="U5530" s="12"/>
    </row>
    <row r="5531" spans="21:21" x14ac:dyDescent="0.2">
      <c r="U5531" s="12"/>
    </row>
    <row r="5532" spans="21:21" x14ac:dyDescent="0.2">
      <c r="U5532" s="12"/>
    </row>
    <row r="5533" spans="21:21" x14ac:dyDescent="0.2">
      <c r="U5533" s="12"/>
    </row>
    <row r="5534" spans="21:21" x14ac:dyDescent="0.2">
      <c r="U5534" s="12"/>
    </row>
    <row r="5535" spans="21:21" x14ac:dyDescent="0.2">
      <c r="U5535" s="12"/>
    </row>
    <row r="5536" spans="21:21" x14ac:dyDescent="0.2">
      <c r="U5536" s="12"/>
    </row>
    <row r="5537" spans="21:21" x14ac:dyDescent="0.2">
      <c r="U5537" s="12"/>
    </row>
    <row r="5538" spans="21:21" x14ac:dyDescent="0.2">
      <c r="U5538" s="12"/>
    </row>
    <row r="5539" spans="21:21" x14ac:dyDescent="0.2">
      <c r="U5539" s="12"/>
    </row>
    <row r="5540" spans="21:21" x14ac:dyDescent="0.2">
      <c r="U5540" s="12"/>
    </row>
    <row r="5541" spans="21:21" x14ac:dyDescent="0.2">
      <c r="U5541" s="12"/>
    </row>
    <row r="5542" spans="21:21" x14ac:dyDescent="0.2">
      <c r="U5542" s="12"/>
    </row>
    <row r="5543" spans="21:21" x14ac:dyDescent="0.2">
      <c r="U5543" s="12"/>
    </row>
    <row r="5544" spans="21:21" x14ac:dyDescent="0.2">
      <c r="U5544" s="12"/>
    </row>
    <row r="5545" spans="21:21" x14ac:dyDescent="0.2">
      <c r="U5545" s="12"/>
    </row>
    <row r="5546" spans="21:21" x14ac:dyDescent="0.2">
      <c r="U5546" s="12"/>
    </row>
    <row r="5547" spans="21:21" x14ac:dyDescent="0.2">
      <c r="U5547" s="12"/>
    </row>
    <row r="5548" spans="21:21" x14ac:dyDescent="0.2">
      <c r="U5548" s="12"/>
    </row>
    <row r="5549" spans="21:21" x14ac:dyDescent="0.2">
      <c r="U5549" s="12"/>
    </row>
    <row r="5550" spans="21:21" x14ac:dyDescent="0.2">
      <c r="U5550" s="12"/>
    </row>
    <row r="5551" spans="21:21" x14ac:dyDescent="0.2">
      <c r="U5551" s="12"/>
    </row>
    <row r="5552" spans="21:21" x14ac:dyDescent="0.2">
      <c r="U5552" s="12"/>
    </row>
    <row r="5553" spans="21:21" x14ac:dyDescent="0.2">
      <c r="U5553" s="12"/>
    </row>
    <row r="5554" spans="21:21" x14ac:dyDescent="0.2">
      <c r="U5554" s="12"/>
    </row>
    <row r="5555" spans="21:21" x14ac:dyDescent="0.2">
      <c r="U5555" s="12"/>
    </row>
    <row r="5556" spans="21:21" x14ac:dyDescent="0.2">
      <c r="U5556" s="12"/>
    </row>
    <row r="5557" spans="21:21" x14ac:dyDescent="0.2">
      <c r="U5557" s="12"/>
    </row>
    <row r="5558" spans="21:21" x14ac:dyDescent="0.2">
      <c r="U5558" s="12"/>
    </row>
    <row r="5559" spans="21:21" x14ac:dyDescent="0.2">
      <c r="U5559" s="12"/>
    </row>
    <row r="5560" spans="21:21" x14ac:dyDescent="0.2">
      <c r="U5560" s="12"/>
    </row>
    <row r="5561" spans="21:21" x14ac:dyDescent="0.2">
      <c r="U5561" s="12"/>
    </row>
    <row r="5562" spans="21:21" x14ac:dyDescent="0.2">
      <c r="U5562" s="12"/>
    </row>
    <row r="5563" spans="21:21" x14ac:dyDescent="0.2">
      <c r="U5563" s="12"/>
    </row>
    <row r="5564" spans="21:21" x14ac:dyDescent="0.2">
      <c r="U5564" s="12"/>
    </row>
    <row r="5565" spans="21:21" x14ac:dyDescent="0.2">
      <c r="U5565" s="12"/>
    </row>
    <row r="5566" spans="21:21" x14ac:dyDescent="0.2">
      <c r="U5566" s="12"/>
    </row>
    <row r="5567" spans="21:21" x14ac:dyDescent="0.2">
      <c r="U5567" s="12"/>
    </row>
    <row r="5568" spans="21:21" x14ac:dyDescent="0.2">
      <c r="U5568" s="12"/>
    </row>
    <row r="5569" spans="21:21" x14ac:dyDescent="0.2">
      <c r="U5569" s="12"/>
    </row>
    <row r="5570" spans="21:21" x14ac:dyDescent="0.2">
      <c r="U5570" s="12"/>
    </row>
    <row r="5571" spans="21:21" x14ac:dyDescent="0.2">
      <c r="U5571" s="12"/>
    </row>
    <row r="5572" spans="21:21" x14ac:dyDescent="0.2">
      <c r="U5572" s="12"/>
    </row>
    <row r="5573" spans="21:21" x14ac:dyDescent="0.2">
      <c r="U5573" s="12"/>
    </row>
    <row r="5574" spans="21:21" x14ac:dyDescent="0.2">
      <c r="U5574" s="12"/>
    </row>
    <row r="5575" spans="21:21" x14ac:dyDescent="0.2">
      <c r="U5575" s="12"/>
    </row>
    <row r="5576" spans="21:21" x14ac:dyDescent="0.2">
      <c r="U5576" s="12"/>
    </row>
    <row r="5577" spans="21:21" x14ac:dyDescent="0.2">
      <c r="U5577" s="12"/>
    </row>
    <row r="5578" spans="21:21" x14ac:dyDescent="0.2">
      <c r="U5578" s="12"/>
    </row>
    <row r="5579" spans="21:21" x14ac:dyDescent="0.2">
      <c r="U5579" s="12"/>
    </row>
    <row r="5580" spans="21:21" x14ac:dyDescent="0.2">
      <c r="U5580" s="12"/>
    </row>
    <row r="5581" spans="21:21" x14ac:dyDescent="0.2">
      <c r="U5581" s="12"/>
    </row>
    <row r="5582" spans="21:21" x14ac:dyDescent="0.2">
      <c r="U5582" s="12"/>
    </row>
    <row r="5583" spans="21:21" x14ac:dyDescent="0.2">
      <c r="U5583" s="12"/>
    </row>
    <row r="5584" spans="21:21" x14ac:dyDescent="0.2">
      <c r="U5584" s="12"/>
    </row>
    <row r="5585" spans="21:21" x14ac:dyDescent="0.2">
      <c r="U5585" s="12"/>
    </row>
    <row r="5586" spans="21:21" x14ac:dyDescent="0.2">
      <c r="U5586" s="12"/>
    </row>
    <row r="5587" spans="21:21" x14ac:dyDescent="0.2">
      <c r="U5587" s="12"/>
    </row>
    <row r="5588" spans="21:21" x14ac:dyDescent="0.2">
      <c r="U5588" s="12"/>
    </row>
    <row r="5589" spans="21:21" x14ac:dyDescent="0.2">
      <c r="U5589" s="12"/>
    </row>
    <row r="5590" spans="21:21" x14ac:dyDescent="0.2">
      <c r="U5590" s="12"/>
    </row>
    <row r="5591" spans="21:21" x14ac:dyDescent="0.2">
      <c r="U5591" s="12"/>
    </row>
    <row r="5592" spans="21:21" x14ac:dyDescent="0.2">
      <c r="U5592" s="12"/>
    </row>
    <row r="5593" spans="21:21" x14ac:dyDescent="0.2">
      <c r="U5593" s="12"/>
    </row>
    <row r="5594" spans="21:21" x14ac:dyDescent="0.2">
      <c r="U5594" s="12"/>
    </row>
    <row r="5595" spans="21:21" x14ac:dyDescent="0.2">
      <c r="U5595" s="12"/>
    </row>
    <row r="5596" spans="21:21" x14ac:dyDescent="0.2">
      <c r="U5596" s="12"/>
    </row>
    <row r="5597" spans="21:21" x14ac:dyDescent="0.2">
      <c r="U5597" s="12"/>
    </row>
    <row r="5598" spans="21:21" x14ac:dyDescent="0.2">
      <c r="U5598" s="12"/>
    </row>
    <row r="5599" spans="21:21" x14ac:dyDescent="0.2">
      <c r="U5599" s="12"/>
    </row>
    <row r="5600" spans="21:21" x14ac:dyDescent="0.2">
      <c r="U5600" s="12"/>
    </row>
    <row r="5601" spans="21:21" x14ac:dyDescent="0.2">
      <c r="U5601" s="12"/>
    </row>
    <row r="5602" spans="21:21" x14ac:dyDescent="0.2">
      <c r="U5602" s="12"/>
    </row>
    <row r="5603" spans="21:21" x14ac:dyDescent="0.2">
      <c r="U5603" s="12"/>
    </row>
    <row r="5604" spans="21:21" x14ac:dyDescent="0.2">
      <c r="U5604" s="12"/>
    </row>
    <row r="5605" spans="21:21" x14ac:dyDescent="0.2">
      <c r="U5605" s="12"/>
    </row>
    <row r="5606" spans="21:21" x14ac:dyDescent="0.2">
      <c r="U5606" s="12"/>
    </row>
    <row r="5607" spans="21:21" x14ac:dyDescent="0.2">
      <c r="U5607" s="12"/>
    </row>
    <row r="5608" spans="21:21" x14ac:dyDescent="0.2">
      <c r="U5608" s="12"/>
    </row>
    <row r="5609" spans="21:21" x14ac:dyDescent="0.2">
      <c r="U5609" s="12"/>
    </row>
    <row r="5610" spans="21:21" x14ac:dyDescent="0.2">
      <c r="U5610" s="12"/>
    </row>
    <row r="5611" spans="21:21" x14ac:dyDescent="0.2">
      <c r="U5611" s="12"/>
    </row>
    <row r="5612" spans="21:21" x14ac:dyDescent="0.2">
      <c r="U5612" s="12"/>
    </row>
    <row r="5613" spans="21:21" x14ac:dyDescent="0.2">
      <c r="U5613" s="12"/>
    </row>
    <row r="5614" spans="21:21" x14ac:dyDescent="0.2">
      <c r="U5614" s="12"/>
    </row>
    <row r="5615" spans="21:21" x14ac:dyDescent="0.2">
      <c r="U5615" s="12"/>
    </row>
    <row r="5616" spans="21:21" x14ac:dyDescent="0.2">
      <c r="U5616" s="12"/>
    </row>
    <row r="5617" spans="21:21" x14ac:dyDescent="0.2">
      <c r="U5617" s="12"/>
    </row>
    <row r="5618" spans="21:21" x14ac:dyDescent="0.2">
      <c r="U5618" s="12"/>
    </row>
    <row r="5619" spans="21:21" x14ac:dyDescent="0.2">
      <c r="U5619" s="12"/>
    </row>
    <row r="5620" spans="21:21" x14ac:dyDescent="0.2">
      <c r="U5620" s="12"/>
    </row>
    <row r="5621" spans="21:21" x14ac:dyDescent="0.2">
      <c r="U5621" s="12"/>
    </row>
    <row r="5622" spans="21:21" x14ac:dyDescent="0.2">
      <c r="U5622" s="12"/>
    </row>
    <row r="5623" spans="21:21" x14ac:dyDescent="0.2">
      <c r="U5623" s="12"/>
    </row>
    <row r="5624" spans="21:21" x14ac:dyDescent="0.2">
      <c r="U5624" s="12"/>
    </row>
    <row r="5625" spans="21:21" x14ac:dyDescent="0.2">
      <c r="U5625" s="12"/>
    </row>
    <row r="5626" spans="21:21" x14ac:dyDescent="0.2">
      <c r="U5626" s="12"/>
    </row>
    <row r="5627" spans="21:21" x14ac:dyDescent="0.2">
      <c r="U5627" s="12"/>
    </row>
    <row r="5628" spans="21:21" x14ac:dyDescent="0.2">
      <c r="U5628" s="12"/>
    </row>
    <row r="5629" spans="21:21" x14ac:dyDescent="0.2">
      <c r="U5629" s="12"/>
    </row>
    <row r="5630" spans="21:21" x14ac:dyDescent="0.2">
      <c r="U5630" s="12"/>
    </row>
    <row r="5631" spans="21:21" x14ac:dyDescent="0.2">
      <c r="U5631" s="12"/>
    </row>
    <row r="5632" spans="21:21" x14ac:dyDescent="0.2">
      <c r="U5632" s="12"/>
    </row>
    <row r="5633" spans="21:21" x14ac:dyDescent="0.2">
      <c r="U5633" s="12"/>
    </row>
    <row r="5634" spans="21:21" x14ac:dyDescent="0.2">
      <c r="U5634" s="12"/>
    </row>
    <row r="5635" spans="21:21" x14ac:dyDescent="0.2">
      <c r="U5635" s="12"/>
    </row>
    <row r="5636" spans="21:21" x14ac:dyDescent="0.2">
      <c r="U5636" s="12"/>
    </row>
    <row r="5637" spans="21:21" x14ac:dyDescent="0.2">
      <c r="U5637" s="12"/>
    </row>
    <row r="5638" spans="21:21" x14ac:dyDescent="0.2">
      <c r="U5638" s="12"/>
    </row>
    <row r="5639" spans="21:21" x14ac:dyDescent="0.2">
      <c r="U5639" s="12"/>
    </row>
    <row r="5640" spans="21:21" x14ac:dyDescent="0.2">
      <c r="U5640" s="12"/>
    </row>
    <row r="5641" spans="21:21" x14ac:dyDescent="0.2">
      <c r="U5641" s="12"/>
    </row>
    <row r="5642" spans="21:21" x14ac:dyDescent="0.2">
      <c r="U5642" s="12"/>
    </row>
    <row r="5643" spans="21:21" x14ac:dyDescent="0.2">
      <c r="U5643" s="12"/>
    </row>
    <row r="5644" spans="21:21" x14ac:dyDescent="0.2">
      <c r="U5644" s="12"/>
    </row>
    <row r="5645" spans="21:21" x14ac:dyDescent="0.2">
      <c r="U5645" s="12"/>
    </row>
    <row r="5646" spans="21:21" x14ac:dyDescent="0.2">
      <c r="U5646" s="12"/>
    </row>
    <row r="5647" spans="21:21" x14ac:dyDescent="0.2">
      <c r="U5647" s="12"/>
    </row>
    <row r="5648" spans="21:21" x14ac:dyDescent="0.2">
      <c r="U5648" s="12"/>
    </row>
    <row r="5649" spans="21:21" x14ac:dyDescent="0.2">
      <c r="U5649" s="12"/>
    </row>
    <row r="5650" spans="21:21" x14ac:dyDescent="0.2">
      <c r="U5650" s="12"/>
    </row>
    <row r="5651" spans="21:21" x14ac:dyDescent="0.2">
      <c r="U5651" s="12"/>
    </row>
    <row r="5652" spans="21:21" x14ac:dyDescent="0.2">
      <c r="U5652" s="12"/>
    </row>
    <row r="5653" spans="21:21" x14ac:dyDescent="0.2">
      <c r="U5653" s="12"/>
    </row>
    <row r="5654" spans="21:21" x14ac:dyDescent="0.2">
      <c r="U5654" s="12"/>
    </row>
    <row r="5655" spans="21:21" x14ac:dyDescent="0.2">
      <c r="U5655" s="12"/>
    </row>
    <row r="5656" spans="21:21" x14ac:dyDescent="0.2">
      <c r="U5656" s="12"/>
    </row>
    <row r="5657" spans="21:21" x14ac:dyDescent="0.2">
      <c r="U5657" s="12"/>
    </row>
    <row r="5658" spans="21:21" x14ac:dyDescent="0.2">
      <c r="U5658" s="12"/>
    </row>
    <row r="5659" spans="21:21" x14ac:dyDescent="0.2">
      <c r="U5659" s="12"/>
    </row>
    <row r="5660" spans="21:21" x14ac:dyDescent="0.2">
      <c r="U5660" s="12"/>
    </row>
    <row r="5661" spans="21:21" x14ac:dyDescent="0.2">
      <c r="U5661" s="12"/>
    </row>
    <row r="5662" spans="21:21" x14ac:dyDescent="0.2">
      <c r="U5662" s="12"/>
    </row>
    <row r="5663" spans="21:21" x14ac:dyDescent="0.2">
      <c r="U5663" s="12"/>
    </row>
    <row r="5664" spans="21:21" x14ac:dyDescent="0.2">
      <c r="U5664" s="12"/>
    </row>
    <row r="5665" spans="21:21" x14ac:dyDescent="0.2">
      <c r="U5665" s="12"/>
    </row>
    <row r="5666" spans="21:21" x14ac:dyDescent="0.2">
      <c r="U5666" s="12"/>
    </row>
    <row r="5667" spans="21:21" x14ac:dyDescent="0.2">
      <c r="U5667" s="12"/>
    </row>
    <row r="5668" spans="21:21" x14ac:dyDescent="0.2">
      <c r="U5668" s="12"/>
    </row>
    <row r="5669" spans="21:21" x14ac:dyDescent="0.2">
      <c r="U5669" s="12"/>
    </row>
    <row r="5670" spans="21:21" x14ac:dyDescent="0.2">
      <c r="U5670" s="12"/>
    </row>
    <row r="5671" spans="21:21" x14ac:dyDescent="0.2">
      <c r="U5671" s="12"/>
    </row>
    <row r="5672" spans="21:21" x14ac:dyDescent="0.2">
      <c r="U5672" s="12"/>
    </row>
    <row r="5673" spans="21:21" x14ac:dyDescent="0.2">
      <c r="U5673" s="12"/>
    </row>
    <row r="5674" spans="21:21" x14ac:dyDescent="0.2">
      <c r="U5674" s="12"/>
    </row>
    <row r="5675" spans="21:21" x14ac:dyDescent="0.2">
      <c r="U5675" s="12"/>
    </row>
    <row r="5676" spans="21:21" x14ac:dyDescent="0.2">
      <c r="U5676" s="12"/>
    </row>
    <row r="5677" spans="21:21" x14ac:dyDescent="0.2">
      <c r="U5677" s="12"/>
    </row>
    <row r="5678" spans="21:21" x14ac:dyDescent="0.2">
      <c r="U5678" s="12"/>
    </row>
    <row r="5679" spans="21:21" x14ac:dyDescent="0.2">
      <c r="U5679" s="12"/>
    </row>
    <row r="5680" spans="21:21" x14ac:dyDescent="0.2">
      <c r="U5680" s="12"/>
    </row>
    <row r="5681" spans="21:21" x14ac:dyDescent="0.2">
      <c r="U5681" s="12"/>
    </row>
    <row r="5682" spans="21:21" x14ac:dyDescent="0.2">
      <c r="U5682" s="12"/>
    </row>
    <row r="5683" spans="21:21" x14ac:dyDescent="0.2">
      <c r="U5683" s="12"/>
    </row>
    <row r="5684" spans="21:21" x14ac:dyDescent="0.2">
      <c r="U5684" s="12"/>
    </row>
    <row r="5685" spans="21:21" x14ac:dyDescent="0.2">
      <c r="U5685" s="12"/>
    </row>
    <row r="5686" spans="21:21" x14ac:dyDescent="0.2">
      <c r="U5686" s="12"/>
    </row>
    <row r="5687" spans="21:21" x14ac:dyDescent="0.2">
      <c r="U5687" s="12"/>
    </row>
    <row r="5688" spans="21:21" x14ac:dyDescent="0.2">
      <c r="U5688" s="12"/>
    </row>
    <row r="5689" spans="21:21" x14ac:dyDescent="0.2">
      <c r="U5689" s="12"/>
    </row>
    <row r="5690" spans="21:21" x14ac:dyDescent="0.2">
      <c r="U5690" s="12"/>
    </row>
    <row r="5691" spans="21:21" x14ac:dyDescent="0.2">
      <c r="U5691" s="12"/>
    </row>
    <row r="5692" spans="21:21" x14ac:dyDescent="0.2">
      <c r="U5692" s="12"/>
    </row>
    <row r="5693" spans="21:21" x14ac:dyDescent="0.2">
      <c r="U5693" s="12"/>
    </row>
    <row r="5694" spans="21:21" x14ac:dyDescent="0.2">
      <c r="U5694" s="12"/>
    </row>
    <row r="5695" spans="21:21" x14ac:dyDescent="0.2">
      <c r="U5695" s="12"/>
    </row>
    <row r="5696" spans="21:21" x14ac:dyDescent="0.2">
      <c r="U5696" s="12"/>
    </row>
    <row r="5697" spans="21:21" x14ac:dyDescent="0.2">
      <c r="U5697" s="12"/>
    </row>
    <row r="5698" spans="21:21" x14ac:dyDescent="0.2">
      <c r="U5698" s="12"/>
    </row>
    <row r="5699" spans="21:21" x14ac:dyDescent="0.2">
      <c r="U5699" s="12"/>
    </row>
    <row r="5700" spans="21:21" x14ac:dyDescent="0.2">
      <c r="U5700" s="12"/>
    </row>
    <row r="5701" spans="21:21" x14ac:dyDescent="0.2">
      <c r="U5701" s="12"/>
    </row>
    <row r="5702" spans="21:21" x14ac:dyDescent="0.2">
      <c r="U5702" s="12"/>
    </row>
    <row r="5703" spans="21:21" x14ac:dyDescent="0.2">
      <c r="U5703" s="12"/>
    </row>
    <row r="5704" spans="21:21" x14ac:dyDescent="0.2">
      <c r="U5704" s="12"/>
    </row>
    <row r="5705" spans="21:21" x14ac:dyDescent="0.2">
      <c r="U5705" s="12"/>
    </row>
    <row r="5706" spans="21:21" x14ac:dyDescent="0.2">
      <c r="U5706" s="12"/>
    </row>
    <row r="5707" spans="21:21" x14ac:dyDescent="0.2">
      <c r="U5707" s="12"/>
    </row>
    <row r="5708" spans="21:21" x14ac:dyDescent="0.2">
      <c r="U5708" s="12"/>
    </row>
    <row r="5709" spans="21:21" x14ac:dyDescent="0.2">
      <c r="U5709" s="12"/>
    </row>
    <row r="5710" spans="21:21" x14ac:dyDescent="0.2">
      <c r="U5710" s="12"/>
    </row>
    <row r="5711" spans="21:21" x14ac:dyDescent="0.2">
      <c r="U5711" s="12"/>
    </row>
    <row r="5712" spans="21:21" x14ac:dyDescent="0.2">
      <c r="U5712" s="12"/>
    </row>
    <row r="5713" spans="21:21" x14ac:dyDescent="0.2">
      <c r="U5713" s="12"/>
    </row>
    <row r="5714" spans="21:21" x14ac:dyDescent="0.2">
      <c r="U5714" s="12"/>
    </row>
    <row r="5715" spans="21:21" x14ac:dyDescent="0.2">
      <c r="U5715" s="12"/>
    </row>
    <row r="5716" spans="21:21" x14ac:dyDescent="0.2">
      <c r="U5716" s="12"/>
    </row>
    <row r="5717" spans="21:21" x14ac:dyDescent="0.2">
      <c r="U5717" s="12"/>
    </row>
    <row r="5718" spans="21:21" x14ac:dyDescent="0.2">
      <c r="U5718" s="12"/>
    </row>
    <row r="5719" spans="21:21" x14ac:dyDescent="0.2">
      <c r="U5719" s="12"/>
    </row>
    <row r="5720" spans="21:21" x14ac:dyDescent="0.2">
      <c r="U5720" s="12"/>
    </row>
    <row r="5721" spans="21:21" x14ac:dyDescent="0.2">
      <c r="U5721" s="12"/>
    </row>
    <row r="5722" spans="21:21" x14ac:dyDescent="0.2">
      <c r="U5722" s="12"/>
    </row>
    <row r="5723" spans="21:21" x14ac:dyDescent="0.2">
      <c r="U5723" s="12"/>
    </row>
    <row r="5724" spans="21:21" x14ac:dyDescent="0.2">
      <c r="U5724" s="12"/>
    </row>
    <row r="5725" spans="21:21" x14ac:dyDescent="0.2">
      <c r="U5725" s="12"/>
    </row>
    <row r="5726" spans="21:21" x14ac:dyDescent="0.2">
      <c r="U5726" s="12"/>
    </row>
    <row r="5727" spans="21:21" x14ac:dyDescent="0.2">
      <c r="U5727" s="12"/>
    </row>
    <row r="5728" spans="21:21" x14ac:dyDescent="0.2">
      <c r="U5728" s="12"/>
    </row>
    <row r="5729" spans="21:21" x14ac:dyDescent="0.2">
      <c r="U5729" s="12"/>
    </row>
    <row r="5730" spans="21:21" x14ac:dyDescent="0.2">
      <c r="U5730" s="12"/>
    </row>
    <row r="5731" spans="21:21" x14ac:dyDescent="0.2">
      <c r="U5731" s="12"/>
    </row>
    <row r="5732" spans="21:21" x14ac:dyDescent="0.2">
      <c r="U5732" s="12"/>
    </row>
    <row r="5733" spans="21:21" x14ac:dyDescent="0.2">
      <c r="U5733" s="12"/>
    </row>
    <row r="5734" spans="21:21" x14ac:dyDescent="0.2">
      <c r="U5734" s="12"/>
    </row>
    <row r="5735" spans="21:21" x14ac:dyDescent="0.2">
      <c r="U5735" s="12"/>
    </row>
    <row r="5736" spans="21:21" x14ac:dyDescent="0.2">
      <c r="U5736" s="12"/>
    </row>
    <row r="5737" spans="21:21" x14ac:dyDescent="0.2">
      <c r="U5737" s="12"/>
    </row>
    <row r="5738" spans="21:21" x14ac:dyDescent="0.2">
      <c r="U5738" s="12"/>
    </row>
    <row r="5739" spans="21:21" x14ac:dyDescent="0.2">
      <c r="U5739" s="12"/>
    </row>
    <row r="5740" spans="21:21" x14ac:dyDescent="0.2">
      <c r="U5740" s="12"/>
    </row>
    <row r="5741" spans="21:21" x14ac:dyDescent="0.2">
      <c r="U5741" s="12"/>
    </row>
    <row r="5742" spans="21:21" x14ac:dyDescent="0.2">
      <c r="U5742" s="12"/>
    </row>
    <row r="5743" spans="21:21" x14ac:dyDescent="0.2">
      <c r="U5743" s="12"/>
    </row>
    <row r="5744" spans="21:21" x14ac:dyDescent="0.2">
      <c r="U5744" s="12"/>
    </row>
    <row r="5745" spans="21:21" x14ac:dyDescent="0.2">
      <c r="U5745" s="12"/>
    </row>
    <row r="5746" spans="21:21" x14ac:dyDescent="0.2">
      <c r="U5746" s="12"/>
    </row>
    <row r="5747" spans="21:21" x14ac:dyDescent="0.2">
      <c r="U5747" s="12"/>
    </row>
    <row r="5748" spans="21:21" x14ac:dyDescent="0.2">
      <c r="U5748" s="12"/>
    </row>
    <row r="5749" spans="21:21" x14ac:dyDescent="0.2">
      <c r="U5749" s="12"/>
    </row>
    <row r="5750" spans="21:21" x14ac:dyDescent="0.2">
      <c r="U5750" s="12"/>
    </row>
    <row r="5751" spans="21:21" x14ac:dyDescent="0.2">
      <c r="U5751" s="12"/>
    </row>
    <row r="5752" spans="21:21" x14ac:dyDescent="0.2">
      <c r="U5752" s="12"/>
    </row>
    <row r="5753" spans="21:21" x14ac:dyDescent="0.2">
      <c r="U5753" s="12"/>
    </row>
    <row r="5754" spans="21:21" x14ac:dyDescent="0.2">
      <c r="U5754" s="12"/>
    </row>
    <row r="5755" spans="21:21" x14ac:dyDescent="0.2">
      <c r="U5755" s="12"/>
    </row>
    <row r="5756" spans="21:21" x14ac:dyDescent="0.2">
      <c r="U5756" s="12"/>
    </row>
    <row r="5757" spans="21:21" x14ac:dyDescent="0.2">
      <c r="U5757" s="12"/>
    </row>
    <row r="5758" spans="21:21" x14ac:dyDescent="0.2">
      <c r="U5758" s="12"/>
    </row>
    <row r="5759" spans="21:21" x14ac:dyDescent="0.2">
      <c r="U5759" s="12"/>
    </row>
    <row r="5760" spans="21:21" x14ac:dyDescent="0.2">
      <c r="U5760" s="12"/>
    </row>
    <row r="5761" spans="21:21" x14ac:dyDescent="0.2">
      <c r="U5761" s="12"/>
    </row>
    <row r="5762" spans="21:21" x14ac:dyDescent="0.2">
      <c r="U5762" s="12"/>
    </row>
    <row r="5763" spans="21:21" x14ac:dyDescent="0.2">
      <c r="U5763" s="12"/>
    </row>
    <row r="5764" spans="21:21" x14ac:dyDescent="0.2">
      <c r="U5764" s="12"/>
    </row>
    <row r="5765" spans="21:21" x14ac:dyDescent="0.2">
      <c r="U5765" s="12"/>
    </row>
    <row r="5766" spans="21:21" x14ac:dyDescent="0.2">
      <c r="U5766" s="12"/>
    </row>
    <row r="5767" spans="21:21" x14ac:dyDescent="0.2">
      <c r="U5767" s="12"/>
    </row>
    <row r="5768" spans="21:21" x14ac:dyDescent="0.2">
      <c r="U5768" s="12"/>
    </row>
    <row r="5769" spans="21:21" x14ac:dyDescent="0.2">
      <c r="U5769" s="12"/>
    </row>
    <row r="5770" spans="21:21" x14ac:dyDescent="0.2">
      <c r="U5770" s="12"/>
    </row>
    <row r="5771" spans="21:21" x14ac:dyDescent="0.2">
      <c r="U5771" s="12"/>
    </row>
    <row r="5772" spans="21:21" x14ac:dyDescent="0.2">
      <c r="U5772" s="12"/>
    </row>
    <row r="5773" spans="21:21" x14ac:dyDescent="0.2">
      <c r="U5773" s="12"/>
    </row>
    <row r="5774" spans="21:21" x14ac:dyDescent="0.2">
      <c r="U5774" s="12"/>
    </row>
    <row r="5775" spans="21:21" x14ac:dyDescent="0.2">
      <c r="U5775" s="12"/>
    </row>
    <row r="5776" spans="21:21" x14ac:dyDescent="0.2">
      <c r="U5776" s="12"/>
    </row>
    <row r="5777" spans="21:21" x14ac:dyDescent="0.2">
      <c r="U5777" s="12"/>
    </row>
    <row r="5778" spans="21:21" x14ac:dyDescent="0.2">
      <c r="U5778" s="12"/>
    </row>
    <row r="5779" spans="21:21" x14ac:dyDescent="0.2">
      <c r="U5779" s="12"/>
    </row>
    <row r="5780" spans="21:21" x14ac:dyDescent="0.2">
      <c r="U5780" s="12"/>
    </row>
    <row r="5781" spans="21:21" x14ac:dyDescent="0.2">
      <c r="U5781" s="12"/>
    </row>
    <row r="5782" spans="21:21" x14ac:dyDescent="0.2">
      <c r="U5782" s="12"/>
    </row>
    <row r="5783" spans="21:21" x14ac:dyDescent="0.2">
      <c r="U5783" s="12"/>
    </row>
    <row r="5784" spans="21:21" x14ac:dyDescent="0.2">
      <c r="U5784" s="12"/>
    </row>
    <row r="5785" spans="21:21" x14ac:dyDescent="0.2">
      <c r="U5785" s="12"/>
    </row>
    <row r="5786" spans="21:21" x14ac:dyDescent="0.2">
      <c r="U5786" s="12"/>
    </row>
    <row r="5787" spans="21:21" x14ac:dyDescent="0.2">
      <c r="U5787" s="12"/>
    </row>
    <row r="5788" spans="21:21" x14ac:dyDescent="0.2">
      <c r="U5788" s="12"/>
    </row>
    <row r="5789" spans="21:21" x14ac:dyDescent="0.2">
      <c r="U5789" s="12"/>
    </row>
    <row r="5790" spans="21:21" x14ac:dyDescent="0.2">
      <c r="U5790" s="12"/>
    </row>
    <row r="5791" spans="21:21" x14ac:dyDescent="0.2">
      <c r="U5791" s="12"/>
    </row>
    <row r="5792" spans="21:21" x14ac:dyDescent="0.2">
      <c r="U5792" s="12"/>
    </row>
    <row r="5793" spans="21:21" x14ac:dyDescent="0.2">
      <c r="U5793" s="12"/>
    </row>
    <row r="5794" spans="21:21" x14ac:dyDescent="0.2">
      <c r="U5794" s="12"/>
    </row>
    <row r="5795" spans="21:21" x14ac:dyDescent="0.2">
      <c r="U5795" s="12"/>
    </row>
    <row r="5796" spans="21:21" x14ac:dyDescent="0.2">
      <c r="U5796" s="12"/>
    </row>
    <row r="5797" spans="21:21" x14ac:dyDescent="0.2">
      <c r="U5797" s="12"/>
    </row>
    <row r="5798" spans="21:21" x14ac:dyDescent="0.2">
      <c r="U5798" s="12"/>
    </row>
    <row r="5799" spans="21:21" x14ac:dyDescent="0.2">
      <c r="U5799" s="12"/>
    </row>
    <row r="5800" spans="21:21" x14ac:dyDescent="0.2">
      <c r="U5800" s="12"/>
    </row>
    <row r="5801" spans="21:21" x14ac:dyDescent="0.2">
      <c r="U5801" s="12"/>
    </row>
    <row r="5802" spans="21:21" x14ac:dyDescent="0.2">
      <c r="U5802" s="12"/>
    </row>
    <row r="5803" spans="21:21" x14ac:dyDescent="0.2">
      <c r="U5803" s="12"/>
    </row>
    <row r="5804" spans="21:21" x14ac:dyDescent="0.2">
      <c r="U5804" s="12"/>
    </row>
    <row r="5805" spans="21:21" x14ac:dyDescent="0.2">
      <c r="U5805" s="12"/>
    </row>
    <row r="5806" spans="21:21" x14ac:dyDescent="0.2">
      <c r="U5806" s="12"/>
    </row>
    <row r="5807" spans="21:21" x14ac:dyDescent="0.2">
      <c r="U5807" s="12"/>
    </row>
    <row r="5808" spans="21:21" x14ac:dyDescent="0.2">
      <c r="U5808" s="12"/>
    </row>
    <row r="5809" spans="21:21" x14ac:dyDescent="0.2">
      <c r="U5809" s="12"/>
    </row>
    <row r="5810" spans="21:21" x14ac:dyDescent="0.2">
      <c r="U5810" s="12"/>
    </row>
    <row r="5811" spans="21:21" x14ac:dyDescent="0.2">
      <c r="U5811" s="12"/>
    </row>
    <row r="5812" spans="21:21" x14ac:dyDescent="0.2">
      <c r="U5812" s="12"/>
    </row>
    <row r="5813" spans="21:21" x14ac:dyDescent="0.2">
      <c r="U5813" s="12"/>
    </row>
    <row r="5814" spans="21:21" x14ac:dyDescent="0.2">
      <c r="U5814" s="12"/>
    </row>
    <row r="5815" spans="21:21" x14ac:dyDescent="0.2">
      <c r="U5815" s="12"/>
    </row>
    <row r="5816" spans="21:21" x14ac:dyDescent="0.2">
      <c r="U5816" s="12"/>
    </row>
    <row r="5817" spans="21:21" x14ac:dyDescent="0.2">
      <c r="U5817" s="12"/>
    </row>
    <row r="5818" spans="21:21" x14ac:dyDescent="0.2">
      <c r="U5818" s="12"/>
    </row>
    <row r="5819" spans="21:21" x14ac:dyDescent="0.2">
      <c r="U5819" s="12"/>
    </row>
    <row r="5820" spans="21:21" x14ac:dyDescent="0.2">
      <c r="U5820" s="12"/>
    </row>
    <row r="5821" spans="21:21" x14ac:dyDescent="0.2">
      <c r="U5821" s="12"/>
    </row>
    <row r="5822" spans="21:21" x14ac:dyDescent="0.2">
      <c r="U5822" s="12"/>
    </row>
    <row r="5823" spans="21:21" x14ac:dyDescent="0.2">
      <c r="U5823" s="12"/>
    </row>
    <row r="5824" spans="21:21" x14ac:dyDescent="0.2">
      <c r="U5824" s="12"/>
    </row>
    <row r="5825" spans="21:21" x14ac:dyDescent="0.2">
      <c r="U5825" s="12"/>
    </row>
    <row r="5826" spans="21:21" x14ac:dyDescent="0.2">
      <c r="U5826" s="12"/>
    </row>
    <row r="5827" spans="21:21" x14ac:dyDescent="0.2">
      <c r="U5827" s="12"/>
    </row>
    <row r="5828" spans="21:21" x14ac:dyDescent="0.2">
      <c r="U5828" s="12"/>
    </row>
    <row r="5829" spans="21:21" x14ac:dyDescent="0.2">
      <c r="U5829" s="12"/>
    </row>
    <row r="5830" spans="21:21" x14ac:dyDescent="0.2">
      <c r="U5830" s="12"/>
    </row>
    <row r="5831" spans="21:21" x14ac:dyDescent="0.2">
      <c r="U5831" s="12"/>
    </row>
    <row r="5832" spans="21:21" x14ac:dyDescent="0.2">
      <c r="U5832" s="12"/>
    </row>
    <row r="5833" spans="21:21" x14ac:dyDescent="0.2">
      <c r="U5833" s="12"/>
    </row>
    <row r="5834" spans="21:21" x14ac:dyDescent="0.2">
      <c r="U5834" s="12"/>
    </row>
    <row r="5835" spans="21:21" x14ac:dyDescent="0.2">
      <c r="U5835" s="12"/>
    </row>
    <row r="5836" spans="21:21" x14ac:dyDescent="0.2">
      <c r="U5836" s="12"/>
    </row>
    <row r="5837" spans="21:21" x14ac:dyDescent="0.2">
      <c r="U5837" s="12"/>
    </row>
    <row r="5838" spans="21:21" x14ac:dyDescent="0.2">
      <c r="U5838" s="12"/>
    </row>
    <row r="5839" spans="21:21" x14ac:dyDescent="0.2">
      <c r="U5839" s="12"/>
    </row>
    <row r="5840" spans="21:21" x14ac:dyDescent="0.2">
      <c r="U5840" s="12"/>
    </row>
    <row r="5841" spans="21:21" x14ac:dyDescent="0.2">
      <c r="U5841" s="12"/>
    </row>
    <row r="5842" spans="21:21" x14ac:dyDescent="0.2">
      <c r="U5842" s="12"/>
    </row>
    <row r="5843" spans="21:21" x14ac:dyDescent="0.2">
      <c r="U5843" s="12"/>
    </row>
    <row r="5844" spans="21:21" x14ac:dyDescent="0.2">
      <c r="U5844" s="12"/>
    </row>
    <row r="5845" spans="21:21" x14ac:dyDescent="0.2">
      <c r="U5845" s="12"/>
    </row>
    <row r="5846" spans="21:21" x14ac:dyDescent="0.2">
      <c r="U5846" s="12"/>
    </row>
    <row r="5847" spans="21:21" x14ac:dyDescent="0.2">
      <c r="U5847" s="12"/>
    </row>
    <row r="5848" spans="21:21" x14ac:dyDescent="0.2">
      <c r="U5848" s="12"/>
    </row>
    <row r="5849" spans="21:21" x14ac:dyDescent="0.2">
      <c r="U5849" s="12"/>
    </row>
    <row r="5850" spans="21:21" x14ac:dyDescent="0.2">
      <c r="U5850" s="12"/>
    </row>
    <row r="5851" spans="21:21" x14ac:dyDescent="0.2">
      <c r="U5851" s="12"/>
    </row>
    <row r="5852" spans="21:21" x14ac:dyDescent="0.2">
      <c r="U5852" s="12"/>
    </row>
    <row r="5853" spans="21:21" x14ac:dyDescent="0.2">
      <c r="U5853" s="12"/>
    </row>
    <row r="5854" spans="21:21" x14ac:dyDescent="0.2">
      <c r="U5854" s="12"/>
    </row>
    <row r="5855" spans="21:21" x14ac:dyDescent="0.2">
      <c r="U5855" s="12"/>
    </row>
    <row r="5856" spans="21:21" x14ac:dyDescent="0.2">
      <c r="U5856" s="12"/>
    </row>
    <row r="5857" spans="21:21" x14ac:dyDescent="0.2">
      <c r="U5857" s="12"/>
    </row>
    <row r="5858" spans="21:21" x14ac:dyDescent="0.2">
      <c r="U5858" s="12"/>
    </row>
    <row r="5859" spans="21:21" x14ac:dyDescent="0.2">
      <c r="U5859" s="12"/>
    </row>
    <row r="5860" spans="21:21" x14ac:dyDescent="0.2">
      <c r="U5860" s="12"/>
    </row>
    <row r="5861" spans="21:21" x14ac:dyDescent="0.2">
      <c r="U5861" s="12"/>
    </row>
    <row r="5862" spans="21:21" x14ac:dyDescent="0.2">
      <c r="U5862" s="12"/>
    </row>
    <row r="5863" spans="21:21" x14ac:dyDescent="0.2">
      <c r="U5863" s="12"/>
    </row>
    <row r="5864" spans="21:21" x14ac:dyDescent="0.2">
      <c r="U5864" s="12"/>
    </row>
    <row r="5865" spans="21:21" x14ac:dyDescent="0.2">
      <c r="U5865" s="12"/>
    </row>
    <row r="5866" spans="21:21" x14ac:dyDescent="0.2">
      <c r="U5866" s="12"/>
    </row>
    <row r="5867" spans="21:21" x14ac:dyDescent="0.2">
      <c r="U5867" s="12"/>
    </row>
    <row r="5868" spans="21:21" x14ac:dyDescent="0.2">
      <c r="U5868" s="12"/>
    </row>
    <row r="5869" spans="21:21" x14ac:dyDescent="0.2">
      <c r="U5869" s="12"/>
    </row>
    <row r="5870" spans="21:21" x14ac:dyDescent="0.2">
      <c r="U5870" s="12"/>
    </row>
    <row r="5871" spans="21:21" x14ac:dyDescent="0.2">
      <c r="U5871" s="12"/>
    </row>
    <row r="5872" spans="21:21" x14ac:dyDescent="0.2">
      <c r="U5872" s="12"/>
    </row>
    <row r="5873" spans="21:21" x14ac:dyDescent="0.2">
      <c r="U5873" s="12"/>
    </row>
    <row r="5874" spans="21:21" x14ac:dyDescent="0.2">
      <c r="U5874" s="12"/>
    </row>
    <row r="5875" spans="21:21" x14ac:dyDescent="0.2">
      <c r="U5875" s="12"/>
    </row>
    <row r="5876" spans="21:21" x14ac:dyDescent="0.2">
      <c r="U5876" s="12"/>
    </row>
    <row r="5877" spans="21:21" x14ac:dyDescent="0.2">
      <c r="U5877" s="12"/>
    </row>
    <row r="5878" spans="21:21" x14ac:dyDescent="0.2">
      <c r="U5878" s="12"/>
    </row>
    <row r="5879" spans="21:21" x14ac:dyDescent="0.2">
      <c r="U5879" s="12"/>
    </row>
    <row r="5880" spans="21:21" x14ac:dyDescent="0.2">
      <c r="U5880" s="12"/>
    </row>
    <row r="5881" spans="21:21" x14ac:dyDescent="0.2">
      <c r="U5881" s="12"/>
    </row>
    <row r="5882" spans="21:21" x14ac:dyDescent="0.2">
      <c r="U5882" s="12"/>
    </row>
    <row r="5883" spans="21:21" x14ac:dyDescent="0.2">
      <c r="U5883" s="12"/>
    </row>
    <row r="5884" spans="21:21" x14ac:dyDescent="0.2">
      <c r="U5884" s="12"/>
    </row>
    <row r="5885" spans="21:21" x14ac:dyDescent="0.2">
      <c r="U5885" s="12"/>
    </row>
    <row r="5886" spans="21:21" x14ac:dyDescent="0.2">
      <c r="U5886" s="12"/>
    </row>
    <row r="5887" spans="21:21" x14ac:dyDescent="0.2">
      <c r="U5887" s="12"/>
    </row>
    <row r="5888" spans="21:21" x14ac:dyDescent="0.2">
      <c r="U5888" s="12"/>
    </row>
    <row r="5889" spans="21:21" x14ac:dyDescent="0.2">
      <c r="U5889" s="12"/>
    </row>
    <row r="5890" spans="21:21" x14ac:dyDescent="0.2">
      <c r="U5890" s="12"/>
    </row>
    <row r="5891" spans="21:21" x14ac:dyDescent="0.2">
      <c r="U5891" s="12"/>
    </row>
    <row r="5892" spans="21:21" x14ac:dyDescent="0.2">
      <c r="U5892" s="12"/>
    </row>
    <row r="5893" spans="21:21" x14ac:dyDescent="0.2">
      <c r="U5893" s="12"/>
    </row>
    <row r="5894" spans="21:21" x14ac:dyDescent="0.2">
      <c r="U5894" s="12"/>
    </row>
    <row r="5895" spans="21:21" x14ac:dyDescent="0.2">
      <c r="U5895" s="12"/>
    </row>
    <row r="5896" spans="21:21" x14ac:dyDescent="0.2">
      <c r="U5896" s="12"/>
    </row>
    <row r="5897" spans="21:21" x14ac:dyDescent="0.2">
      <c r="U5897" s="12"/>
    </row>
    <row r="5898" spans="21:21" x14ac:dyDescent="0.2">
      <c r="U5898" s="12"/>
    </row>
    <row r="5899" spans="21:21" x14ac:dyDescent="0.2">
      <c r="U5899" s="12"/>
    </row>
    <row r="5900" spans="21:21" x14ac:dyDescent="0.2">
      <c r="U5900" s="12"/>
    </row>
    <row r="5901" spans="21:21" x14ac:dyDescent="0.2">
      <c r="U5901" s="12"/>
    </row>
    <row r="5902" spans="21:21" x14ac:dyDescent="0.2">
      <c r="U5902" s="12"/>
    </row>
    <row r="5903" spans="21:21" x14ac:dyDescent="0.2">
      <c r="U5903" s="12"/>
    </row>
    <row r="5904" spans="21:21" x14ac:dyDescent="0.2">
      <c r="U5904" s="12"/>
    </row>
    <row r="5905" spans="21:21" x14ac:dyDescent="0.2">
      <c r="U5905" s="12"/>
    </row>
    <row r="5906" spans="21:21" x14ac:dyDescent="0.2">
      <c r="U5906" s="12"/>
    </row>
    <row r="5907" spans="21:21" x14ac:dyDescent="0.2">
      <c r="U5907" s="12"/>
    </row>
    <row r="5908" spans="21:21" x14ac:dyDescent="0.2">
      <c r="U5908" s="12"/>
    </row>
    <row r="5909" spans="21:21" x14ac:dyDescent="0.2">
      <c r="U5909" s="12"/>
    </row>
    <row r="5910" spans="21:21" x14ac:dyDescent="0.2">
      <c r="U5910" s="12"/>
    </row>
    <row r="5911" spans="21:21" x14ac:dyDescent="0.2">
      <c r="U5911" s="12"/>
    </row>
    <row r="5912" spans="21:21" x14ac:dyDescent="0.2">
      <c r="U5912" s="12"/>
    </row>
    <row r="5913" spans="21:21" x14ac:dyDescent="0.2">
      <c r="U5913" s="12"/>
    </row>
    <row r="5914" spans="21:21" x14ac:dyDescent="0.2">
      <c r="U5914" s="12"/>
    </row>
    <row r="5915" spans="21:21" x14ac:dyDescent="0.2">
      <c r="U5915" s="12"/>
    </row>
    <row r="5916" spans="21:21" x14ac:dyDescent="0.2">
      <c r="U5916" s="12"/>
    </row>
    <row r="5917" spans="21:21" x14ac:dyDescent="0.2">
      <c r="U5917" s="12"/>
    </row>
    <row r="5918" spans="21:21" x14ac:dyDescent="0.2">
      <c r="U5918" s="12"/>
    </row>
    <row r="5919" spans="21:21" x14ac:dyDescent="0.2">
      <c r="U5919" s="12"/>
    </row>
    <row r="5920" spans="21:21" x14ac:dyDescent="0.2">
      <c r="U5920" s="12"/>
    </row>
    <row r="5921" spans="21:21" x14ac:dyDescent="0.2">
      <c r="U5921" s="12"/>
    </row>
    <row r="5922" spans="21:21" x14ac:dyDescent="0.2">
      <c r="U5922" s="12"/>
    </row>
    <row r="5923" spans="21:21" x14ac:dyDescent="0.2">
      <c r="U5923" s="12"/>
    </row>
    <row r="5924" spans="21:21" x14ac:dyDescent="0.2">
      <c r="U5924" s="12"/>
    </row>
    <row r="5925" spans="21:21" x14ac:dyDescent="0.2">
      <c r="U5925" s="12"/>
    </row>
    <row r="5926" spans="21:21" x14ac:dyDescent="0.2">
      <c r="U5926" s="12"/>
    </row>
    <row r="5927" spans="21:21" x14ac:dyDescent="0.2">
      <c r="U5927" s="12"/>
    </row>
    <row r="5928" spans="21:21" x14ac:dyDescent="0.2">
      <c r="U5928" s="12"/>
    </row>
    <row r="5929" spans="21:21" x14ac:dyDescent="0.2">
      <c r="U5929" s="12"/>
    </row>
    <row r="5930" spans="21:21" x14ac:dyDescent="0.2">
      <c r="U5930" s="12"/>
    </row>
    <row r="5931" spans="21:21" x14ac:dyDescent="0.2">
      <c r="U5931" s="12"/>
    </row>
    <row r="5932" spans="21:21" x14ac:dyDescent="0.2">
      <c r="U5932" s="12"/>
    </row>
    <row r="5933" spans="21:21" x14ac:dyDescent="0.2">
      <c r="U5933" s="12"/>
    </row>
    <row r="5934" spans="21:21" x14ac:dyDescent="0.2">
      <c r="U5934" s="12"/>
    </row>
    <row r="5935" spans="21:21" x14ac:dyDescent="0.2">
      <c r="U5935" s="12"/>
    </row>
    <row r="5936" spans="21:21" x14ac:dyDescent="0.2">
      <c r="U5936" s="12"/>
    </row>
    <row r="5937" spans="21:21" x14ac:dyDescent="0.2">
      <c r="U5937" s="12"/>
    </row>
    <row r="5938" spans="21:21" x14ac:dyDescent="0.2">
      <c r="U5938" s="12"/>
    </row>
    <row r="5939" spans="21:21" x14ac:dyDescent="0.2">
      <c r="U5939" s="12"/>
    </row>
    <row r="5940" spans="21:21" x14ac:dyDescent="0.2">
      <c r="U5940" s="12"/>
    </row>
    <row r="5941" spans="21:21" x14ac:dyDescent="0.2">
      <c r="U5941" s="12"/>
    </row>
    <row r="5942" spans="21:21" x14ac:dyDescent="0.2">
      <c r="U5942" s="12"/>
    </row>
    <row r="5943" spans="21:21" x14ac:dyDescent="0.2">
      <c r="U5943" s="12"/>
    </row>
    <row r="5944" spans="21:21" x14ac:dyDescent="0.2">
      <c r="U5944" s="12"/>
    </row>
    <row r="5945" spans="21:21" x14ac:dyDescent="0.2">
      <c r="U5945" s="12"/>
    </row>
    <row r="5946" spans="21:21" x14ac:dyDescent="0.2">
      <c r="U5946" s="12"/>
    </row>
    <row r="5947" spans="21:21" x14ac:dyDescent="0.2">
      <c r="U5947" s="12"/>
    </row>
    <row r="5948" spans="21:21" x14ac:dyDescent="0.2">
      <c r="U5948" s="12"/>
    </row>
    <row r="5949" spans="21:21" x14ac:dyDescent="0.2">
      <c r="U5949" s="12"/>
    </row>
    <row r="5950" spans="21:21" x14ac:dyDescent="0.2">
      <c r="U5950" s="12"/>
    </row>
    <row r="5951" spans="21:21" x14ac:dyDescent="0.2">
      <c r="U5951" s="12"/>
    </row>
    <row r="5952" spans="21:21" x14ac:dyDescent="0.2">
      <c r="U5952" s="12"/>
    </row>
    <row r="5953" spans="21:21" x14ac:dyDescent="0.2">
      <c r="U5953" s="12"/>
    </row>
    <row r="5954" spans="21:21" x14ac:dyDescent="0.2">
      <c r="U5954" s="12"/>
    </row>
    <row r="5955" spans="21:21" x14ac:dyDescent="0.2">
      <c r="U5955" s="12"/>
    </row>
    <row r="5956" spans="21:21" x14ac:dyDescent="0.2">
      <c r="U5956" s="12"/>
    </row>
    <row r="5957" spans="21:21" x14ac:dyDescent="0.2">
      <c r="U5957" s="12"/>
    </row>
    <row r="5958" spans="21:21" x14ac:dyDescent="0.2">
      <c r="U5958" s="12"/>
    </row>
    <row r="5959" spans="21:21" x14ac:dyDescent="0.2">
      <c r="U5959" s="12"/>
    </row>
    <row r="5960" spans="21:21" x14ac:dyDescent="0.2">
      <c r="U5960" s="12"/>
    </row>
    <row r="5961" spans="21:21" x14ac:dyDescent="0.2">
      <c r="U5961" s="12"/>
    </row>
    <row r="5962" spans="21:21" x14ac:dyDescent="0.2">
      <c r="U5962" s="12"/>
    </row>
    <row r="5963" spans="21:21" x14ac:dyDescent="0.2">
      <c r="U5963" s="12"/>
    </row>
    <row r="5964" spans="21:21" x14ac:dyDescent="0.2">
      <c r="U5964" s="12"/>
    </row>
    <row r="5965" spans="21:21" x14ac:dyDescent="0.2">
      <c r="U5965" s="12"/>
    </row>
    <row r="5966" spans="21:21" x14ac:dyDescent="0.2">
      <c r="U5966" s="12"/>
    </row>
    <row r="5967" spans="21:21" x14ac:dyDescent="0.2">
      <c r="U5967" s="12"/>
    </row>
    <row r="5968" spans="21:21" x14ac:dyDescent="0.2">
      <c r="U5968" s="12"/>
    </row>
    <row r="5969" spans="21:21" x14ac:dyDescent="0.2">
      <c r="U5969" s="12"/>
    </row>
    <row r="5970" spans="21:21" x14ac:dyDescent="0.2">
      <c r="U5970" s="12"/>
    </row>
    <row r="5971" spans="21:21" x14ac:dyDescent="0.2">
      <c r="U5971" s="12"/>
    </row>
    <row r="5972" spans="21:21" x14ac:dyDescent="0.2">
      <c r="U5972" s="12"/>
    </row>
    <row r="5973" spans="21:21" x14ac:dyDescent="0.2">
      <c r="U5973" s="12"/>
    </row>
    <row r="5974" spans="21:21" x14ac:dyDescent="0.2">
      <c r="U5974" s="12"/>
    </row>
    <row r="5975" spans="21:21" x14ac:dyDescent="0.2">
      <c r="U5975" s="12"/>
    </row>
    <row r="5976" spans="21:21" x14ac:dyDescent="0.2">
      <c r="U5976" s="12"/>
    </row>
    <row r="5977" spans="21:21" x14ac:dyDescent="0.2">
      <c r="U5977" s="12"/>
    </row>
    <row r="5978" spans="21:21" x14ac:dyDescent="0.2">
      <c r="U5978" s="12"/>
    </row>
    <row r="5979" spans="21:21" x14ac:dyDescent="0.2">
      <c r="U5979" s="12"/>
    </row>
    <row r="5980" spans="21:21" x14ac:dyDescent="0.2">
      <c r="U5980" s="12"/>
    </row>
    <row r="5981" spans="21:21" x14ac:dyDescent="0.2">
      <c r="U5981" s="12"/>
    </row>
    <row r="5982" spans="21:21" x14ac:dyDescent="0.2">
      <c r="U5982" s="12"/>
    </row>
    <row r="5983" spans="21:21" x14ac:dyDescent="0.2">
      <c r="U5983" s="12"/>
    </row>
    <row r="5984" spans="21:21" x14ac:dyDescent="0.2">
      <c r="U5984" s="12"/>
    </row>
    <row r="5985" spans="21:21" x14ac:dyDescent="0.2">
      <c r="U5985" s="12"/>
    </row>
    <row r="5986" spans="21:21" x14ac:dyDescent="0.2">
      <c r="U5986" s="12"/>
    </row>
    <row r="5987" spans="21:21" x14ac:dyDescent="0.2">
      <c r="U5987" s="12"/>
    </row>
    <row r="5988" spans="21:21" x14ac:dyDescent="0.2">
      <c r="U5988" s="12"/>
    </row>
    <row r="5989" spans="21:21" x14ac:dyDescent="0.2">
      <c r="U5989" s="12"/>
    </row>
    <row r="5990" spans="21:21" x14ac:dyDescent="0.2">
      <c r="U5990" s="12"/>
    </row>
    <row r="5991" spans="21:21" x14ac:dyDescent="0.2">
      <c r="U5991" s="12"/>
    </row>
    <row r="5992" spans="21:21" x14ac:dyDescent="0.2">
      <c r="U5992" s="12"/>
    </row>
    <row r="5993" spans="21:21" x14ac:dyDescent="0.2">
      <c r="U5993" s="12"/>
    </row>
    <row r="5994" spans="21:21" x14ac:dyDescent="0.2">
      <c r="U5994" s="12"/>
    </row>
    <row r="5995" spans="21:21" x14ac:dyDescent="0.2">
      <c r="U5995" s="12"/>
    </row>
    <row r="5996" spans="21:21" x14ac:dyDescent="0.2">
      <c r="U5996" s="12"/>
    </row>
    <row r="5997" spans="21:21" x14ac:dyDescent="0.2">
      <c r="U5997" s="12"/>
    </row>
    <row r="5998" spans="21:21" x14ac:dyDescent="0.2">
      <c r="U5998" s="12"/>
    </row>
    <row r="5999" spans="21:21" x14ac:dyDescent="0.2">
      <c r="U5999" s="12"/>
    </row>
    <row r="6000" spans="21:21" x14ac:dyDescent="0.2">
      <c r="U6000" s="12"/>
    </row>
    <row r="6001" spans="21:21" x14ac:dyDescent="0.2">
      <c r="U6001" s="12"/>
    </row>
    <row r="6002" spans="21:21" x14ac:dyDescent="0.2">
      <c r="U6002" s="12"/>
    </row>
    <row r="6003" spans="21:21" x14ac:dyDescent="0.2">
      <c r="U6003" s="12"/>
    </row>
    <row r="6004" spans="21:21" x14ac:dyDescent="0.2">
      <c r="U6004" s="12"/>
    </row>
    <row r="6005" spans="21:21" x14ac:dyDescent="0.2">
      <c r="U6005" s="12"/>
    </row>
    <row r="6006" spans="21:21" x14ac:dyDescent="0.2">
      <c r="U6006" s="12"/>
    </row>
    <row r="6007" spans="21:21" x14ac:dyDescent="0.2">
      <c r="U6007" s="12"/>
    </row>
    <row r="6008" spans="21:21" x14ac:dyDescent="0.2">
      <c r="U6008" s="12"/>
    </row>
    <row r="6009" spans="21:21" x14ac:dyDescent="0.2">
      <c r="U6009" s="12"/>
    </row>
    <row r="6010" spans="21:21" x14ac:dyDescent="0.2">
      <c r="U6010" s="12"/>
    </row>
    <row r="6011" spans="21:21" x14ac:dyDescent="0.2">
      <c r="U6011" s="12"/>
    </row>
    <row r="6012" spans="21:21" x14ac:dyDescent="0.2">
      <c r="U6012" s="12"/>
    </row>
    <row r="6013" spans="21:21" x14ac:dyDescent="0.2">
      <c r="U6013" s="12"/>
    </row>
    <row r="6014" spans="21:21" x14ac:dyDescent="0.2">
      <c r="U6014" s="12"/>
    </row>
    <row r="6015" spans="21:21" x14ac:dyDescent="0.2">
      <c r="U6015" s="12"/>
    </row>
    <row r="6016" spans="21:21" x14ac:dyDescent="0.2">
      <c r="U6016" s="12"/>
    </row>
    <row r="6017" spans="21:21" x14ac:dyDescent="0.2">
      <c r="U6017" s="12"/>
    </row>
    <row r="6018" spans="21:21" x14ac:dyDescent="0.2">
      <c r="U6018" s="12"/>
    </row>
    <row r="6019" spans="21:21" x14ac:dyDescent="0.2">
      <c r="U6019" s="12"/>
    </row>
    <row r="6020" spans="21:21" x14ac:dyDescent="0.2">
      <c r="U6020" s="12"/>
    </row>
    <row r="6021" spans="21:21" x14ac:dyDescent="0.2">
      <c r="U6021" s="12"/>
    </row>
    <row r="6022" spans="21:21" x14ac:dyDescent="0.2">
      <c r="U6022" s="12"/>
    </row>
    <row r="6023" spans="21:21" x14ac:dyDescent="0.2">
      <c r="U6023" s="12"/>
    </row>
    <row r="6024" spans="21:21" x14ac:dyDescent="0.2">
      <c r="U6024" s="12"/>
    </row>
    <row r="6025" spans="21:21" x14ac:dyDescent="0.2">
      <c r="U6025" s="12"/>
    </row>
    <row r="6026" spans="21:21" x14ac:dyDescent="0.2">
      <c r="U6026" s="12"/>
    </row>
    <row r="6027" spans="21:21" x14ac:dyDescent="0.2">
      <c r="U6027" s="12"/>
    </row>
    <row r="6028" spans="21:21" x14ac:dyDescent="0.2">
      <c r="U6028" s="12"/>
    </row>
    <row r="6029" spans="21:21" x14ac:dyDescent="0.2">
      <c r="U6029" s="12"/>
    </row>
    <row r="6030" spans="21:21" x14ac:dyDescent="0.2">
      <c r="U6030" s="12"/>
    </row>
    <row r="6031" spans="21:21" x14ac:dyDescent="0.2">
      <c r="U6031" s="12"/>
    </row>
    <row r="6032" spans="21:21" x14ac:dyDescent="0.2">
      <c r="U6032" s="12"/>
    </row>
    <row r="6033" spans="21:21" x14ac:dyDescent="0.2">
      <c r="U6033" s="12"/>
    </row>
    <row r="6034" spans="21:21" x14ac:dyDescent="0.2">
      <c r="U6034" s="12"/>
    </row>
    <row r="6035" spans="21:21" x14ac:dyDescent="0.2">
      <c r="U6035" s="12"/>
    </row>
    <row r="6036" spans="21:21" x14ac:dyDescent="0.2">
      <c r="U6036" s="12"/>
    </row>
    <row r="6037" spans="21:21" x14ac:dyDescent="0.2">
      <c r="U6037" s="12"/>
    </row>
    <row r="6038" spans="21:21" x14ac:dyDescent="0.2">
      <c r="U6038" s="12"/>
    </row>
    <row r="6039" spans="21:21" x14ac:dyDescent="0.2">
      <c r="U6039" s="12"/>
    </row>
    <row r="6040" spans="21:21" x14ac:dyDescent="0.2">
      <c r="U6040" s="12"/>
    </row>
    <row r="6041" spans="21:21" x14ac:dyDescent="0.2">
      <c r="U6041" s="12"/>
    </row>
    <row r="6042" spans="21:21" x14ac:dyDescent="0.2">
      <c r="U6042" s="12"/>
    </row>
    <row r="6043" spans="21:21" x14ac:dyDescent="0.2">
      <c r="U6043" s="12"/>
    </row>
    <row r="6044" spans="21:21" x14ac:dyDescent="0.2">
      <c r="U6044" s="12"/>
    </row>
    <row r="6045" spans="21:21" x14ac:dyDescent="0.2">
      <c r="U6045" s="12"/>
    </row>
    <row r="6046" spans="21:21" x14ac:dyDescent="0.2">
      <c r="U6046" s="12"/>
    </row>
    <row r="6047" spans="21:21" x14ac:dyDescent="0.2">
      <c r="U6047" s="12"/>
    </row>
    <row r="6048" spans="21:21" x14ac:dyDescent="0.2">
      <c r="U6048" s="12"/>
    </row>
    <row r="6049" spans="21:21" x14ac:dyDescent="0.2">
      <c r="U6049" s="12"/>
    </row>
    <row r="6050" spans="21:21" x14ac:dyDescent="0.2">
      <c r="U6050" s="12"/>
    </row>
    <row r="6051" spans="21:21" x14ac:dyDescent="0.2">
      <c r="U6051" s="12"/>
    </row>
    <row r="6052" spans="21:21" x14ac:dyDescent="0.2">
      <c r="U6052" s="12"/>
    </row>
    <row r="6053" spans="21:21" x14ac:dyDescent="0.2">
      <c r="U6053" s="12"/>
    </row>
    <row r="6054" spans="21:21" x14ac:dyDescent="0.2">
      <c r="U6054" s="12"/>
    </row>
    <row r="6055" spans="21:21" x14ac:dyDescent="0.2">
      <c r="U6055" s="12"/>
    </row>
    <row r="6056" spans="21:21" x14ac:dyDescent="0.2">
      <c r="U6056" s="12"/>
    </row>
    <row r="6057" spans="21:21" x14ac:dyDescent="0.2">
      <c r="U6057" s="12"/>
    </row>
    <row r="6058" spans="21:21" x14ac:dyDescent="0.2">
      <c r="U6058" s="12"/>
    </row>
    <row r="6059" spans="21:21" x14ac:dyDescent="0.2">
      <c r="U6059" s="12"/>
    </row>
    <row r="6060" spans="21:21" x14ac:dyDescent="0.2">
      <c r="U6060" s="12"/>
    </row>
    <row r="6061" spans="21:21" x14ac:dyDescent="0.2">
      <c r="U6061" s="12"/>
    </row>
    <row r="6062" spans="21:21" x14ac:dyDescent="0.2">
      <c r="U6062" s="12"/>
    </row>
    <row r="6063" spans="21:21" x14ac:dyDescent="0.2">
      <c r="U6063" s="12"/>
    </row>
    <row r="6064" spans="21:21" x14ac:dyDescent="0.2">
      <c r="U6064" s="12"/>
    </row>
    <row r="6065" spans="21:21" x14ac:dyDescent="0.2">
      <c r="U6065" s="12"/>
    </row>
    <row r="6066" spans="21:21" x14ac:dyDescent="0.2">
      <c r="U6066" s="12"/>
    </row>
    <row r="6067" spans="21:21" x14ac:dyDescent="0.2">
      <c r="U6067" s="12"/>
    </row>
    <row r="6068" spans="21:21" x14ac:dyDescent="0.2">
      <c r="U6068" s="12"/>
    </row>
    <row r="6069" spans="21:21" x14ac:dyDescent="0.2">
      <c r="U6069" s="12"/>
    </row>
    <row r="6070" spans="21:21" x14ac:dyDescent="0.2">
      <c r="U6070" s="12"/>
    </row>
    <row r="6071" spans="21:21" x14ac:dyDescent="0.2">
      <c r="U6071" s="12"/>
    </row>
    <row r="6072" spans="21:21" x14ac:dyDescent="0.2">
      <c r="U6072" s="12"/>
    </row>
    <row r="6073" spans="21:21" x14ac:dyDescent="0.2">
      <c r="U6073" s="12"/>
    </row>
    <row r="6074" spans="21:21" x14ac:dyDescent="0.2">
      <c r="U6074" s="12"/>
    </row>
    <row r="6075" spans="21:21" x14ac:dyDescent="0.2">
      <c r="U6075" s="12"/>
    </row>
    <row r="6076" spans="21:21" x14ac:dyDescent="0.2">
      <c r="U6076" s="12"/>
    </row>
    <row r="6077" spans="21:21" x14ac:dyDescent="0.2">
      <c r="U6077" s="12"/>
    </row>
    <row r="6078" spans="21:21" x14ac:dyDescent="0.2">
      <c r="U6078" s="12"/>
    </row>
    <row r="6079" spans="21:21" x14ac:dyDescent="0.2">
      <c r="U6079" s="12"/>
    </row>
    <row r="6080" spans="21:21" x14ac:dyDescent="0.2">
      <c r="U6080" s="12"/>
    </row>
    <row r="6081" spans="21:21" x14ac:dyDescent="0.2">
      <c r="U6081" s="12"/>
    </row>
    <row r="6082" spans="21:21" x14ac:dyDescent="0.2">
      <c r="U6082" s="12"/>
    </row>
    <row r="6083" spans="21:21" x14ac:dyDescent="0.2">
      <c r="U6083" s="12"/>
    </row>
    <row r="6084" spans="21:21" x14ac:dyDescent="0.2">
      <c r="U6084" s="12"/>
    </row>
    <row r="6085" spans="21:21" x14ac:dyDescent="0.2">
      <c r="U6085" s="12"/>
    </row>
    <row r="6086" spans="21:21" x14ac:dyDescent="0.2">
      <c r="U6086" s="12"/>
    </row>
    <row r="6087" spans="21:21" x14ac:dyDescent="0.2">
      <c r="U6087" s="12"/>
    </row>
    <row r="6088" spans="21:21" x14ac:dyDescent="0.2">
      <c r="U6088" s="12"/>
    </row>
    <row r="6089" spans="21:21" x14ac:dyDescent="0.2">
      <c r="U6089" s="12"/>
    </row>
    <row r="6090" spans="21:21" x14ac:dyDescent="0.2">
      <c r="U6090" s="12"/>
    </row>
    <row r="6091" spans="21:21" x14ac:dyDescent="0.2">
      <c r="U6091" s="12"/>
    </row>
    <row r="6092" spans="21:21" x14ac:dyDescent="0.2">
      <c r="U6092" s="12"/>
    </row>
    <row r="6093" spans="21:21" x14ac:dyDescent="0.2">
      <c r="U6093" s="12"/>
    </row>
    <row r="6094" spans="21:21" x14ac:dyDescent="0.2">
      <c r="U6094" s="12"/>
    </row>
    <row r="6095" spans="21:21" x14ac:dyDescent="0.2">
      <c r="U6095" s="12"/>
    </row>
    <row r="6096" spans="21:21" x14ac:dyDescent="0.2">
      <c r="U6096" s="12"/>
    </row>
    <row r="6097" spans="21:21" x14ac:dyDescent="0.2">
      <c r="U6097" s="12"/>
    </row>
    <row r="6098" spans="21:21" x14ac:dyDescent="0.2">
      <c r="U6098" s="12"/>
    </row>
    <row r="6099" spans="21:21" x14ac:dyDescent="0.2">
      <c r="U6099" s="12"/>
    </row>
    <row r="6100" spans="21:21" x14ac:dyDescent="0.2">
      <c r="U6100" s="12"/>
    </row>
    <row r="6101" spans="21:21" x14ac:dyDescent="0.2">
      <c r="U6101" s="12"/>
    </row>
    <row r="6102" spans="21:21" x14ac:dyDescent="0.2">
      <c r="U6102" s="12"/>
    </row>
    <row r="6103" spans="21:21" x14ac:dyDescent="0.2">
      <c r="U6103" s="12"/>
    </row>
    <row r="6104" spans="21:21" x14ac:dyDescent="0.2">
      <c r="U6104" s="12"/>
    </row>
    <row r="6105" spans="21:21" x14ac:dyDescent="0.2">
      <c r="U6105" s="12"/>
    </row>
    <row r="6106" spans="21:21" x14ac:dyDescent="0.2">
      <c r="U6106" s="12"/>
    </row>
    <row r="6107" spans="21:21" x14ac:dyDescent="0.2">
      <c r="U6107" s="12"/>
    </row>
    <row r="6108" spans="21:21" x14ac:dyDescent="0.2">
      <c r="U6108" s="12"/>
    </row>
    <row r="6109" spans="21:21" x14ac:dyDescent="0.2">
      <c r="U6109" s="12"/>
    </row>
    <row r="6110" spans="21:21" x14ac:dyDescent="0.2">
      <c r="U6110" s="12"/>
    </row>
    <row r="6111" spans="21:21" x14ac:dyDescent="0.2">
      <c r="U6111" s="12"/>
    </row>
    <row r="6112" spans="21:21" x14ac:dyDescent="0.2">
      <c r="U6112" s="12"/>
    </row>
    <row r="6113" spans="21:21" x14ac:dyDescent="0.2">
      <c r="U6113" s="12"/>
    </row>
    <row r="6114" spans="21:21" x14ac:dyDescent="0.2">
      <c r="U6114" s="12"/>
    </row>
    <row r="6115" spans="21:21" x14ac:dyDescent="0.2">
      <c r="U6115" s="12"/>
    </row>
    <row r="6116" spans="21:21" x14ac:dyDescent="0.2">
      <c r="U6116" s="12"/>
    </row>
    <row r="6117" spans="21:21" x14ac:dyDescent="0.2">
      <c r="U6117" s="12"/>
    </row>
    <row r="6118" spans="21:21" x14ac:dyDescent="0.2">
      <c r="U6118" s="12"/>
    </row>
    <row r="6119" spans="21:21" x14ac:dyDescent="0.2">
      <c r="U6119" s="12"/>
    </row>
    <row r="6120" spans="21:21" x14ac:dyDescent="0.2">
      <c r="U6120" s="12"/>
    </row>
    <row r="6121" spans="21:21" x14ac:dyDescent="0.2">
      <c r="U6121" s="12"/>
    </row>
    <row r="6122" spans="21:21" x14ac:dyDescent="0.2">
      <c r="U6122" s="12"/>
    </row>
    <row r="6123" spans="21:21" x14ac:dyDescent="0.2">
      <c r="U6123" s="12"/>
    </row>
    <row r="6124" spans="21:21" x14ac:dyDescent="0.2">
      <c r="U6124" s="12"/>
    </row>
    <row r="6125" spans="21:21" x14ac:dyDescent="0.2">
      <c r="U6125" s="12"/>
    </row>
    <row r="6126" spans="21:21" x14ac:dyDescent="0.2">
      <c r="U6126" s="12"/>
    </row>
    <row r="6127" spans="21:21" x14ac:dyDescent="0.2">
      <c r="U6127" s="12"/>
    </row>
    <row r="6128" spans="21:21" x14ac:dyDescent="0.2">
      <c r="U6128" s="12"/>
    </row>
    <row r="6129" spans="21:21" x14ac:dyDescent="0.2">
      <c r="U6129" s="12"/>
    </row>
    <row r="6130" spans="21:21" x14ac:dyDescent="0.2">
      <c r="U6130" s="12"/>
    </row>
    <row r="6131" spans="21:21" x14ac:dyDescent="0.2">
      <c r="U6131" s="12"/>
    </row>
    <row r="6132" spans="21:21" x14ac:dyDescent="0.2">
      <c r="U6132" s="12"/>
    </row>
    <row r="6133" spans="21:21" x14ac:dyDescent="0.2">
      <c r="U6133" s="12"/>
    </row>
    <row r="6134" spans="21:21" x14ac:dyDescent="0.2">
      <c r="U6134" s="12"/>
    </row>
    <row r="6135" spans="21:21" x14ac:dyDescent="0.2">
      <c r="U6135" s="12"/>
    </row>
    <row r="6136" spans="21:21" x14ac:dyDescent="0.2">
      <c r="U6136" s="12"/>
    </row>
    <row r="6137" spans="21:21" x14ac:dyDescent="0.2">
      <c r="U6137" s="12"/>
    </row>
    <row r="6138" spans="21:21" x14ac:dyDescent="0.2">
      <c r="U6138" s="12"/>
    </row>
    <row r="6139" spans="21:21" x14ac:dyDescent="0.2">
      <c r="U6139" s="12"/>
    </row>
    <row r="6140" spans="21:21" x14ac:dyDescent="0.2">
      <c r="U6140" s="12"/>
    </row>
    <row r="6141" spans="21:21" x14ac:dyDescent="0.2">
      <c r="U6141" s="12"/>
    </row>
    <row r="6142" spans="21:21" x14ac:dyDescent="0.2">
      <c r="U6142" s="12"/>
    </row>
    <row r="6143" spans="21:21" x14ac:dyDescent="0.2">
      <c r="U6143" s="12"/>
    </row>
    <row r="6144" spans="21:21" x14ac:dyDescent="0.2">
      <c r="U6144" s="12"/>
    </row>
    <row r="6145" spans="21:21" x14ac:dyDescent="0.2">
      <c r="U6145" s="12"/>
    </row>
    <row r="6146" spans="21:21" x14ac:dyDescent="0.2">
      <c r="U6146" s="12"/>
    </row>
    <row r="6147" spans="21:21" x14ac:dyDescent="0.2">
      <c r="U6147" s="12"/>
    </row>
    <row r="6148" spans="21:21" x14ac:dyDescent="0.2">
      <c r="U6148" s="12"/>
    </row>
    <row r="6149" spans="21:21" x14ac:dyDescent="0.2">
      <c r="U6149" s="12"/>
    </row>
    <row r="6150" spans="21:21" x14ac:dyDescent="0.2">
      <c r="U6150" s="12"/>
    </row>
    <row r="6151" spans="21:21" x14ac:dyDescent="0.2">
      <c r="U6151" s="12"/>
    </row>
    <row r="6152" spans="21:21" x14ac:dyDescent="0.2">
      <c r="U6152" s="12"/>
    </row>
    <row r="6153" spans="21:21" x14ac:dyDescent="0.2">
      <c r="U6153" s="12"/>
    </row>
    <row r="6154" spans="21:21" x14ac:dyDescent="0.2">
      <c r="U6154" s="12"/>
    </row>
    <row r="6155" spans="21:21" x14ac:dyDescent="0.2">
      <c r="U6155" s="12"/>
    </row>
    <row r="6156" spans="21:21" x14ac:dyDescent="0.2">
      <c r="U6156" s="12"/>
    </row>
    <row r="6157" spans="21:21" x14ac:dyDescent="0.2">
      <c r="U6157" s="12"/>
    </row>
    <row r="6158" spans="21:21" x14ac:dyDescent="0.2">
      <c r="U6158" s="12"/>
    </row>
    <row r="6159" spans="21:21" x14ac:dyDescent="0.2">
      <c r="U6159" s="12"/>
    </row>
    <row r="6160" spans="21:21" x14ac:dyDescent="0.2">
      <c r="U6160" s="12"/>
    </row>
    <row r="6161" spans="21:21" x14ac:dyDescent="0.2">
      <c r="U6161" s="12"/>
    </row>
    <row r="6162" spans="21:21" x14ac:dyDescent="0.2">
      <c r="U6162" s="12"/>
    </row>
    <row r="6163" spans="21:21" x14ac:dyDescent="0.2">
      <c r="U6163" s="12"/>
    </row>
    <row r="6164" spans="21:21" x14ac:dyDescent="0.2">
      <c r="U6164" s="12"/>
    </row>
    <row r="6165" spans="21:21" x14ac:dyDescent="0.2">
      <c r="U6165" s="12"/>
    </row>
    <row r="6166" spans="21:21" x14ac:dyDescent="0.2">
      <c r="U6166" s="12"/>
    </row>
    <row r="6167" spans="21:21" x14ac:dyDescent="0.2">
      <c r="U6167" s="12"/>
    </row>
    <row r="6168" spans="21:21" x14ac:dyDescent="0.2">
      <c r="U6168" s="12"/>
    </row>
    <row r="6169" spans="21:21" x14ac:dyDescent="0.2">
      <c r="U6169" s="12"/>
    </row>
    <row r="6170" spans="21:21" x14ac:dyDescent="0.2">
      <c r="U6170" s="12"/>
    </row>
    <row r="6171" spans="21:21" x14ac:dyDescent="0.2">
      <c r="U6171" s="12"/>
    </row>
    <row r="6172" spans="21:21" x14ac:dyDescent="0.2">
      <c r="U6172" s="12"/>
    </row>
    <row r="6173" spans="21:21" x14ac:dyDescent="0.2">
      <c r="U6173" s="12"/>
    </row>
    <row r="6174" spans="21:21" x14ac:dyDescent="0.2">
      <c r="U6174" s="12"/>
    </row>
    <row r="6175" spans="21:21" x14ac:dyDescent="0.2">
      <c r="U6175" s="12"/>
    </row>
    <row r="6176" spans="21:21" x14ac:dyDescent="0.2">
      <c r="U6176" s="12"/>
    </row>
    <row r="6177" spans="21:21" x14ac:dyDescent="0.2">
      <c r="U6177" s="12"/>
    </row>
    <row r="6178" spans="21:21" x14ac:dyDescent="0.2">
      <c r="U6178" s="12"/>
    </row>
    <row r="6179" spans="21:21" x14ac:dyDescent="0.2">
      <c r="U6179" s="12"/>
    </row>
    <row r="6180" spans="21:21" x14ac:dyDescent="0.2">
      <c r="U6180" s="12"/>
    </row>
    <row r="6181" spans="21:21" x14ac:dyDescent="0.2">
      <c r="U6181" s="12"/>
    </row>
    <row r="6182" spans="21:21" x14ac:dyDescent="0.2">
      <c r="U6182" s="12"/>
    </row>
    <row r="6183" spans="21:21" x14ac:dyDescent="0.2">
      <c r="U6183" s="12"/>
    </row>
    <row r="6184" spans="21:21" x14ac:dyDescent="0.2">
      <c r="U6184" s="12"/>
    </row>
    <row r="6185" spans="21:21" x14ac:dyDescent="0.2">
      <c r="U6185" s="12"/>
    </row>
    <row r="6186" spans="21:21" x14ac:dyDescent="0.2">
      <c r="U6186" s="12"/>
    </row>
    <row r="6187" spans="21:21" x14ac:dyDescent="0.2">
      <c r="U6187" s="12"/>
    </row>
    <row r="6188" spans="21:21" x14ac:dyDescent="0.2">
      <c r="U6188" s="12"/>
    </row>
    <row r="6189" spans="21:21" x14ac:dyDescent="0.2">
      <c r="U6189" s="12"/>
    </row>
    <row r="6190" spans="21:21" x14ac:dyDescent="0.2">
      <c r="U6190" s="12"/>
    </row>
    <row r="6191" spans="21:21" x14ac:dyDescent="0.2">
      <c r="U6191" s="12"/>
    </row>
    <row r="6192" spans="21:21" x14ac:dyDescent="0.2">
      <c r="U6192" s="12"/>
    </row>
    <row r="6193" spans="21:21" x14ac:dyDescent="0.2">
      <c r="U6193" s="12"/>
    </row>
    <row r="6194" spans="21:21" x14ac:dyDescent="0.2">
      <c r="U6194" s="12"/>
    </row>
    <row r="6195" spans="21:21" x14ac:dyDescent="0.2">
      <c r="U6195" s="12"/>
    </row>
    <row r="6196" spans="21:21" x14ac:dyDescent="0.2">
      <c r="U6196" s="12"/>
    </row>
    <row r="6197" spans="21:21" x14ac:dyDescent="0.2">
      <c r="U6197" s="12"/>
    </row>
    <row r="6198" spans="21:21" x14ac:dyDescent="0.2">
      <c r="U6198" s="12"/>
    </row>
    <row r="6199" spans="21:21" x14ac:dyDescent="0.2">
      <c r="U6199" s="12"/>
    </row>
    <row r="6200" spans="21:21" x14ac:dyDescent="0.2">
      <c r="U6200" s="12"/>
    </row>
    <row r="6201" spans="21:21" x14ac:dyDescent="0.2">
      <c r="U6201" s="12"/>
    </row>
    <row r="6202" spans="21:21" x14ac:dyDescent="0.2">
      <c r="U6202" s="12"/>
    </row>
    <row r="6203" spans="21:21" x14ac:dyDescent="0.2">
      <c r="U6203" s="12"/>
    </row>
    <row r="6204" spans="21:21" x14ac:dyDescent="0.2">
      <c r="U6204" s="12"/>
    </row>
    <row r="6205" spans="21:21" x14ac:dyDescent="0.2">
      <c r="U6205" s="12"/>
    </row>
    <row r="6206" spans="21:21" x14ac:dyDescent="0.2">
      <c r="U6206" s="12"/>
    </row>
    <row r="6207" spans="21:21" x14ac:dyDescent="0.2">
      <c r="U6207" s="12"/>
    </row>
    <row r="6208" spans="21:21" x14ac:dyDescent="0.2">
      <c r="U6208" s="12"/>
    </row>
    <row r="6209" spans="21:21" x14ac:dyDescent="0.2">
      <c r="U6209" s="12"/>
    </row>
    <row r="6210" spans="21:21" x14ac:dyDescent="0.2">
      <c r="U6210" s="12"/>
    </row>
    <row r="6211" spans="21:21" x14ac:dyDescent="0.2">
      <c r="U6211" s="12"/>
    </row>
    <row r="6212" spans="21:21" x14ac:dyDescent="0.2">
      <c r="U6212" s="12"/>
    </row>
    <row r="6213" spans="21:21" x14ac:dyDescent="0.2">
      <c r="U6213" s="12"/>
    </row>
    <row r="6214" spans="21:21" x14ac:dyDescent="0.2">
      <c r="U6214" s="12"/>
    </row>
    <row r="6215" spans="21:21" x14ac:dyDescent="0.2">
      <c r="U6215" s="12"/>
    </row>
    <row r="6216" spans="21:21" x14ac:dyDescent="0.2">
      <c r="U6216" s="12"/>
    </row>
    <row r="6217" spans="21:21" x14ac:dyDescent="0.2">
      <c r="U6217" s="12"/>
    </row>
    <row r="6218" spans="21:21" x14ac:dyDescent="0.2">
      <c r="U6218" s="12"/>
    </row>
    <row r="6219" spans="21:21" x14ac:dyDescent="0.2">
      <c r="U6219" s="12"/>
    </row>
    <row r="6220" spans="21:21" x14ac:dyDescent="0.2">
      <c r="U6220" s="12"/>
    </row>
    <row r="6221" spans="21:21" x14ac:dyDescent="0.2">
      <c r="U6221" s="12"/>
    </row>
    <row r="6222" spans="21:21" x14ac:dyDescent="0.2">
      <c r="U6222" s="12"/>
    </row>
    <row r="6223" spans="21:21" x14ac:dyDescent="0.2">
      <c r="U6223" s="12"/>
    </row>
    <row r="6224" spans="21:21" x14ac:dyDescent="0.2">
      <c r="U6224" s="12"/>
    </row>
    <row r="6225" spans="21:21" x14ac:dyDescent="0.2">
      <c r="U6225" s="12"/>
    </row>
    <row r="6226" spans="21:21" x14ac:dyDescent="0.2">
      <c r="U6226" s="12"/>
    </row>
    <row r="6227" spans="21:21" x14ac:dyDescent="0.2">
      <c r="U6227" s="12"/>
    </row>
    <row r="6228" spans="21:21" x14ac:dyDescent="0.2">
      <c r="U6228" s="12"/>
    </row>
    <row r="6229" spans="21:21" x14ac:dyDescent="0.2">
      <c r="U6229" s="12"/>
    </row>
    <row r="6230" spans="21:21" x14ac:dyDescent="0.2">
      <c r="U6230" s="12"/>
    </row>
    <row r="6231" spans="21:21" x14ac:dyDescent="0.2">
      <c r="U6231" s="12"/>
    </row>
    <row r="6232" spans="21:21" x14ac:dyDescent="0.2">
      <c r="U6232" s="12"/>
    </row>
    <row r="6233" spans="21:21" x14ac:dyDescent="0.2">
      <c r="U6233" s="12"/>
    </row>
    <row r="6234" spans="21:21" x14ac:dyDescent="0.2">
      <c r="U6234" s="12"/>
    </row>
    <row r="6235" spans="21:21" x14ac:dyDescent="0.2">
      <c r="U6235" s="12"/>
    </row>
    <row r="6236" spans="21:21" x14ac:dyDescent="0.2">
      <c r="U6236" s="12"/>
    </row>
    <row r="6237" spans="21:21" x14ac:dyDescent="0.2">
      <c r="U6237" s="12"/>
    </row>
    <row r="6238" spans="21:21" x14ac:dyDescent="0.2">
      <c r="U6238" s="12"/>
    </row>
    <row r="6239" spans="21:21" x14ac:dyDescent="0.2">
      <c r="U6239" s="12"/>
    </row>
    <row r="6240" spans="21:21" x14ac:dyDescent="0.2">
      <c r="U6240" s="12"/>
    </row>
    <row r="6241" spans="21:21" x14ac:dyDescent="0.2">
      <c r="U6241" s="12"/>
    </row>
    <row r="6242" spans="21:21" x14ac:dyDescent="0.2">
      <c r="U6242" s="12"/>
    </row>
    <row r="6243" spans="21:21" x14ac:dyDescent="0.2">
      <c r="U6243" s="12"/>
    </row>
    <row r="6244" spans="21:21" x14ac:dyDescent="0.2">
      <c r="U6244" s="12"/>
    </row>
    <row r="6245" spans="21:21" x14ac:dyDescent="0.2">
      <c r="U6245" s="12"/>
    </row>
    <row r="6246" spans="21:21" x14ac:dyDescent="0.2">
      <c r="U6246" s="12"/>
    </row>
    <row r="6247" spans="21:21" x14ac:dyDescent="0.2">
      <c r="U6247" s="12"/>
    </row>
    <row r="6248" spans="21:21" x14ac:dyDescent="0.2">
      <c r="U6248" s="12"/>
    </row>
    <row r="6249" spans="21:21" x14ac:dyDescent="0.2">
      <c r="U6249" s="12"/>
    </row>
    <row r="6250" spans="21:21" x14ac:dyDescent="0.2">
      <c r="U6250" s="12"/>
    </row>
    <row r="6251" spans="21:21" x14ac:dyDescent="0.2">
      <c r="U6251" s="12"/>
    </row>
    <row r="6252" spans="21:21" x14ac:dyDescent="0.2">
      <c r="U6252" s="12"/>
    </row>
    <row r="6253" spans="21:21" x14ac:dyDescent="0.2">
      <c r="U6253" s="12"/>
    </row>
    <row r="6254" spans="21:21" x14ac:dyDescent="0.2">
      <c r="U6254" s="12"/>
    </row>
    <row r="6255" spans="21:21" x14ac:dyDescent="0.2">
      <c r="U6255" s="12"/>
    </row>
    <row r="6256" spans="21:21" x14ac:dyDescent="0.2">
      <c r="U6256" s="12"/>
    </row>
    <row r="6257" spans="21:21" x14ac:dyDescent="0.2">
      <c r="U6257" s="12"/>
    </row>
    <row r="6258" spans="21:21" x14ac:dyDescent="0.2">
      <c r="U6258" s="12"/>
    </row>
    <row r="6259" spans="21:21" x14ac:dyDescent="0.2">
      <c r="U6259" s="12"/>
    </row>
    <row r="6260" spans="21:21" x14ac:dyDescent="0.2">
      <c r="U6260" s="12"/>
    </row>
    <row r="6261" spans="21:21" x14ac:dyDescent="0.2">
      <c r="U6261" s="12"/>
    </row>
    <row r="6262" spans="21:21" x14ac:dyDescent="0.2">
      <c r="U6262" s="12"/>
    </row>
    <row r="6263" spans="21:21" x14ac:dyDescent="0.2">
      <c r="U6263" s="12"/>
    </row>
    <row r="6264" spans="21:21" x14ac:dyDescent="0.2">
      <c r="U6264" s="12"/>
    </row>
    <row r="6265" spans="21:21" x14ac:dyDescent="0.2">
      <c r="U6265" s="12"/>
    </row>
    <row r="6266" spans="21:21" x14ac:dyDescent="0.2">
      <c r="U6266" s="12"/>
    </row>
    <row r="6267" spans="21:21" x14ac:dyDescent="0.2">
      <c r="U6267" s="12"/>
    </row>
    <row r="6268" spans="21:21" x14ac:dyDescent="0.2">
      <c r="U6268" s="12"/>
    </row>
    <row r="6269" spans="21:21" x14ac:dyDescent="0.2">
      <c r="U6269" s="12"/>
    </row>
    <row r="6270" spans="21:21" x14ac:dyDescent="0.2">
      <c r="U6270" s="12"/>
    </row>
    <row r="6271" spans="21:21" x14ac:dyDescent="0.2">
      <c r="U6271" s="12"/>
    </row>
    <row r="6272" spans="21:21" x14ac:dyDescent="0.2">
      <c r="U6272" s="12"/>
    </row>
    <row r="6273" spans="21:21" x14ac:dyDescent="0.2">
      <c r="U6273" s="12"/>
    </row>
    <row r="6274" spans="21:21" x14ac:dyDescent="0.2">
      <c r="U6274" s="12"/>
    </row>
    <row r="6275" spans="21:21" x14ac:dyDescent="0.2">
      <c r="U6275" s="12"/>
    </row>
    <row r="6276" spans="21:21" x14ac:dyDescent="0.2">
      <c r="U6276" s="12"/>
    </row>
    <row r="6277" spans="21:21" x14ac:dyDescent="0.2">
      <c r="U6277" s="12"/>
    </row>
    <row r="6278" spans="21:21" x14ac:dyDescent="0.2">
      <c r="U6278" s="12"/>
    </row>
    <row r="6279" spans="21:21" x14ac:dyDescent="0.2">
      <c r="U6279" s="12"/>
    </row>
    <row r="6280" spans="21:21" x14ac:dyDescent="0.2">
      <c r="U6280" s="12"/>
    </row>
    <row r="6281" spans="21:21" x14ac:dyDescent="0.2">
      <c r="U6281" s="12"/>
    </row>
    <row r="6282" spans="21:21" x14ac:dyDescent="0.2">
      <c r="U6282" s="12"/>
    </row>
    <row r="6283" spans="21:21" x14ac:dyDescent="0.2">
      <c r="U6283" s="12"/>
    </row>
    <row r="6284" spans="21:21" x14ac:dyDescent="0.2">
      <c r="U6284" s="12"/>
    </row>
    <row r="6285" spans="21:21" x14ac:dyDescent="0.2">
      <c r="U6285" s="12"/>
    </row>
    <row r="6286" spans="21:21" x14ac:dyDescent="0.2">
      <c r="U6286" s="12"/>
    </row>
    <row r="6287" spans="21:21" x14ac:dyDescent="0.2">
      <c r="U6287" s="12"/>
    </row>
    <row r="6288" spans="21:21" x14ac:dyDescent="0.2">
      <c r="U6288" s="12"/>
    </row>
    <row r="6289" spans="21:21" x14ac:dyDescent="0.2">
      <c r="U6289" s="12"/>
    </row>
    <row r="6290" spans="21:21" x14ac:dyDescent="0.2">
      <c r="U6290" s="12"/>
    </row>
    <row r="6291" spans="21:21" x14ac:dyDescent="0.2">
      <c r="U6291" s="12"/>
    </row>
    <row r="6292" spans="21:21" x14ac:dyDescent="0.2">
      <c r="U6292" s="12"/>
    </row>
    <row r="6293" spans="21:21" x14ac:dyDescent="0.2">
      <c r="U6293" s="12"/>
    </row>
    <row r="6294" spans="21:21" x14ac:dyDescent="0.2">
      <c r="U6294" s="12"/>
    </row>
    <row r="6295" spans="21:21" x14ac:dyDescent="0.2">
      <c r="U6295" s="12"/>
    </row>
    <row r="6296" spans="21:21" x14ac:dyDescent="0.2">
      <c r="U6296" s="12"/>
    </row>
    <row r="6297" spans="21:21" x14ac:dyDescent="0.2">
      <c r="U6297" s="12"/>
    </row>
    <row r="6298" spans="21:21" x14ac:dyDescent="0.2">
      <c r="U6298" s="12"/>
    </row>
    <row r="6299" spans="21:21" x14ac:dyDescent="0.2">
      <c r="U6299" s="12"/>
    </row>
    <row r="6300" spans="21:21" x14ac:dyDescent="0.2">
      <c r="U6300" s="12"/>
    </row>
    <row r="6301" spans="21:21" x14ac:dyDescent="0.2">
      <c r="U6301" s="12"/>
    </row>
    <row r="6302" spans="21:21" x14ac:dyDescent="0.2">
      <c r="U6302" s="12"/>
    </row>
    <row r="6303" spans="21:21" x14ac:dyDescent="0.2">
      <c r="U6303" s="12"/>
    </row>
    <row r="6304" spans="21:21" x14ac:dyDescent="0.2">
      <c r="U6304" s="12"/>
    </row>
    <row r="6305" spans="21:21" x14ac:dyDescent="0.2">
      <c r="U6305" s="12"/>
    </row>
    <row r="6306" spans="21:21" x14ac:dyDescent="0.2">
      <c r="U6306" s="12"/>
    </row>
    <row r="6307" spans="21:21" x14ac:dyDescent="0.2">
      <c r="U6307" s="12"/>
    </row>
    <row r="6308" spans="21:21" x14ac:dyDescent="0.2">
      <c r="U6308" s="12"/>
    </row>
    <row r="6309" spans="21:21" x14ac:dyDescent="0.2">
      <c r="U6309" s="12"/>
    </row>
    <row r="6310" spans="21:21" x14ac:dyDescent="0.2">
      <c r="U6310" s="12"/>
    </row>
    <row r="6311" spans="21:21" x14ac:dyDescent="0.2">
      <c r="U6311" s="12"/>
    </row>
    <row r="6312" spans="21:21" x14ac:dyDescent="0.2">
      <c r="U6312" s="12"/>
    </row>
    <row r="6313" spans="21:21" x14ac:dyDescent="0.2">
      <c r="U6313" s="12"/>
    </row>
    <row r="6314" spans="21:21" x14ac:dyDescent="0.2">
      <c r="U6314" s="12"/>
    </row>
    <row r="6315" spans="21:21" x14ac:dyDescent="0.2">
      <c r="U6315" s="12"/>
    </row>
    <row r="6316" spans="21:21" x14ac:dyDescent="0.2">
      <c r="U6316" s="12"/>
    </row>
    <row r="6317" spans="21:21" x14ac:dyDescent="0.2">
      <c r="U6317" s="12"/>
    </row>
    <row r="6318" spans="21:21" x14ac:dyDescent="0.2">
      <c r="U6318" s="12"/>
    </row>
    <row r="6319" spans="21:21" x14ac:dyDescent="0.2">
      <c r="U6319" s="12"/>
    </row>
    <row r="6320" spans="21:21" x14ac:dyDescent="0.2">
      <c r="U6320" s="12"/>
    </row>
    <row r="6321" spans="21:21" x14ac:dyDescent="0.2">
      <c r="U6321" s="12"/>
    </row>
    <row r="6322" spans="21:21" x14ac:dyDescent="0.2">
      <c r="U6322" s="12"/>
    </row>
    <row r="6323" spans="21:21" x14ac:dyDescent="0.2">
      <c r="U6323" s="12"/>
    </row>
    <row r="6324" spans="21:21" x14ac:dyDescent="0.2">
      <c r="U6324" s="12"/>
    </row>
    <row r="6325" spans="21:21" x14ac:dyDescent="0.2">
      <c r="U6325" s="12"/>
    </row>
    <row r="6326" spans="21:21" x14ac:dyDescent="0.2">
      <c r="U6326" s="12"/>
    </row>
    <row r="6327" spans="21:21" x14ac:dyDescent="0.2">
      <c r="U6327" s="12"/>
    </row>
    <row r="6328" spans="21:21" x14ac:dyDescent="0.2">
      <c r="U6328" s="12"/>
    </row>
    <row r="6329" spans="21:21" x14ac:dyDescent="0.2">
      <c r="U6329" s="12"/>
    </row>
    <row r="6330" spans="21:21" x14ac:dyDescent="0.2">
      <c r="U6330" s="12"/>
    </row>
    <row r="6331" spans="21:21" x14ac:dyDescent="0.2">
      <c r="U6331" s="12"/>
    </row>
    <row r="6332" spans="21:21" x14ac:dyDescent="0.2">
      <c r="U6332" s="12"/>
    </row>
    <row r="6333" spans="21:21" x14ac:dyDescent="0.2">
      <c r="U6333" s="12"/>
    </row>
    <row r="6334" spans="21:21" x14ac:dyDescent="0.2">
      <c r="U6334" s="12"/>
    </row>
    <row r="6335" spans="21:21" x14ac:dyDescent="0.2">
      <c r="U6335" s="12"/>
    </row>
    <row r="6336" spans="21:21" x14ac:dyDescent="0.2">
      <c r="U6336" s="12"/>
    </row>
    <row r="6337" spans="21:21" x14ac:dyDescent="0.2">
      <c r="U6337" s="12"/>
    </row>
    <row r="6338" spans="21:21" x14ac:dyDescent="0.2">
      <c r="U6338" s="12"/>
    </row>
    <row r="6339" spans="21:21" x14ac:dyDescent="0.2">
      <c r="U6339" s="12"/>
    </row>
    <row r="6340" spans="21:21" x14ac:dyDescent="0.2">
      <c r="U6340" s="12"/>
    </row>
    <row r="6341" spans="21:21" x14ac:dyDescent="0.2">
      <c r="U6341" s="12"/>
    </row>
    <row r="6342" spans="21:21" x14ac:dyDescent="0.2">
      <c r="U6342" s="12"/>
    </row>
    <row r="6343" spans="21:21" x14ac:dyDescent="0.2">
      <c r="U6343" s="12"/>
    </row>
    <row r="6344" spans="21:21" x14ac:dyDescent="0.2">
      <c r="U6344" s="12"/>
    </row>
    <row r="6345" spans="21:21" x14ac:dyDescent="0.2">
      <c r="U6345" s="12"/>
    </row>
    <row r="6346" spans="21:21" x14ac:dyDescent="0.2">
      <c r="U6346" s="12"/>
    </row>
    <row r="6347" spans="21:21" x14ac:dyDescent="0.2">
      <c r="U6347" s="12"/>
    </row>
    <row r="6348" spans="21:21" x14ac:dyDescent="0.2">
      <c r="U6348" s="12"/>
    </row>
    <row r="6349" spans="21:21" x14ac:dyDescent="0.2">
      <c r="U6349" s="12"/>
    </row>
    <row r="6350" spans="21:21" x14ac:dyDescent="0.2">
      <c r="U6350" s="12"/>
    </row>
    <row r="6351" spans="21:21" x14ac:dyDescent="0.2">
      <c r="U6351" s="12"/>
    </row>
    <row r="6352" spans="21:21" x14ac:dyDescent="0.2">
      <c r="U6352" s="12"/>
    </row>
    <row r="6353" spans="21:21" x14ac:dyDescent="0.2">
      <c r="U6353" s="12"/>
    </row>
    <row r="6354" spans="21:21" x14ac:dyDescent="0.2">
      <c r="U6354" s="12"/>
    </row>
    <row r="6355" spans="21:21" x14ac:dyDescent="0.2">
      <c r="U6355" s="12"/>
    </row>
    <row r="6356" spans="21:21" x14ac:dyDescent="0.2">
      <c r="U6356" s="12"/>
    </row>
    <row r="6357" spans="21:21" x14ac:dyDescent="0.2">
      <c r="U6357" s="12"/>
    </row>
    <row r="6358" spans="21:21" x14ac:dyDescent="0.2">
      <c r="U6358" s="12"/>
    </row>
    <row r="6359" spans="21:21" x14ac:dyDescent="0.2">
      <c r="U6359" s="12"/>
    </row>
    <row r="6360" spans="21:21" x14ac:dyDescent="0.2">
      <c r="U6360" s="12"/>
    </row>
    <row r="6361" spans="21:21" x14ac:dyDescent="0.2">
      <c r="U6361" s="12"/>
    </row>
    <row r="6362" spans="21:21" x14ac:dyDescent="0.2">
      <c r="U6362" s="12"/>
    </row>
    <row r="6363" spans="21:21" x14ac:dyDescent="0.2">
      <c r="U6363" s="12"/>
    </row>
    <row r="6364" spans="21:21" x14ac:dyDescent="0.2">
      <c r="U6364" s="12"/>
    </row>
    <row r="6365" spans="21:21" x14ac:dyDescent="0.2">
      <c r="U6365" s="12"/>
    </row>
    <row r="6366" spans="21:21" x14ac:dyDescent="0.2">
      <c r="U6366" s="12"/>
    </row>
    <row r="6367" spans="21:21" x14ac:dyDescent="0.2">
      <c r="U6367" s="12"/>
    </row>
    <row r="6368" spans="21:21" x14ac:dyDescent="0.2">
      <c r="U6368" s="12"/>
    </row>
    <row r="6369" spans="21:21" x14ac:dyDescent="0.2">
      <c r="U6369" s="12"/>
    </row>
    <row r="6370" spans="21:21" x14ac:dyDescent="0.2">
      <c r="U6370" s="12"/>
    </row>
    <row r="6371" spans="21:21" x14ac:dyDescent="0.2">
      <c r="U6371" s="12"/>
    </row>
    <row r="6372" spans="21:21" x14ac:dyDescent="0.2">
      <c r="U6372" s="12"/>
    </row>
    <row r="6373" spans="21:21" x14ac:dyDescent="0.2">
      <c r="U6373" s="12"/>
    </row>
    <row r="6374" spans="21:21" x14ac:dyDescent="0.2">
      <c r="U6374" s="12"/>
    </row>
    <row r="6375" spans="21:21" x14ac:dyDescent="0.2">
      <c r="U6375" s="12"/>
    </row>
    <row r="6376" spans="21:21" x14ac:dyDescent="0.2">
      <c r="U6376" s="12"/>
    </row>
    <row r="6377" spans="21:21" x14ac:dyDescent="0.2">
      <c r="U6377" s="12"/>
    </row>
    <row r="6378" spans="21:21" x14ac:dyDescent="0.2">
      <c r="U6378" s="12"/>
    </row>
    <row r="6379" spans="21:21" x14ac:dyDescent="0.2">
      <c r="U6379" s="12"/>
    </row>
    <row r="6380" spans="21:21" x14ac:dyDescent="0.2">
      <c r="U6380" s="12"/>
    </row>
    <row r="6381" spans="21:21" x14ac:dyDescent="0.2">
      <c r="U6381" s="12"/>
    </row>
    <row r="6382" spans="21:21" x14ac:dyDescent="0.2">
      <c r="U6382" s="12"/>
    </row>
    <row r="6383" spans="21:21" x14ac:dyDescent="0.2">
      <c r="U6383" s="12"/>
    </row>
    <row r="6384" spans="21:21" x14ac:dyDescent="0.2">
      <c r="U6384" s="12"/>
    </row>
    <row r="6385" spans="21:21" x14ac:dyDescent="0.2">
      <c r="U6385" s="12"/>
    </row>
    <row r="6386" spans="21:21" x14ac:dyDescent="0.2">
      <c r="U6386" s="12"/>
    </row>
    <row r="6387" spans="21:21" x14ac:dyDescent="0.2">
      <c r="U6387" s="12"/>
    </row>
    <row r="6388" spans="21:21" x14ac:dyDescent="0.2">
      <c r="U6388" s="12"/>
    </row>
    <row r="6389" spans="21:21" x14ac:dyDescent="0.2">
      <c r="U6389" s="12"/>
    </row>
    <row r="6390" spans="21:21" x14ac:dyDescent="0.2">
      <c r="U6390" s="12"/>
    </row>
    <row r="6391" spans="21:21" x14ac:dyDescent="0.2">
      <c r="U6391" s="12"/>
    </row>
    <row r="6392" spans="21:21" x14ac:dyDescent="0.2">
      <c r="U6392" s="12"/>
    </row>
    <row r="6393" spans="21:21" x14ac:dyDescent="0.2">
      <c r="U6393" s="12"/>
    </row>
    <row r="6394" spans="21:21" x14ac:dyDescent="0.2">
      <c r="U6394" s="12"/>
    </row>
    <row r="6395" spans="21:21" x14ac:dyDescent="0.2">
      <c r="U6395" s="12"/>
    </row>
    <row r="6396" spans="21:21" x14ac:dyDescent="0.2">
      <c r="U6396" s="12"/>
    </row>
    <row r="6397" spans="21:21" x14ac:dyDescent="0.2">
      <c r="U6397" s="12"/>
    </row>
    <row r="6398" spans="21:21" x14ac:dyDescent="0.2">
      <c r="U6398" s="12"/>
    </row>
    <row r="6399" spans="21:21" x14ac:dyDescent="0.2">
      <c r="U6399" s="12"/>
    </row>
    <row r="6400" spans="21:21" x14ac:dyDescent="0.2">
      <c r="U6400" s="12"/>
    </row>
    <row r="6401" spans="21:21" x14ac:dyDescent="0.2">
      <c r="U6401" s="12"/>
    </row>
    <row r="6402" spans="21:21" x14ac:dyDescent="0.2">
      <c r="U6402" s="12"/>
    </row>
    <row r="6403" spans="21:21" x14ac:dyDescent="0.2">
      <c r="U6403" s="12"/>
    </row>
    <row r="6404" spans="21:21" x14ac:dyDescent="0.2">
      <c r="U6404" s="12"/>
    </row>
    <row r="6405" spans="21:21" x14ac:dyDescent="0.2">
      <c r="U6405" s="12"/>
    </row>
    <row r="6406" spans="21:21" x14ac:dyDescent="0.2">
      <c r="U6406" s="12"/>
    </row>
    <row r="6407" spans="21:21" x14ac:dyDescent="0.2">
      <c r="U6407" s="12"/>
    </row>
    <row r="6408" spans="21:21" x14ac:dyDescent="0.2">
      <c r="U6408" s="12"/>
    </row>
    <row r="6409" spans="21:21" x14ac:dyDescent="0.2">
      <c r="U6409" s="12"/>
    </row>
    <row r="6410" spans="21:21" x14ac:dyDescent="0.2">
      <c r="U6410" s="12"/>
    </row>
    <row r="6411" spans="21:21" x14ac:dyDescent="0.2">
      <c r="U6411" s="12"/>
    </row>
    <row r="6412" spans="21:21" x14ac:dyDescent="0.2">
      <c r="U6412" s="12"/>
    </row>
    <row r="6413" spans="21:21" x14ac:dyDescent="0.2">
      <c r="U6413" s="12"/>
    </row>
    <row r="6414" spans="21:21" x14ac:dyDescent="0.2">
      <c r="U6414" s="12"/>
    </row>
    <row r="6415" spans="21:21" x14ac:dyDescent="0.2">
      <c r="U6415" s="12"/>
    </row>
    <row r="6416" spans="21:21" x14ac:dyDescent="0.2">
      <c r="U6416" s="12"/>
    </row>
    <row r="6417" spans="21:21" x14ac:dyDescent="0.2">
      <c r="U6417" s="12"/>
    </row>
    <row r="6418" spans="21:21" x14ac:dyDescent="0.2">
      <c r="U6418" s="12"/>
    </row>
    <row r="6419" spans="21:21" x14ac:dyDescent="0.2">
      <c r="U6419" s="12"/>
    </row>
    <row r="6420" spans="21:21" x14ac:dyDescent="0.2">
      <c r="U6420" s="12"/>
    </row>
    <row r="6421" spans="21:21" x14ac:dyDescent="0.2">
      <c r="U6421" s="12"/>
    </row>
    <row r="6422" spans="21:21" x14ac:dyDescent="0.2">
      <c r="U6422" s="12"/>
    </row>
    <row r="6423" spans="21:21" x14ac:dyDescent="0.2">
      <c r="U6423" s="12"/>
    </row>
    <row r="6424" spans="21:21" x14ac:dyDescent="0.2">
      <c r="U6424" s="12"/>
    </row>
    <row r="6425" spans="21:21" x14ac:dyDescent="0.2">
      <c r="U6425" s="12"/>
    </row>
    <row r="6426" spans="21:21" x14ac:dyDescent="0.2">
      <c r="U6426" s="12"/>
    </row>
    <row r="6427" spans="21:21" x14ac:dyDescent="0.2">
      <c r="U6427" s="12"/>
    </row>
    <row r="6428" spans="21:21" x14ac:dyDescent="0.2">
      <c r="U6428" s="12"/>
    </row>
    <row r="6429" spans="21:21" x14ac:dyDescent="0.2">
      <c r="U6429" s="12"/>
    </row>
    <row r="6430" spans="21:21" x14ac:dyDescent="0.2">
      <c r="U6430" s="12"/>
    </row>
    <row r="6431" spans="21:21" x14ac:dyDescent="0.2">
      <c r="U6431" s="12"/>
    </row>
    <row r="6432" spans="21:21" x14ac:dyDescent="0.2">
      <c r="U6432" s="12"/>
    </row>
    <row r="6433" spans="21:21" x14ac:dyDescent="0.2">
      <c r="U6433" s="12"/>
    </row>
    <row r="6434" spans="21:21" x14ac:dyDescent="0.2">
      <c r="U6434" s="12"/>
    </row>
    <row r="6435" spans="21:21" x14ac:dyDescent="0.2">
      <c r="U6435" s="12"/>
    </row>
    <row r="6436" spans="21:21" x14ac:dyDescent="0.2">
      <c r="U6436" s="12"/>
    </row>
    <row r="6437" spans="21:21" x14ac:dyDescent="0.2">
      <c r="U6437" s="12"/>
    </row>
    <row r="6438" spans="21:21" x14ac:dyDescent="0.2">
      <c r="U6438" s="12"/>
    </row>
    <row r="6439" spans="21:21" x14ac:dyDescent="0.2">
      <c r="U6439" s="12"/>
    </row>
    <row r="6440" spans="21:21" x14ac:dyDescent="0.2">
      <c r="U6440" s="12"/>
    </row>
    <row r="6441" spans="21:21" x14ac:dyDescent="0.2">
      <c r="U6441" s="12"/>
    </row>
    <row r="6442" spans="21:21" x14ac:dyDescent="0.2">
      <c r="U6442" s="12"/>
    </row>
    <row r="6443" spans="21:21" x14ac:dyDescent="0.2">
      <c r="U6443" s="12"/>
    </row>
    <row r="6444" spans="21:21" x14ac:dyDescent="0.2">
      <c r="U6444" s="12"/>
    </row>
    <row r="6445" spans="21:21" x14ac:dyDescent="0.2">
      <c r="U6445" s="12"/>
    </row>
    <row r="6446" spans="21:21" x14ac:dyDescent="0.2">
      <c r="U6446" s="12"/>
    </row>
    <row r="6447" spans="21:21" x14ac:dyDescent="0.2">
      <c r="U6447" s="12"/>
    </row>
    <row r="6448" spans="21:21" x14ac:dyDescent="0.2">
      <c r="U6448" s="12"/>
    </row>
    <row r="6449" spans="21:21" x14ac:dyDescent="0.2">
      <c r="U6449" s="12"/>
    </row>
    <row r="6450" spans="21:21" x14ac:dyDescent="0.2">
      <c r="U6450" s="12"/>
    </row>
    <row r="6451" spans="21:21" x14ac:dyDescent="0.2">
      <c r="U6451" s="12"/>
    </row>
    <row r="6452" spans="21:21" x14ac:dyDescent="0.2">
      <c r="U6452" s="12"/>
    </row>
    <row r="6453" spans="21:21" x14ac:dyDescent="0.2">
      <c r="U6453" s="12"/>
    </row>
    <row r="6454" spans="21:21" x14ac:dyDescent="0.2">
      <c r="U6454" s="12"/>
    </row>
    <row r="6455" spans="21:21" x14ac:dyDescent="0.2">
      <c r="U6455" s="12"/>
    </row>
    <row r="6456" spans="21:21" x14ac:dyDescent="0.2">
      <c r="U6456" s="12"/>
    </row>
    <row r="6457" spans="21:21" x14ac:dyDescent="0.2">
      <c r="U6457" s="12"/>
    </row>
    <row r="6458" spans="21:21" x14ac:dyDescent="0.2">
      <c r="U6458" s="12"/>
    </row>
    <row r="6459" spans="21:21" x14ac:dyDescent="0.2">
      <c r="U6459" s="12"/>
    </row>
    <row r="6460" spans="21:21" x14ac:dyDescent="0.2">
      <c r="U6460" s="12"/>
    </row>
    <row r="6461" spans="21:21" x14ac:dyDescent="0.2">
      <c r="U6461" s="12"/>
    </row>
    <row r="6462" spans="21:21" x14ac:dyDescent="0.2">
      <c r="U6462" s="12"/>
    </row>
    <row r="6463" spans="21:21" x14ac:dyDescent="0.2">
      <c r="U6463" s="12"/>
    </row>
    <row r="6464" spans="21:21" x14ac:dyDescent="0.2">
      <c r="U6464" s="12"/>
    </row>
    <row r="6465" spans="21:21" x14ac:dyDescent="0.2">
      <c r="U6465" s="12"/>
    </row>
    <row r="6466" spans="21:21" x14ac:dyDescent="0.2">
      <c r="U6466" s="12"/>
    </row>
    <row r="6467" spans="21:21" x14ac:dyDescent="0.2">
      <c r="U6467" s="12"/>
    </row>
    <row r="6468" spans="21:21" x14ac:dyDescent="0.2">
      <c r="U6468" s="12"/>
    </row>
    <row r="6469" spans="21:21" x14ac:dyDescent="0.2">
      <c r="U6469" s="12"/>
    </row>
    <row r="6470" spans="21:21" x14ac:dyDescent="0.2">
      <c r="U6470" s="12"/>
    </row>
    <row r="6471" spans="21:21" x14ac:dyDescent="0.2">
      <c r="U6471" s="12"/>
    </row>
    <row r="6472" spans="21:21" x14ac:dyDescent="0.2">
      <c r="U6472" s="12"/>
    </row>
    <row r="6473" spans="21:21" x14ac:dyDescent="0.2">
      <c r="U6473" s="12"/>
    </row>
    <row r="6474" spans="21:21" x14ac:dyDescent="0.2">
      <c r="U6474" s="12"/>
    </row>
    <row r="6475" spans="21:21" x14ac:dyDescent="0.2">
      <c r="U6475" s="12"/>
    </row>
    <row r="6476" spans="21:21" x14ac:dyDescent="0.2">
      <c r="U6476" s="12"/>
    </row>
    <row r="6477" spans="21:21" x14ac:dyDescent="0.2">
      <c r="U6477" s="12"/>
    </row>
    <row r="6478" spans="21:21" x14ac:dyDescent="0.2">
      <c r="U6478" s="12"/>
    </row>
    <row r="6479" spans="21:21" x14ac:dyDescent="0.2">
      <c r="U6479" s="12"/>
    </row>
    <row r="6480" spans="21:21" x14ac:dyDescent="0.2">
      <c r="U6480" s="12"/>
    </row>
    <row r="6481" spans="21:21" x14ac:dyDescent="0.2">
      <c r="U6481" s="12"/>
    </row>
    <row r="6482" spans="21:21" x14ac:dyDescent="0.2">
      <c r="U6482" s="12"/>
    </row>
    <row r="6483" spans="21:21" x14ac:dyDescent="0.2">
      <c r="U6483" s="12"/>
    </row>
    <row r="6484" spans="21:21" x14ac:dyDescent="0.2">
      <c r="U6484" s="12"/>
    </row>
    <row r="6485" spans="21:21" x14ac:dyDescent="0.2">
      <c r="U6485" s="12"/>
    </row>
    <row r="6486" spans="21:21" x14ac:dyDescent="0.2">
      <c r="U6486" s="12"/>
    </row>
    <row r="6487" spans="21:21" x14ac:dyDescent="0.2">
      <c r="U6487" s="12"/>
    </row>
    <row r="6488" spans="21:21" x14ac:dyDescent="0.2">
      <c r="U6488" s="12"/>
    </row>
    <row r="6489" spans="21:21" x14ac:dyDescent="0.2">
      <c r="U6489" s="12"/>
    </row>
    <row r="6490" spans="21:21" x14ac:dyDescent="0.2">
      <c r="U6490" s="12"/>
    </row>
    <row r="6491" spans="21:21" x14ac:dyDescent="0.2">
      <c r="U6491" s="12"/>
    </row>
    <row r="6492" spans="21:21" x14ac:dyDescent="0.2">
      <c r="U6492" s="12"/>
    </row>
    <row r="6493" spans="21:21" x14ac:dyDescent="0.2">
      <c r="U6493" s="12"/>
    </row>
    <row r="6494" spans="21:21" x14ac:dyDescent="0.2">
      <c r="U6494" s="12"/>
    </row>
    <row r="6495" spans="21:21" x14ac:dyDescent="0.2">
      <c r="U6495" s="12"/>
    </row>
    <row r="6496" spans="21:21" x14ac:dyDescent="0.2">
      <c r="U6496" s="12"/>
    </row>
    <row r="6497" spans="21:21" x14ac:dyDescent="0.2">
      <c r="U6497" s="12"/>
    </row>
    <row r="6498" spans="21:21" x14ac:dyDescent="0.2">
      <c r="U6498" s="12"/>
    </row>
    <row r="6499" spans="21:21" x14ac:dyDescent="0.2">
      <c r="U6499" s="12"/>
    </row>
    <row r="6500" spans="21:21" x14ac:dyDescent="0.2">
      <c r="U6500" s="12"/>
    </row>
    <row r="6501" spans="21:21" x14ac:dyDescent="0.2">
      <c r="U6501" s="12"/>
    </row>
    <row r="6502" spans="21:21" x14ac:dyDescent="0.2">
      <c r="U6502" s="12"/>
    </row>
    <row r="6503" spans="21:21" x14ac:dyDescent="0.2">
      <c r="U6503" s="12"/>
    </row>
    <row r="6504" spans="21:21" x14ac:dyDescent="0.2">
      <c r="U6504" s="12"/>
    </row>
    <row r="6505" spans="21:21" x14ac:dyDescent="0.2">
      <c r="U6505" s="12"/>
    </row>
    <row r="6506" spans="21:21" x14ac:dyDescent="0.2">
      <c r="U6506" s="12"/>
    </row>
    <row r="6507" spans="21:21" x14ac:dyDescent="0.2">
      <c r="U6507" s="12"/>
    </row>
    <row r="6508" spans="21:21" x14ac:dyDescent="0.2">
      <c r="U6508" s="12"/>
    </row>
    <row r="6509" spans="21:21" x14ac:dyDescent="0.2">
      <c r="U6509" s="12"/>
    </row>
    <row r="6510" spans="21:21" x14ac:dyDescent="0.2">
      <c r="U6510" s="12"/>
    </row>
    <row r="6511" spans="21:21" x14ac:dyDescent="0.2">
      <c r="U6511" s="12"/>
    </row>
    <row r="6512" spans="21:21" x14ac:dyDescent="0.2">
      <c r="U6512" s="12"/>
    </row>
    <row r="6513" spans="21:21" x14ac:dyDescent="0.2">
      <c r="U6513" s="12"/>
    </row>
    <row r="6514" spans="21:21" x14ac:dyDescent="0.2">
      <c r="U6514" s="12"/>
    </row>
    <row r="6515" spans="21:21" x14ac:dyDescent="0.2">
      <c r="U6515" s="12"/>
    </row>
    <row r="6516" spans="21:21" x14ac:dyDescent="0.2">
      <c r="U6516" s="12"/>
    </row>
    <row r="6517" spans="21:21" x14ac:dyDescent="0.2">
      <c r="U6517" s="12"/>
    </row>
    <row r="6518" spans="21:21" x14ac:dyDescent="0.2">
      <c r="U6518" s="12"/>
    </row>
    <row r="6519" spans="21:21" x14ac:dyDescent="0.2">
      <c r="U6519" s="12"/>
    </row>
    <row r="6520" spans="21:21" x14ac:dyDescent="0.2">
      <c r="U6520" s="12"/>
    </row>
    <row r="6521" spans="21:21" x14ac:dyDescent="0.2">
      <c r="U6521" s="12"/>
    </row>
    <row r="6522" spans="21:21" x14ac:dyDescent="0.2">
      <c r="U6522" s="12"/>
    </row>
    <row r="6523" spans="21:21" x14ac:dyDescent="0.2">
      <c r="U6523" s="12"/>
    </row>
    <row r="6524" spans="21:21" x14ac:dyDescent="0.2">
      <c r="U6524" s="12"/>
    </row>
    <row r="6525" spans="21:21" x14ac:dyDescent="0.2">
      <c r="U6525" s="12"/>
    </row>
    <row r="6526" spans="21:21" x14ac:dyDescent="0.2">
      <c r="U6526" s="12"/>
    </row>
    <row r="6527" spans="21:21" x14ac:dyDescent="0.2">
      <c r="U6527" s="12"/>
    </row>
    <row r="6528" spans="21:21" x14ac:dyDescent="0.2">
      <c r="U6528" s="12"/>
    </row>
    <row r="6529" spans="21:21" x14ac:dyDescent="0.2">
      <c r="U6529" s="12"/>
    </row>
    <row r="6530" spans="21:21" x14ac:dyDescent="0.2">
      <c r="U6530" s="12"/>
    </row>
    <row r="6531" spans="21:21" x14ac:dyDescent="0.2">
      <c r="U6531" s="12"/>
    </row>
    <row r="6532" spans="21:21" x14ac:dyDescent="0.2">
      <c r="U6532" s="12"/>
    </row>
    <row r="6533" spans="21:21" x14ac:dyDescent="0.2">
      <c r="U6533" s="12"/>
    </row>
    <row r="6534" spans="21:21" x14ac:dyDescent="0.2">
      <c r="U6534" s="12"/>
    </row>
    <row r="6535" spans="21:21" x14ac:dyDescent="0.2">
      <c r="U6535" s="12"/>
    </row>
    <row r="6536" spans="21:21" x14ac:dyDescent="0.2">
      <c r="U6536" s="12"/>
    </row>
    <row r="6537" spans="21:21" x14ac:dyDescent="0.2">
      <c r="U6537" s="12"/>
    </row>
    <row r="6538" spans="21:21" x14ac:dyDescent="0.2">
      <c r="U6538" s="12"/>
    </row>
    <row r="6539" spans="21:21" x14ac:dyDescent="0.2">
      <c r="U6539" s="12"/>
    </row>
    <row r="6540" spans="21:21" x14ac:dyDescent="0.2">
      <c r="U6540" s="12"/>
    </row>
    <row r="6541" spans="21:21" x14ac:dyDescent="0.2">
      <c r="U6541" s="12"/>
    </row>
    <row r="6542" spans="21:21" x14ac:dyDescent="0.2">
      <c r="U6542" s="12"/>
    </row>
    <row r="6543" spans="21:21" x14ac:dyDescent="0.2">
      <c r="U6543" s="12"/>
    </row>
    <row r="6544" spans="21:21" x14ac:dyDescent="0.2">
      <c r="U6544" s="12"/>
    </row>
    <row r="6545" spans="21:21" x14ac:dyDescent="0.2">
      <c r="U6545" s="12"/>
    </row>
    <row r="6546" spans="21:21" x14ac:dyDescent="0.2">
      <c r="U6546" s="12"/>
    </row>
    <row r="6547" spans="21:21" x14ac:dyDescent="0.2">
      <c r="U6547" s="12"/>
    </row>
    <row r="6548" spans="21:21" x14ac:dyDescent="0.2">
      <c r="U6548" s="12"/>
    </row>
    <row r="6549" spans="21:21" x14ac:dyDescent="0.2">
      <c r="U6549" s="12"/>
    </row>
    <row r="6550" spans="21:21" x14ac:dyDescent="0.2">
      <c r="U6550" s="12"/>
    </row>
    <row r="6551" spans="21:21" x14ac:dyDescent="0.2">
      <c r="U6551" s="12"/>
    </row>
    <row r="6552" spans="21:21" x14ac:dyDescent="0.2">
      <c r="U6552" s="12"/>
    </row>
    <row r="6553" spans="21:21" x14ac:dyDescent="0.2">
      <c r="U6553" s="12"/>
    </row>
    <row r="6554" spans="21:21" x14ac:dyDescent="0.2">
      <c r="U6554" s="12"/>
    </row>
    <row r="6555" spans="21:21" x14ac:dyDescent="0.2">
      <c r="U6555" s="12"/>
    </row>
    <row r="6556" spans="21:21" x14ac:dyDescent="0.2">
      <c r="U6556" s="12"/>
    </row>
    <row r="6557" spans="21:21" x14ac:dyDescent="0.2">
      <c r="U6557" s="12"/>
    </row>
    <row r="6558" spans="21:21" x14ac:dyDescent="0.2">
      <c r="U6558" s="12"/>
    </row>
    <row r="6559" spans="21:21" x14ac:dyDescent="0.2">
      <c r="U6559" s="12"/>
    </row>
    <row r="6560" spans="21:21" x14ac:dyDescent="0.2">
      <c r="U6560" s="12"/>
    </row>
    <row r="6561" spans="21:21" x14ac:dyDescent="0.2">
      <c r="U6561" s="12"/>
    </row>
    <row r="6562" spans="21:21" x14ac:dyDescent="0.2">
      <c r="U6562" s="12"/>
    </row>
    <row r="6563" spans="21:21" x14ac:dyDescent="0.2">
      <c r="U6563" s="12"/>
    </row>
    <row r="6564" spans="21:21" x14ac:dyDescent="0.2">
      <c r="U6564" s="12"/>
    </row>
    <row r="6565" spans="21:21" x14ac:dyDescent="0.2">
      <c r="U6565" s="12"/>
    </row>
    <row r="6566" spans="21:21" x14ac:dyDescent="0.2">
      <c r="U6566" s="12"/>
    </row>
    <row r="6567" spans="21:21" x14ac:dyDescent="0.2">
      <c r="U6567" s="12"/>
    </row>
    <row r="6568" spans="21:21" x14ac:dyDescent="0.2">
      <c r="U6568" s="12"/>
    </row>
    <row r="6569" spans="21:21" x14ac:dyDescent="0.2">
      <c r="U6569" s="12"/>
    </row>
    <row r="6570" spans="21:21" x14ac:dyDescent="0.2">
      <c r="U6570" s="12"/>
    </row>
    <row r="6571" spans="21:21" x14ac:dyDescent="0.2">
      <c r="U6571" s="12"/>
    </row>
    <row r="6572" spans="21:21" x14ac:dyDescent="0.2">
      <c r="U6572" s="12"/>
    </row>
    <row r="6573" spans="21:21" x14ac:dyDescent="0.2">
      <c r="U6573" s="12"/>
    </row>
    <row r="6574" spans="21:21" x14ac:dyDescent="0.2">
      <c r="U6574" s="12"/>
    </row>
    <row r="6575" spans="21:21" x14ac:dyDescent="0.2">
      <c r="U6575" s="12"/>
    </row>
    <row r="6576" spans="21:21" x14ac:dyDescent="0.2">
      <c r="U6576" s="12"/>
    </row>
    <row r="6577" spans="21:21" x14ac:dyDescent="0.2">
      <c r="U6577" s="12"/>
    </row>
    <row r="6578" spans="21:21" x14ac:dyDescent="0.2">
      <c r="U6578" s="12"/>
    </row>
    <row r="6579" spans="21:21" x14ac:dyDescent="0.2">
      <c r="U6579" s="12"/>
    </row>
    <row r="6580" spans="21:21" x14ac:dyDescent="0.2">
      <c r="U6580" s="12"/>
    </row>
    <row r="6581" spans="21:21" x14ac:dyDescent="0.2">
      <c r="U6581" s="12"/>
    </row>
    <row r="6582" spans="21:21" x14ac:dyDescent="0.2">
      <c r="U6582" s="12"/>
    </row>
    <row r="6583" spans="21:21" x14ac:dyDescent="0.2">
      <c r="U6583" s="12"/>
    </row>
    <row r="6584" spans="21:21" x14ac:dyDescent="0.2">
      <c r="U6584" s="12"/>
    </row>
    <row r="6585" spans="21:21" x14ac:dyDescent="0.2">
      <c r="U6585" s="12"/>
    </row>
    <row r="6586" spans="21:21" x14ac:dyDescent="0.2">
      <c r="U6586" s="12"/>
    </row>
    <row r="6587" spans="21:21" x14ac:dyDescent="0.2">
      <c r="U6587" s="12"/>
    </row>
    <row r="6588" spans="21:21" x14ac:dyDescent="0.2">
      <c r="U6588" s="12"/>
    </row>
    <row r="6589" spans="21:21" x14ac:dyDescent="0.2">
      <c r="U6589" s="12"/>
    </row>
    <row r="6590" spans="21:21" x14ac:dyDescent="0.2">
      <c r="U6590" s="12"/>
    </row>
    <row r="6591" spans="21:21" x14ac:dyDescent="0.2">
      <c r="U6591" s="12"/>
    </row>
    <row r="6592" spans="21:21" x14ac:dyDescent="0.2">
      <c r="U6592" s="12"/>
    </row>
    <row r="6593" spans="21:21" x14ac:dyDescent="0.2">
      <c r="U6593" s="12"/>
    </row>
    <row r="6594" spans="21:21" x14ac:dyDescent="0.2">
      <c r="U6594" s="12"/>
    </row>
    <row r="6595" spans="21:21" x14ac:dyDescent="0.2">
      <c r="U6595" s="12"/>
    </row>
    <row r="6596" spans="21:21" x14ac:dyDescent="0.2">
      <c r="U6596" s="12"/>
    </row>
    <row r="6597" spans="21:21" x14ac:dyDescent="0.2">
      <c r="U6597" s="12"/>
    </row>
    <row r="6598" spans="21:21" x14ac:dyDescent="0.2">
      <c r="U6598" s="12"/>
    </row>
    <row r="6599" spans="21:21" x14ac:dyDescent="0.2">
      <c r="U6599" s="12"/>
    </row>
    <row r="6600" spans="21:21" x14ac:dyDescent="0.2">
      <c r="U6600" s="12"/>
    </row>
    <row r="6601" spans="21:21" x14ac:dyDescent="0.2">
      <c r="U6601" s="12"/>
    </row>
    <row r="6602" spans="21:21" x14ac:dyDescent="0.2">
      <c r="U6602" s="12"/>
    </row>
    <row r="6603" spans="21:21" x14ac:dyDescent="0.2">
      <c r="U6603" s="12"/>
    </row>
    <row r="6604" spans="21:21" x14ac:dyDescent="0.2">
      <c r="U6604" s="12"/>
    </row>
    <row r="6605" spans="21:21" x14ac:dyDescent="0.2">
      <c r="U6605" s="12"/>
    </row>
    <row r="6606" spans="21:21" x14ac:dyDescent="0.2">
      <c r="U6606" s="12"/>
    </row>
    <row r="6607" spans="21:21" x14ac:dyDescent="0.2">
      <c r="U6607" s="12"/>
    </row>
    <row r="6608" spans="21:21" x14ac:dyDescent="0.2">
      <c r="U6608" s="12"/>
    </row>
    <row r="6609" spans="21:21" x14ac:dyDescent="0.2">
      <c r="U6609" s="12"/>
    </row>
    <row r="6610" spans="21:21" x14ac:dyDescent="0.2">
      <c r="U6610" s="12"/>
    </row>
    <row r="6611" spans="21:21" x14ac:dyDescent="0.2">
      <c r="U6611" s="12"/>
    </row>
    <row r="6612" spans="21:21" x14ac:dyDescent="0.2">
      <c r="U6612" s="12"/>
    </row>
    <row r="6613" spans="21:21" x14ac:dyDescent="0.2">
      <c r="U6613" s="12"/>
    </row>
    <row r="6614" spans="21:21" x14ac:dyDescent="0.2">
      <c r="U6614" s="12"/>
    </row>
    <row r="6615" spans="21:21" x14ac:dyDescent="0.2">
      <c r="U6615" s="12"/>
    </row>
    <row r="6616" spans="21:21" x14ac:dyDescent="0.2">
      <c r="U6616" s="12"/>
    </row>
    <row r="6617" spans="21:21" x14ac:dyDescent="0.2">
      <c r="U6617" s="12"/>
    </row>
    <row r="6618" spans="21:21" x14ac:dyDescent="0.2">
      <c r="U6618" s="12"/>
    </row>
    <row r="6619" spans="21:21" x14ac:dyDescent="0.2">
      <c r="U6619" s="12"/>
    </row>
    <row r="6620" spans="21:21" x14ac:dyDescent="0.2">
      <c r="U6620" s="12"/>
    </row>
    <row r="6621" spans="21:21" x14ac:dyDescent="0.2">
      <c r="U6621" s="12"/>
    </row>
    <row r="6622" spans="21:21" x14ac:dyDescent="0.2">
      <c r="U6622" s="12"/>
    </row>
    <row r="6623" spans="21:21" x14ac:dyDescent="0.2">
      <c r="U6623" s="12"/>
    </row>
    <row r="6624" spans="21:21" x14ac:dyDescent="0.2">
      <c r="U6624" s="12"/>
    </row>
    <row r="6625" spans="21:21" x14ac:dyDescent="0.2">
      <c r="U6625" s="12"/>
    </row>
    <row r="6626" spans="21:21" x14ac:dyDescent="0.2">
      <c r="U6626" s="12"/>
    </row>
    <row r="6627" spans="21:21" x14ac:dyDescent="0.2">
      <c r="U6627" s="12"/>
    </row>
    <row r="6628" spans="21:21" x14ac:dyDescent="0.2">
      <c r="U6628" s="12"/>
    </row>
    <row r="6629" spans="21:21" x14ac:dyDescent="0.2">
      <c r="U6629" s="12"/>
    </row>
    <row r="6630" spans="21:21" x14ac:dyDescent="0.2">
      <c r="U6630" s="12"/>
    </row>
    <row r="6631" spans="21:21" x14ac:dyDescent="0.2">
      <c r="U6631" s="12"/>
    </row>
    <row r="6632" spans="21:21" x14ac:dyDescent="0.2">
      <c r="U6632" s="12"/>
    </row>
    <row r="6633" spans="21:21" x14ac:dyDescent="0.2">
      <c r="U6633" s="12"/>
    </row>
    <row r="6634" spans="21:21" x14ac:dyDescent="0.2">
      <c r="U6634" s="12"/>
    </row>
    <row r="6635" spans="21:21" x14ac:dyDescent="0.2">
      <c r="U6635" s="12"/>
    </row>
    <row r="6636" spans="21:21" x14ac:dyDescent="0.2">
      <c r="U6636" s="12"/>
    </row>
    <row r="6637" spans="21:21" x14ac:dyDescent="0.2">
      <c r="U6637" s="12"/>
    </row>
    <row r="6638" spans="21:21" x14ac:dyDescent="0.2">
      <c r="U6638" s="12"/>
    </row>
    <row r="6639" spans="21:21" x14ac:dyDescent="0.2">
      <c r="U6639" s="12"/>
    </row>
    <row r="6640" spans="21:21" x14ac:dyDescent="0.2">
      <c r="U6640" s="12"/>
    </row>
    <row r="6641" spans="21:21" x14ac:dyDescent="0.2">
      <c r="U6641" s="12"/>
    </row>
    <row r="6642" spans="21:21" x14ac:dyDescent="0.2">
      <c r="U6642" s="12"/>
    </row>
    <row r="6643" spans="21:21" x14ac:dyDescent="0.2">
      <c r="U6643" s="12"/>
    </row>
    <row r="6644" spans="21:21" x14ac:dyDescent="0.2">
      <c r="U6644" s="12"/>
    </row>
    <row r="6645" spans="21:21" x14ac:dyDescent="0.2">
      <c r="U6645" s="12"/>
    </row>
    <row r="6646" spans="21:21" x14ac:dyDescent="0.2">
      <c r="U6646" s="12"/>
    </row>
    <row r="6647" spans="21:21" x14ac:dyDescent="0.2">
      <c r="U6647" s="12"/>
    </row>
    <row r="6648" spans="21:21" x14ac:dyDescent="0.2">
      <c r="U6648" s="12"/>
    </row>
    <row r="6649" spans="21:21" x14ac:dyDescent="0.2">
      <c r="U6649" s="12"/>
    </row>
    <row r="6650" spans="21:21" x14ac:dyDescent="0.2">
      <c r="U6650" s="12"/>
    </row>
    <row r="6651" spans="21:21" x14ac:dyDescent="0.2">
      <c r="U6651" s="12"/>
    </row>
    <row r="6652" spans="21:21" x14ac:dyDescent="0.2">
      <c r="U6652" s="12"/>
    </row>
    <row r="6653" spans="21:21" x14ac:dyDescent="0.2">
      <c r="U6653" s="12"/>
    </row>
    <row r="6654" spans="21:21" x14ac:dyDescent="0.2">
      <c r="U6654" s="12"/>
    </row>
    <row r="6655" spans="21:21" x14ac:dyDescent="0.2">
      <c r="U6655" s="12"/>
    </row>
    <row r="6656" spans="21:21" x14ac:dyDescent="0.2">
      <c r="U6656" s="12"/>
    </row>
    <row r="6657" spans="21:21" x14ac:dyDescent="0.2">
      <c r="U6657" s="12"/>
    </row>
    <row r="6658" spans="21:21" x14ac:dyDescent="0.2">
      <c r="U6658" s="12"/>
    </row>
    <row r="6659" spans="21:21" x14ac:dyDescent="0.2">
      <c r="U6659" s="12"/>
    </row>
    <row r="6660" spans="21:21" x14ac:dyDescent="0.2">
      <c r="U6660" s="12"/>
    </row>
    <row r="6661" spans="21:21" x14ac:dyDescent="0.2">
      <c r="U6661" s="12"/>
    </row>
    <row r="6662" spans="21:21" x14ac:dyDescent="0.2">
      <c r="U6662" s="12"/>
    </row>
    <row r="6663" spans="21:21" x14ac:dyDescent="0.2">
      <c r="U6663" s="12"/>
    </row>
    <row r="6664" spans="21:21" x14ac:dyDescent="0.2">
      <c r="U6664" s="12"/>
    </row>
    <row r="6665" spans="21:21" x14ac:dyDescent="0.2">
      <c r="U6665" s="12"/>
    </row>
    <row r="6666" spans="21:21" x14ac:dyDescent="0.2">
      <c r="U6666" s="12"/>
    </row>
    <row r="6667" spans="21:21" x14ac:dyDescent="0.2">
      <c r="U6667" s="12"/>
    </row>
    <row r="6668" spans="21:21" x14ac:dyDescent="0.2">
      <c r="U6668" s="12"/>
    </row>
    <row r="6669" spans="21:21" x14ac:dyDescent="0.2">
      <c r="U6669" s="12"/>
    </row>
    <row r="6670" spans="21:21" x14ac:dyDescent="0.2">
      <c r="U6670" s="12"/>
    </row>
    <row r="6671" spans="21:21" x14ac:dyDescent="0.2">
      <c r="U6671" s="12"/>
    </row>
    <row r="6672" spans="21:21" x14ac:dyDescent="0.2">
      <c r="U6672" s="12"/>
    </row>
    <row r="6673" spans="21:21" x14ac:dyDescent="0.2">
      <c r="U6673" s="12"/>
    </row>
    <row r="6674" spans="21:21" x14ac:dyDescent="0.2">
      <c r="U6674" s="12"/>
    </row>
    <row r="6675" spans="21:21" x14ac:dyDescent="0.2">
      <c r="U6675" s="12"/>
    </row>
    <row r="6676" spans="21:21" x14ac:dyDescent="0.2">
      <c r="U6676" s="12"/>
    </row>
    <row r="6677" spans="21:21" x14ac:dyDescent="0.2">
      <c r="U6677" s="12"/>
    </row>
    <row r="6678" spans="21:21" x14ac:dyDescent="0.2">
      <c r="U6678" s="12"/>
    </row>
    <row r="6679" spans="21:21" x14ac:dyDescent="0.2">
      <c r="U6679" s="12"/>
    </row>
    <row r="6680" spans="21:21" x14ac:dyDescent="0.2">
      <c r="U6680" s="12"/>
    </row>
    <row r="6681" spans="21:21" x14ac:dyDescent="0.2">
      <c r="U6681" s="12"/>
    </row>
    <row r="6682" spans="21:21" x14ac:dyDescent="0.2">
      <c r="U6682" s="12"/>
    </row>
    <row r="6683" spans="21:21" x14ac:dyDescent="0.2">
      <c r="U6683" s="12"/>
    </row>
    <row r="6684" spans="21:21" x14ac:dyDescent="0.2">
      <c r="U6684" s="12"/>
    </row>
    <row r="6685" spans="21:21" x14ac:dyDescent="0.2">
      <c r="U6685" s="12"/>
    </row>
    <row r="6686" spans="21:21" x14ac:dyDescent="0.2">
      <c r="U6686" s="12"/>
    </row>
    <row r="6687" spans="21:21" x14ac:dyDescent="0.2">
      <c r="U6687" s="12"/>
    </row>
    <row r="6688" spans="21:21" x14ac:dyDescent="0.2">
      <c r="U6688" s="12"/>
    </row>
    <row r="6689" spans="21:21" x14ac:dyDescent="0.2">
      <c r="U6689" s="12"/>
    </row>
    <row r="6690" spans="21:21" x14ac:dyDescent="0.2">
      <c r="U6690" s="12"/>
    </row>
    <row r="6691" spans="21:21" x14ac:dyDescent="0.2">
      <c r="U6691" s="12"/>
    </row>
    <row r="6692" spans="21:21" x14ac:dyDescent="0.2">
      <c r="U6692" s="12"/>
    </row>
    <row r="6693" spans="21:21" x14ac:dyDescent="0.2">
      <c r="U6693" s="12"/>
    </row>
    <row r="6694" spans="21:21" x14ac:dyDescent="0.2">
      <c r="U6694" s="12"/>
    </row>
    <row r="6695" spans="21:21" x14ac:dyDescent="0.2">
      <c r="U6695" s="12"/>
    </row>
    <row r="6696" spans="21:21" x14ac:dyDescent="0.2">
      <c r="U6696" s="12"/>
    </row>
    <row r="6697" spans="21:21" x14ac:dyDescent="0.2">
      <c r="U6697" s="12"/>
    </row>
    <row r="6698" spans="21:21" x14ac:dyDescent="0.2">
      <c r="U6698" s="12"/>
    </row>
    <row r="6699" spans="21:21" x14ac:dyDescent="0.2">
      <c r="U6699" s="12"/>
    </row>
    <row r="6700" spans="21:21" x14ac:dyDescent="0.2">
      <c r="U6700" s="12"/>
    </row>
    <row r="6701" spans="21:21" x14ac:dyDescent="0.2">
      <c r="U6701" s="12"/>
    </row>
    <row r="6702" spans="21:21" x14ac:dyDescent="0.2">
      <c r="U6702" s="12"/>
    </row>
    <row r="6703" spans="21:21" x14ac:dyDescent="0.2">
      <c r="U6703" s="12"/>
    </row>
    <row r="6704" spans="21:21" x14ac:dyDescent="0.2">
      <c r="U6704" s="12"/>
    </row>
    <row r="6705" spans="21:21" x14ac:dyDescent="0.2">
      <c r="U6705" s="12"/>
    </row>
    <row r="6706" spans="21:21" x14ac:dyDescent="0.2">
      <c r="U6706" s="12"/>
    </row>
    <row r="6707" spans="21:21" x14ac:dyDescent="0.2">
      <c r="U6707" s="12"/>
    </row>
    <row r="6708" spans="21:21" x14ac:dyDescent="0.2">
      <c r="U6708" s="12"/>
    </row>
    <row r="6709" spans="21:21" x14ac:dyDescent="0.2">
      <c r="U6709" s="12"/>
    </row>
    <row r="6710" spans="21:21" x14ac:dyDescent="0.2">
      <c r="U6710" s="12"/>
    </row>
    <row r="6711" spans="21:21" x14ac:dyDescent="0.2">
      <c r="U6711" s="12"/>
    </row>
    <row r="6712" spans="21:21" x14ac:dyDescent="0.2">
      <c r="U6712" s="12"/>
    </row>
    <row r="6713" spans="21:21" x14ac:dyDescent="0.2">
      <c r="U6713" s="12"/>
    </row>
    <row r="6714" spans="21:21" x14ac:dyDescent="0.2">
      <c r="U6714" s="12"/>
    </row>
    <row r="6715" spans="21:21" x14ac:dyDescent="0.2">
      <c r="U6715" s="12"/>
    </row>
    <row r="6716" spans="21:21" x14ac:dyDescent="0.2">
      <c r="U6716" s="12"/>
    </row>
    <row r="6717" spans="21:21" x14ac:dyDescent="0.2">
      <c r="U6717" s="12"/>
    </row>
    <row r="6718" spans="21:21" x14ac:dyDescent="0.2">
      <c r="U6718" s="12"/>
    </row>
    <row r="6719" spans="21:21" x14ac:dyDescent="0.2">
      <c r="U6719" s="12"/>
    </row>
    <row r="6720" spans="21:21" x14ac:dyDescent="0.2">
      <c r="U6720" s="12"/>
    </row>
    <row r="6721" spans="21:21" x14ac:dyDescent="0.2">
      <c r="U6721" s="12"/>
    </row>
    <row r="6722" spans="21:21" x14ac:dyDescent="0.2">
      <c r="U6722" s="12"/>
    </row>
    <row r="6723" spans="21:21" x14ac:dyDescent="0.2">
      <c r="U6723" s="12"/>
    </row>
    <row r="6724" spans="21:21" x14ac:dyDescent="0.2">
      <c r="U6724" s="12"/>
    </row>
    <row r="6725" spans="21:21" x14ac:dyDescent="0.2">
      <c r="U6725" s="12"/>
    </row>
    <row r="6726" spans="21:21" x14ac:dyDescent="0.2">
      <c r="U6726" s="12"/>
    </row>
    <row r="6727" spans="21:21" x14ac:dyDescent="0.2">
      <c r="U6727" s="12"/>
    </row>
    <row r="6728" spans="21:21" x14ac:dyDescent="0.2">
      <c r="U6728" s="12"/>
    </row>
    <row r="6729" spans="21:21" x14ac:dyDescent="0.2">
      <c r="U6729" s="12"/>
    </row>
    <row r="6730" spans="21:21" x14ac:dyDescent="0.2">
      <c r="U6730" s="12"/>
    </row>
    <row r="6731" spans="21:21" x14ac:dyDescent="0.2">
      <c r="U6731" s="12"/>
    </row>
    <row r="6732" spans="21:21" x14ac:dyDescent="0.2">
      <c r="U6732" s="12"/>
    </row>
    <row r="6733" spans="21:21" x14ac:dyDescent="0.2">
      <c r="U6733" s="12"/>
    </row>
    <row r="6734" spans="21:21" x14ac:dyDescent="0.2">
      <c r="U6734" s="12"/>
    </row>
    <row r="6735" spans="21:21" x14ac:dyDescent="0.2">
      <c r="U6735" s="12"/>
    </row>
    <row r="6736" spans="21:21" x14ac:dyDescent="0.2">
      <c r="U6736" s="12"/>
    </row>
    <row r="6737" spans="21:21" x14ac:dyDescent="0.2">
      <c r="U6737" s="12"/>
    </row>
    <row r="6738" spans="21:21" x14ac:dyDescent="0.2">
      <c r="U6738" s="12"/>
    </row>
    <row r="6739" spans="21:21" x14ac:dyDescent="0.2">
      <c r="U6739" s="12"/>
    </row>
    <row r="6740" spans="21:21" x14ac:dyDescent="0.2">
      <c r="U6740" s="12"/>
    </row>
    <row r="6741" spans="21:21" x14ac:dyDescent="0.2">
      <c r="U6741" s="12"/>
    </row>
    <row r="6742" spans="21:21" x14ac:dyDescent="0.2">
      <c r="U6742" s="12"/>
    </row>
    <row r="6743" spans="21:21" x14ac:dyDescent="0.2">
      <c r="U6743" s="12"/>
    </row>
    <row r="6744" spans="21:21" x14ac:dyDescent="0.2">
      <c r="U6744" s="12"/>
    </row>
    <row r="6745" spans="21:21" x14ac:dyDescent="0.2">
      <c r="U6745" s="12"/>
    </row>
    <row r="6746" spans="21:21" x14ac:dyDescent="0.2">
      <c r="U6746" s="12"/>
    </row>
    <row r="6747" spans="21:21" x14ac:dyDescent="0.2">
      <c r="U6747" s="12"/>
    </row>
    <row r="6748" spans="21:21" x14ac:dyDescent="0.2">
      <c r="U6748" s="12"/>
    </row>
    <row r="6749" spans="21:21" x14ac:dyDescent="0.2">
      <c r="U6749" s="12"/>
    </row>
    <row r="6750" spans="21:21" x14ac:dyDescent="0.2">
      <c r="U6750" s="12"/>
    </row>
    <row r="6751" spans="21:21" x14ac:dyDescent="0.2">
      <c r="U6751" s="12"/>
    </row>
    <row r="6752" spans="21:21" x14ac:dyDescent="0.2">
      <c r="U6752" s="12"/>
    </row>
    <row r="6753" spans="21:21" x14ac:dyDescent="0.2">
      <c r="U6753" s="12"/>
    </row>
    <row r="6754" spans="21:21" x14ac:dyDescent="0.2">
      <c r="U6754" s="12"/>
    </row>
    <row r="6755" spans="21:21" x14ac:dyDescent="0.2">
      <c r="U6755" s="12"/>
    </row>
    <row r="6756" spans="21:21" x14ac:dyDescent="0.2">
      <c r="U6756" s="12"/>
    </row>
    <row r="6757" spans="21:21" x14ac:dyDescent="0.2">
      <c r="U6757" s="12"/>
    </row>
    <row r="6758" spans="21:21" x14ac:dyDescent="0.2">
      <c r="U6758" s="12"/>
    </row>
    <row r="6759" spans="21:21" x14ac:dyDescent="0.2">
      <c r="U6759" s="12"/>
    </row>
    <row r="6760" spans="21:21" x14ac:dyDescent="0.2">
      <c r="U6760" s="12"/>
    </row>
    <row r="6761" spans="21:21" x14ac:dyDescent="0.2">
      <c r="U6761" s="12"/>
    </row>
    <row r="6762" spans="21:21" x14ac:dyDescent="0.2">
      <c r="U6762" s="12"/>
    </row>
    <row r="6763" spans="21:21" x14ac:dyDescent="0.2">
      <c r="U6763" s="12"/>
    </row>
    <row r="6764" spans="21:21" x14ac:dyDescent="0.2">
      <c r="U6764" s="12"/>
    </row>
    <row r="6765" spans="21:21" x14ac:dyDescent="0.2">
      <c r="U6765" s="12"/>
    </row>
    <row r="6766" spans="21:21" x14ac:dyDescent="0.2">
      <c r="U6766" s="12"/>
    </row>
    <row r="6767" spans="21:21" x14ac:dyDescent="0.2">
      <c r="U6767" s="12"/>
    </row>
    <row r="6768" spans="21:21" x14ac:dyDescent="0.2">
      <c r="U6768" s="12"/>
    </row>
    <row r="6769" spans="21:21" x14ac:dyDescent="0.2">
      <c r="U6769" s="12"/>
    </row>
    <row r="6770" spans="21:21" x14ac:dyDescent="0.2">
      <c r="U6770" s="12"/>
    </row>
    <row r="6771" spans="21:21" x14ac:dyDescent="0.2">
      <c r="U6771" s="12"/>
    </row>
    <row r="6772" spans="21:21" x14ac:dyDescent="0.2">
      <c r="U6772" s="12"/>
    </row>
    <row r="6773" spans="21:21" x14ac:dyDescent="0.2">
      <c r="U6773" s="12"/>
    </row>
    <row r="6774" spans="21:21" x14ac:dyDescent="0.2">
      <c r="U6774" s="12"/>
    </row>
    <row r="6775" spans="21:21" x14ac:dyDescent="0.2">
      <c r="U6775" s="12"/>
    </row>
    <row r="6776" spans="21:21" x14ac:dyDescent="0.2">
      <c r="U6776" s="12"/>
    </row>
    <row r="6777" spans="21:21" x14ac:dyDescent="0.2">
      <c r="U6777" s="12"/>
    </row>
    <row r="6778" spans="21:21" x14ac:dyDescent="0.2">
      <c r="U6778" s="12"/>
    </row>
    <row r="6779" spans="21:21" x14ac:dyDescent="0.2">
      <c r="U6779" s="12"/>
    </row>
    <row r="6780" spans="21:21" x14ac:dyDescent="0.2">
      <c r="U6780" s="12"/>
    </row>
    <row r="6781" spans="21:21" x14ac:dyDescent="0.2">
      <c r="U6781" s="12"/>
    </row>
    <row r="6782" spans="21:21" x14ac:dyDescent="0.2">
      <c r="U6782" s="12"/>
    </row>
    <row r="6783" spans="21:21" x14ac:dyDescent="0.2">
      <c r="U6783" s="12"/>
    </row>
    <row r="6784" spans="21:21" x14ac:dyDescent="0.2">
      <c r="U6784" s="12"/>
    </row>
    <row r="6785" spans="21:21" x14ac:dyDescent="0.2">
      <c r="U6785" s="12"/>
    </row>
    <row r="6786" spans="21:21" x14ac:dyDescent="0.2">
      <c r="U6786" s="12"/>
    </row>
    <row r="6787" spans="21:21" x14ac:dyDescent="0.2">
      <c r="U6787" s="12"/>
    </row>
    <row r="6788" spans="21:21" x14ac:dyDescent="0.2">
      <c r="U6788" s="12"/>
    </row>
    <row r="6789" spans="21:21" x14ac:dyDescent="0.2">
      <c r="U6789" s="12"/>
    </row>
    <row r="6790" spans="21:21" x14ac:dyDescent="0.2">
      <c r="U6790" s="12"/>
    </row>
    <row r="6791" spans="21:21" x14ac:dyDescent="0.2">
      <c r="U6791" s="12"/>
    </row>
    <row r="6792" spans="21:21" x14ac:dyDescent="0.2">
      <c r="U6792" s="12"/>
    </row>
    <row r="6793" spans="21:21" x14ac:dyDescent="0.2">
      <c r="U6793" s="12"/>
    </row>
    <row r="6794" spans="21:21" x14ac:dyDescent="0.2">
      <c r="U6794" s="12"/>
    </row>
    <row r="6795" spans="21:21" x14ac:dyDescent="0.2">
      <c r="U6795" s="12"/>
    </row>
    <row r="6796" spans="21:21" x14ac:dyDescent="0.2">
      <c r="U6796" s="12"/>
    </row>
    <row r="6797" spans="21:21" x14ac:dyDescent="0.2">
      <c r="U6797" s="12"/>
    </row>
    <row r="6798" spans="21:21" x14ac:dyDescent="0.2">
      <c r="U6798" s="12"/>
    </row>
    <row r="6799" spans="21:21" x14ac:dyDescent="0.2">
      <c r="U6799" s="12"/>
    </row>
    <row r="6800" spans="21:21" x14ac:dyDescent="0.2">
      <c r="U6800" s="12"/>
    </row>
    <row r="6801" spans="21:21" x14ac:dyDescent="0.2">
      <c r="U6801" s="12"/>
    </row>
    <row r="6802" spans="21:21" x14ac:dyDescent="0.2">
      <c r="U6802" s="12"/>
    </row>
    <row r="6803" spans="21:21" x14ac:dyDescent="0.2">
      <c r="U6803" s="12"/>
    </row>
    <row r="6804" spans="21:21" x14ac:dyDescent="0.2">
      <c r="U6804" s="12"/>
    </row>
    <row r="6805" spans="21:21" x14ac:dyDescent="0.2">
      <c r="U6805" s="12"/>
    </row>
    <row r="6806" spans="21:21" x14ac:dyDescent="0.2">
      <c r="U6806" s="12"/>
    </row>
    <row r="6807" spans="21:21" x14ac:dyDescent="0.2">
      <c r="U6807" s="12"/>
    </row>
    <row r="6808" spans="21:21" x14ac:dyDescent="0.2">
      <c r="U6808" s="12"/>
    </row>
    <row r="6809" spans="21:21" x14ac:dyDescent="0.2">
      <c r="U6809" s="12"/>
    </row>
    <row r="6810" spans="21:21" x14ac:dyDescent="0.2">
      <c r="U6810" s="12"/>
    </row>
    <row r="6811" spans="21:21" x14ac:dyDescent="0.2">
      <c r="U6811" s="12"/>
    </row>
    <row r="6812" spans="21:21" x14ac:dyDescent="0.2">
      <c r="U6812" s="12"/>
    </row>
    <row r="6813" spans="21:21" x14ac:dyDescent="0.2">
      <c r="U6813" s="12"/>
    </row>
    <row r="6814" spans="21:21" x14ac:dyDescent="0.2">
      <c r="U6814" s="12"/>
    </row>
    <row r="6815" spans="21:21" x14ac:dyDescent="0.2">
      <c r="U6815" s="12"/>
    </row>
    <row r="6816" spans="21:21" x14ac:dyDescent="0.2">
      <c r="U6816" s="12"/>
    </row>
    <row r="6817" spans="21:21" x14ac:dyDescent="0.2">
      <c r="U6817" s="12"/>
    </row>
    <row r="6818" spans="21:21" x14ac:dyDescent="0.2">
      <c r="U6818" s="12"/>
    </row>
    <row r="6819" spans="21:21" x14ac:dyDescent="0.2">
      <c r="U6819" s="12"/>
    </row>
    <row r="6820" spans="21:21" x14ac:dyDescent="0.2">
      <c r="U6820" s="12"/>
    </row>
    <row r="6821" spans="21:21" x14ac:dyDescent="0.2">
      <c r="U6821" s="12"/>
    </row>
    <row r="6822" spans="21:21" x14ac:dyDescent="0.2">
      <c r="U6822" s="12"/>
    </row>
    <row r="6823" spans="21:21" x14ac:dyDescent="0.2">
      <c r="U6823" s="12"/>
    </row>
    <row r="6824" spans="21:21" x14ac:dyDescent="0.2">
      <c r="U6824" s="12"/>
    </row>
    <row r="6825" spans="21:21" x14ac:dyDescent="0.2">
      <c r="U6825" s="12"/>
    </row>
    <row r="6826" spans="21:21" x14ac:dyDescent="0.2">
      <c r="U6826" s="12"/>
    </row>
    <row r="6827" spans="21:21" x14ac:dyDescent="0.2">
      <c r="U6827" s="12"/>
    </row>
    <row r="6828" spans="21:21" x14ac:dyDescent="0.2">
      <c r="U6828" s="12"/>
    </row>
    <row r="6829" spans="21:21" x14ac:dyDescent="0.2">
      <c r="U6829" s="12"/>
    </row>
    <row r="6830" spans="21:21" x14ac:dyDescent="0.2">
      <c r="U6830" s="12"/>
    </row>
    <row r="6831" spans="21:21" x14ac:dyDescent="0.2">
      <c r="U6831" s="12"/>
    </row>
    <row r="6832" spans="21:21" x14ac:dyDescent="0.2">
      <c r="U6832" s="12"/>
    </row>
    <row r="6833" spans="21:21" x14ac:dyDescent="0.2">
      <c r="U6833" s="12"/>
    </row>
    <row r="6834" spans="21:21" x14ac:dyDescent="0.2">
      <c r="U6834" s="12"/>
    </row>
    <row r="6835" spans="21:21" x14ac:dyDescent="0.2">
      <c r="U6835" s="12"/>
    </row>
    <row r="6836" spans="21:21" x14ac:dyDescent="0.2">
      <c r="U6836" s="12"/>
    </row>
    <row r="6837" spans="21:21" x14ac:dyDescent="0.2">
      <c r="U6837" s="12"/>
    </row>
    <row r="6838" spans="21:21" x14ac:dyDescent="0.2">
      <c r="U6838" s="12"/>
    </row>
    <row r="6839" spans="21:21" x14ac:dyDescent="0.2">
      <c r="U6839" s="12"/>
    </row>
    <row r="6840" spans="21:21" x14ac:dyDescent="0.2">
      <c r="U6840" s="12"/>
    </row>
    <row r="6841" spans="21:21" x14ac:dyDescent="0.2">
      <c r="U6841" s="12"/>
    </row>
    <row r="6842" spans="21:21" x14ac:dyDescent="0.2">
      <c r="U6842" s="12"/>
    </row>
    <row r="6843" spans="21:21" x14ac:dyDescent="0.2">
      <c r="U6843" s="12"/>
    </row>
    <row r="6844" spans="21:21" x14ac:dyDescent="0.2">
      <c r="U6844" s="12"/>
    </row>
    <row r="6845" spans="21:21" x14ac:dyDescent="0.2">
      <c r="U6845" s="12"/>
    </row>
    <row r="6846" spans="21:21" x14ac:dyDescent="0.2">
      <c r="U6846" s="12"/>
    </row>
    <row r="6847" spans="21:21" x14ac:dyDescent="0.2">
      <c r="U6847" s="12"/>
    </row>
    <row r="6848" spans="21:21" x14ac:dyDescent="0.2">
      <c r="U6848" s="12"/>
    </row>
    <row r="6849" spans="21:21" x14ac:dyDescent="0.2">
      <c r="U6849" s="12"/>
    </row>
    <row r="6850" spans="21:21" x14ac:dyDescent="0.2">
      <c r="U6850" s="12"/>
    </row>
    <row r="6851" spans="21:21" x14ac:dyDescent="0.2">
      <c r="U6851" s="12"/>
    </row>
    <row r="6852" spans="21:21" x14ac:dyDescent="0.2">
      <c r="U6852" s="12"/>
    </row>
    <row r="6853" spans="21:21" x14ac:dyDescent="0.2">
      <c r="U6853" s="12"/>
    </row>
    <row r="6854" spans="21:21" x14ac:dyDescent="0.2">
      <c r="U6854" s="12"/>
    </row>
    <row r="6855" spans="21:21" x14ac:dyDescent="0.2">
      <c r="U6855" s="12"/>
    </row>
    <row r="6856" spans="21:21" x14ac:dyDescent="0.2">
      <c r="U6856" s="12"/>
    </row>
    <row r="6857" spans="21:21" x14ac:dyDescent="0.2">
      <c r="U6857" s="12"/>
    </row>
    <row r="6858" spans="21:21" x14ac:dyDescent="0.2">
      <c r="U6858" s="12"/>
    </row>
    <row r="6859" spans="21:21" x14ac:dyDescent="0.2">
      <c r="U6859" s="12"/>
    </row>
    <row r="6860" spans="21:21" x14ac:dyDescent="0.2">
      <c r="U6860" s="12"/>
    </row>
    <row r="6861" spans="21:21" x14ac:dyDescent="0.2">
      <c r="U6861" s="12"/>
    </row>
    <row r="6862" spans="21:21" x14ac:dyDescent="0.2">
      <c r="U6862" s="12"/>
    </row>
    <row r="6863" spans="21:21" x14ac:dyDescent="0.2">
      <c r="U6863" s="12"/>
    </row>
    <row r="6864" spans="21:21" x14ac:dyDescent="0.2">
      <c r="U6864" s="12"/>
    </row>
    <row r="6865" spans="21:21" x14ac:dyDescent="0.2">
      <c r="U6865" s="12"/>
    </row>
    <row r="6866" spans="21:21" x14ac:dyDescent="0.2">
      <c r="U6866" s="12"/>
    </row>
    <row r="6867" spans="21:21" x14ac:dyDescent="0.2">
      <c r="U6867" s="12"/>
    </row>
    <row r="6868" spans="21:21" x14ac:dyDescent="0.2">
      <c r="U6868" s="12"/>
    </row>
    <row r="6869" spans="21:21" x14ac:dyDescent="0.2">
      <c r="U6869" s="12"/>
    </row>
    <row r="6870" spans="21:21" x14ac:dyDescent="0.2">
      <c r="U6870" s="12"/>
    </row>
    <row r="6871" spans="21:21" x14ac:dyDescent="0.2">
      <c r="U6871" s="12"/>
    </row>
    <row r="6872" spans="21:21" x14ac:dyDescent="0.2">
      <c r="U6872" s="12"/>
    </row>
    <row r="6873" spans="21:21" x14ac:dyDescent="0.2">
      <c r="U6873" s="12"/>
    </row>
    <row r="6874" spans="21:21" x14ac:dyDescent="0.2">
      <c r="U6874" s="12"/>
    </row>
    <row r="6875" spans="21:21" x14ac:dyDescent="0.2">
      <c r="U6875" s="12"/>
    </row>
    <row r="6876" spans="21:21" x14ac:dyDescent="0.2">
      <c r="U6876" s="12"/>
    </row>
    <row r="6877" spans="21:21" x14ac:dyDescent="0.2">
      <c r="U6877" s="12"/>
    </row>
    <row r="6878" spans="21:21" x14ac:dyDescent="0.2">
      <c r="U6878" s="12"/>
    </row>
    <row r="6879" spans="21:21" x14ac:dyDescent="0.2">
      <c r="U6879" s="12"/>
    </row>
    <row r="6880" spans="21:21" x14ac:dyDescent="0.2">
      <c r="U6880" s="12"/>
    </row>
    <row r="6881" spans="21:21" x14ac:dyDescent="0.2">
      <c r="U6881" s="12"/>
    </row>
    <row r="6882" spans="21:21" x14ac:dyDescent="0.2">
      <c r="U6882" s="12"/>
    </row>
    <row r="6883" spans="21:21" x14ac:dyDescent="0.2">
      <c r="U6883" s="12"/>
    </row>
    <row r="6884" spans="21:21" x14ac:dyDescent="0.2">
      <c r="U6884" s="12"/>
    </row>
    <row r="6885" spans="21:21" x14ac:dyDescent="0.2">
      <c r="U6885" s="12"/>
    </row>
    <row r="6886" spans="21:21" x14ac:dyDescent="0.2">
      <c r="U6886" s="12"/>
    </row>
    <row r="6887" spans="21:21" x14ac:dyDescent="0.2">
      <c r="U6887" s="12"/>
    </row>
    <row r="6888" spans="21:21" x14ac:dyDescent="0.2">
      <c r="U6888" s="12"/>
    </row>
    <row r="6889" spans="21:21" x14ac:dyDescent="0.2">
      <c r="U6889" s="12"/>
    </row>
    <row r="6890" spans="21:21" x14ac:dyDescent="0.2">
      <c r="U6890" s="12"/>
    </row>
    <row r="6891" spans="21:21" x14ac:dyDescent="0.2">
      <c r="U6891" s="12"/>
    </row>
    <row r="6892" spans="21:21" x14ac:dyDescent="0.2">
      <c r="U6892" s="12"/>
    </row>
    <row r="6893" spans="21:21" x14ac:dyDescent="0.2">
      <c r="U6893" s="12"/>
    </row>
    <row r="6894" spans="21:21" x14ac:dyDescent="0.2">
      <c r="U6894" s="12"/>
    </row>
    <row r="6895" spans="21:21" x14ac:dyDescent="0.2">
      <c r="U6895" s="12"/>
    </row>
    <row r="6896" spans="21:21" x14ac:dyDescent="0.2">
      <c r="U6896" s="12"/>
    </row>
    <row r="6897" spans="21:21" x14ac:dyDescent="0.2">
      <c r="U6897" s="12"/>
    </row>
    <row r="6898" spans="21:21" x14ac:dyDescent="0.2">
      <c r="U6898" s="12"/>
    </row>
    <row r="6899" spans="21:21" x14ac:dyDescent="0.2">
      <c r="U6899" s="12"/>
    </row>
    <row r="6900" spans="21:21" x14ac:dyDescent="0.2">
      <c r="U6900" s="12"/>
    </row>
    <row r="6901" spans="21:21" x14ac:dyDescent="0.2">
      <c r="U6901" s="12"/>
    </row>
    <row r="6902" spans="21:21" x14ac:dyDescent="0.2">
      <c r="U6902" s="12"/>
    </row>
    <row r="6903" spans="21:21" x14ac:dyDescent="0.2">
      <c r="U6903" s="12"/>
    </row>
    <row r="6904" spans="21:21" x14ac:dyDescent="0.2">
      <c r="U6904" s="12"/>
    </row>
    <row r="6905" spans="21:21" x14ac:dyDescent="0.2">
      <c r="U6905" s="12"/>
    </row>
    <row r="6906" spans="21:21" x14ac:dyDescent="0.2">
      <c r="U6906" s="12"/>
    </row>
    <row r="6907" spans="21:21" x14ac:dyDescent="0.2">
      <c r="U6907" s="12"/>
    </row>
    <row r="6908" spans="21:21" x14ac:dyDescent="0.2">
      <c r="U6908" s="12"/>
    </row>
    <row r="6909" spans="21:21" x14ac:dyDescent="0.2">
      <c r="U6909" s="12"/>
    </row>
    <row r="6910" spans="21:21" x14ac:dyDescent="0.2">
      <c r="U6910" s="12"/>
    </row>
    <row r="6911" spans="21:21" x14ac:dyDescent="0.2">
      <c r="U6911" s="12"/>
    </row>
    <row r="6912" spans="21:21" x14ac:dyDescent="0.2">
      <c r="U6912" s="12"/>
    </row>
    <row r="6913" spans="21:21" x14ac:dyDescent="0.2">
      <c r="U6913" s="12"/>
    </row>
    <row r="6914" spans="21:21" x14ac:dyDescent="0.2">
      <c r="U6914" s="12"/>
    </row>
    <row r="6915" spans="21:21" x14ac:dyDescent="0.2">
      <c r="U6915" s="12"/>
    </row>
    <row r="6916" spans="21:21" x14ac:dyDescent="0.2">
      <c r="U6916" s="12"/>
    </row>
    <row r="6917" spans="21:21" x14ac:dyDescent="0.2">
      <c r="U6917" s="12"/>
    </row>
    <row r="6918" spans="21:21" x14ac:dyDescent="0.2">
      <c r="U6918" s="12"/>
    </row>
    <row r="6919" spans="21:21" x14ac:dyDescent="0.2">
      <c r="U6919" s="12"/>
    </row>
    <row r="6920" spans="21:21" x14ac:dyDescent="0.2">
      <c r="U6920" s="12"/>
    </row>
    <row r="6921" spans="21:21" x14ac:dyDescent="0.2">
      <c r="U6921" s="12"/>
    </row>
    <row r="6922" spans="21:21" x14ac:dyDescent="0.2">
      <c r="U6922" s="12"/>
    </row>
    <row r="6923" spans="21:21" x14ac:dyDescent="0.2">
      <c r="U6923" s="12"/>
    </row>
    <row r="6924" spans="21:21" x14ac:dyDescent="0.2">
      <c r="U6924" s="12"/>
    </row>
    <row r="6925" spans="21:21" x14ac:dyDescent="0.2">
      <c r="U6925" s="12"/>
    </row>
    <row r="6926" spans="21:21" x14ac:dyDescent="0.2">
      <c r="U6926" s="12"/>
    </row>
    <row r="6927" spans="21:21" x14ac:dyDescent="0.2">
      <c r="U6927" s="12"/>
    </row>
    <row r="6928" spans="21:21" x14ac:dyDescent="0.2">
      <c r="U6928" s="12"/>
    </row>
    <row r="6929" spans="21:21" x14ac:dyDescent="0.2">
      <c r="U6929" s="12"/>
    </row>
    <row r="6930" spans="21:21" x14ac:dyDescent="0.2">
      <c r="U6930" s="12"/>
    </row>
    <row r="6931" spans="21:21" x14ac:dyDescent="0.2">
      <c r="U6931" s="12"/>
    </row>
    <row r="6932" spans="21:21" x14ac:dyDescent="0.2">
      <c r="U6932" s="12"/>
    </row>
    <row r="6933" spans="21:21" x14ac:dyDescent="0.2">
      <c r="U6933" s="12"/>
    </row>
    <row r="6934" spans="21:21" x14ac:dyDescent="0.2">
      <c r="U6934" s="12"/>
    </row>
    <row r="6935" spans="21:21" x14ac:dyDescent="0.2">
      <c r="U6935" s="12"/>
    </row>
    <row r="6936" spans="21:21" x14ac:dyDescent="0.2">
      <c r="U6936" s="12"/>
    </row>
    <row r="6937" spans="21:21" x14ac:dyDescent="0.2">
      <c r="U6937" s="12"/>
    </row>
    <row r="6938" spans="21:21" x14ac:dyDescent="0.2">
      <c r="U6938" s="12"/>
    </row>
    <row r="6939" spans="21:21" x14ac:dyDescent="0.2">
      <c r="U6939" s="12"/>
    </row>
    <row r="6940" spans="21:21" x14ac:dyDescent="0.2">
      <c r="U6940" s="12"/>
    </row>
    <row r="6941" spans="21:21" x14ac:dyDescent="0.2">
      <c r="U6941" s="12"/>
    </row>
    <row r="6942" spans="21:21" x14ac:dyDescent="0.2">
      <c r="U6942" s="12"/>
    </row>
    <row r="6943" spans="21:21" x14ac:dyDescent="0.2">
      <c r="U6943" s="12"/>
    </row>
    <row r="6944" spans="21:21" x14ac:dyDescent="0.2">
      <c r="U6944" s="12"/>
    </row>
    <row r="6945" spans="21:21" x14ac:dyDescent="0.2">
      <c r="U6945" s="12"/>
    </row>
    <row r="6946" spans="21:21" x14ac:dyDescent="0.2">
      <c r="U6946" s="12"/>
    </row>
    <row r="6947" spans="21:21" x14ac:dyDescent="0.2">
      <c r="U6947" s="12"/>
    </row>
    <row r="6948" spans="21:21" x14ac:dyDescent="0.2">
      <c r="U6948" s="12"/>
    </row>
    <row r="6949" spans="21:21" x14ac:dyDescent="0.2">
      <c r="U6949" s="12"/>
    </row>
    <row r="6950" spans="21:21" x14ac:dyDescent="0.2">
      <c r="U6950" s="12"/>
    </row>
    <row r="6951" spans="21:21" x14ac:dyDescent="0.2">
      <c r="U6951" s="12"/>
    </row>
    <row r="6952" spans="21:21" x14ac:dyDescent="0.2">
      <c r="U6952" s="12"/>
    </row>
    <row r="6953" spans="21:21" x14ac:dyDescent="0.2">
      <c r="U6953" s="12"/>
    </row>
    <row r="6954" spans="21:21" x14ac:dyDescent="0.2">
      <c r="U6954" s="12"/>
    </row>
    <row r="6955" spans="21:21" x14ac:dyDescent="0.2">
      <c r="U6955" s="12"/>
    </row>
    <row r="6956" spans="21:21" x14ac:dyDescent="0.2">
      <c r="U6956" s="12"/>
    </row>
    <row r="6957" spans="21:21" x14ac:dyDescent="0.2">
      <c r="U6957" s="12"/>
    </row>
    <row r="6958" spans="21:21" x14ac:dyDescent="0.2">
      <c r="U6958" s="12"/>
    </row>
    <row r="6959" spans="21:21" x14ac:dyDescent="0.2">
      <c r="U6959" s="12"/>
    </row>
    <row r="6960" spans="21:21" x14ac:dyDescent="0.2">
      <c r="U6960" s="12"/>
    </row>
    <row r="6961" spans="21:21" x14ac:dyDescent="0.2">
      <c r="U6961" s="12"/>
    </row>
    <row r="6962" spans="21:21" x14ac:dyDescent="0.2">
      <c r="U6962" s="12"/>
    </row>
    <row r="6963" spans="21:21" x14ac:dyDescent="0.2">
      <c r="U6963" s="12"/>
    </row>
    <row r="6964" spans="21:21" x14ac:dyDescent="0.2">
      <c r="U6964" s="12"/>
    </row>
    <row r="6965" spans="21:21" x14ac:dyDescent="0.2">
      <c r="U6965" s="12"/>
    </row>
    <row r="6966" spans="21:21" x14ac:dyDescent="0.2">
      <c r="U6966" s="12"/>
    </row>
    <row r="6967" spans="21:21" x14ac:dyDescent="0.2">
      <c r="U6967" s="12"/>
    </row>
    <row r="6968" spans="21:21" x14ac:dyDescent="0.2">
      <c r="U6968" s="12"/>
    </row>
    <row r="6969" spans="21:21" x14ac:dyDescent="0.2">
      <c r="U6969" s="12"/>
    </row>
    <row r="6970" spans="21:21" x14ac:dyDescent="0.2">
      <c r="U6970" s="12"/>
    </row>
    <row r="6971" spans="21:21" x14ac:dyDescent="0.2">
      <c r="U6971" s="12"/>
    </row>
    <row r="6972" spans="21:21" x14ac:dyDescent="0.2">
      <c r="U6972" s="12"/>
    </row>
    <row r="6973" spans="21:21" x14ac:dyDescent="0.2">
      <c r="U6973" s="12"/>
    </row>
    <row r="6974" spans="21:21" x14ac:dyDescent="0.2">
      <c r="U6974" s="12"/>
    </row>
    <row r="6975" spans="21:21" x14ac:dyDescent="0.2">
      <c r="U6975" s="12"/>
    </row>
    <row r="6976" spans="21:21" x14ac:dyDescent="0.2">
      <c r="U6976" s="12"/>
    </row>
    <row r="6977" spans="21:21" x14ac:dyDescent="0.2">
      <c r="U6977" s="12"/>
    </row>
    <row r="6978" spans="21:21" x14ac:dyDescent="0.2">
      <c r="U6978" s="12"/>
    </row>
    <row r="6979" spans="21:21" x14ac:dyDescent="0.2">
      <c r="U6979" s="12"/>
    </row>
    <row r="6980" spans="21:21" x14ac:dyDescent="0.2">
      <c r="U6980" s="12"/>
    </row>
    <row r="6981" spans="21:21" x14ac:dyDescent="0.2">
      <c r="U6981" s="12"/>
    </row>
    <row r="6982" spans="21:21" x14ac:dyDescent="0.2">
      <c r="U6982" s="12"/>
    </row>
    <row r="6983" spans="21:21" x14ac:dyDescent="0.2">
      <c r="U6983" s="12"/>
    </row>
    <row r="6984" spans="21:21" x14ac:dyDescent="0.2">
      <c r="U6984" s="12"/>
    </row>
    <row r="6985" spans="21:21" x14ac:dyDescent="0.2">
      <c r="U6985" s="12"/>
    </row>
    <row r="6986" spans="21:21" x14ac:dyDescent="0.2">
      <c r="U6986" s="12"/>
    </row>
    <row r="6987" spans="21:21" x14ac:dyDescent="0.2">
      <c r="U6987" s="12"/>
    </row>
    <row r="6988" spans="21:21" x14ac:dyDescent="0.2">
      <c r="U6988" s="12"/>
    </row>
    <row r="6989" spans="21:21" x14ac:dyDescent="0.2">
      <c r="U6989" s="12"/>
    </row>
    <row r="6990" spans="21:21" x14ac:dyDescent="0.2">
      <c r="U6990" s="12"/>
    </row>
    <row r="6991" spans="21:21" x14ac:dyDescent="0.2">
      <c r="U6991" s="12"/>
    </row>
    <row r="6992" spans="21:21" x14ac:dyDescent="0.2">
      <c r="U6992" s="12"/>
    </row>
    <row r="6993" spans="21:21" x14ac:dyDescent="0.2">
      <c r="U6993" s="12"/>
    </row>
    <row r="6994" spans="21:21" x14ac:dyDescent="0.2">
      <c r="U6994" s="12"/>
    </row>
    <row r="6995" spans="21:21" x14ac:dyDescent="0.2">
      <c r="U6995" s="12"/>
    </row>
    <row r="6996" spans="21:21" x14ac:dyDescent="0.2">
      <c r="U6996" s="12"/>
    </row>
    <row r="6997" spans="21:21" x14ac:dyDescent="0.2">
      <c r="U6997" s="12"/>
    </row>
    <row r="6998" spans="21:21" x14ac:dyDescent="0.2">
      <c r="U6998" s="12"/>
    </row>
    <row r="6999" spans="21:21" x14ac:dyDescent="0.2">
      <c r="U6999" s="12"/>
    </row>
    <row r="7000" spans="21:21" x14ac:dyDescent="0.2">
      <c r="U7000" s="12"/>
    </row>
    <row r="7001" spans="21:21" x14ac:dyDescent="0.2">
      <c r="U7001" s="12"/>
    </row>
    <row r="7002" spans="21:21" x14ac:dyDescent="0.2">
      <c r="U7002" s="12"/>
    </row>
    <row r="7003" spans="21:21" x14ac:dyDescent="0.2">
      <c r="U7003" s="12"/>
    </row>
    <row r="7004" spans="21:21" x14ac:dyDescent="0.2">
      <c r="U7004" s="12"/>
    </row>
    <row r="7005" spans="21:21" x14ac:dyDescent="0.2">
      <c r="U7005" s="12"/>
    </row>
    <row r="7006" spans="21:21" x14ac:dyDescent="0.2">
      <c r="U7006" s="12"/>
    </row>
    <row r="7007" spans="21:21" x14ac:dyDescent="0.2">
      <c r="U7007" s="12"/>
    </row>
    <row r="7008" spans="21:21" x14ac:dyDescent="0.2">
      <c r="U7008" s="12"/>
    </row>
    <row r="7009" spans="21:21" x14ac:dyDescent="0.2">
      <c r="U7009" s="12"/>
    </row>
    <row r="7010" spans="21:21" x14ac:dyDescent="0.2">
      <c r="U7010" s="12"/>
    </row>
    <row r="7011" spans="21:21" x14ac:dyDescent="0.2">
      <c r="U7011" s="12"/>
    </row>
    <row r="7012" spans="21:21" x14ac:dyDescent="0.2">
      <c r="U7012" s="12"/>
    </row>
    <row r="7013" spans="21:21" x14ac:dyDescent="0.2">
      <c r="U7013" s="12"/>
    </row>
    <row r="7014" spans="21:21" x14ac:dyDescent="0.2">
      <c r="U7014" s="12"/>
    </row>
    <row r="7015" spans="21:21" x14ac:dyDescent="0.2">
      <c r="U7015" s="12"/>
    </row>
    <row r="7016" spans="21:21" x14ac:dyDescent="0.2">
      <c r="U7016" s="12"/>
    </row>
    <row r="7017" spans="21:21" x14ac:dyDescent="0.2">
      <c r="U7017" s="12"/>
    </row>
    <row r="7018" spans="21:21" x14ac:dyDescent="0.2">
      <c r="U7018" s="12"/>
    </row>
    <row r="7019" spans="21:21" x14ac:dyDescent="0.2">
      <c r="U7019" s="12"/>
    </row>
    <row r="7020" spans="21:21" x14ac:dyDescent="0.2">
      <c r="U7020" s="12"/>
    </row>
    <row r="7021" spans="21:21" x14ac:dyDescent="0.2">
      <c r="U7021" s="12"/>
    </row>
    <row r="7022" spans="21:21" x14ac:dyDescent="0.2">
      <c r="U7022" s="12"/>
    </row>
    <row r="7023" spans="21:21" x14ac:dyDescent="0.2">
      <c r="U7023" s="12"/>
    </row>
    <row r="7024" spans="21:21" x14ac:dyDescent="0.2">
      <c r="U7024" s="12"/>
    </row>
    <row r="7025" spans="21:21" x14ac:dyDescent="0.2">
      <c r="U7025" s="12"/>
    </row>
    <row r="7026" spans="21:21" x14ac:dyDescent="0.2">
      <c r="U7026" s="12"/>
    </row>
    <row r="7027" spans="21:21" x14ac:dyDescent="0.2">
      <c r="U7027" s="12"/>
    </row>
    <row r="7028" spans="21:21" x14ac:dyDescent="0.2">
      <c r="U7028" s="12"/>
    </row>
    <row r="7029" spans="21:21" x14ac:dyDescent="0.2">
      <c r="U7029" s="12"/>
    </row>
    <row r="7030" spans="21:21" x14ac:dyDescent="0.2">
      <c r="U7030" s="12"/>
    </row>
    <row r="7031" spans="21:21" x14ac:dyDescent="0.2">
      <c r="U7031" s="12"/>
    </row>
    <row r="7032" spans="21:21" x14ac:dyDescent="0.2">
      <c r="U7032" s="12"/>
    </row>
    <row r="7033" spans="21:21" x14ac:dyDescent="0.2">
      <c r="U7033" s="12"/>
    </row>
    <row r="7034" spans="21:21" x14ac:dyDescent="0.2">
      <c r="U7034" s="12"/>
    </row>
    <row r="7035" spans="21:21" x14ac:dyDescent="0.2">
      <c r="U7035" s="12"/>
    </row>
    <row r="7036" spans="21:21" x14ac:dyDescent="0.2">
      <c r="U7036" s="12"/>
    </row>
    <row r="7037" spans="21:21" x14ac:dyDescent="0.2">
      <c r="U7037" s="12"/>
    </row>
    <row r="7038" spans="21:21" x14ac:dyDescent="0.2">
      <c r="U7038" s="12"/>
    </row>
    <row r="7039" spans="21:21" x14ac:dyDescent="0.2">
      <c r="U7039" s="12"/>
    </row>
    <row r="7040" spans="21:21" x14ac:dyDescent="0.2">
      <c r="U7040" s="12"/>
    </row>
    <row r="7041" spans="21:21" x14ac:dyDescent="0.2">
      <c r="U7041" s="12"/>
    </row>
    <row r="7042" spans="21:21" x14ac:dyDescent="0.2">
      <c r="U7042" s="12"/>
    </row>
    <row r="7043" spans="21:21" x14ac:dyDescent="0.2">
      <c r="U7043" s="12"/>
    </row>
    <row r="7044" spans="21:21" x14ac:dyDescent="0.2">
      <c r="U7044" s="12"/>
    </row>
    <row r="7045" spans="21:21" x14ac:dyDescent="0.2">
      <c r="U7045" s="12"/>
    </row>
    <row r="7046" spans="21:21" x14ac:dyDescent="0.2">
      <c r="U7046" s="12"/>
    </row>
    <row r="7047" spans="21:21" x14ac:dyDescent="0.2">
      <c r="U7047" s="12"/>
    </row>
    <row r="7048" spans="21:21" x14ac:dyDescent="0.2">
      <c r="U7048" s="12"/>
    </row>
    <row r="7049" spans="21:21" x14ac:dyDescent="0.2">
      <c r="U7049" s="12"/>
    </row>
    <row r="7050" spans="21:21" x14ac:dyDescent="0.2">
      <c r="U7050" s="12"/>
    </row>
    <row r="7051" spans="21:21" x14ac:dyDescent="0.2">
      <c r="U7051" s="12"/>
    </row>
    <row r="7052" spans="21:21" x14ac:dyDescent="0.2">
      <c r="U7052" s="12"/>
    </row>
    <row r="7053" spans="21:21" x14ac:dyDescent="0.2">
      <c r="U7053" s="12"/>
    </row>
    <row r="7054" spans="21:21" x14ac:dyDescent="0.2">
      <c r="U7054" s="12"/>
    </row>
    <row r="7055" spans="21:21" x14ac:dyDescent="0.2">
      <c r="U7055" s="12"/>
    </row>
    <row r="7056" spans="21:21" x14ac:dyDescent="0.2">
      <c r="U7056" s="12"/>
    </row>
    <row r="7057" spans="21:21" x14ac:dyDescent="0.2">
      <c r="U7057" s="12"/>
    </row>
    <row r="7058" spans="21:21" x14ac:dyDescent="0.2">
      <c r="U7058" s="12"/>
    </row>
    <row r="7059" spans="21:21" x14ac:dyDescent="0.2">
      <c r="U7059" s="12"/>
    </row>
    <row r="7060" spans="21:21" x14ac:dyDescent="0.2">
      <c r="U7060" s="12"/>
    </row>
    <row r="7061" spans="21:21" x14ac:dyDescent="0.2">
      <c r="U7061" s="12"/>
    </row>
    <row r="7062" spans="21:21" x14ac:dyDescent="0.2">
      <c r="U7062" s="12"/>
    </row>
    <row r="7063" spans="21:21" x14ac:dyDescent="0.2">
      <c r="U7063" s="12"/>
    </row>
    <row r="7064" spans="21:21" x14ac:dyDescent="0.2">
      <c r="U7064" s="12"/>
    </row>
    <row r="7065" spans="21:21" x14ac:dyDescent="0.2">
      <c r="U7065" s="12"/>
    </row>
    <row r="7066" spans="21:21" x14ac:dyDescent="0.2">
      <c r="U7066" s="12"/>
    </row>
    <row r="7067" spans="21:21" x14ac:dyDescent="0.2">
      <c r="U7067" s="12"/>
    </row>
    <row r="7068" spans="21:21" x14ac:dyDescent="0.2">
      <c r="U7068" s="12"/>
    </row>
    <row r="7069" spans="21:21" x14ac:dyDescent="0.2">
      <c r="U7069" s="12"/>
    </row>
    <row r="7070" spans="21:21" x14ac:dyDescent="0.2">
      <c r="U7070" s="12"/>
    </row>
    <row r="7071" spans="21:21" x14ac:dyDescent="0.2">
      <c r="U7071" s="12"/>
    </row>
    <row r="7072" spans="21:21" x14ac:dyDescent="0.2">
      <c r="U7072" s="12"/>
    </row>
    <row r="7073" spans="21:21" x14ac:dyDescent="0.2">
      <c r="U7073" s="12"/>
    </row>
    <row r="7074" spans="21:21" x14ac:dyDescent="0.2">
      <c r="U7074" s="12"/>
    </row>
    <row r="7075" spans="21:21" x14ac:dyDescent="0.2">
      <c r="U7075" s="12"/>
    </row>
    <row r="7076" spans="21:21" x14ac:dyDescent="0.2">
      <c r="U7076" s="12"/>
    </row>
    <row r="7077" spans="21:21" x14ac:dyDescent="0.2">
      <c r="U7077" s="12"/>
    </row>
    <row r="7078" spans="21:21" x14ac:dyDescent="0.2">
      <c r="U7078" s="12"/>
    </row>
    <row r="7079" spans="21:21" x14ac:dyDescent="0.2">
      <c r="U7079" s="12"/>
    </row>
    <row r="7080" spans="21:21" x14ac:dyDescent="0.2">
      <c r="U7080" s="12"/>
    </row>
    <row r="7081" spans="21:21" x14ac:dyDescent="0.2">
      <c r="U7081" s="12"/>
    </row>
    <row r="7082" spans="21:21" x14ac:dyDescent="0.2">
      <c r="U7082" s="12"/>
    </row>
    <row r="7083" spans="21:21" x14ac:dyDescent="0.2">
      <c r="U7083" s="12"/>
    </row>
    <row r="7084" spans="21:21" x14ac:dyDescent="0.2">
      <c r="U7084" s="12"/>
    </row>
    <row r="7085" spans="21:21" x14ac:dyDescent="0.2">
      <c r="U7085" s="12"/>
    </row>
    <row r="7086" spans="21:21" x14ac:dyDescent="0.2">
      <c r="U7086" s="12"/>
    </row>
    <row r="7087" spans="21:21" x14ac:dyDescent="0.2">
      <c r="U7087" s="12"/>
    </row>
    <row r="7088" spans="21:21" x14ac:dyDescent="0.2">
      <c r="U7088" s="12"/>
    </row>
    <row r="7089" spans="21:21" x14ac:dyDescent="0.2">
      <c r="U7089" s="12"/>
    </row>
    <row r="7090" spans="21:21" x14ac:dyDescent="0.2">
      <c r="U7090" s="12"/>
    </row>
    <row r="7091" spans="21:21" x14ac:dyDescent="0.2">
      <c r="U7091" s="12"/>
    </row>
    <row r="7092" spans="21:21" x14ac:dyDescent="0.2">
      <c r="U7092" s="12"/>
    </row>
    <row r="7093" spans="21:21" x14ac:dyDescent="0.2">
      <c r="U7093" s="12"/>
    </row>
    <row r="7094" spans="21:21" x14ac:dyDescent="0.2">
      <c r="U7094" s="12"/>
    </row>
    <row r="7095" spans="21:21" x14ac:dyDescent="0.2">
      <c r="U7095" s="12"/>
    </row>
    <row r="7096" spans="21:21" x14ac:dyDescent="0.2">
      <c r="U7096" s="12"/>
    </row>
    <row r="7097" spans="21:21" x14ac:dyDescent="0.2">
      <c r="U7097" s="12"/>
    </row>
    <row r="7098" spans="21:21" x14ac:dyDescent="0.2">
      <c r="U7098" s="12"/>
    </row>
    <row r="7099" spans="21:21" x14ac:dyDescent="0.2">
      <c r="U7099" s="12"/>
    </row>
    <row r="7100" spans="21:21" x14ac:dyDescent="0.2">
      <c r="U7100" s="12"/>
    </row>
    <row r="7101" spans="21:21" x14ac:dyDescent="0.2">
      <c r="U7101" s="12"/>
    </row>
    <row r="7102" spans="21:21" x14ac:dyDescent="0.2">
      <c r="U7102" s="12"/>
    </row>
    <row r="7103" spans="21:21" x14ac:dyDescent="0.2">
      <c r="U7103" s="12"/>
    </row>
    <row r="7104" spans="21:21" x14ac:dyDescent="0.2">
      <c r="U7104" s="12"/>
    </row>
    <row r="7105" spans="21:21" x14ac:dyDescent="0.2">
      <c r="U7105" s="12"/>
    </row>
    <row r="7106" spans="21:21" x14ac:dyDescent="0.2">
      <c r="U7106" s="12"/>
    </row>
    <row r="7107" spans="21:21" x14ac:dyDescent="0.2">
      <c r="U7107" s="12"/>
    </row>
    <row r="7108" spans="21:21" x14ac:dyDescent="0.2">
      <c r="U7108" s="12"/>
    </row>
    <row r="7109" spans="21:21" x14ac:dyDescent="0.2">
      <c r="U7109" s="12"/>
    </row>
    <row r="7110" spans="21:21" x14ac:dyDescent="0.2">
      <c r="U7110" s="12"/>
    </row>
    <row r="7111" spans="21:21" x14ac:dyDescent="0.2">
      <c r="U7111" s="12"/>
    </row>
    <row r="7112" spans="21:21" x14ac:dyDescent="0.2">
      <c r="U7112" s="12"/>
    </row>
    <row r="7113" spans="21:21" x14ac:dyDescent="0.2">
      <c r="U7113" s="12"/>
    </row>
    <row r="7114" spans="21:21" x14ac:dyDescent="0.2">
      <c r="U7114" s="12"/>
    </row>
    <row r="7115" spans="21:21" x14ac:dyDescent="0.2">
      <c r="U7115" s="12"/>
    </row>
    <row r="7116" spans="21:21" x14ac:dyDescent="0.2">
      <c r="U7116" s="12"/>
    </row>
    <row r="7117" spans="21:21" x14ac:dyDescent="0.2">
      <c r="U7117" s="12"/>
    </row>
    <row r="7118" spans="21:21" x14ac:dyDescent="0.2">
      <c r="U7118" s="12"/>
    </row>
    <row r="7119" spans="21:21" x14ac:dyDescent="0.2">
      <c r="U7119" s="12"/>
    </row>
    <row r="7120" spans="21:21" x14ac:dyDescent="0.2">
      <c r="U7120" s="12"/>
    </row>
    <row r="7121" spans="21:21" x14ac:dyDescent="0.2">
      <c r="U7121" s="12"/>
    </row>
    <row r="7122" spans="21:21" x14ac:dyDescent="0.2">
      <c r="U7122" s="12"/>
    </row>
    <row r="7123" spans="21:21" x14ac:dyDescent="0.2">
      <c r="U7123" s="12"/>
    </row>
    <row r="7124" spans="21:21" x14ac:dyDescent="0.2">
      <c r="U7124" s="12"/>
    </row>
    <row r="7125" spans="21:21" x14ac:dyDescent="0.2">
      <c r="U7125" s="12"/>
    </row>
    <row r="7126" spans="21:21" x14ac:dyDescent="0.2">
      <c r="U7126" s="12"/>
    </row>
    <row r="7127" spans="21:21" x14ac:dyDescent="0.2">
      <c r="U7127" s="12"/>
    </row>
    <row r="7128" spans="21:21" x14ac:dyDescent="0.2">
      <c r="U7128" s="12"/>
    </row>
    <row r="7129" spans="21:21" x14ac:dyDescent="0.2">
      <c r="U7129" s="12"/>
    </row>
    <row r="7130" spans="21:21" x14ac:dyDescent="0.2">
      <c r="U7130" s="12"/>
    </row>
    <row r="7131" spans="21:21" x14ac:dyDescent="0.2">
      <c r="U7131" s="12"/>
    </row>
    <row r="7132" spans="21:21" x14ac:dyDescent="0.2">
      <c r="U7132" s="12"/>
    </row>
    <row r="7133" spans="21:21" x14ac:dyDescent="0.2">
      <c r="U7133" s="12"/>
    </row>
    <row r="7134" spans="21:21" x14ac:dyDescent="0.2">
      <c r="U7134" s="12"/>
    </row>
    <row r="7135" spans="21:21" x14ac:dyDescent="0.2">
      <c r="U7135" s="12"/>
    </row>
    <row r="7136" spans="21:21" x14ac:dyDescent="0.2">
      <c r="U7136" s="12"/>
    </row>
    <row r="7137" spans="21:21" x14ac:dyDescent="0.2">
      <c r="U7137" s="12"/>
    </row>
    <row r="7138" spans="21:21" x14ac:dyDescent="0.2">
      <c r="U7138" s="12"/>
    </row>
    <row r="7139" spans="21:21" x14ac:dyDescent="0.2">
      <c r="U7139" s="12"/>
    </row>
    <row r="7140" spans="21:21" x14ac:dyDescent="0.2">
      <c r="U7140" s="12"/>
    </row>
    <row r="7141" spans="21:21" x14ac:dyDescent="0.2">
      <c r="U7141" s="12"/>
    </row>
    <row r="7142" spans="21:21" x14ac:dyDescent="0.2">
      <c r="U7142" s="12"/>
    </row>
    <row r="7143" spans="21:21" x14ac:dyDescent="0.2">
      <c r="U7143" s="12"/>
    </row>
    <row r="7144" spans="21:21" x14ac:dyDescent="0.2">
      <c r="U7144" s="12"/>
    </row>
    <row r="7145" spans="21:21" x14ac:dyDescent="0.2">
      <c r="U7145" s="12"/>
    </row>
    <row r="7146" spans="21:21" x14ac:dyDescent="0.2">
      <c r="U7146" s="12"/>
    </row>
    <row r="7147" spans="21:21" x14ac:dyDescent="0.2">
      <c r="U7147" s="12"/>
    </row>
    <row r="7148" spans="21:21" x14ac:dyDescent="0.2">
      <c r="U7148" s="12"/>
    </row>
    <row r="7149" spans="21:21" x14ac:dyDescent="0.2">
      <c r="U7149" s="12"/>
    </row>
    <row r="7150" spans="21:21" x14ac:dyDescent="0.2">
      <c r="U7150" s="12"/>
    </row>
    <row r="7151" spans="21:21" x14ac:dyDescent="0.2">
      <c r="U7151" s="12"/>
    </row>
    <row r="7152" spans="21:21" x14ac:dyDescent="0.2">
      <c r="U7152" s="12"/>
    </row>
    <row r="7153" spans="21:21" x14ac:dyDescent="0.2">
      <c r="U7153" s="12"/>
    </row>
    <row r="7154" spans="21:21" x14ac:dyDescent="0.2">
      <c r="U7154" s="12"/>
    </row>
    <row r="7155" spans="21:21" x14ac:dyDescent="0.2">
      <c r="U7155" s="12"/>
    </row>
    <row r="7156" spans="21:21" x14ac:dyDescent="0.2">
      <c r="U7156" s="12"/>
    </row>
    <row r="7157" spans="21:21" x14ac:dyDescent="0.2">
      <c r="U7157" s="12"/>
    </row>
    <row r="7158" spans="21:21" x14ac:dyDescent="0.2">
      <c r="U7158" s="12"/>
    </row>
    <row r="7159" spans="21:21" x14ac:dyDescent="0.2">
      <c r="U7159" s="12"/>
    </row>
    <row r="7160" spans="21:21" x14ac:dyDescent="0.2">
      <c r="U7160" s="12"/>
    </row>
    <row r="7161" spans="21:21" x14ac:dyDescent="0.2">
      <c r="U7161" s="12"/>
    </row>
    <row r="7162" spans="21:21" x14ac:dyDescent="0.2">
      <c r="U7162" s="12"/>
    </row>
    <row r="7163" spans="21:21" x14ac:dyDescent="0.2">
      <c r="U7163" s="12"/>
    </row>
    <row r="7164" spans="21:21" x14ac:dyDescent="0.2">
      <c r="U7164" s="12"/>
    </row>
    <row r="7165" spans="21:21" x14ac:dyDescent="0.2">
      <c r="U7165" s="12"/>
    </row>
    <row r="7166" spans="21:21" x14ac:dyDescent="0.2">
      <c r="U7166" s="12"/>
    </row>
    <row r="7167" spans="21:21" x14ac:dyDescent="0.2">
      <c r="U7167" s="12"/>
    </row>
    <row r="7168" spans="21:21" x14ac:dyDescent="0.2">
      <c r="U7168" s="12"/>
    </row>
    <row r="7169" spans="21:21" x14ac:dyDescent="0.2">
      <c r="U7169" s="12"/>
    </row>
    <row r="7170" spans="21:21" x14ac:dyDescent="0.2">
      <c r="U7170" s="12"/>
    </row>
    <row r="7171" spans="21:21" x14ac:dyDescent="0.2">
      <c r="U7171" s="12"/>
    </row>
    <row r="7172" spans="21:21" x14ac:dyDescent="0.2">
      <c r="U7172" s="12"/>
    </row>
    <row r="7173" spans="21:21" x14ac:dyDescent="0.2">
      <c r="U7173" s="12"/>
    </row>
    <row r="7174" spans="21:21" x14ac:dyDescent="0.2">
      <c r="U7174" s="12"/>
    </row>
    <row r="7175" spans="21:21" x14ac:dyDescent="0.2">
      <c r="U7175" s="12"/>
    </row>
    <row r="7176" spans="21:21" x14ac:dyDescent="0.2">
      <c r="U7176" s="12"/>
    </row>
    <row r="7177" spans="21:21" x14ac:dyDescent="0.2">
      <c r="U7177" s="12"/>
    </row>
    <row r="7178" spans="21:21" x14ac:dyDescent="0.2">
      <c r="U7178" s="12"/>
    </row>
    <row r="7179" spans="21:21" x14ac:dyDescent="0.2">
      <c r="U7179" s="12"/>
    </row>
    <row r="7180" spans="21:21" x14ac:dyDescent="0.2">
      <c r="U7180" s="12"/>
    </row>
    <row r="7181" spans="21:21" x14ac:dyDescent="0.2">
      <c r="U7181" s="12"/>
    </row>
    <row r="7182" spans="21:21" x14ac:dyDescent="0.2">
      <c r="U7182" s="12"/>
    </row>
    <row r="7183" spans="21:21" x14ac:dyDescent="0.2">
      <c r="U7183" s="12"/>
    </row>
    <row r="7184" spans="21:21" x14ac:dyDescent="0.2">
      <c r="U7184" s="12"/>
    </row>
    <row r="7185" spans="21:21" x14ac:dyDescent="0.2">
      <c r="U7185" s="12"/>
    </row>
    <row r="7186" spans="21:21" x14ac:dyDescent="0.2">
      <c r="U7186" s="12"/>
    </row>
    <row r="7187" spans="21:21" x14ac:dyDescent="0.2">
      <c r="U7187" s="12"/>
    </row>
    <row r="7188" spans="21:21" x14ac:dyDescent="0.2">
      <c r="U7188" s="12"/>
    </row>
    <row r="7189" spans="21:21" x14ac:dyDescent="0.2">
      <c r="U7189" s="12"/>
    </row>
    <row r="7190" spans="21:21" x14ac:dyDescent="0.2">
      <c r="U7190" s="12"/>
    </row>
    <row r="7191" spans="21:21" x14ac:dyDescent="0.2">
      <c r="U7191" s="12"/>
    </row>
    <row r="7192" spans="21:21" x14ac:dyDescent="0.2">
      <c r="U7192" s="12"/>
    </row>
    <row r="7193" spans="21:21" x14ac:dyDescent="0.2">
      <c r="U7193" s="12"/>
    </row>
    <row r="7194" spans="21:21" x14ac:dyDescent="0.2">
      <c r="U7194" s="12"/>
    </row>
    <row r="7195" spans="21:21" x14ac:dyDescent="0.2">
      <c r="U7195" s="12"/>
    </row>
    <row r="7196" spans="21:21" x14ac:dyDescent="0.2">
      <c r="U7196" s="12"/>
    </row>
    <row r="7197" spans="21:21" x14ac:dyDescent="0.2">
      <c r="U7197" s="12"/>
    </row>
    <row r="7198" spans="21:21" x14ac:dyDescent="0.2">
      <c r="U7198" s="12"/>
    </row>
    <row r="7199" spans="21:21" x14ac:dyDescent="0.2">
      <c r="U7199" s="12"/>
    </row>
    <row r="7200" spans="21:21" x14ac:dyDescent="0.2">
      <c r="U7200" s="12"/>
    </row>
    <row r="7201" spans="21:21" x14ac:dyDescent="0.2">
      <c r="U7201" s="12"/>
    </row>
    <row r="7202" spans="21:21" x14ac:dyDescent="0.2">
      <c r="U7202" s="12"/>
    </row>
    <row r="7203" spans="21:21" x14ac:dyDescent="0.2">
      <c r="U7203" s="12"/>
    </row>
    <row r="7204" spans="21:21" x14ac:dyDescent="0.2">
      <c r="U7204" s="12"/>
    </row>
    <row r="7205" spans="21:21" x14ac:dyDescent="0.2">
      <c r="U7205" s="12"/>
    </row>
    <row r="7206" spans="21:21" x14ac:dyDescent="0.2">
      <c r="U7206" s="12"/>
    </row>
    <row r="7207" spans="21:21" x14ac:dyDescent="0.2">
      <c r="U7207" s="12"/>
    </row>
    <row r="7208" spans="21:21" x14ac:dyDescent="0.2">
      <c r="U7208" s="12"/>
    </row>
    <row r="7209" spans="21:21" x14ac:dyDescent="0.2">
      <c r="U7209" s="12"/>
    </row>
    <row r="7210" spans="21:21" x14ac:dyDescent="0.2">
      <c r="U7210" s="12"/>
    </row>
    <row r="7211" spans="21:21" x14ac:dyDescent="0.2">
      <c r="U7211" s="12"/>
    </row>
    <row r="7212" spans="21:21" x14ac:dyDescent="0.2">
      <c r="U7212" s="12"/>
    </row>
    <row r="7213" spans="21:21" x14ac:dyDescent="0.2">
      <c r="U7213" s="12"/>
    </row>
    <row r="7214" spans="21:21" x14ac:dyDescent="0.2">
      <c r="U7214" s="12"/>
    </row>
    <row r="7215" spans="21:21" x14ac:dyDescent="0.2">
      <c r="U7215" s="12"/>
    </row>
    <row r="7216" spans="21:21" x14ac:dyDescent="0.2">
      <c r="U7216" s="12"/>
    </row>
    <row r="7217" spans="21:21" x14ac:dyDescent="0.2">
      <c r="U7217" s="12"/>
    </row>
    <row r="7218" spans="21:21" x14ac:dyDescent="0.2">
      <c r="U7218" s="12"/>
    </row>
    <row r="7219" spans="21:21" x14ac:dyDescent="0.2">
      <c r="U7219" s="12"/>
    </row>
    <row r="7220" spans="21:21" x14ac:dyDescent="0.2">
      <c r="U7220" s="12"/>
    </row>
    <row r="7221" spans="21:21" x14ac:dyDescent="0.2">
      <c r="U7221" s="12"/>
    </row>
    <row r="7222" spans="21:21" x14ac:dyDescent="0.2">
      <c r="U7222" s="12"/>
    </row>
    <row r="7223" spans="21:21" x14ac:dyDescent="0.2">
      <c r="U7223" s="12"/>
    </row>
    <row r="7224" spans="21:21" x14ac:dyDescent="0.2">
      <c r="U7224" s="12"/>
    </row>
    <row r="7225" spans="21:21" x14ac:dyDescent="0.2">
      <c r="U7225" s="12"/>
    </row>
    <row r="7226" spans="21:21" x14ac:dyDescent="0.2">
      <c r="U7226" s="12"/>
    </row>
    <row r="7227" spans="21:21" x14ac:dyDescent="0.2">
      <c r="U7227" s="12"/>
    </row>
    <row r="7228" spans="21:21" x14ac:dyDescent="0.2">
      <c r="U7228" s="12"/>
    </row>
    <row r="7229" spans="21:21" x14ac:dyDescent="0.2">
      <c r="U7229" s="12"/>
    </row>
    <row r="7230" spans="21:21" x14ac:dyDescent="0.2">
      <c r="U7230" s="12"/>
    </row>
    <row r="7231" spans="21:21" x14ac:dyDescent="0.2">
      <c r="U7231" s="12"/>
    </row>
    <row r="7232" spans="21:21" x14ac:dyDescent="0.2">
      <c r="U7232" s="12"/>
    </row>
    <row r="7233" spans="21:21" x14ac:dyDescent="0.2">
      <c r="U7233" s="12"/>
    </row>
    <row r="7234" spans="21:21" x14ac:dyDescent="0.2">
      <c r="U7234" s="12"/>
    </row>
    <row r="7235" spans="21:21" x14ac:dyDescent="0.2">
      <c r="U7235" s="12"/>
    </row>
    <row r="7236" spans="21:21" x14ac:dyDescent="0.2">
      <c r="U7236" s="12"/>
    </row>
    <row r="7237" spans="21:21" x14ac:dyDescent="0.2">
      <c r="U7237" s="12"/>
    </row>
    <row r="7238" spans="21:21" x14ac:dyDescent="0.2">
      <c r="U7238" s="12"/>
    </row>
    <row r="7239" spans="21:21" x14ac:dyDescent="0.2">
      <c r="U7239" s="12"/>
    </row>
    <row r="7240" spans="21:21" x14ac:dyDescent="0.2">
      <c r="U7240" s="12"/>
    </row>
    <row r="7241" spans="21:21" x14ac:dyDescent="0.2">
      <c r="U7241" s="12"/>
    </row>
    <row r="7242" spans="21:21" x14ac:dyDescent="0.2">
      <c r="U7242" s="12"/>
    </row>
    <row r="7243" spans="21:21" x14ac:dyDescent="0.2">
      <c r="U7243" s="12"/>
    </row>
    <row r="7244" spans="21:21" x14ac:dyDescent="0.2">
      <c r="U7244" s="12"/>
    </row>
    <row r="7245" spans="21:21" x14ac:dyDescent="0.2">
      <c r="U7245" s="12"/>
    </row>
    <row r="7246" spans="21:21" x14ac:dyDescent="0.2">
      <c r="U7246" s="12"/>
    </row>
    <row r="7247" spans="21:21" x14ac:dyDescent="0.2">
      <c r="U7247" s="12"/>
    </row>
    <row r="7248" spans="21:21" x14ac:dyDescent="0.2">
      <c r="U7248" s="12"/>
    </row>
    <row r="7249" spans="21:21" x14ac:dyDescent="0.2">
      <c r="U7249" s="12"/>
    </row>
    <row r="7250" spans="21:21" x14ac:dyDescent="0.2">
      <c r="U7250" s="12"/>
    </row>
    <row r="7251" spans="21:21" x14ac:dyDescent="0.2">
      <c r="U7251" s="12"/>
    </row>
    <row r="7252" spans="21:21" x14ac:dyDescent="0.2">
      <c r="U7252" s="12"/>
    </row>
    <row r="7253" spans="21:21" x14ac:dyDescent="0.2">
      <c r="U7253" s="12"/>
    </row>
    <row r="7254" spans="21:21" x14ac:dyDescent="0.2">
      <c r="U7254" s="12"/>
    </row>
    <row r="7255" spans="21:21" x14ac:dyDescent="0.2">
      <c r="U7255" s="12"/>
    </row>
    <row r="7256" spans="21:21" x14ac:dyDescent="0.2">
      <c r="U7256" s="12"/>
    </row>
    <row r="7257" spans="21:21" x14ac:dyDescent="0.2">
      <c r="U7257" s="12"/>
    </row>
    <row r="7258" spans="21:21" x14ac:dyDescent="0.2">
      <c r="U7258" s="12"/>
    </row>
    <row r="7259" spans="21:21" x14ac:dyDescent="0.2">
      <c r="U7259" s="12"/>
    </row>
    <row r="7260" spans="21:21" x14ac:dyDescent="0.2">
      <c r="U7260" s="12"/>
    </row>
    <row r="7261" spans="21:21" x14ac:dyDescent="0.2">
      <c r="U7261" s="12"/>
    </row>
    <row r="7262" spans="21:21" x14ac:dyDescent="0.2">
      <c r="U7262" s="12"/>
    </row>
    <row r="7263" spans="21:21" x14ac:dyDescent="0.2">
      <c r="U7263" s="12"/>
    </row>
    <row r="7264" spans="21:21" x14ac:dyDescent="0.2">
      <c r="U7264" s="12"/>
    </row>
    <row r="7265" spans="21:21" x14ac:dyDescent="0.2">
      <c r="U7265" s="12"/>
    </row>
    <row r="7266" spans="21:21" x14ac:dyDescent="0.2">
      <c r="U7266" s="12"/>
    </row>
    <row r="7267" spans="21:21" x14ac:dyDescent="0.2">
      <c r="U7267" s="12"/>
    </row>
    <row r="7268" spans="21:21" x14ac:dyDescent="0.2">
      <c r="U7268" s="12"/>
    </row>
    <row r="7269" spans="21:21" x14ac:dyDescent="0.2">
      <c r="U7269" s="12"/>
    </row>
    <row r="7270" spans="21:21" x14ac:dyDescent="0.2">
      <c r="U7270" s="12"/>
    </row>
    <row r="7271" spans="21:21" x14ac:dyDescent="0.2">
      <c r="U7271" s="12"/>
    </row>
    <row r="7272" spans="21:21" x14ac:dyDescent="0.2">
      <c r="U7272" s="12"/>
    </row>
    <row r="7273" spans="21:21" x14ac:dyDescent="0.2">
      <c r="U7273" s="12"/>
    </row>
    <row r="7274" spans="21:21" x14ac:dyDescent="0.2">
      <c r="U7274" s="12"/>
    </row>
    <row r="7275" spans="21:21" x14ac:dyDescent="0.2">
      <c r="U7275" s="12"/>
    </row>
    <row r="7276" spans="21:21" x14ac:dyDescent="0.2">
      <c r="U7276" s="12"/>
    </row>
    <row r="7277" spans="21:21" x14ac:dyDescent="0.2">
      <c r="U7277" s="12"/>
    </row>
    <row r="7278" spans="21:21" x14ac:dyDescent="0.2">
      <c r="U7278" s="12"/>
    </row>
    <row r="7279" spans="21:21" x14ac:dyDescent="0.2">
      <c r="U7279" s="12"/>
    </row>
    <row r="7280" spans="21:21" x14ac:dyDescent="0.2">
      <c r="U7280" s="12"/>
    </row>
    <row r="7281" spans="21:21" x14ac:dyDescent="0.2">
      <c r="U7281" s="12"/>
    </row>
    <row r="7282" spans="21:21" x14ac:dyDescent="0.2">
      <c r="U7282" s="12"/>
    </row>
    <row r="7283" spans="21:21" x14ac:dyDescent="0.2">
      <c r="U7283" s="12"/>
    </row>
    <row r="7284" spans="21:21" x14ac:dyDescent="0.2">
      <c r="U7284" s="12"/>
    </row>
    <row r="7285" spans="21:21" x14ac:dyDescent="0.2">
      <c r="U7285" s="12"/>
    </row>
    <row r="7286" spans="21:21" x14ac:dyDescent="0.2">
      <c r="U7286" s="12"/>
    </row>
    <row r="7287" spans="21:21" x14ac:dyDescent="0.2">
      <c r="U7287" s="12"/>
    </row>
    <row r="7288" spans="21:21" x14ac:dyDescent="0.2">
      <c r="U7288" s="12"/>
    </row>
    <row r="7289" spans="21:21" x14ac:dyDescent="0.2">
      <c r="U7289" s="12"/>
    </row>
    <row r="7290" spans="21:21" x14ac:dyDescent="0.2">
      <c r="U7290" s="12"/>
    </row>
    <row r="7291" spans="21:21" x14ac:dyDescent="0.2">
      <c r="U7291" s="12"/>
    </row>
    <row r="7292" spans="21:21" x14ac:dyDescent="0.2">
      <c r="U7292" s="12"/>
    </row>
    <row r="7293" spans="21:21" x14ac:dyDescent="0.2">
      <c r="U7293" s="12"/>
    </row>
    <row r="7294" spans="21:21" x14ac:dyDescent="0.2">
      <c r="U7294" s="12"/>
    </row>
    <row r="7295" spans="21:21" x14ac:dyDescent="0.2">
      <c r="U7295" s="12"/>
    </row>
    <row r="7296" spans="21:21" x14ac:dyDescent="0.2">
      <c r="U7296" s="12"/>
    </row>
    <row r="7297" spans="21:21" x14ac:dyDescent="0.2">
      <c r="U7297" s="12"/>
    </row>
    <row r="7298" spans="21:21" x14ac:dyDescent="0.2">
      <c r="U7298" s="12"/>
    </row>
    <row r="7299" spans="21:21" x14ac:dyDescent="0.2">
      <c r="U7299" s="12"/>
    </row>
    <row r="7300" spans="21:21" x14ac:dyDescent="0.2">
      <c r="U7300" s="12"/>
    </row>
    <row r="7301" spans="21:21" x14ac:dyDescent="0.2">
      <c r="U7301" s="12"/>
    </row>
    <row r="7302" spans="21:21" x14ac:dyDescent="0.2">
      <c r="U7302" s="12"/>
    </row>
    <row r="7303" spans="21:21" x14ac:dyDescent="0.2">
      <c r="U7303" s="12"/>
    </row>
    <row r="7304" spans="21:21" x14ac:dyDescent="0.2">
      <c r="U7304" s="12"/>
    </row>
    <row r="7305" spans="21:21" x14ac:dyDescent="0.2">
      <c r="U7305" s="12"/>
    </row>
    <row r="7306" spans="21:21" x14ac:dyDescent="0.2">
      <c r="U7306" s="12"/>
    </row>
    <row r="7307" spans="21:21" x14ac:dyDescent="0.2">
      <c r="U7307" s="12"/>
    </row>
    <row r="7308" spans="21:21" x14ac:dyDescent="0.2">
      <c r="U7308" s="12"/>
    </row>
    <row r="7309" spans="21:21" x14ac:dyDescent="0.2">
      <c r="U7309" s="12"/>
    </row>
    <row r="7310" spans="21:21" x14ac:dyDescent="0.2">
      <c r="U7310" s="12"/>
    </row>
    <row r="7311" spans="21:21" x14ac:dyDescent="0.2">
      <c r="U7311" s="12"/>
    </row>
    <row r="7312" spans="21:21" x14ac:dyDescent="0.2">
      <c r="U7312" s="12"/>
    </row>
    <row r="7313" spans="21:21" x14ac:dyDescent="0.2">
      <c r="U7313" s="12"/>
    </row>
    <row r="7314" spans="21:21" x14ac:dyDescent="0.2">
      <c r="U7314" s="12"/>
    </row>
    <row r="7315" spans="21:21" x14ac:dyDescent="0.2">
      <c r="U7315" s="12"/>
    </row>
    <row r="7316" spans="21:21" x14ac:dyDescent="0.2">
      <c r="U7316" s="12"/>
    </row>
    <row r="7317" spans="21:21" x14ac:dyDescent="0.2">
      <c r="U7317" s="12"/>
    </row>
    <row r="7318" spans="21:21" x14ac:dyDescent="0.2">
      <c r="U7318" s="12"/>
    </row>
    <row r="7319" spans="21:21" x14ac:dyDescent="0.2">
      <c r="U7319" s="12"/>
    </row>
    <row r="7320" spans="21:21" x14ac:dyDescent="0.2">
      <c r="U7320" s="12"/>
    </row>
    <row r="7321" spans="21:21" x14ac:dyDescent="0.2">
      <c r="U7321" s="12"/>
    </row>
    <row r="7322" spans="21:21" x14ac:dyDescent="0.2">
      <c r="U7322" s="12"/>
    </row>
    <row r="7323" spans="21:21" x14ac:dyDescent="0.2">
      <c r="U7323" s="12"/>
    </row>
    <row r="7324" spans="21:21" x14ac:dyDescent="0.2">
      <c r="U7324" s="12"/>
    </row>
    <row r="7325" spans="21:21" x14ac:dyDescent="0.2">
      <c r="U7325" s="12"/>
    </row>
    <row r="7326" spans="21:21" x14ac:dyDescent="0.2">
      <c r="U7326" s="12"/>
    </row>
    <row r="7327" spans="21:21" x14ac:dyDescent="0.2">
      <c r="U7327" s="12"/>
    </row>
    <row r="7328" spans="21:21" x14ac:dyDescent="0.2">
      <c r="U7328" s="12"/>
    </row>
    <row r="7329" spans="21:21" x14ac:dyDescent="0.2">
      <c r="U7329" s="12"/>
    </row>
    <row r="7330" spans="21:21" x14ac:dyDescent="0.2">
      <c r="U7330" s="12"/>
    </row>
    <row r="7331" spans="21:21" x14ac:dyDescent="0.2">
      <c r="U7331" s="12"/>
    </row>
    <row r="7332" spans="21:21" x14ac:dyDescent="0.2">
      <c r="U7332" s="12"/>
    </row>
    <row r="7333" spans="21:21" x14ac:dyDescent="0.2">
      <c r="U7333" s="12"/>
    </row>
    <row r="7334" spans="21:21" x14ac:dyDescent="0.2">
      <c r="U7334" s="12"/>
    </row>
    <row r="7335" spans="21:21" x14ac:dyDescent="0.2">
      <c r="U7335" s="12"/>
    </row>
    <row r="7336" spans="21:21" x14ac:dyDescent="0.2">
      <c r="U7336" s="12"/>
    </row>
    <row r="7337" spans="21:21" x14ac:dyDescent="0.2">
      <c r="U7337" s="12"/>
    </row>
    <row r="7338" spans="21:21" x14ac:dyDescent="0.2">
      <c r="U7338" s="12"/>
    </row>
    <row r="7339" spans="21:21" x14ac:dyDescent="0.2">
      <c r="U7339" s="12"/>
    </row>
    <row r="7340" spans="21:21" x14ac:dyDescent="0.2">
      <c r="U7340" s="12"/>
    </row>
    <row r="7341" spans="21:21" x14ac:dyDescent="0.2">
      <c r="U7341" s="12"/>
    </row>
    <row r="7342" spans="21:21" x14ac:dyDescent="0.2">
      <c r="U7342" s="12"/>
    </row>
    <row r="7343" spans="21:21" x14ac:dyDescent="0.2">
      <c r="U7343" s="12"/>
    </row>
    <row r="7344" spans="21:21" x14ac:dyDescent="0.2">
      <c r="U7344" s="12"/>
    </row>
    <row r="7345" spans="21:21" x14ac:dyDescent="0.2">
      <c r="U7345" s="12"/>
    </row>
    <row r="7346" spans="21:21" x14ac:dyDescent="0.2">
      <c r="U7346" s="12"/>
    </row>
    <row r="7347" spans="21:21" x14ac:dyDescent="0.2">
      <c r="U7347" s="12"/>
    </row>
    <row r="7348" spans="21:21" x14ac:dyDescent="0.2">
      <c r="U7348" s="12"/>
    </row>
    <row r="7349" spans="21:21" x14ac:dyDescent="0.2">
      <c r="U7349" s="12"/>
    </row>
    <row r="7350" spans="21:21" x14ac:dyDescent="0.2">
      <c r="U7350" s="12"/>
    </row>
    <row r="7351" spans="21:21" x14ac:dyDescent="0.2">
      <c r="U7351" s="12"/>
    </row>
    <row r="7352" spans="21:21" x14ac:dyDescent="0.2">
      <c r="U7352" s="12"/>
    </row>
    <row r="7353" spans="21:21" x14ac:dyDescent="0.2">
      <c r="U7353" s="12"/>
    </row>
    <row r="7354" spans="21:21" x14ac:dyDescent="0.2">
      <c r="U7354" s="12"/>
    </row>
    <row r="7355" spans="21:21" x14ac:dyDescent="0.2">
      <c r="U7355" s="12"/>
    </row>
    <row r="7356" spans="21:21" x14ac:dyDescent="0.2">
      <c r="U7356" s="12"/>
    </row>
    <row r="7357" spans="21:21" x14ac:dyDescent="0.2">
      <c r="U7357" s="12"/>
    </row>
    <row r="7358" spans="21:21" x14ac:dyDescent="0.2">
      <c r="U7358" s="12"/>
    </row>
    <row r="7359" spans="21:21" x14ac:dyDescent="0.2">
      <c r="U7359" s="12"/>
    </row>
    <row r="7360" spans="21:21" x14ac:dyDescent="0.2">
      <c r="U7360" s="12"/>
    </row>
    <row r="7361" spans="21:21" x14ac:dyDescent="0.2">
      <c r="U7361" s="12"/>
    </row>
    <row r="7362" spans="21:21" x14ac:dyDescent="0.2">
      <c r="U7362" s="12"/>
    </row>
    <row r="7363" spans="21:21" x14ac:dyDescent="0.2">
      <c r="U7363" s="12"/>
    </row>
    <row r="7364" spans="21:21" x14ac:dyDescent="0.2">
      <c r="U7364" s="12"/>
    </row>
    <row r="7365" spans="21:21" x14ac:dyDescent="0.2">
      <c r="U7365" s="12"/>
    </row>
    <row r="7366" spans="21:21" x14ac:dyDescent="0.2">
      <c r="U7366" s="12"/>
    </row>
    <row r="7367" spans="21:21" x14ac:dyDescent="0.2">
      <c r="U7367" s="12"/>
    </row>
    <row r="7368" spans="21:21" x14ac:dyDescent="0.2">
      <c r="U7368" s="12"/>
    </row>
    <row r="7369" spans="21:21" x14ac:dyDescent="0.2">
      <c r="U7369" s="12"/>
    </row>
    <row r="7370" spans="21:21" x14ac:dyDescent="0.2">
      <c r="U7370" s="12"/>
    </row>
    <row r="7371" spans="21:21" x14ac:dyDescent="0.2">
      <c r="U7371" s="12"/>
    </row>
    <row r="7372" spans="21:21" x14ac:dyDescent="0.2">
      <c r="U7372" s="12"/>
    </row>
    <row r="7373" spans="21:21" x14ac:dyDescent="0.2">
      <c r="U7373" s="12"/>
    </row>
    <row r="7374" spans="21:21" x14ac:dyDescent="0.2">
      <c r="U7374" s="12"/>
    </row>
    <row r="7375" spans="21:21" x14ac:dyDescent="0.2">
      <c r="U7375" s="12"/>
    </row>
    <row r="7376" spans="21:21" x14ac:dyDescent="0.2">
      <c r="U7376" s="12"/>
    </row>
    <row r="7377" spans="21:21" x14ac:dyDescent="0.2">
      <c r="U7377" s="12"/>
    </row>
    <row r="7378" spans="21:21" x14ac:dyDescent="0.2">
      <c r="U7378" s="12"/>
    </row>
    <row r="7379" spans="21:21" x14ac:dyDescent="0.2">
      <c r="U7379" s="12"/>
    </row>
    <row r="7380" spans="21:21" x14ac:dyDescent="0.2">
      <c r="U7380" s="12"/>
    </row>
    <row r="7381" spans="21:21" x14ac:dyDescent="0.2">
      <c r="U7381" s="12"/>
    </row>
    <row r="7382" spans="21:21" x14ac:dyDescent="0.2">
      <c r="U7382" s="12"/>
    </row>
    <row r="7383" spans="21:21" x14ac:dyDescent="0.2">
      <c r="U7383" s="12"/>
    </row>
    <row r="7384" spans="21:21" x14ac:dyDescent="0.2">
      <c r="U7384" s="12"/>
    </row>
    <row r="7385" spans="21:21" x14ac:dyDescent="0.2">
      <c r="U7385" s="12"/>
    </row>
    <row r="7386" spans="21:21" x14ac:dyDescent="0.2">
      <c r="U7386" s="12"/>
    </row>
    <row r="7387" spans="21:21" x14ac:dyDescent="0.2">
      <c r="U7387" s="12"/>
    </row>
    <row r="7388" spans="21:21" x14ac:dyDescent="0.2">
      <c r="U7388" s="12"/>
    </row>
    <row r="7389" spans="21:21" x14ac:dyDescent="0.2">
      <c r="U7389" s="12"/>
    </row>
    <row r="7390" spans="21:21" x14ac:dyDescent="0.2">
      <c r="U7390" s="12"/>
    </row>
    <row r="7391" spans="21:21" x14ac:dyDescent="0.2">
      <c r="U7391" s="12"/>
    </row>
    <row r="7392" spans="21:21" x14ac:dyDescent="0.2">
      <c r="U7392" s="12"/>
    </row>
    <row r="7393" spans="21:21" x14ac:dyDescent="0.2">
      <c r="U7393" s="12"/>
    </row>
    <row r="7394" spans="21:21" x14ac:dyDescent="0.2">
      <c r="U7394" s="12"/>
    </row>
    <row r="7395" spans="21:21" x14ac:dyDescent="0.2">
      <c r="U7395" s="12"/>
    </row>
    <row r="7396" spans="21:21" x14ac:dyDescent="0.2">
      <c r="U7396" s="12"/>
    </row>
    <row r="7397" spans="21:21" x14ac:dyDescent="0.2">
      <c r="U7397" s="12"/>
    </row>
    <row r="7398" spans="21:21" x14ac:dyDescent="0.2">
      <c r="U7398" s="12"/>
    </row>
    <row r="7399" spans="21:21" x14ac:dyDescent="0.2">
      <c r="U7399" s="12"/>
    </row>
    <row r="7400" spans="21:21" x14ac:dyDescent="0.2">
      <c r="U7400" s="12"/>
    </row>
    <row r="7401" spans="21:21" x14ac:dyDescent="0.2">
      <c r="U7401" s="12"/>
    </row>
    <row r="7402" spans="21:21" x14ac:dyDescent="0.2">
      <c r="U7402" s="12"/>
    </row>
    <row r="7403" spans="21:21" x14ac:dyDescent="0.2">
      <c r="U7403" s="12"/>
    </row>
    <row r="7404" spans="21:21" x14ac:dyDescent="0.2">
      <c r="U7404" s="12"/>
    </row>
    <row r="7405" spans="21:21" x14ac:dyDescent="0.2">
      <c r="U7405" s="12"/>
    </row>
    <row r="7406" spans="21:21" x14ac:dyDescent="0.2">
      <c r="U7406" s="12"/>
    </row>
    <row r="7407" spans="21:21" x14ac:dyDescent="0.2">
      <c r="U7407" s="12"/>
    </row>
    <row r="7408" spans="21:21" x14ac:dyDescent="0.2">
      <c r="U7408" s="12"/>
    </row>
    <row r="7409" spans="21:21" x14ac:dyDescent="0.2">
      <c r="U7409" s="12"/>
    </row>
    <row r="7410" spans="21:21" x14ac:dyDescent="0.2">
      <c r="U7410" s="12"/>
    </row>
    <row r="7411" spans="21:21" x14ac:dyDescent="0.2">
      <c r="U7411" s="12"/>
    </row>
    <row r="7412" spans="21:21" x14ac:dyDescent="0.2">
      <c r="U7412" s="12"/>
    </row>
    <row r="7413" spans="21:21" x14ac:dyDescent="0.2">
      <c r="U7413" s="12"/>
    </row>
    <row r="7414" spans="21:21" x14ac:dyDescent="0.2">
      <c r="U7414" s="12"/>
    </row>
    <row r="7415" spans="21:21" x14ac:dyDescent="0.2">
      <c r="U7415" s="12"/>
    </row>
    <row r="7416" spans="21:21" x14ac:dyDescent="0.2">
      <c r="U7416" s="12"/>
    </row>
    <row r="7417" spans="21:21" x14ac:dyDescent="0.2">
      <c r="U7417" s="12"/>
    </row>
    <row r="7418" spans="21:21" x14ac:dyDescent="0.2">
      <c r="U7418" s="12"/>
    </row>
    <row r="7419" spans="21:21" x14ac:dyDescent="0.2">
      <c r="U7419" s="12"/>
    </row>
    <row r="7420" spans="21:21" x14ac:dyDescent="0.2">
      <c r="U7420" s="12"/>
    </row>
    <row r="7421" spans="21:21" x14ac:dyDescent="0.2">
      <c r="U7421" s="12"/>
    </row>
    <row r="7422" spans="21:21" x14ac:dyDescent="0.2">
      <c r="U7422" s="12"/>
    </row>
    <row r="7423" spans="21:21" x14ac:dyDescent="0.2">
      <c r="U7423" s="12"/>
    </row>
    <row r="7424" spans="21:21" x14ac:dyDescent="0.2">
      <c r="U7424" s="12"/>
    </row>
    <row r="7425" spans="21:21" x14ac:dyDescent="0.2">
      <c r="U7425" s="12"/>
    </row>
    <row r="7426" spans="21:21" x14ac:dyDescent="0.2">
      <c r="U7426" s="12"/>
    </row>
    <row r="7427" spans="21:21" x14ac:dyDescent="0.2">
      <c r="U7427" s="12"/>
    </row>
    <row r="7428" spans="21:21" x14ac:dyDescent="0.2">
      <c r="U7428" s="12"/>
    </row>
    <row r="7429" spans="21:21" x14ac:dyDescent="0.2">
      <c r="U7429" s="12"/>
    </row>
    <row r="7430" spans="21:21" x14ac:dyDescent="0.2">
      <c r="U7430" s="12"/>
    </row>
    <row r="7431" spans="21:21" x14ac:dyDescent="0.2">
      <c r="U7431" s="12"/>
    </row>
    <row r="7432" spans="21:21" x14ac:dyDescent="0.2">
      <c r="U7432" s="12"/>
    </row>
    <row r="7433" spans="21:21" x14ac:dyDescent="0.2">
      <c r="U7433" s="12"/>
    </row>
    <row r="7434" spans="21:21" x14ac:dyDescent="0.2">
      <c r="U7434" s="12"/>
    </row>
    <row r="7435" spans="21:21" x14ac:dyDescent="0.2">
      <c r="U7435" s="12"/>
    </row>
    <row r="7436" spans="21:21" x14ac:dyDescent="0.2">
      <c r="U7436" s="12"/>
    </row>
    <row r="7437" spans="21:21" x14ac:dyDescent="0.2">
      <c r="U7437" s="12"/>
    </row>
    <row r="7438" spans="21:21" x14ac:dyDescent="0.2">
      <c r="U7438" s="12"/>
    </row>
    <row r="7439" spans="21:21" x14ac:dyDescent="0.2">
      <c r="U7439" s="12"/>
    </row>
    <row r="7440" spans="21:21" x14ac:dyDescent="0.2">
      <c r="U7440" s="12"/>
    </row>
    <row r="7441" spans="21:21" x14ac:dyDescent="0.2">
      <c r="U7441" s="12"/>
    </row>
    <row r="7442" spans="21:21" x14ac:dyDescent="0.2">
      <c r="U7442" s="12"/>
    </row>
    <row r="7443" spans="21:21" x14ac:dyDescent="0.2">
      <c r="U7443" s="12"/>
    </row>
    <row r="7444" spans="21:21" x14ac:dyDescent="0.2">
      <c r="U7444" s="12"/>
    </row>
    <row r="7445" spans="21:21" x14ac:dyDescent="0.2">
      <c r="U7445" s="12"/>
    </row>
    <row r="7446" spans="21:21" x14ac:dyDescent="0.2">
      <c r="U7446" s="12"/>
    </row>
    <row r="7447" spans="21:21" x14ac:dyDescent="0.2">
      <c r="U7447" s="12"/>
    </row>
    <row r="7448" spans="21:21" x14ac:dyDescent="0.2">
      <c r="U7448" s="12"/>
    </row>
    <row r="7449" spans="21:21" x14ac:dyDescent="0.2">
      <c r="U7449" s="12"/>
    </row>
    <row r="7450" spans="21:21" x14ac:dyDescent="0.2">
      <c r="U7450" s="12"/>
    </row>
    <row r="7451" spans="21:21" x14ac:dyDescent="0.2">
      <c r="U7451" s="12"/>
    </row>
    <row r="7452" spans="21:21" x14ac:dyDescent="0.2">
      <c r="U7452" s="12"/>
    </row>
    <row r="7453" spans="21:21" x14ac:dyDescent="0.2">
      <c r="U7453" s="12"/>
    </row>
    <row r="7454" spans="21:21" x14ac:dyDescent="0.2">
      <c r="U7454" s="12"/>
    </row>
    <row r="7455" spans="21:21" x14ac:dyDescent="0.2">
      <c r="U7455" s="12"/>
    </row>
    <row r="7456" spans="21:21" x14ac:dyDescent="0.2">
      <c r="U7456" s="12"/>
    </row>
    <row r="7457" spans="21:21" x14ac:dyDescent="0.2">
      <c r="U7457" s="12"/>
    </row>
    <row r="7458" spans="21:21" x14ac:dyDescent="0.2">
      <c r="U7458" s="12"/>
    </row>
    <row r="7459" spans="21:21" x14ac:dyDescent="0.2">
      <c r="U7459" s="12"/>
    </row>
    <row r="7460" spans="21:21" x14ac:dyDescent="0.2">
      <c r="U7460" s="12"/>
    </row>
    <row r="7461" spans="21:21" x14ac:dyDescent="0.2">
      <c r="U7461" s="12"/>
    </row>
    <row r="7462" spans="21:21" x14ac:dyDescent="0.2">
      <c r="U7462" s="12"/>
    </row>
    <row r="7463" spans="21:21" x14ac:dyDescent="0.2">
      <c r="U7463" s="12"/>
    </row>
    <row r="7464" spans="21:21" x14ac:dyDescent="0.2">
      <c r="U7464" s="12"/>
    </row>
    <row r="7465" spans="21:21" x14ac:dyDescent="0.2">
      <c r="U7465" s="12"/>
    </row>
    <row r="7466" spans="21:21" x14ac:dyDescent="0.2">
      <c r="U7466" s="12"/>
    </row>
    <row r="7467" spans="21:21" x14ac:dyDescent="0.2">
      <c r="U7467" s="12"/>
    </row>
    <row r="7468" spans="21:21" x14ac:dyDescent="0.2">
      <c r="U7468" s="12"/>
    </row>
    <row r="7469" spans="21:21" x14ac:dyDescent="0.2">
      <c r="U7469" s="12"/>
    </row>
    <row r="7470" spans="21:21" x14ac:dyDescent="0.2">
      <c r="U7470" s="12"/>
    </row>
    <row r="7471" spans="21:21" x14ac:dyDescent="0.2">
      <c r="U7471" s="12"/>
    </row>
    <row r="7472" spans="21:21" x14ac:dyDescent="0.2">
      <c r="U7472" s="12"/>
    </row>
    <row r="7473" spans="21:21" x14ac:dyDescent="0.2">
      <c r="U7473" s="12"/>
    </row>
    <row r="7474" spans="21:21" x14ac:dyDescent="0.2">
      <c r="U7474" s="12"/>
    </row>
    <row r="7475" spans="21:21" x14ac:dyDescent="0.2">
      <c r="U7475" s="12"/>
    </row>
    <row r="7476" spans="21:21" x14ac:dyDescent="0.2">
      <c r="U7476" s="12"/>
    </row>
    <row r="7477" spans="21:21" x14ac:dyDescent="0.2">
      <c r="U7477" s="12"/>
    </row>
    <row r="7478" spans="21:21" x14ac:dyDescent="0.2">
      <c r="U7478" s="12"/>
    </row>
    <row r="7479" spans="21:21" x14ac:dyDescent="0.2">
      <c r="U7479" s="12"/>
    </row>
    <row r="7480" spans="21:21" x14ac:dyDescent="0.2">
      <c r="U7480" s="12"/>
    </row>
    <row r="7481" spans="21:21" x14ac:dyDescent="0.2">
      <c r="U7481" s="12"/>
    </row>
    <row r="7482" spans="21:21" x14ac:dyDescent="0.2">
      <c r="U7482" s="12"/>
    </row>
    <row r="7483" spans="21:21" x14ac:dyDescent="0.2">
      <c r="U7483" s="12"/>
    </row>
    <row r="7484" spans="21:21" x14ac:dyDescent="0.2">
      <c r="U7484" s="12"/>
    </row>
    <row r="7485" spans="21:21" x14ac:dyDescent="0.2">
      <c r="U7485" s="12"/>
    </row>
    <row r="7486" spans="21:21" x14ac:dyDescent="0.2">
      <c r="U7486" s="12"/>
    </row>
    <row r="7487" spans="21:21" x14ac:dyDescent="0.2">
      <c r="U7487" s="12"/>
    </row>
    <row r="7488" spans="21:21" x14ac:dyDescent="0.2">
      <c r="U7488" s="12"/>
    </row>
    <row r="7489" spans="21:21" x14ac:dyDescent="0.2">
      <c r="U7489" s="12"/>
    </row>
    <row r="7490" spans="21:21" x14ac:dyDescent="0.2">
      <c r="U7490" s="12"/>
    </row>
    <row r="7491" spans="21:21" x14ac:dyDescent="0.2">
      <c r="U7491" s="12"/>
    </row>
    <row r="7492" spans="21:21" x14ac:dyDescent="0.2">
      <c r="U7492" s="12"/>
    </row>
    <row r="7493" spans="21:21" x14ac:dyDescent="0.2">
      <c r="U7493" s="12"/>
    </row>
    <row r="7494" spans="21:21" x14ac:dyDescent="0.2">
      <c r="U7494" s="12"/>
    </row>
    <row r="7495" spans="21:21" x14ac:dyDescent="0.2">
      <c r="U7495" s="12"/>
    </row>
    <row r="7496" spans="21:21" x14ac:dyDescent="0.2">
      <c r="U7496" s="12"/>
    </row>
    <row r="7497" spans="21:21" x14ac:dyDescent="0.2">
      <c r="U7497" s="12"/>
    </row>
    <row r="7498" spans="21:21" x14ac:dyDescent="0.2">
      <c r="U7498" s="12"/>
    </row>
    <row r="7499" spans="21:21" x14ac:dyDescent="0.2">
      <c r="U7499" s="12"/>
    </row>
    <row r="7500" spans="21:21" x14ac:dyDescent="0.2">
      <c r="U7500" s="12"/>
    </row>
    <row r="7501" spans="21:21" x14ac:dyDescent="0.2">
      <c r="U7501" s="12"/>
    </row>
    <row r="7502" spans="21:21" x14ac:dyDescent="0.2">
      <c r="U7502" s="12"/>
    </row>
    <row r="7503" spans="21:21" x14ac:dyDescent="0.2">
      <c r="U7503" s="12"/>
    </row>
    <row r="7504" spans="21:21" x14ac:dyDescent="0.2">
      <c r="U7504" s="12"/>
    </row>
    <row r="7505" spans="21:21" x14ac:dyDescent="0.2">
      <c r="U7505" s="12"/>
    </row>
    <row r="7506" spans="21:21" x14ac:dyDescent="0.2">
      <c r="U7506" s="12"/>
    </row>
    <row r="7507" spans="21:21" x14ac:dyDescent="0.2">
      <c r="U7507" s="12"/>
    </row>
    <row r="7508" spans="21:21" x14ac:dyDescent="0.2">
      <c r="U7508" s="12"/>
    </row>
    <row r="7509" spans="21:21" x14ac:dyDescent="0.2">
      <c r="U7509" s="12"/>
    </row>
    <row r="7510" spans="21:21" x14ac:dyDescent="0.2">
      <c r="U7510" s="12"/>
    </row>
    <row r="7511" spans="21:21" x14ac:dyDescent="0.2">
      <c r="U7511" s="12"/>
    </row>
    <row r="7512" spans="21:21" x14ac:dyDescent="0.2">
      <c r="U7512" s="12"/>
    </row>
    <row r="7513" spans="21:21" x14ac:dyDescent="0.2">
      <c r="U7513" s="12"/>
    </row>
    <row r="7514" spans="21:21" x14ac:dyDescent="0.2">
      <c r="U7514" s="12"/>
    </row>
    <row r="7515" spans="21:21" x14ac:dyDescent="0.2">
      <c r="U7515" s="12"/>
    </row>
    <row r="7516" spans="21:21" x14ac:dyDescent="0.2">
      <c r="U7516" s="12"/>
    </row>
    <row r="7517" spans="21:21" x14ac:dyDescent="0.2">
      <c r="U7517" s="12"/>
    </row>
    <row r="7518" spans="21:21" x14ac:dyDescent="0.2">
      <c r="U7518" s="12"/>
    </row>
    <row r="7519" spans="21:21" x14ac:dyDescent="0.2">
      <c r="U7519" s="12"/>
    </row>
    <row r="7520" spans="21:21" x14ac:dyDescent="0.2">
      <c r="U7520" s="12"/>
    </row>
    <row r="7521" spans="21:21" x14ac:dyDescent="0.2">
      <c r="U7521" s="12"/>
    </row>
    <row r="7522" spans="21:21" x14ac:dyDescent="0.2">
      <c r="U7522" s="12"/>
    </row>
    <row r="7523" spans="21:21" x14ac:dyDescent="0.2">
      <c r="U7523" s="12"/>
    </row>
    <row r="7524" spans="21:21" x14ac:dyDescent="0.2">
      <c r="U7524" s="12"/>
    </row>
    <row r="7525" spans="21:21" x14ac:dyDescent="0.2">
      <c r="U7525" s="12"/>
    </row>
    <row r="7526" spans="21:21" x14ac:dyDescent="0.2">
      <c r="U7526" s="12"/>
    </row>
    <row r="7527" spans="21:21" x14ac:dyDescent="0.2">
      <c r="U7527" s="12"/>
    </row>
    <row r="7528" spans="21:21" x14ac:dyDescent="0.2">
      <c r="U7528" s="12"/>
    </row>
    <row r="7529" spans="21:21" x14ac:dyDescent="0.2">
      <c r="U7529" s="12"/>
    </row>
    <row r="7530" spans="21:21" x14ac:dyDescent="0.2">
      <c r="U7530" s="12"/>
    </row>
    <row r="7531" spans="21:21" x14ac:dyDescent="0.2">
      <c r="U7531" s="12"/>
    </row>
    <row r="7532" spans="21:21" x14ac:dyDescent="0.2">
      <c r="U7532" s="12"/>
    </row>
    <row r="7533" spans="21:21" x14ac:dyDescent="0.2">
      <c r="U7533" s="12"/>
    </row>
    <row r="7534" spans="21:21" x14ac:dyDescent="0.2">
      <c r="U7534" s="12"/>
    </row>
    <row r="7535" spans="21:21" x14ac:dyDescent="0.2">
      <c r="U7535" s="12"/>
    </row>
    <row r="7536" spans="21:21" x14ac:dyDescent="0.2">
      <c r="U7536" s="12"/>
    </row>
    <row r="7537" spans="21:21" x14ac:dyDescent="0.2">
      <c r="U7537" s="12"/>
    </row>
    <row r="7538" spans="21:21" x14ac:dyDescent="0.2">
      <c r="U7538" s="12"/>
    </row>
    <row r="7539" spans="21:21" x14ac:dyDescent="0.2">
      <c r="U7539" s="12"/>
    </row>
    <row r="7540" spans="21:21" x14ac:dyDescent="0.2">
      <c r="U7540" s="12"/>
    </row>
    <row r="7541" spans="21:21" x14ac:dyDescent="0.2">
      <c r="U7541" s="12"/>
    </row>
    <row r="7542" spans="21:21" x14ac:dyDescent="0.2">
      <c r="U7542" s="12"/>
    </row>
    <row r="7543" spans="21:21" x14ac:dyDescent="0.2">
      <c r="U7543" s="12"/>
    </row>
    <row r="7544" spans="21:21" x14ac:dyDescent="0.2">
      <c r="U7544" s="12"/>
    </row>
    <row r="7545" spans="21:21" x14ac:dyDescent="0.2">
      <c r="U7545" s="12"/>
    </row>
    <row r="7546" spans="21:21" x14ac:dyDescent="0.2">
      <c r="U7546" s="12"/>
    </row>
    <row r="7547" spans="21:21" x14ac:dyDescent="0.2">
      <c r="U7547" s="12"/>
    </row>
    <row r="7548" spans="21:21" x14ac:dyDescent="0.2">
      <c r="U7548" s="12"/>
    </row>
    <row r="7549" spans="21:21" x14ac:dyDescent="0.2">
      <c r="U7549" s="12"/>
    </row>
    <row r="7550" spans="21:21" x14ac:dyDescent="0.2">
      <c r="U7550" s="12"/>
    </row>
    <row r="7551" spans="21:21" x14ac:dyDescent="0.2">
      <c r="U7551" s="12"/>
    </row>
    <row r="7552" spans="21:21" x14ac:dyDescent="0.2">
      <c r="U7552" s="12"/>
    </row>
    <row r="7553" spans="21:21" x14ac:dyDescent="0.2">
      <c r="U7553" s="12"/>
    </row>
    <row r="7554" spans="21:21" x14ac:dyDescent="0.2">
      <c r="U7554" s="12"/>
    </row>
    <row r="7555" spans="21:21" x14ac:dyDescent="0.2">
      <c r="U7555" s="12"/>
    </row>
    <row r="7556" spans="21:21" x14ac:dyDescent="0.2">
      <c r="U7556" s="12"/>
    </row>
    <row r="7557" spans="21:21" x14ac:dyDescent="0.2">
      <c r="U7557" s="12"/>
    </row>
    <row r="7558" spans="21:21" x14ac:dyDescent="0.2">
      <c r="U7558" s="12"/>
    </row>
    <row r="7559" spans="21:21" x14ac:dyDescent="0.2">
      <c r="U7559" s="12"/>
    </row>
    <row r="7560" spans="21:21" x14ac:dyDescent="0.2">
      <c r="U7560" s="12"/>
    </row>
    <row r="7561" spans="21:21" x14ac:dyDescent="0.2">
      <c r="U7561" s="12"/>
    </row>
    <row r="7562" spans="21:21" x14ac:dyDescent="0.2">
      <c r="U7562" s="12"/>
    </row>
    <row r="7563" spans="21:21" x14ac:dyDescent="0.2">
      <c r="U7563" s="12"/>
    </row>
    <row r="7564" spans="21:21" x14ac:dyDescent="0.2">
      <c r="U7564" s="12"/>
    </row>
    <row r="7565" spans="21:21" x14ac:dyDescent="0.2">
      <c r="U7565" s="12"/>
    </row>
    <row r="7566" spans="21:21" x14ac:dyDescent="0.2">
      <c r="U7566" s="12"/>
    </row>
    <row r="7567" spans="21:21" x14ac:dyDescent="0.2">
      <c r="U7567" s="12"/>
    </row>
    <row r="7568" spans="21:21" x14ac:dyDescent="0.2">
      <c r="U7568" s="12"/>
    </row>
    <row r="7569" spans="21:21" x14ac:dyDescent="0.2">
      <c r="U7569" s="12"/>
    </row>
    <row r="7570" spans="21:21" x14ac:dyDescent="0.2">
      <c r="U7570" s="12"/>
    </row>
    <row r="7571" spans="21:21" x14ac:dyDescent="0.2">
      <c r="U7571" s="12"/>
    </row>
    <row r="7572" spans="21:21" x14ac:dyDescent="0.2">
      <c r="U7572" s="12"/>
    </row>
    <row r="7573" spans="21:21" x14ac:dyDescent="0.2">
      <c r="U7573" s="12"/>
    </row>
    <row r="7574" spans="21:21" x14ac:dyDescent="0.2">
      <c r="U7574" s="12"/>
    </row>
    <row r="7575" spans="21:21" x14ac:dyDescent="0.2">
      <c r="U7575" s="12"/>
    </row>
    <row r="7576" spans="21:21" x14ac:dyDescent="0.2">
      <c r="U7576" s="12"/>
    </row>
    <row r="7577" spans="21:21" x14ac:dyDescent="0.2">
      <c r="U7577" s="12"/>
    </row>
    <row r="7578" spans="21:21" x14ac:dyDescent="0.2">
      <c r="U7578" s="12"/>
    </row>
    <row r="7579" spans="21:21" x14ac:dyDescent="0.2">
      <c r="U7579" s="12"/>
    </row>
    <row r="7580" spans="21:21" x14ac:dyDescent="0.2">
      <c r="U7580" s="12"/>
    </row>
    <row r="7581" spans="21:21" x14ac:dyDescent="0.2">
      <c r="U7581" s="12"/>
    </row>
    <row r="7582" spans="21:21" x14ac:dyDescent="0.2">
      <c r="U7582" s="12"/>
    </row>
    <row r="7583" spans="21:21" x14ac:dyDescent="0.2">
      <c r="U7583" s="12"/>
    </row>
    <row r="7584" spans="21:21" x14ac:dyDescent="0.2">
      <c r="U7584" s="12"/>
    </row>
    <row r="7585" spans="21:21" x14ac:dyDescent="0.2">
      <c r="U7585" s="12"/>
    </row>
    <row r="7586" spans="21:21" x14ac:dyDescent="0.2">
      <c r="U7586" s="12"/>
    </row>
    <row r="7587" spans="21:21" x14ac:dyDescent="0.2">
      <c r="U7587" s="12"/>
    </row>
    <row r="7588" spans="21:21" x14ac:dyDescent="0.2">
      <c r="U7588" s="12"/>
    </row>
    <row r="7589" spans="21:21" x14ac:dyDescent="0.2">
      <c r="U7589" s="12"/>
    </row>
    <row r="7590" spans="21:21" x14ac:dyDescent="0.2">
      <c r="U7590" s="12"/>
    </row>
    <row r="7591" spans="21:21" x14ac:dyDescent="0.2">
      <c r="U7591" s="12"/>
    </row>
    <row r="7592" spans="21:21" x14ac:dyDescent="0.2">
      <c r="U7592" s="12"/>
    </row>
    <row r="7593" spans="21:21" x14ac:dyDescent="0.2">
      <c r="U7593" s="12"/>
    </row>
    <row r="7594" spans="21:21" x14ac:dyDescent="0.2">
      <c r="U7594" s="12"/>
    </row>
    <row r="7595" spans="21:21" x14ac:dyDescent="0.2">
      <c r="U7595" s="12"/>
    </row>
    <row r="7596" spans="21:21" x14ac:dyDescent="0.2">
      <c r="U7596" s="12"/>
    </row>
    <row r="7597" spans="21:21" x14ac:dyDescent="0.2">
      <c r="U7597" s="12"/>
    </row>
    <row r="7598" spans="21:21" x14ac:dyDescent="0.2">
      <c r="U7598" s="12"/>
    </row>
    <row r="7599" spans="21:21" x14ac:dyDescent="0.2">
      <c r="U7599" s="12"/>
    </row>
    <row r="7600" spans="21:21" x14ac:dyDescent="0.2">
      <c r="U7600" s="12"/>
    </row>
    <row r="7601" spans="21:21" x14ac:dyDescent="0.2">
      <c r="U7601" s="12"/>
    </row>
    <row r="7602" spans="21:21" x14ac:dyDescent="0.2">
      <c r="U7602" s="12"/>
    </row>
    <row r="7603" spans="21:21" x14ac:dyDescent="0.2">
      <c r="U7603" s="12"/>
    </row>
    <row r="7604" spans="21:21" x14ac:dyDescent="0.2">
      <c r="U7604" s="12"/>
    </row>
    <row r="7605" spans="21:21" x14ac:dyDescent="0.2">
      <c r="U7605" s="12"/>
    </row>
    <row r="7606" spans="21:21" x14ac:dyDescent="0.2">
      <c r="U7606" s="12"/>
    </row>
    <row r="7607" spans="21:21" x14ac:dyDescent="0.2">
      <c r="U7607" s="12"/>
    </row>
    <row r="7608" spans="21:21" x14ac:dyDescent="0.2">
      <c r="U7608" s="12"/>
    </row>
    <row r="7609" spans="21:21" x14ac:dyDescent="0.2">
      <c r="U7609" s="12"/>
    </row>
    <row r="7610" spans="21:21" x14ac:dyDescent="0.2">
      <c r="U7610" s="12"/>
    </row>
    <row r="7611" spans="21:21" x14ac:dyDescent="0.2">
      <c r="U7611" s="12"/>
    </row>
    <row r="7612" spans="21:21" x14ac:dyDescent="0.2">
      <c r="U7612" s="12"/>
    </row>
    <row r="7613" spans="21:21" x14ac:dyDescent="0.2">
      <c r="U7613" s="12"/>
    </row>
    <row r="7614" spans="21:21" x14ac:dyDescent="0.2">
      <c r="U7614" s="12"/>
    </row>
    <row r="7615" spans="21:21" x14ac:dyDescent="0.2">
      <c r="U7615" s="12"/>
    </row>
    <row r="7616" spans="21:21" x14ac:dyDescent="0.2">
      <c r="U7616" s="12"/>
    </row>
    <row r="7617" spans="21:21" x14ac:dyDescent="0.2">
      <c r="U7617" s="12"/>
    </row>
    <row r="7618" spans="21:21" x14ac:dyDescent="0.2">
      <c r="U7618" s="12"/>
    </row>
    <row r="7619" spans="21:21" x14ac:dyDescent="0.2">
      <c r="U7619" s="12"/>
    </row>
    <row r="7620" spans="21:21" x14ac:dyDescent="0.2">
      <c r="U7620" s="12"/>
    </row>
    <row r="7621" spans="21:21" x14ac:dyDescent="0.2">
      <c r="U7621" s="12"/>
    </row>
    <row r="7622" spans="21:21" x14ac:dyDescent="0.2">
      <c r="U7622" s="12"/>
    </row>
    <row r="7623" spans="21:21" x14ac:dyDescent="0.2">
      <c r="U7623" s="12"/>
    </row>
    <row r="7624" spans="21:21" x14ac:dyDescent="0.2">
      <c r="U7624" s="12"/>
    </row>
    <row r="7625" spans="21:21" x14ac:dyDescent="0.2">
      <c r="U7625" s="12"/>
    </row>
    <row r="7626" spans="21:21" x14ac:dyDescent="0.2">
      <c r="U7626" s="12"/>
    </row>
    <row r="7627" spans="21:21" x14ac:dyDescent="0.2">
      <c r="U7627" s="12"/>
    </row>
    <row r="7628" spans="21:21" x14ac:dyDescent="0.2">
      <c r="U7628" s="12"/>
    </row>
    <row r="7629" spans="21:21" x14ac:dyDescent="0.2">
      <c r="U7629" s="12"/>
    </row>
    <row r="7630" spans="21:21" x14ac:dyDescent="0.2">
      <c r="U7630" s="12"/>
    </row>
    <row r="7631" spans="21:21" x14ac:dyDescent="0.2">
      <c r="U7631" s="12"/>
    </row>
    <row r="7632" spans="21:21" x14ac:dyDescent="0.2">
      <c r="U7632" s="12"/>
    </row>
    <row r="7633" spans="21:21" x14ac:dyDescent="0.2">
      <c r="U7633" s="12"/>
    </row>
    <row r="7634" spans="21:21" x14ac:dyDescent="0.2">
      <c r="U7634" s="12"/>
    </row>
    <row r="7635" spans="21:21" x14ac:dyDescent="0.2">
      <c r="U7635" s="12"/>
    </row>
    <row r="7636" spans="21:21" x14ac:dyDescent="0.2">
      <c r="U7636" s="12"/>
    </row>
    <row r="7637" spans="21:21" x14ac:dyDescent="0.2">
      <c r="U7637" s="12"/>
    </row>
    <row r="7638" spans="21:21" x14ac:dyDescent="0.2">
      <c r="U7638" s="12"/>
    </row>
    <row r="7639" spans="21:21" x14ac:dyDescent="0.2">
      <c r="U7639" s="12"/>
    </row>
    <row r="7640" spans="21:21" x14ac:dyDescent="0.2">
      <c r="U7640" s="12"/>
    </row>
    <row r="7641" spans="21:21" x14ac:dyDescent="0.2">
      <c r="U7641" s="12"/>
    </row>
    <row r="7642" spans="21:21" x14ac:dyDescent="0.2">
      <c r="U7642" s="12"/>
    </row>
    <row r="7643" spans="21:21" x14ac:dyDescent="0.2">
      <c r="U7643" s="12"/>
    </row>
    <row r="7644" spans="21:21" x14ac:dyDescent="0.2">
      <c r="U7644" s="12"/>
    </row>
    <row r="7645" spans="21:21" x14ac:dyDescent="0.2">
      <c r="U7645" s="12"/>
    </row>
    <row r="7646" spans="21:21" x14ac:dyDescent="0.2">
      <c r="U7646" s="12"/>
    </row>
    <row r="7647" spans="21:21" x14ac:dyDescent="0.2">
      <c r="U7647" s="12"/>
    </row>
    <row r="7648" spans="21:21" x14ac:dyDescent="0.2">
      <c r="U7648" s="12"/>
    </row>
    <row r="7649" spans="21:21" x14ac:dyDescent="0.2">
      <c r="U7649" s="12"/>
    </row>
    <row r="7650" spans="21:21" x14ac:dyDescent="0.2">
      <c r="U7650" s="12"/>
    </row>
    <row r="7651" spans="21:21" x14ac:dyDescent="0.2">
      <c r="U7651" s="12"/>
    </row>
    <row r="7652" spans="21:21" x14ac:dyDescent="0.2">
      <c r="U7652" s="12"/>
    </row>
    <row r="7653" spans="21:21" x14ac:dyDescent="0.2">
      <c r="U7653" s="12"/>
    </row>
    <row r="7654" spans="21:21" x14ac:dyDescent="0.2">
      <c r="U7654" s="12"/>
    </row>
    <row r="7655" spans="21:21" x14ac:dyDescent="0.2">
      <c r="U7655" s="12"/>
    </row>
    <row r="7656" spans="21:21" x14ac:dyDescent="0.2">
      <c r="U7656" s="12"/>
    </row>
    <row r="7657" spans="21:21" x14ac:dyDescent="0.2">
      <c r="U7657" s="12"/>
    </row>
    <row r="7658" spans="21:21" x14ac:dyDescent="0.2">
      <c r="U7658" s="12"/>
    </row>
    <row r="7659" spans="21:21" x14ac:dyDescent="0.2">
      <c r="U7659" s="12"/>
    </row>
    <row r="7660" spans="21:21" x14ac:dyDescent="0.2">
      <c r="U7660" s="12"/>
    </row>
    <row r="7661" spans="21:21" x14ac:dyDescent="0.2">
      <c r="U7661" s="12"/>
    </row>
    <row r="7662" spans="21:21" x14ac:dyDescent="0.2">
      <c r="U7662" s="12"/>
    </row>
    <row r="7663" spans="21:21" x14ac:dyDescent="0.2">
      <c r="U7663" s="12"/>
    </row>
    <row r="7664" spans="21:21" x14ac:dyDescent="0.2">
      <c r="U7664" s="12"/>
    </row>
    <row r="7665" spans="21:21" x14ac:dyDescent="0.2">
      <c r="U7665" s="12"/>
    </row>
    <row r="7666" spans="21:21" x14ac:dyDescent="0.2">
      <c r="U7666" s="12"/>
    </row>
    <row r="7667" spans="21:21" x14ac:dyDescent="0.2">
      <c r="U7667" s="12"/>
    </row>
    <row r="7668" spans="21:21" x14ac:dyDescent="0.2">
      <c r="U7668" s="12"/>
    </row>
    <row r="7669" spans="21:21" x14ac:dyDescent="0.2">
      <c r="U7669" s="12"/>
    </row>
    <row r="7670" spans="21:21" x14ac:dyDescent="0.2">
      <c r="U7670" s="12"/>
    </row>
    <row r="7671" spans="21:21" x14ac:dyDescent="0.2">
      <c r="U7671" s="12"/>
    </row>
    <row r="7672" spans="21:21" x14ac:dyDescent="0.2">
      <c r="U7672" s="12"/>
    </row>
    <row r="7673" spans="21:21" x14ac:dyDescent="0.2">
      <c r="U7673" s="12"/>
    </row>
    <row r="7674" spans="21:21" x14ac:dyDescent="0.2">
      <c r="U7674" s="12"/>
    </row>
    <row r="7675" spans="21:21" x14ac:dyDescent="0.2">
      <c r="U7675" s="12"/>
    </row>
    <row r="7676" spans="21:21" x14ac:dyDescent="0.2">
      <c r="U7676" s="12"/>
    </row>
    <row r="7677" spans="21:21" x14ac:dyDescent="0.2">
      <c r="U7677" s="12"/>
    </row>
    <row r="7678" spans="21:21" x14ac:dyDescent="0.2">
      <c r="U7678" s="12"/>
    </row>
    <row r="7679" spans="21:21" x14ac:dyDescent="0.2">
      <c r="U7679" s="12"/>
    </row>
    <row r="7680" spans="21:21" x14ac:dyDescent="0.2">
      <c r="U7680" s="12"/>
    </row>
    <row r="7681" spans="21:21" x14ac:dyDescent="0.2">
      <c r="U7681" s="12"/>
    </row>
    <row r="7682" spans="21:21" x14ac:dyDescent="0.2">
      <c r="U7682" s="12"/>
    </row>
    <row r="7683" spans="21:21" x14ac:dyDescent="0.2">
      <c r="U7683" s="12"/>
    </row>
    <row r="7684" spans="21:21" x14ac:dyDescent="0.2">
      <c r="U7684" s="12"/>
    </row>
    <row r="7685" spans="21:21" x14ac:dyDescent="0.2">
      <c r="U7685" s="12"/>
    </row>
    <row r="7686" spans="21:21" x14ac:dyDescent="0.2">
      <c r="U7686" s="12"/>
    </row>
    <row r="7687" spans="21:21" x14ac:dyDescent="0.2">
      <c r="U7687" s="12"/>
    </row>
    <row r="7688" spans="21:21" x14ac:dyDescent="0.2">
      <c r="U7688" s="12"/>
    </row>
    <row r="7689" spans="21:21" x14ac:dyDescent="0.2">
      <c r="U7689" s="12"/>
    </row>
    <row r="7690" spans="21:21" x14ac:dyDescent="0.2">
      <c r="U7690" s="12"/>
    </row>
    <row r="7691" spans="21:21" x14ac:dyDescent="0.2">
      <c r="U7691" s="12"/>
    </row>
    <row r="7692" spans="21:21" x14ac:dyDescent="0.2">
      <c r="U7692" s="12"/>
    </row>
    <row r="7693" spans="21:21" x14ac:dyDescent="0.2">
      <c r="U7693" s="12"/>
    </row>
    <row r="7694" spans="21:21" x14ac:dyDescent="0.2">
      <c r="U7694" s="12"/>
    </row>
    <row r="7695" spans="21:21" x14ac:dyDescent="0.2">
      <c r="U7695" s="12"/>
    </row>
    <row r="7696" spans="21:21" x14ac:dyDescent="0.2">
      <c r="U7696" s="12"/>
    </row>
    <row r="7697" spans="21:21" x14ac:dyDescent="0.2">
      <c r="U7697" s="12"/>
    </row>
    <row r="7698" spans="21:21" x14ac:dyDescent="0.2">
      <c r="U7698" s="12"/>
    </row>
    <row r="7699" spans="21:21" x14ac:dyDescent="0.2">
      <c r="U7699" s="12"/>
    </row>
    <row r="7700" spans="21:21" x14ac:dyDescent="0.2">
      <c r="U7700" s="12"/>
    </row>
    <row r="7701" spans="21:21" x14ac:dyDescent="0.2">
      <c r="U7701" s="12"/>
    </row>
    <row r="7702" spans="21:21" x14ac:dyDescent="0.2">
      <c r="U7702" s="12"/>
    </row>
    <row r="7703" spans="21:21" x14ac:dyDescent="0.2">
      <c r="U7703" s="12"/>
    </row>
    <row r="7704" spans="21:21" x14ac:dyDescent="0.2">
      <c r="U7704" s="12"/>
    </row>
    <row r="7705" spans="21:21" x14ac:dyDescent="0.2">
      <c r="U7705" s="12"/>
    </row>
    <row r="7706" spans="21:21" x14ac:dyDescent="0.2">
      <c r="U7706" s="12"/>
    </row>
    <row r="7707" spans="21:21" x14ac:dyDescent="0.2">
      <c r="U7707" s="12"/>
    </row>
    <row r="7708" spans="21:21" x14ac:dyDescent="0.2">
      <c r="U7708" s="12"/>
    </row>
    <row r="7709" spans="21:21" x14ac:dyDescent="0.2">
      <c r="U7709" s="12"/>
    </row>
    <row r="7710" spans="21:21" x14ac:dyDescent="0.2">
      <c r="U7710" s="12"/>
    </row>
    <row r="7711" spans="21:21" x14ac:dyDescent="0.2">
      <c r="U7711" s="12"/>
    </row>
    <row r="7712" spans="21:21" x14ac:dyDescent="0.2">
      <c r="U7712" s="12"/>
    </row>
    <row r="7713" spans="21:21" x14ac:dyDescent="0.2">
      <c r="U7713" s="12"/>
    </row>
    <row r="7714" spans="21:21" x14ac:dyDescent="0.2">
      <c r="U7714" s="12"/>
    </row>
    <row r="7715" spans="21:21" x14ac:dyDescent="0.2">
      <c r="U7715" s="12"/>
    </row>
    <row r="7716" spans="21:21" x14ac:dyDescent="0.2">
      <c r="U7716" s="12"/>
    </row>
    <row r="7717" spans="21:21" x14ac:dyDescent="0.2">
      <c r="U7717" s="12"/>
    </row>
    <row r="7718" spans="21:21" x14ac:dyDescent="0.2">
      <c r="U7718" s="12"/>
    </row>
    <row r="7719" spans="21:21" x14ac:dyDescent="0.2">
      <c r="U7719" s="12"/>
    </row>
    <row r="7720" spans="21:21" x14ac:dyDescent="0.2">
      <c r="U7720" s="12"/>
    </row>
    <row r="7721" spans="21:21" x14ac:dyDescent="0.2">
      <c r="U7721" s="12"/>
    </row>
    <row r="7722" spans="21:21" x14ac:dyDescent="0.2">
      <c r="U7722" s="12"/>
    </row>
    <row r="7723" spans="21:21" x14ac:dyDescent="0.2">
      <c r="U7723" s="12"/>
    </row>
    <row r="7724" spans="21:21" x14ac:dyDescent="0.2">
      <c r="U7724" s="12"/>
    </row>
    <row r="7725" spans="21:21" x14ac:dyDescent="0.2">
      <c r="U7725" s="12"/>
    </row>
    <row r="7726" spans="21:21" x14ac:dyDescent="0.2">
      <c r="U7726" s="12"/>
    </row>
    <row r="7727" spans="21:21" x14ac:dyDescent="0.2">
      <c r="U7727" s="12"/>
    </row>
    <row r="7728" spans="21:21" x14ac:dyDescent="0.2">
      <c r="U7728" s="12"/>
    </row>
    <row r="7729" spans="21:21" x14ac:dyDescent="0.2">
      <c r="U7729" s="12"/>
    </row>
    <row r="7730" spans="21:21" x14ac:dyDescent="0.2">
      <c r="U7730" s="12"/>
    </row>
    <row r="7731" spans="21:21" x14ac:dyDescent="0.2">
      <c r="U7731" s="12"/>
    </row>
    <row r="7732" spans="21:21" x14ac:dyDescent="0.2">
      <c r="U7732" s="12"/>
    </row>
    <row r="7733" spans="21:21" x14ac:dyDescent="0.2">
      <c r="U7733" s="12"/>
    </row>
    <row r="7734" spans="21:21" x14ac:dyDescent="0.2">
      <c r="U7734" s="12"/>
    </row>
    <row r="7735" spans="21:21" x14ac:dyDescent="0.2">
      <c r="U7735" s="12"/>
    </row>
    <row r="7736" spans="21:21" x14ac:dyDescent="0.2">
      <c r="U7736" s="12"/>
    </row>
    <row r="7737" spans="21:21" x14ac:dyDescent="0.2">
      <c r="U7737" s="12"/>
    </row>
    <row r="7738" spans="21:21" x14ac:dyDescent="0.2">
      <c r="U7738" s="12"/>
    </row>
    <row r="7739" spans="21:21" x14ac:dyDescent="0.2">
      <c r="U7739" s="12"/>
    </row>
    <row r="7740" spans="21:21" x14ac:dyDescent="0.2">
      <c r="U7740" s="12"/>
    </row>
    <row r="7741" spans="21:21" x14ac:dyDescent="0.2">
      <c r="U7741" s="12"/>
    </row>
    <row r="7742" spans="21:21" x14ac:dyDescent="0.2">
      <c r="U7742" s="12"/>
    </row>
    <row r="7743" spans="21:21" x14ac:dyDescent="0.2">
      <c r="U7743" s="12"/>
    </row>
    <row r="7744" spans="21:21" x14ac:dyDescent="0.2">
      <c r="U7744" s="12"/>
    </row>
    <row r="7745" spans="21:21" x14ac:dyDescent="0.2">
      <c r="U7745" s="12"/>
    </row>
    <row r="7746" spans="21:21" x14ac:dyDescent="0.2">
      <c r="U7746" s="12"/>
    </row>
    <row r="7747" spans="21:21" x14ac:dyDescent="0.2">
      <c r="U7747" s="12"/>
    </row>
    <row r="7748" spans="21:21" x14ac:dyDescent="0.2">
      <c r="U7748" s="12"/>
    </row>
    <row r="7749" spans="21:21" x14ac:dyDescent="0.2">
      <c r="U7749" s="12"/>
    </row>
    <row r="7750" spans="21:21" x14ac:dyDescent="0.2">
      <c r="U7750" s="12"/>
    </row>
    <row r="7751" spans="21:21" x14ac:dyDescent="0.2">
      <c r="U7751" s="12"/>
    </row>
    <row r="7752" spans="21:21" x14ac:dyDescent="0.2">
      <c r="U7752" s="12"/>
    </row>
    <row r="7753" spans="21:21" x14ac:dyDescent="0.2">
      <c r="U7753" s="12"/>
    </row>
    <row r="7754" spans="21:21" x14ac:dyDescent="0.2">
      <c r="U7754" s="12"/>
    </row>
    <row r="7755" spans="21:21" x14ac:dyDescent="0.2">
      <c r="U7755" s="12"/>
    </row>
    <row r="7756" spans="21:21" x14ac:dyDescent="0.2">
      <c r="U7756" s="12"/>
    </row>
    <row r="7757" spans="21:21" x14ac:dyDescent="0.2">
      <c r="U7757" s="12"/>
    </row>
    <row r="7758" spans="21:21" x14ac:dyDescent="0.2">
      <c r="U7758" s="12"/>
    </row>
    <row r="7759" spans="21:21" x14ac:dyDescent="0.2">
      <c r="U7759" s="12"/>
    </row>
    <row r="7760" spans="21:21" x14ac:dyDescent="0.2">
      <c r="U7760" s="12"/>
    </row>
    <row r="7761" spans="21:21" x14ac:dyDescent="0.2">
      <c r="U7761" s="12"/>
    </row>
    <row r="7762" spans="21:21" x14ac:dyDescent="0.2">
      <c r="U7762" s="12"/>
    </row>
    <row r="7763" spans="21:21" x14ac:dyDescent="0.2">
      <c r="U7763" s="12"/>
    </row>
    <row r="7764" spans="21:21" x14ac:dyDescent="0.2">
      <c r="U7764" s="12"/>
    </row>
    <row r="7765" spans="21:21" x14ac:dyDescent="0.2">
      <c r="U7765" s="12"/>
    </row>
    <row r="7766" spans="21:21" x14ac:dyDescent="0.2">
      <c r="U7766" s="12"/>
    </row>
    <row r="7767" spans="21:21" x14ac:dyDescent="0.2">
      <c r="U7767" s="12"/>
    </row>
    <row r="7768" spans="21:21" x14ac:dyDescent="0.2">
      <c r="U7768" s="12"/>
    </row>
    <row r="7769" spans="21:21" x14ac:dyDescent="0.2">
      <c r="U7769" s="12"/>
    </row>
    <row r="7770" spans="21:21" x14ac:dyDescent="0.2">
      <c r="U7770" s="12"/>
    </row>
    <row r="7771" spans="21:21" x14ac:dyDescent="0.2">
      <c r="U7771" s="12"/>
    </row>
    <row r="7772" spans="21:21" x14ac:dyDescent="0.2">
      <c r="U7772" s="12"/>
    </row>
    <row r="7773" spans="21:21" x14ac:dyDescent="0.2">
      <c r="U7773" s="12"/>
    </row>
    <row r="7774" spans="21:21" x14ac:dyDescent="0.2">
      <c r="U7774" s="12"/>
    </row>
    <row r="7775" spans="21:21" x14ac:dyDescent="0.2">
      <c r="U7775" s="12"/>
    </row>
    <row r="7776" spans="21:21" x14ac:dyDescent="0.2">
      <c r="U7776" s="12"/>
    </row>
    <row r="7777" spans="21:21" x14ac:dyDescent="0.2">
      <c r="U7777" s="12"/>
    </row>
    <row r="7778" spans="21:21" x14ac:dyDescent="0.2">
      <c r="U7778" s="12"/>
    </row>
    <row r="7779" spans="21:21" x14ac:dyDescent="0.2">
      <c r="U7779" s="12"/>
    </row>
    <row r="7780" spans="21:21" x14ac:dyDescent="0.2">
      <c r="U7780" s="12"/>
    </row>
    <row r="7781" spans="21:21" x14ac:dyDescent="0.2">
      <c r="U7781" s="12"/>
    </row>
    <row r="7782" spans="21:21" x14ac:dyDescent="0.2">
      <c r="U7782" s="12"/>
    </row>
    <row r="7783" spans="21:21" x14ac:dyDescent="0.2">
      <c r="U7783" s="12"/>
    </row>
    <row r="7784" spans="21:21" x14ac:dyDescent="0.2">
      <c r="U7784" s="12"/>
    </row>
    <row r="7785" spans="21:21" x14ac:dyDescent="0.2">
      <c r="U7785" s="12"/>
    </row>
    <row r="7786" spans="21:21" x14ac:dyDescent="0.2">
      <c r="U7786" s="12"/>
    </row>
    <row r="7787" spans="21:21" x14ac:dyDescent="0.2">
      <c r="U7787" s="12"/>
    </row>
    <row r="7788" spans="21:21" x14ac:dyDescent="0.2">
      <c r="U7788" s="12"/>
    </row>
    <row r="7789" spans="21:21" x14ac:dyDescent="0.2">
      <c r="U7789" s="12"/>
    </row>
    <row r="7790" spans="21:21" x14ac:dyDescent="0.2">
      <c r="U7790" s="12"/>
    </row>
    <row r="7791" spans="21:21" x14ac:dyDescent="0.2">
      <c r="U7791" s="12"/>
    </row>
    <row r="7792" spans="21:21" x14ac:dyDescent="0.2">
      <c r="U7792" s="12"/>
    </row>
    <row r="7793" spans="21:21" x14ac:dyDescent="0.2">
      <c r="U7793" s="12"/>
    </row>
    <row r="7794" spans="21:21" x14ac:dyDescent="0.2">
      <c r="U7794" s="12"/>
    </row>
    <row r="7795" spans="21:21" x14ac:dyDescent="0.2">
      <c r="U7795" s="12"/>
    </row>
    <row r="7796" spans="21:21" x14ac:dyDescent="0.2">
      <c r="U7796" s="12"/>
    </row>
    <row r="7797" spans="21:21" x14ac:dyDescent="0.2">
      <c r="U7797" s="12"/>
    </row>
    <row r="7798" spans="21:21" x14ac:dyDescent="0.2">
      <c r="U7798" s="12"/>
    </row>
    <row r="7799" spans="21:21" x14ac:dyDescent="0.2">
      <c r="U7799" s="12"/>
    </row>
    <row r="7800" spans="21:21" x14ac:dyDescent="0.2">
      <c r="U7800" s="12"/>
    </row>
    <row r="7801" spans="21:21" x14ac:dyDescent="0.2">
      <c r="U7801" s="12"/>
    </row>
    <row r="7802" spans="21:21" x14ac:dyDescent="0.2">
      <c r="U7802" s="12"/>
    </row>
    <row r="7803" spans="21:21" x14ac:dyDescent="0.2">
      <c r="U7803" s="12"/>
    </row>
    <row r="7804" spans="21:21" x14ac:dyDescent="0.2">
      <c r="U7804" s="12"/>
    </row>
    <row r="7805" spans="21:21" x14ac:dyDescent="0.2">
      <c r="U7805" s="12"/>
    </row>
    <row r="7806" spans="21:21" x14ac:dyDescent="0.2">
      <c r="U7806" s="12"/>
    </row>
    <row r="7807" spans="21:21" x14ac:dyDescent="0.2">
      <c r="U7807" s="12"/>
    </row>
    <row r="7808" spans="21:21" x14ac:dyDescent="0.2">
      <c r="U7808" s="12"/>
    </row>
    <row r="7809" spans="21:21" x14ac:dyDescent="0.2">
      <c r="U7809" s="12"/>
    </row>
    <row r="7810" spans="21:21" x14ac:dyDescent="0.2">
      <c r="U7810" s="12"/>
    </row>
    <row r="7811" spans="21:21" x14ac:dyDescent="0.2">
      <c r="U7811" s="12"/>
    </row>
    <row r="7812" spans="21:21" x14ac:dyDescent="0.2">
      <c r="U7812" s="12"/>
    </row>
    <row r="7813" spans="21:21" x14ac:dyDescent="0.2">
      <c r="U7813" s="12"/>
    </row>
    <row r="7814" spans="21:21" x14ac:dyDescent="0.2">
      <c r="U7814" s="12"/>
    </row>
    <row r="7815" spans="21:21" x14ac:dyDescent="0.2">
      <c r="U7815" s="12"/>
    </row>
    <row r="7816" spans="21:21" x14ac:dyDescent="0.2">
      <c r="U7816" s="12"/>
    </row>
    <row r="7817" spans="21:21" x14ac:dyDescent="0.2">
      <c r="U7817" s="12"/>
    </row>
    <row r="7818" spans="21:21" x14ac:dyDescent="0.2">
      <c r="U7818" s="12"/>
    </row>
    <row r="7819" spans="21:21" x14ac:dyDescent="0.2">
      <c r="U7819" s="12"/>
    </row>
    <row r="7820" spans="21:21" x14ac:dyDescent="0.2">
      <c r="U7820" s="12"/>
    </row>
    <row r="7821" spans="21:21" x14ac:dyDescent="0.2">
      <c r="U7821" s="12"/>
    </row>
    <row r="7822" spans="21:21" x14ac:dyDescent="0.2">
      <c r="U7822" s="12"/>
    </row>
    <row r="7823" spans="21:21" x14ac:dyDescent="0.2">
      <c r="U7823" s="12"/>
    </row>
    <row r="7824" spans="21:21" x14ac:dyDescent="0.2">
      <c r="U7824" s="12"/>
    </row>
    <row r="7825" spans="21:21" x14ac:dyDescent="0.2">
      <c r="U7825" s="12"/>
    </row>
    <row r="7826" spans="21:21" x14ac:dyDescent="0.2">
      <c r="U7826" s="12"/>
    </row>
    <row r="7827" spans="21:21" x14ac:dyDescent="0.2">
      <c r="U7827" s="12"/>
    </row>
    <row r="7828" spans="21:21" x14ac:dyDescent="0.2">
      <c r="U7828" s="12"/>
    </row>
    <row r="7829" spans="21:21" x14ac:dyDescent="0.2">
      <c r="U7829" s="12"/>
    </row>
    <row r="7830" spans="21:21" x14ac:dyDescent="0.2">
      <c r="U7830" s="12"/>
    </row>
    <row r="7831" spans="21:21" x14ac:dyDescent="0.2">
      <c r="U7831" s="12"/>
    </row>
    <row r="7832" spans="21:21" x14ac:dyDescent="0.2">
      <c r="U7832" s="12"/>
    </row>
    <row r="7833" spans="21:21" x14ac:dyDescent="0.2">
      <c r="U7833" s="12"/>
    </row>
    <row r="7834" spans="21:21" x14ac:dyDescent="0.2">
      <c r="U7834" s="12"/>
    </row>
    <row r="7835" spans="21:21" x14ac:dyDescent="0.2">
      <c r="U7835" s="12"/>
    </row>
    <row r="7836" spans="21:21" x14ac:dyDescent="0.2">
      <c r="U7836" s="12"/>
    </row>
    <row r="7837" spans="21:21" x14ac:dyDescent="0.2">
      <c r="U7837" s="12"/>
    </row>
    <row r="7838" spans="21:21" x14ac:dyDescent="0.2">
      <c r="U7838" s="12"/>
    </row>
    <row r="7839" spans="21:21" x14ac:dyDescent="0.2">
      <c r="U7839" s="12"/>
    </row>
    <row r="7840" spans="21:21" x14ac:dyDescent="0.2">
      <c r="U7840" s="12"/>
    </row>
    <row r="7841" spans="21:21" x14ac:dyDescent="0.2">
      <c r="U7841" s="12"/>
    </row>
    <row r="7842" spans="21:21" x14ac:dyDescent="0.2">
      <c r="U7842" s="12"/>
    </row>
    <row r="7843" spans="21:21" x14ac:dyDescent="0.2">
      <c r="U7843" s="12"/>
    </row>
    <row r="7844" spans="21:21" x14ac:dyDescent="0.2">
      <c r="U7844" s="12"/>
    </row>
    <row r="7845" spans="21:21" x14ac:dyDescent="0.2">
      <c r="U7845" s="12"/>
    </row>
    <row r="7846" spans="21:21" x14ac:dyDescent="0.2">
      <c r="U7846" s="12"/>
    </row>
    <row r="7847" spans="21:21" x14ac:dyDescent="0.2">
      <c r="U7847" s="12"/>
    </row>
    <row r="7848" spans="21:21" x14ac:dyDescent="0.2">
      <c r="U7848" s="12"/>
    </row>
    <row r="7849" spans="21:21" x14ac:dyDescent="0.2">
      <c r="U7849" s="12"/>
    </row>
    <row r="7850" spans="21:21" x14ac:dyDescent="0.2">
      <c r="U7850" s="12"/>
    </row>
    <row r="7851" spans="21:21" x14ac:dyDescent="0.2">
      <c r="U7851" s="12"/>
    </row>
    <row r="7852" spans="21:21" x14ac:dyDescent="0.2">
      <c r="U7852" s="12"/>
    </row>
    <row r="7853" spans="21:21" x14ac:dyDescent="0.2">
      <c r="U7853" s="12"/>
    </row>
    <row r="7854" spans="21:21" x14ac:dyDescent="0.2">
      <c r="U7854" s="12"/>
    </row>
    <row r="7855" spans="21:21" x14ac:dyDescent="0.2">
      <c r="U7855" s="12"/>
    </row>
    <row r="7856" spans="21:21" x14ac:dyDescent="0.2">
      <c r="U7856" s="12"/>
    </row>
    <row r="7857" spans="21:21" x14ac:dyDescent="0.2">
      <c r="U7857" s="12"/>
    </row>
    <row r="7858" spans="21:21" x14ac:dyDescent="0.2">
      <c r="U7858" s="12"/>
    </row>
    <row r="7859" spans="21:21" x14ac:dyDescent="0.2">
      <c r="U7859" s="12"/>
    </row>
    <row r="7860" spans="21:21" x14ac:dyDescent="0.2">
      <c r="U7860" s="12"/>
    </row>
    <row r="7861" spans="21:21" x14ac:dyDescent="0.2">
      <c r="U7861" s="12"/>
    </row>
    <row r="7862" spans="21:21" x14ac:dyDescent="0.2">
      <c r="U7862" s="12"/>
    </row>
    <row r="7863" spans="21:21" x14ac:dyDescent="0.2">
      <c r="U7863" s="12"/>
    </row>
    <row r="7864" spans="21:21" x14ac:dyDescent="0.2">
      <c r="U7864" s="12"/>
    </row>
    <row r="7865" spans="21:21" x14ac:dyDescent="0.2">
      <c r="U7865" s="12"/>
    </row>
    <row r="7866" spans="21:21" x14ac:dyDescent="0.2">
      <c r="U7866" s="12"/>
    </row>
    <row r="7867" spans="21:21" x14ac:dyDescent="0.2">
      <c r="U7867" s="12"/>
    </row>
    <row r="7868" spans="21:21" x14ac:dyDescent="0.2">
      <c r="U7868" s="12"/>
    </row>
    <row r="7869" spans="21:21" x14ac:dyDescent="0.2">
      <c r="U7869" s="12"/>
    </row>
    <row r="7870" spans="21:21" x14ac:dyDescent="0.2">
      <c r="U7870" s="12"/>
    </row>
    <row r="7871" spans="21:21" x14ac:dyDescent="0.2">
      <c r="U7871" s="12"/>
    </row>
    <row r="7872" spans="21:21" x14ac:dyDescent="0.2">
      <c r="U7872" s="12"/>
    </row>
    <row r="7873" spans="21:21" x14ac:dyDescent="0.2">
      <c r="U7873" s="12"/>
    </row>
    <row r="7874" spans="21:21" x14ac:dyDescent="0.2">
      <c r="U7874" s="12"/>
    </row>
    <row r="7875" spans="21:21" x14ac:dyDescent="0.2">
      <c r="U7875" s="12"/>
    </row>
    <row r="7876" spans="21:21" x14ac:dyDescent="0.2">
      <c r="U7876" s="12"/>
    </row>
    <row r="7877" spans="21:21" x14ac:dyDescent="0.2">
      <c r="U7877" s="12"/>
    </row>
    <row r="7878" spans="21:21" x14ac:dyDescent="0.2">
      <c r="U7878" s="12"/>
    </row>
    <row r="7879" spans="21:21" x14ac:dyDescent="0.2">
      <c r="U7879" s="12"/>
    </row>
    <row r="7880" spans="21:21" x14ac:dyDescent="0.2">
      <c r="U7880" s="12"/>
    </row>
    <row r="7881" spans="21:21" x14ac:dyDescent="0.2">
      <c r="U7881" s="12"/>
    </row>
    <row r="7882" spans="21:21" x14ac:dyDescent="0.2">
      <c r="U7882" s="12"/>
    </row>
    <row r="7883" spans="21:21" x14ac:dyDescent="0.2">
      <c r="U7883" s="12"/>
    </row>
    <row r="7884" spans="21:21" x14ac:dyDescent="0.2">
      <c r="U7884" s="12"/>
    </row>
    <row r="7885" spans="21:21" x14ac:dyDescent="0.2">
      <c r="U7885" s="12"/>
    </row>
    <row r="7886" spans="21:21" x14ac:dyDescent="0.2">
      <c r="U7886" s="12"/>
    </row>
    <row r="7887" spans="21:21" x14ac:dyDescent="0.2">
      <c r="U7887" s="12"/>
    </row>
    <row r="7888" spans="21:21" x14ac:dyDescent="0.2">
      <c r="U7888" s="12"/>
    </row>
    <row r="7889" spans="21:21" x14ac:dyDescent="0.2">
      <c r="U7889" s="12"/>
    </row>
    <row r="7890" spans="21:21" x14ac:dyDescent="0.2">
      <c r="U7890" s="12"/>
    </row>
    <row r="7891" spans="21:21" x14ac:dyDescent="0.2">
      <c r="U7891" s="12"/>
    </row>
    <row r="7892" spans="21:21" x14ac:dyDescent="0.2">
      <c r="U7892" s="12"/>
    </row>
    <row r="7893" spans="21:21" x14ac:dyDescent="0.2">
      <c r="U7893" s="12"/>
    </row>
    <row r="7894" spans="21:21" x14ac:dyDescent="0.2">
      <c r="U7894" s="12"/>
    </row>
    <row r="7895" spans="21:21" x14ac:dyDescent="0.2">
      <c r="U7895" s="12"/>
    </row>
    <row r="7896" spans="21:21" x14ac:dyDescent="0.2">
      <c r="U7896" s="12"/>
    </row>
    <row r="7897" spans="21:21" x14ac:dyDescent="0.2">
      <c r="U7897" s="12"/>
    </row>
    <row r="7898" spans="21:21" x14ac:dyDescent="0.2">
      <c r="U7898" s="12"/>
    </row>
    <row r="7899" spans="21:21" x14ac:dyDescent="0.2">
      <c r="U7899" s="12"/>
    </row>
    <row r="7900" spans="21:21" x14ac:dyDescent="0.2">
      <c r="U7900" s="12"/>
    </row>
    <row r="7901" spans="21:21" x14ac:dyDescent="0.2">
      <c r="U7901" s="12"/>
    </row>
    <row r="7902" spans="21:21" x14ac:dyDescent="0.2">
      <c r="U7902" s="12"/>
    </row>
    <row r="7903" spans="21:21" x14ac:dyDescent="0.2">
      <c r="U7903" s="12"/>
    </row>
    <row r="7904" spans="21:21" x14ac:dyDescent="0.2">
      <c r="U7904" s="12"/>
    </row>
    <row r="7905" spans="21:21" x14ac:dyDescent="0.2">
      <c r="U7905" s="12"/>
    </row>
    <row r="7906" spans="21:21" x14ac:dyDescent="0.2">
      <c r="U7906" s="12"/>
    </row>
    <row r="7907" spans="21:21" x14ac:dyDescent="0.2">
      <c r="U7907" s="12"/>
    </row>
    <row r="7908" spans="21:21" x14ac:dyDescent="0.2">
      <c r="U7908" s="12"/>
    </row>
    <row r="7909" spans="21:21" x14ac:dyDescent="0.2">
      <c r="U7909" s="12"/>
    </row>
    <row r="7910" spans="21:21" x14ac:dyDescent="0.2">
      <c r="U7910" s="12"/>
    </row>
    <row r="7911" spans="21:21" x14ac:dyDescent="0.2">
      <c r="U7911" s="12"/>
    </row>
    <row r="7912" spans="21:21" x14ac:dyDescent="0.2">
      <c r="U7912" s="12"/>
    </row>
    <row r="7913" spans="21:21" x14ac:dyDescent="0.2">
      <c r="U7913" s="12"/>
    </row>
    <row r="7914" spans="21:21" x14ac:dyDescent="0.2">
      <c r="U7914" s="12"/>
    </row>
    <row r="7915" spans="21:21" x14ac:dyDescent="0.2">
      <c r="U7915" s="12"/>
    </row>
    <row r="7916" spans="21:21" x14ac:dyDescent="0.2">
      <c r="U7916" s="12"/>
    </row>
    <row r="7917" spans="21:21" x14ac:dyDescent="0.2">
      <c r="U7917" s="12"/>
    </row>
    <row r="7918" spans="21:21" x14ac:dyDescent="0.2">
      <c r="U7918" s="12"/>
    </row>
    <row r="7919" spans="21:21" x14ac:dyDescent="0.2">
      <c r="U7919" s="12"/>
    </row>
    <row r="7920" spans="21:21" x14ac:dyDescent="0.2">
      <c r="U7920" s="12"/>
    </row>
    <row r="7921" spans="21:21" x14ac:dyDescent="0.2">
      <c r="U7921" s="12"/>
    </row>
    <row r="7922" spans="21:21" x14ac:dyDescent="0.2">
      <c r="U7922" s="12"/>
    </row>
    <row r="7923" spans="21:21" x14ac:dyDescent="0.2">
      <c r="U7923" s="12"/>
    </row>
    <row r="7924" spans="21:21" x14ac:dyDescent="0.2">
      <c r="U7924" s="12"/>
    </row>
    <row r="7925" spans="21:21" x14ac:dyDescent="0.2">
      <c r="U7925" s="12"/>
    </row>
    <row r="7926" spans="21:21" x14ac:dyDescent="0.2">
      <c r="U7926" s="12"/>
    </row>
    <row r="7927" spans="21:21" x14ac:dyDescent="0.2">
      <c r="U7927" s="12"/>
    </row>
    <row r="7928" spans="21:21" x14ac:dyDescent="0.2">
      <c r="U7928" s="12"/>
    </row>
    <row r="7929" spans="21:21" x14ac:dyDescent="0.2">
      <c r="U7929" s="12"/>
    </row>
    <row r="7930" spans="21:21" x14ac:dyDescent="0.2">
      <c r="U7930" s="12"/>
    </row>
    <row r="7931" spans="21:21" x14ac:dyDescent="0.2">
      <c r="U7931" s="12"/>
    </row>
    <row r="7932" spans="21:21" x14ac:dyDescent="0.2">
      <c r="U7932" s="12"/>
    </row>
    <row r="7933" spans="21:21" x14ac:dyDescent="0.2">
      <c r="U7933" s="12"/>
    </row>
    <row r="7934" spans="21:21" x14ac:dyDescent="0.2">
      <c r="U7934" s="12"/>
    </row>
    <row r="7935" spans="21:21" x14ac:dyDescent="0.2">
      <c r="U7935" s="12"/>
    </row>
    <row r="7936" spans="21:21" x14ac:dyDescent="0.2">
      <c r="U7936" s="12"/>
    </row>
    <row r="7937" spans="21:21" x14ac:dyDescent="0.2">
      <c r="U7937" s="12"/>
    </row>
    <row r="7938" spans="21:21" x14ac:dyDescent="0.2">
      <c r="U7938" s="12"/>
    </row>
    <row r="7939" spans="21:21" x14ac:dyDescent="0.2">
      <c r="U7939" s="12"/>
    </row>
    <row r="7940" spans="21:21" x14ac:dyDescent="0.2">
      <c r="U7940" s="12"/>
    </row>
    <row r="7941" spans="21:21" x14ac:dyDescent="0.2">
      <c r="U7941" s="12"/>
    </row>
    <row r="7942" spans="21:21" x14ac:dyDescent="0.2">
      <c r="U7942" s="12"/>
    </row>
    <row r="7943" spans="21:21" x14ac:dyDescent="0.2">
      <c r="U7943" s="12"/>
    </row>
    <row r="7944" spans="21:21" x14ac:dyDescent="0.2">
      <c r="U7944" s="12"/>
    </row>
    <row r="7945" spans="21:21" x14ac:dyDescent="0.2">
      <c r="U7945" s="12"/>
    </row>
    <row r="7946" spans="21:21" x14ac:dyDescent="0.2">
      <c r="U7946" s="12"/>
    </row>
    <row r="7947" spans="21:21" x14ac:dyDescent="0.2">
      <c r="U7947" s="12"/>
    </row>
    <row r="7948" spans="21:21" x14ac:dyDescent="0.2">
      <c r="U7948" s="12"/>
    </row>
    <row r="7949" spans="21:21" x14ac:dyDescent="0.2">
      <c r="U7949" s="12"/>
    </row>
    <row r="7950" spans="21:21" x14ac:dyDescent="0.2">
      <c r="U7950" s="12"/>
    </row>
    <row r="7951" spans="21:21" x14ac:dyDescent="0.2">
      <c r="U7951" s="12"/>
    </row>
    <row r="7952" spans="21:21" x14ac:dyDescent="0.2">
      <c r="U7952" s="12"/>
    </row>
    <row r="7953" spans="21:21" x14ac:dyDescent="0.2">
      <c r="U7953" s="12"/>
    </row>
    <row r="7954" spans="21:21" x14ac:dyDescent="0.2">
      <c r="U7954" s="12"/>
    </row>
    <row r="7955" spans="21:21" x14ac:dyDescent="0.2">
      <c r="U7955" s="12"/>
    </row>
    <row r="7956" spans="21:21" x14ac:dyDescent="0.2">
      <c r="U7956" s="12"/>
    </row>
    <row r="7957" spans="21:21" x14ac:dyDescent="0.2">
      <c r="U7957" s="12"/>
    </row>
    <row r="7958" spans="21:21" x14ac:dyDescent="0.2">
      <c r="U7958" s="12"/>
    </row>
    <row r="7959" spans="21:21" x14ac:dyDescent="0.2">
      <c r="U7959" s="12"/>
    </row>
    <row r="7960" spans="21:21" x14ac:dyDescent="0.2">
      <c r="U7960" s="12"/>
    </row>
    <row r="7961" spans="21:21" x14ac:dyDescent="0.2">
      <c r="U7961" s="12"/>
    </row>
    <row r="7962" spans="21:21" x14ac:dyDescent="0.2">
      <c r="U7962" s="12"/>
    </row>
    <row r="7963" spans="21:21" x14ac:dyDescent="0.2">
      <c r="U7963" s="12"/>
    </row>
    <row r="7964" spans="21:21" x14ac:dyDescent="0.2">
      <c r="U7964" s="12"/>
    </row>
    <row r="7965" spans="21:21" x14ac:dyDescent="0.2">
      <c r="U7965" s="12"/>
    </row>
    <row r="7966" spans="21:21" x14ac:dyDescent="0.2">
      <c r="U7966" s="12"/>
    </row>
    <row r="7967" spans="21:21" x14ac:dyDescent="0.2">
      <c r="U7967" s="12"/>
    </row>
    <row r="7968" spans="21:21" x14ac:dyDescent="0.2">
      <c r="U7968" s="12"/>
    </row>
    <row r="7969" spans="21:21" x14ac:dyDescent="0.2">
      <c r="U7969" s="12"/>
    </row>
    <row r="7970" spans="21:21" x14ac:dyDescent="0.2">
      <c r="U7970" s="12"/>
    </row>
    <row r="7971" spans="21:21" x14ac:dyDescent="0.2">
      <c r="U7971" s="12"/>
    </row>
    <row r="7972" spans="21:21" x14ac:dyDescent="0.2">
      <c r="U7972" s="12"/>
    </row>
    <row r="7973" spans="21:21" x14ac:dyDescent="0.2">
      <c r="U7973" s="12"/>
    </row>
    <row r="7974" spans="21:21" x14ac:dyDescent="0.2">
      <c r="U7974" s="12"/>
    </row>
    <row r="7975" spans="21:21" x14ac:dyDescent="0.2">
      <c r="U7975" s="12"/>
    </row>
    <row r="7976" spans="21:21" x14ac:dyDescent="0.2">
      <c r="U7976" s="12"/>
    </row>
    <row r="7977" spans="21:21" x14ac:dyDescent="0.2">
      <c r="U7977" s="12"/>
    </row>
    <row r="7978" spans="21:21" x14ac:dyDescent="0.2">
      <c r="U7978" s="12"/>
    </row>
    <row r="7979" spans="21:21" x14ac:dyDescent="0.2">
      <c r="U7979" s="12"/>
    </row>
    <row r="7980" spans="21:21" x14ac:dyDescent="0.2">
      <c r="U7980" s="12"/>
    </row>
    <row r="7981" spans="21:21" x14ac:dyDescent="0.2">
      <c r="U7981" s="12"/>
    </row>
    <row r="7982" spans="21:21" x14ac:dyDescent="0.2">
      <c r="U7982" s="12"/>
    </row>
    <row r="7983" spans="21:21" x14ac:dyDescent="0.2">
      <c r="U7983" s="12"/>
    </row>
    <row r="7984" spans="21:21" x14ac:dyDescent="0.2">
      <c r="U7984" s="12"/>
    </row>
    <row r="7985" spans="21:21" x14ac:dyDescent="0.2">
      <c r="U7985" s="12"/>
    </row>
    <row r="7986" spans="21:21" x14ac:dyDescent="0.2">
      <c r="U7986" s="12"/>
    </row>
    <row r="7987" spans="21:21" x14ac:dyDescent="0.2">
      <c r="U7987" s="12"/>
    </row>
    <row r="7988" spans="21:21" x14ac:dyDescent="0.2">
      <c r="U7988" s="12"/>
    </row>
    <row r="7989" spans="21:21" x14ac:dyDescent="0.2">
      <c r="U7989" s="12"/>
    </row>
    <row r="7990" spans="21:21" x14ac:dyDescent="0.2">
      <c r="U7990" s="12"/>
    </row>
    <row r="7991" spans="21:21" x14ac:dyDescent="0.2">
      <c r="U7991" s="12"/>
    </row>
    <row r="7992" spans="21:21" x14ac:dyDescent="0.2">
      <c r="U7992" s="12"/>
    </row>
    <row r="7993" spans="21:21" x14ac:dyDescent="0.2">
      <c r="U7993" s="12"/>
    </row>
    <row r="7994" spans="21:21" x14ac:dyDescent="0.2">
      <c r="U7994" s="12"/>
    </row>
    <row r="7995" spans="21:21" x14ac:dyDescent="0.2">
      <c r="U7995" s="12"/>
    </row>
    <row r="7996" spans="21:21" x14ac:dyDescent="0.2">
      <c r="U7996" s="12"/>
    </row>
    <row r="7997" spans="21:21" x14ac:dyDescent="0.2">
      <c r="U7997" s="12"/>
    </row>
    <row r="7998" spans="21:21" x14ac:dyDescent="0.2">
      <c r="U7998" s="12"/>
    </row>
    <row r="7999" spans="21:21" x14ac:dyDescent="0.2">
      <c r="U7999" s="12"/>
    </row>
    <row r="8000" spans="21:21" x14ac:dyDescent="0.2">
      <c r="U8000" s="12"/>
    </row>
    <row r="8001" spans="21:21" x14ac:dyDescent="0.2">
      <c r="U8001" s="12"/>
    </row>
    <row r="8002" spans="21:21" x14ac:dyDescent="0.2">
      <c r="U8002" s="12"/>
    </row>
    <row r="8003" spans="21:21" x14ac:dyDescent="0.2">
      <c r="U8003" s="12"/>
    </row>
    <row r="8004" spans="21:21" x14ac:dyDescent="0.2">
      <c r="U8004" s="12"/>
    </row>
    <row r="8005" spans="21:21" x14ac:dyDescent="0.2">
      <c r="U8005" s="12"/>
    </row>
    <row r="8006" spans="21:21" x14ac:dyDescent="0.2">
      <c r="U8006" s="12"/>
    </row>
    <row r="8007" spans="21:21" x14ac:dyDescent="0.2">
      <c r="U8007" s="12"/>
    </row>
    <row r="8008" spans="21:21" x14ac:dyDescent="0.2">
      <c r="U8008" s="12"/>
    </row>
    <row r="8009" spans="21:21" x14ac:dyDescent="0.2">
      <c r="U8009" s="12"/>
    </row>
    <row r="8010" spans="21:21" x14ac:dyDescent="0.2">
      <c r="U8010" s="12"/>
    </row>
    <row r="8011" spans="21:21" x14ac:dyDescent="0.2">
      <c r="U8011" s="12"/>
    </row>
    <row r="8012" spans="21:21" x14ac:dyDescent="0.2">
      <c r="U8012" s="12"/>
    </row>
    <row r="8013" spans="21:21" x14ac:dyDescent="0.2">
      <c r="U8013" s="12"/>
    </row>
    <row r="8014" spans="21:21" x14ac:dyDescent="0.2">
      <c r="U8014" s="12"/>
    </row>
    <row r="8015" spans="21:21" x14ac:dyDescent="0.2">
      <c r="U8015" s="12"/>
    </row>
    <row r="8016" spans="21:21" x14ac:dyDescent="0.2">
      <c r="U8016" s="12"/>
    </row>
    <row r="8017" spans="21:21" x14ac:dyDescent="0.2">
      <c r="U8017" s="12"/>
    </row>
    <row r="8018" spans="21:21" x14ac:dyDescent="0.2">
      <c r="U8018" s="12"/>
    </row>
    <row r="8019" spans="21:21" x14ac:dyDescent="0.2">
      <c r="U8019" s="12"/>
    </row>
    <row r="8020" spans="21:21" x14ac:dyDescent="0.2">
      <c r="U8020" s="12"/>
    </row>
    <row r="8021" spans="21:21" x14ac:dyDescent="0.2">
      <c r="U8021" s="12"/>
    </row>
    <row r="8022" spans="21:21" x14ac:dyDescent="0.2">
      <c r="U8022" s="12"/>
    </row>
    <row r="8023" spans="21:21" x14ac:dyDescent="0.2">
      <c r="U8023" s="12"/>
    </row>
    <row r="8024" spans="21:21" x14ac:dyDescent="0.2">
      <c r="U8024" s="12"/>
    </row>
    <row r="8025" spans="21:21" x14ac:dyDescent="0.2">
      <c r="U8025" s="12"/>
    </row>
    <row r="8026" spans="21:21" x14ac:dyDescent="0.2">
      <c r="U8026" s="12"/>
    </row>
    <row r="8027" spans="21:21" x14ac:dyDescent="0.2">
      <c r="U8027" s="12"/>
    </row>
    <row r="8028" spans="21:21" x14ac:dyDescent="0.2">
      <c r="U8028" s="12"/>
    </row>
    <row r="8029" spans="21:21" x14ac:dyDescent="0.2">
      <c r="U8029" s="12"/>
    </row>
    <row r="8030" spans="21:21" x14ac:dyDescent="0.2">
      <c r="U8030" s="12"/>
    </row>
    <row r="8031" spans="21:21" x14ac:dyDescent="0.2">
      <c r="U8031" s="12"/>
    </row>
    <row r="8032" spans="21:21" x14ac:dyDescent="0.2">
      <c r="U8032" s="12"/>
    </row>
    <row r="8033" spans="21:21" x14ac:dyDescent="0.2">
      <c r="U8033" s="12"/>
    </row>
    <row r="8034" spans="21:21" x14ac:dyDescent="0.2">
      <c r="U8034" s="12"/>
    </row>
    <row r="8035" spans="21:21" x14ac:dyDescent="0.2">
      <c r="U8035" s="12"/>
    </row>
    <row r="8036" spans="21:21" x14ac:dyDescent="0.2">
      <c r="U8036" s="12"/>
    </row>
    <row r="8037" spans="21:21" x14ac:dyDescent="0.2">
      <c r="U8037" s="12"/>
    </row>
    <row r="8038" spans="21:21" x14ac:dyDescent="0.2">
      <c r="U8038" s="12"/>
    </row>
    <row r="8039" spans="21:21" x14ac:dyDescent="0.2">
      <c r="U8039" s="12"/>
    </row>
    <row r="8040" spans="21:21" x14ac:dyDescent="0.2">
      <c r="U8040" s="12"/>
    </row>
    <row r="8041" spans="21:21" x14ac:dyDescent="0.2">
      <c r="U8041" s="12"/>
    </row>
    <row r="8042" spans="21:21" x14ac:dyDescent="0.2">
      <c r="U8042" s="12"/>
    </row>
    <row r="8043" spans="21:21" x14ac:dyDescent="0.2">
      <c r="U8043" s="12"/>
    </row>
    <row r="8044" spans="21:21" x14ac:dyDescent="0.2">
      <c r="U8044" s="12"/>
    </row>
    <row r="8045" spans="21:21" x14ac:dyDescent="0.2">
      <c r="U8045" s="12"/>
    </row>
    <row r="8046" spans="21:21" x14ac:dyDescent="0.2">
      <c r="U8046" s="12"/>
    </row>
    <row r="8047" spans="21:21" x14ac:dyDescent="0.2">
      <c r="U8047" s="12"/>
    </row>
    <row r="8048" spans="21:21" x14ac:dyDescent="0.2">
      <c r="U8048" s="12"/>
    </row>
    <row r="8049" spans="21:21" x14ac:dyDescent="0.2">
      <c r="U8049" s="12"/>
    </row>
    <row r="8050" spans="21:21" x14ac:dyDescent="0.2">
      <c r="U8050" s="12"/>
    </row>
    <row r="8051" spans="21:21" x14ac:dyDescent="0.2">
      <c r="U8051" s="12"/>
    </row>
    <row r="8052" spans="21:21" x14ac:dyDescent="0.2">
      <c r="U8052" s="12"/>
    </row>
    <row r="8053" spans="21:21" x14ac:dyDescent="0.2">
      <c r="U8053" s="12"/>
    </row>
    <row r="8054" spans="21:21" x14ac:dyDescent="0.2">
      <c r="U8054" s="12"/>
    </row>
    <row r="8055" spans="21:21" x14ac:dyDescent="0.2">
      <c r="U8055" s="12"/>
    </row>
    <row r="8056" spans="21:21" x14ac:dyDescent="0.2">
      <c r="U8056" s="12"/>
    </row>
    <row r="8057" spans="21:21" x14ac:dyDescent="0.2">
      <c r="U8057" s="12"/>
    </row>
    <row r="8058" spans="21:21" x14ac:dyDescent="0.2">
      <c r="U8058" s="12"/>
    </row>
    <row r="8059" spans="21:21" x14ac:dyDescent="0.2">
      <c r="U8059" s="12"/>
    </row>
    <row r="8060" spans="21:21" x14ac:dyDescent="0.2">
      <c r="U8060" s="12"/>
    </row>
    <row r="8061" spans="21:21" x14ac:dyDescent="0.2">
      <c r="U8061" s="12"/>
    </row>
    <row r="8062" spans="21:21" x14ac:dyDescent="0.2">
      <c r="U8062" s="12"/>
    </row>
    <row r="8063" spans="21:21" x14ac:dyDescent="0.2">
      <c r="U8063" s="12"/>
    </row>
    <row r="8064" spans="21:21" x14ac:dyDescent="0.2">
      <c r="U8064" s="12"/>
    </row>
    <row r="8065" spans="21:21" x14ac:dyDescent="0.2">
      <c r="U8065" s="12"/>
    </row>
    <row r="8066" spans="21:21" x14ac:dyDescent="0.2">
      <c r="U8066" s="12"/>
    </row>
    <row r="8067" spans="21:21" x14ac:dyDescent="0.2">
      <c r="U8067" s="12"/>
    </row>
    <row r="8068" spans="21:21" x14ac:dyDescent="0.2">
      <c r="U8068" s="12"/>
    </row>
    <row r="8069" spans="21:21" x14ac:dyDescent="0.2">
      <c r="U8069" s="12"/>
    </row>
    <row r="8070" spans="21:21" x14ac:dyDescent="0.2">
      <c r="U8070" s="12"/>
    </row>
    <row r="8071" spans="21:21" x14ac:dyDescent="0.2">
      <c r="U8071" s="12"/>
    </row>
    <row r="8072" spans="21:21" x14ac:dyDescent="0.2">
      <c r="U8072" s="12"/>
    </row>
    <row r="8073" spans="21:21" x14ac:dyDescent="0.2">
      <c r="U8073" s="12"/>
    </row>
    <row r="8074" spans="21:21" x14ac:dyDescent="0.2">
      <c r="U8074" s="12"/>
    </row>
    <row r="8075" spans="21:21" x14ac:dyDescent="0.2">
      <c r="U8075" s="12"/>
    </row>
    <row r="8076" spans="21:21" x14ac:dyDescent="0.2">
      <c r="U8076" s="12"/>
    </row>
    <row r="8077" spans="21:21" x14ac:dyDescent="0.2">
      <c r="U8077" s="12"/>
    </row>
    <row r="8078" spans="21:21" x14ac:dyDescent="0.2">
      <c r="U8078" s="12"/>
    </row>
    <row r="8079" spans="21:21" x14ac:dyDescent="0.2">
      <c r="U8079" s="12"/>
    </row>
    <row r="8080" spans="21:21" x14ac:dyDescent="0.2">
      <c r="U8080" s="12"/>
    </row>
    <row r="8081" spans="21:21" x14ac:dyDescent="0.2">
      <c r="U8081" s="12"/>
    </row>
    <row r="8082" spans="21:21" x14ac:dyDescent="0.2">
      <c r="U8082" s="12"/>
    </row>
    <row r="8083" spans="21:21" x14ac:dyDescent="0.2">
      <c r="U8083" s="12"/>
    </row>
    <row r="8084" spans="21:21" x14ac:dyDescent="0.2">
      <c r="U8084" s="12"/>
    </row>
    <row r="8085" spans="21:21" x14ac:dyDescent="0.2">
      <c r="U8085" s="12"/>
    </row>
    <row r="8086" spans="21:21" x14ac:dyDescent="0.2">
      <c r="U8086" s="12"/>
    </row>
    <row r="8087" spans="21:21" x14ac:dyDescent="0.2">
      <c r="U8087" s="12"/>
    </row>
    <row r="8088" spans="21:21" x14ac:dyDescent="0.2">
      <c r="U8088" s="12"/>
    </row>
    <row r="8089" spans="21:21" x14ac:dyDescent="0.2">
      <c r="U8089" s="12"/>
    </row>
    <row r="8090" spans="21:21" x14ac:dyDescent="0.2">
      <c r="U8090" s="12"/>
    </row>
    <row r="8091" spans="21:21" x14ac:dyDescent="0.2">
      <c r="U8091" s="12"/>
    </row>
    <row r="8092" spans="21:21" x14ac:dyDescent="0.2">
      <c r="U8092" s="12"/>
    </row>
    <row r="8093" spans="21:21" x14ac:dyDescent="0.2">
      <c r="U8093" s="12"/>
    </row>
    <row r="8094" spans="21:21" x14ac:dyDescent="0.2">
      <c r="U8094" s="12"/>
    </row>
    <row r="8095" spans="21:21" x14ac:dyDescent="0.2">
      <c r="U8095" s="12"/>
    </row>
    <row r="8096" spans="21:21" x14ac:dyDescent="0.2">
      <c r="U8096" s="12"/>
    </row>
    <row r="8097" spans="21:21" x14ac:dyDescent="0.2">
      <c r="U8097" s="12"/>
    </row>
    <row r="8098" spans="21:21" x14ac:dyDescent="0.2">
      <c r="U8098" s="12"/>
    </row>
    <row r="8099" spans="21:21" x14ac:dyDescent="0.2">
      <c r="U8099" s="12"/>
    </row>
    <row r="8100" spans="21:21" x14ac:dyDescent="0.2">
      <c r="U8100" s="12"/>
    </row>
    <row r="8101" spans="21:21" x14ac:dyDescent="0.2">
      <c r="U8101" s="12"/>
    </row>
    <row r="8102" spans="21:21" x14ac:dyDescent="0.2">
      <c r="U8102" s="12"/>
    </row>
    <row r="8103" spans="21:21" x14ac:dyDescent="0.2">
      <c r="U8103" s="12"/>
    </row>
    <row r="8104" spans="21:21" x14ac:dyDescent="0.2">
      <c r="U8104" s="12"/>
    </row>
    <row r="8105" spans="21:21" x14ac:dyDescent="0.2">
      <c r="U8105" s="12"/>
    </row>
    <row r="8106" spans="21:21" x14ac:dyDescent="0.2">
      <c r="U8106" s="12"/>
    </row>
    <row r="8107" spans="21:21" x14ac:dyDescent="0.2">
      <c r="U8107" s="12"/>
    </row>
    <row r="8108" spans="21:21" x14ac:dyDescent="0.2">
      <c r="U8108" s="12"/>
    </row>
    <row r="8109" spans="21:21" x14ac:dyDescent="0.2">
      <c r="U8109" s="12"/>
    </row>
    <row r="8110" spans="21:21" x14ac:dyDescent="0.2">
      <c r="U8110" s="12"/>
    </row>
    <row r="8111" spans="21:21" x14ac:dyDescent="0.2">
      <c r="U8111" s="12"/>
    </row>
    <row r="8112" spans="21:21" x14ac:dyDescent="0.2">
      <c r="U8112" s="12"/>
    </row>
    <row r="8113" spans="21:21" x14ac:dyDescent="0.2">
      <c r="U8113" s="12"/>
    </row>
    <row r="8114" spans="21:21" x14ac:dyDescent="0.2">
      <c r="U8114" s="12"/>
    </row>
    <row r="8115" spans="21:21" x14ac:dyDescent="0.2">
      <c r="U8115" s="12"/>
    </row>
    <row r="8116" spans="21:21" x14ac:dyDescent="0.2">
      <c r="U8116" s="12"/>
    </row>
    <row r="8117" spans="21:21" x14ac:dyDescent="0.2">
      <c r="U8117" s="12"/>
    </row>
    <row r="8118" spans="21:21" x14ac:dyDescent="0.2">
      <c r="U8118" s="12"/>
    </row>
    <row r="8119" spans="21:21" x14ac:dyDescent="0.2">
      <c r="U8119" s="12"/>
    </row>
    <row r="8120" spans="21:21" x14ac:dyDescent="0.2">
      <c r="U8120" s="12"/>
    </row>
    <row r="8121" spans="21:21" x14ac:dyDescent="0.2">
      <c r="U8121" s="12"/>
    </row>
    <row r="8122" spans="21:21" x14ac:dyDescent="0.2">
      <c r="U8122" s="12"/>
    </row>
    <row r="8123" spans="21:21" x14ac:dyDescent="0.2">
      <c r="U8123" s="12"/>
    </row>
    <row r="8124" spans="21:21" x14ac:dyDescent="0.2">
      <c r="U8124" s="12"/>
    </row>
    <row r="8125" spans="21:21" x14ac:dyDescent="0.2">
      <c r="U8125" s="12"/>
    </row>
    <row r="8126" spans="21:21" x14ac:dyDescent="0.2">
      <c r="U8126" s="12"/>
    </row>
    <row r="8127" spans="21:21" x14ac:dyDescent="0.2">
      <c r="U8127" s="12"/>
    </row>
    <row r="8128" spans="21:21" x14ac:dyDescent="0.2">
      <c r="U8128" s="12"/>
    </row>
    <row r="8129" spans="21:21" x14ac:dyDescent="0.2">
      <c r="U8129" s="12"/>
    </row>
    <row r="8130" spans="21:21" x14ac:dyDescent="0.2">
      <c r="U8130" s="12"/>
    </row>
    <row r="8131" spans="21:21" x14ac:dyDescent="0.2">
      <c r="U8131" s="12"/>
    </row>
    <row r="8132" spans="21:21" x14ac:dyDescent="0.2">
      <c r="U8132" s="12"/>
    </row>
    <row r="8133" spans="21:21" x14ac:dyDescent="0.2">
      <c r="U8133" s="12"/>
    </row>
    <row r="8134" spans="21:21" x14ac:dyDescent="0.2">
      <c r="U8134" s="12"/>
    </row>
    <row r="8135" spans="21:21" x14ac:dyDescent="0.2">
      <c r="U8135" s="12"/>
    </row>
    <row r="8136" spans="21:21" x14ac:dyDescent="0.2">
      <c r="U8136" s="12"/>
    </row>
    <row r="8137" spans="21:21" x14ac:dyDescent="0.2">
      <c r="U8137" s="12"/>
    </row>
    <row r="8138" spans="21:21" x14ac:dyDescent="0.2">
      <c r="U8138" s="12"/>
    </row>
    <row r="8139" spans="21:21" x14ac:dyDescent="0.2">
      <c r="U8139" s="12"/>
    </row>
    <row r="8140" spans="21:21" x14ac:dyDescent="0.2">
      <c r="U8140" s="12"/>
    </row>
    <row r="8141" spans="21:21" x14ac:dyDescent="0.2">
      <c r="U8141" s="12"/>
    </row>
    <row r="8142" spans="21:21" x14ac:dyDescent="0.2">
      <c r="U8142" s="12"/>
    </row>
    <row r="8143" spans="21:21" x14ac:dyDescent="0.2">
      <c r="U8143" s="12"/>
    </row>
    <row r="8144" spans="21:21" x14ac:dyDescent="0.2">
      <c r="U8144" s="12"/>
    </row>
    <row r="8145" spans="21:21" x14ac:dyDescent="0.2">
      <c r="U8145" s="12"/>
    </row>
    <row r="8146" spans="21:21" x14ac:dyDescent="0.2">
      <c r="U8146" s="12"/>
    </row>
    <row r="8147" spans="21:21" x14ac:dyDescent="0.2">
      <c r="U8147" s="12"/>
    </row>
    <row r="8148" spans="21:21" x14ac:dyDescent="0.2">
      <c r="U8148" s="12"/>
    </row>
    <row r="8149" spans="21:21" x14ac:dyDescent="0.2">
      <c r="U8149" s="12"/>
    </row>
    <row r="8150" spans="21:21" x14ac:dyDescent="0.2">
      <c r="U8150" s="12"/>
    </row>
    <row r="8151" spans="21:21" x14ac:dyDescent="0.2">
      <c r="U8151" s="12"/>
    </row>
    <row r="8152" spans="21:21" x14ac:dyDescent="0.2">
      <c r="U8152" s="12"/>
    </row>
    <row r="8153" spans="21:21" x14ac:dyDescent="0.2">
      <c r="U8153" s="12"/>
    </row>
    <row r="8154" spans="21:21" x14ac:dyDescent="0.2">
      <c r="U8154" s="12"/>
    </row>
    <row r="8155" spans="21:21" x14ac:dyDescent="0.2">
      <c r="U8155" s="12"/>
    </row>
    <row r="8156" spans="21:21" x14ac:dyDescent="0.2">
      <c r="U8156" s="12"/>
    </row>
    <row r="8157" spans="21:21" x14ac:dyDescent="0.2">
      <c r="U8157" s="12"/>
    </row>
    <row r="8158" spans="21:21" x14ac:dyDescent="0.2">
      <c r="U8158" s="12"/>
    </row>
    <row r="8159" spans="21:21" x14ac:dyDescent="0.2">
      <c r="U8159" s="12"/>
    </row>
    <row r="8160" spans="21:21" x14ac:dyDescent="0.2">
      <c r="U8160" s="12"/>
    </row>
    <row r="8161" spans="21:21" x14ac:dyDescent="0.2">
      <c r="U8161" s="12"/>
    </row>
    <row r="8162" spans="21:21" x14ac:dyDescent="0.2">
      <c r="U8162" s="12"/>
    </row>
    <row r="8163" spans="21:21" x14ac:dyDescent="0.2">
      <c r="U8163" s="12"/>
    </row>
    <row r="8164" spans="21:21" x14ac:dyDescent="0.2">
      <c r="U8164" s="12"/>
    </row>
    <row r="8165" spans="21:21" x14ac:dyDescent="0.2">
      <c r="U8165" s="12"/>
    </row>
    <row r="8166" spans="21:21" x14ac:dyDescent="0.2">
      <c r="U8166" s="12"/>
    </row>
    <row r="8167" spans="21:21" x14ac:dyDescent="0.2">
      <c r="U8167" s="12"/>
    </row>
    <row r="8168" spans="21:21" x14ac:dyDescent="0.2">
      <c r="U8168" s="12"/>
    </row>
    <row r="8169" spans="21:21" x14ac:dyDescent="0.2">
      <c r="U8169" s="12"/>
    </row>
    <row r="8170" spans="21:21" x14ac:dyDescent="0.2">
      <c r="U8170" s="12"/>
    </row>
    <row r="8171" spans="21:21" x14ac:dyDescent="0.2">
      <c r="U8171" s="12"/>
    </row>
    <row r="8172" spans="21:21" x14ac:dyDescent="0.2">
      <c r="U8172" s="12"/>
    </row>
    <row r="8173" spans="21:21" x14ac:dyDescent="0.2">
      <c r="U8173" s="12"/>
    </row>
    <row r="8174" spans="21:21" x14ac:dyDescent="0.2">
      <c r="U8174" s="12"/>
    </row>
    <row r="8175" spans="21:21" x14ac:dyDescent="0.2">
      <c r="U8175" s="12"/>
    </row>
    <row r="8176" spans="21:21" x14ac:dyDescent="0.2">
      <c r="U8176" s="12"/>
    </row>
    <row r="8177" spans="21:21" x14ac:dyDescent="0.2">
      <c r="U8177" s="12"/>
    </row>
    <row r="8178" spans="21:21" x14ac:dyDescent="0.2">
      <c r="U8178" s="12"/>
    </row>
    <row r="8179" spans="21:21" x14ac:dyDescent="0.2">
      <c r="U8179" s="12"/>
    </row>
    <row r="8180" spans="21:21" x14ac:dyDescent="0.2">
      <c r="U8180" s="12"/>
    </row>
    <row r="8181" spans="21:21" x14ac:dyDescent="0.2">
      <c r="U8181" s="12"/>
    </row>
    <row r="8182" spans="21:21" x14ac:dyDescent="0.2">
      <c r="U8182" s="12"/>
    </row>
    <row r="8183" spans="21:21" x14ac:dyDescent="0.2">
      <c r="U8183" s="12"/>
    </row>
    <row r="8184" spans="21:21" x14ac:dyDescent="0.2">
      <c r="U8184" s="12"/>
    </row>
    <row r="8185" spans="21:21" x14ac:dyDescent="0.2">
      <c r="U8185" s="12"/>
    </row>
    <row r="8186" spans="21:21" x14ac:dyDescent="0.2">
      <c r="U8186" s="12"/>
    </row>
    <row r="8187" spans="21:21" x14ac:dyDescent="0.2">
      <c r="U8187" s="12"/>
    </row>
    <row r="8188" spans="21:21" x14ac:dyDescent="0.2">
      <c r="U8188" s="12"/>
    </row>
    <row r="8189" spans="21:21" x14ac:dyDescent="0.2">
      <c r="U8189" s="12"/>
    </row>
    <row r="8190" spans="21:21" x14ac:dyDescent="0.2">
      <c r="U8190" s="12"/>
    </row>
    <row r="8191" spans="21:21" x14ac:dyDescent="0.2">
      <c r="U8191" s="12"/>
    </row>
    <row r="8192" spans="21:21" x14ac:dyDescent="0.2">
      <c r="U8192" s="12"/>
    </row>
    <row r="8193" spans="21:21" x14ac:dyDescent="0.2">
      <c r="U8193" s="12"/>
    </row>
    <row r="8194" spans="21:21" x14ac:dyDescent="0.2">
      <c r="U8194" s="12"/>
    </row>
    <row r="8195" spans="21:21" x14ac:dyDescent="0.2">
      <c r="U8195" s="12"/>
    </row>
    <row r="8196" spans="21:21" x14ac:dyDescent="0.2">
      <c r="U8196" s="12"/>
    </row>
    <row r="8197" spans="21:21" x14ac:dyDescent="0.2">
      <c r="U8197" s="12"/>
    </row>
    <row r="8198" spans="21:21" x14ac:dyDescent="0.2">
      <c r="U8198" s="12"/>
    </row>
    <row r="8199" spans="21:21" x14ac:dyDescent="0.2">
      <c r="U8199" s="12"/>
    </row>
    <row r="8200" spans="21:21" x14ac:dyDescent="0.2">
      <c r="U8200" s="12"/>
    </row>
    <row r="8201" spans="21:21" x14ac:dyDescent="0.2">
      <c r="U8201" s="12"/>
    </row>
    <row r="8202" spans="21:21" x14ac:dyDescent="0.2">
      <c r="U8202" s="12"/>
    </row>
    <row r="8203" spans="21:21" x14ac:dyDescent="0.2">
      <c r="U8203" s="12"/>
    </row>
    <row r="8204" spans="21:21" x14ac:dyDescent="0.2">
      <c r="U8204" s="12"/>
    </row>
    <row r="8205" spans="21:21" x14ac:dyDescent="0.2">
      <c r="U8205" s="12"/>
    </row>
    <row r="8206" spans="21:21" x14ac:dyDescent="0.2">
      <c r="U8206" s="12"/>
    </row>
    <row r="8207" spans="21:21" x14ac:dyDescent="0.2">
      <c r="U8207" s="12"/>
    </row>
    <row r="8208" spans="21:21" x14ac:dyDescent="0.2">
      <c r="U8208" s="12"/>
    </row>
    <row r="8209" spans="21:21" x14ac:dyDescent="0.2">
      <c r="U8209" s="12"/>
    </row>
    <row r="8210" spans="21:21" x14ac:dyDescent="0.2">
      <c r="U8210" s="12"/>
    </row>
    <row r="8211" spans="21:21" x14ac:dyDescent="0.2">
      <c r="U8211" s="12"/>
    </row>
    <row r="8212" spans="21:21" x14ac:dyDescent="0.2">
      <c r="U8212" s="12"/>
    </row>
    <row r="8213" spans="21:21" x14ac:dyDescent="0.2">
      <c r="U8213" s="12"/>
    </row>
    <row r="8214" spans="21:21" x14ac:dyDescent="0.2">
      <c r="U8214" s="12"/>
    </row>
    <row r="8215" spans="21:21" x14ac:dyDescent="0.2">
      <c r="U8215" s="12"/>
    </row>
    <row r="8216" spans="21:21" x14ac:dyDescent="0.2">
      <c r="U8216" s="12"/>
    </row>
    <row r="8217" spans="21:21" x14ac:dyDescent="0.2">
      <c r="U8217" s="12"/>
    </row>
    <row r="8218" spans="21:21" x14ac:dyDescent="0.2">
      <c r="U8218" s="12"/>
    </row>
    <row r="8219" spans="21:21" x14ac:dyDescent="0.2">
      <c r="U8219" s="12"/>
    </row>
    <row r="8220" spans="21:21" x14ac:dyDescent="0.2">
      <c r="U8220" s="12"/>
    </row>
    <row r="8221" spans="21:21" x14ac:dyDescent="0.2">
      <c r="U8221" s="12"/>
    </row>
    <row r="8222" spans="21:21" x14ac:dyDescent="0.2">
      <c r="U8222" s="12"/>
    </row>
    <row r="8223" spans="21:21" x14ac:dyDescent="0.2">
      <c r="U8223" s="12"/>
    </row>
    <row r="8224" spans="21:21" x14ac:dyDescent="0.2">
      <c r="U8224" s="12"/>
    </row>
    <row r="8225" spans="21:21" x14ac:dyDescent="0.2">
      <c r="U8225" s="12"/>
    </row>
    <row r="8226" spans="21:21" x14ac:dyDescent="0.2">
      <c r="U8226" s="12"/>
    </row>
    <row r="8227" spans="21:21" x14ac:dyDescent="0.2">
      <c r="U8227" s="12"/>
    </row>
    <row r="8228" spans="21:21" x14ac:dyDescent="0.2">
      <c r="U8228" s="12"/>
    </row>
    <row r="8229" spans="21:21" x14ac:dyDescent="0.2">
      <c r="U8229" s="12"/>
    </row>
    <row r="8230" spans="21:21" x14ac:dyDescent="0.2">
      <c r="U8230" s="12"/>
    </row>
    <row r="8231" spans="21:21" x14ac:dyDescent="0.2">
      <c r="U8231" s="12"/>
    </row>
    <row r="8232" spans="21:21" x14ac:dyDescent="0.2">
      <c r="U8232" s="12"/>
    </row>
    <row r="8233" spans="21:21" x14ac:dyDescent="0.2">
      <c r="U8233" s="12"/>
    </row>
    <row r="8234" spans="21:21" x14ac:dyDescent="0.2">
      <c r="U8234" s="12"/>
    </row>
    <row r="8235" spans="21:21" x14ac:dyDescent="0.2">
      <c r="U8235" s="12"/>
    </row>
    <row r="8236" spans="21:21" x14ac:dyDescent="0.2">
      <c r="U8236" s="12"/>
    </row>
    <row r="8237" spans="21:21" x14ac:dyDescent="0.2">
      <c r="U8237" s="12"/>
    </row>
    <row r="8238" spans="21:21" x14ac:dyDescent="0.2">
      <c r="U8238" s="12"/>
    </row>
    <row r="8239" spans="21:21" x14ac:dyDescent="0.2">
      <c r="U8239" s="12"/>
    </row>
    <row r="8240" spans="21:21" x14ac:dyDescent="0.2">
      <c r="U8240" s="12"/>
    </row>
    <row r="8241" spans="21:21" x14ac:dyDescent="0.2">
      <c r="U8241" s="12"/>
    </row>
    <row r="8242" spans="21:21" x14ac:dyDescent="0.2">
      <c r="U8242" s="12"/>
    </row>
    <row r="8243" spans="21:21" x14ac:dyDescent="0.2">
      <c r="U8243" s="12"/>
    </row>
    <row r="8244" spans="21:21" x14ac:dyDescent="0.2">
      <c r="U8244" s="12"/>
    </row>
    <row r="8245" spans="21:21" x14ac:dyDescent="0.2">
      <c r="U8245" s="12"/>
    </row>
    <row r="8246" spans="21:21" x14ac:dyDescent="0.2">
      <c r="U8246" s="12"/>
    </row>
    <row r="8247" spans="21:21" x14ac:dyDescent="0.2">
      <c r="U8247" s="12"/>
    </row>
    <row r="8248" spans="21:21" x14ac:dyDescent="0.2">
      <c r="U8248" s="12"/>
    </row>
    <row r="8249" spans="21:21" x14ac:dyDescent="0.2">
      <c r="U8249" s="12"/>
    </row>
    <row r="8250" spans="21:21" x14ac:dyDescent="0.2">
      <c r="U8250" s="12"/>
    </row>
    <row r="8251" spans="21:21" x14ac:dyDescent="0.2">
      <c r="U8251" s="12"/>
    </row>
    <row r="8252" spans="21:21" x14ac:dyDescent="0.2">
      <c r="U8252" s="12"/>
    </row>
    <row r="8253" spans="21:21" x14ac:dyDescent="0.2">
      <c r="U8253" s="12"/>
    </row>
    <row r="8254" spans="21:21" x14ac:dyDescent="0.2">
      <c r="U8254" s="12"/>
    </row>
    <row r="8255" spans="21:21" x14ac:dyDescent="0.2">
      <c r="U8255" s="12"/>
    </row>
    <row r="8256" spans="21:21" x14ac:dyDescent="0.2">
      <c r="U8256" s="12"/>
    </row>
    <row r="8257" spans="21:21" x14ac:dyDescent="0.2">
      <c r="U8257" s="12"/>
    </row>
    <row r="8258" spans="21:21" x14ac:dyDescent="0.2">
      <c r="U8258" s="12"/>
    </row>
    <row r="8259" spans="21:21" x14ac:dyDescent="0.2">
      <c r="U8259" s="12"/>
    </row>
    <row r="8260" spans="21:21" x14ac:dyDescent="0.2">
      <c r="U8260" s="12"/>
    </row>
    <row r="8261" spans="21:21" x14ac:dyDescent="0.2">
      <c r="U8261" s="12"/>
    </row>
    <row r="8262" spans="21:21" x14ac:dyDescent="0.2">
      <c r="U8262" s="12"/>
    </row>
    <row r="8263" spans="21:21" x14ac:dyDescent="0.2">
      <c r="U8263" s="12"/>
    </row>
    <row r="8264" spans="21:21" x14ac:dyDescent="0.2">
      <c r="U8264" s="12"/>
    </row>
    <row r="8265" spans="21:21" x14ac:dyDescent="0.2">
      <c r="U8265" s="12"/>
    </row>
    <row r="8266" spans="21:21" x14ac:dyDescent="0.2">
      <c r="U8266" s="12"/>
    </row>
    <row r="8267" spans="21:21" x14ac:dyDescent="0.2">
      <c r="U8267" s="12"/>
    </row>
    <row r="8268" spans="21:21" x14ac:dyDescent="0.2">
      <c r="U8268" s="12"/>
    </row>
    <row r="8269" spans="21:21" x14ac:dyDescent="0.2">
      <c r="U8269" s="12"/>
    </row>
    <row r="8270" spans="21:21" x14ac:dyDescent="0.2">
      <c r="U8270" s="12"/>
    </row>
    <row r="8271" spans="21:21" x14ac:dyDescent="0.2">
      <c r="U8271" s="12"/>
    </row>
    <row r="8272" spans="21:21" x14ac:dyDescent="0.2">
      <c r="U8272" s="12"/>
    </row>
    <row r="8273" spans="21:21" x14ac:dyDescent="0.2">
      <c r="U8273" s="12"/>
    </row>
    <row r="8274" spans="21:21" x14ac:dyDescent="0.2">
      <c r="U8274" s="12"/>
    </row>
    <row r="8275" spans="21:21" x14ac:dyDescent="0.2">
      <c r="U8275" s="12"/>
    </row>
    <row r="8276" spans="21:21" x14ac:dyDescent="0.2">
      <c r="U8276" s="12"/>
    </row>
    <row r="8277" spans="21:21" x14ac:dyDescent="0.2">
      <c r="U8277" s="12"/>
    </row>
    <row r="8278" spans="21:21" x14ac:dyDescent="0.2">
      <c r="U8278" s="12"/>
    </row>
    <row r="8279" spans="21:21" x14ac:dyDescent="0.2">
      <c r="U8279" s="12"/>
    </row>
    <row r="8280" spans="21:21" x14ac:dyDescent="0.2">
      <c r="U8280" s="12"/>
    </row>
    <row r="8281" spans="21:21" x14ac:dyDescent="0.2">
      <c r="U8281" s="12"/>
    </row>
    <row r="8282" spans="21:21" x14ac:dyDescent="0.2">
      <c r="U8282" s="12"/>
    </row>
    <row r="8283" spans="21:21" x14ac:dyDescent="0.2">
      <c r="U8283" s="12"/>
    </row>
    <row r="8284" spans="21:21" x14ac:dyDescent="0.2">
      <c r="U8284" s="12"/>
    </row>
    <row r="8285" spans="21:21" x14ac:dyDescent="0.2">
      <c r="U8285" s="12"/>
    </row>
    <row r="8286" spans="21:21" x14ac:dyDescent="0.2">
      <c r="U8286" s="12"/>
    </row>
    <row r="8287" spans="21:21" x14ac:dyDescent="0.2">
      <c r="U8287" s="12"/>
    </row>
    <row r="8288" spans="21:21" x14ac:dyDescent="0.2">
      <c r="U8288" s="12"/>
    </row>
    <row r="8289" spans="21:21" x14ac:dyDescent="0.2">
      <c r="U8289" s="12"/>
    </row>
    <row r="8290" spans="21:21" x14ac:dyDescent="0.2">
      <c r="U8290" s="12"/>
    </row>
    <row r="8291" spans="21:21" x14ac:dyDescent="0.2">
      <c r="U8291" s="12"/>
    </row>
    <row r="8292" spans="21:21" x14ac:dyDescent="0.2">
      <c r="U8292" s="12"/>
    </row>
    <row r="8293" spans="21:21" x14ac:dyDescent="0.2">
      <c r="U8293" s="12"/>
    </row>
    <row r="8294" spans="21:21" x14ac:dyDescent="0.2">
      <c r="U8294" s="12"/>
    </row>
    <row r="8295" spans="21:21" x14ac:dyDescent="0.2">
      <c r="U8295" s="12"/>
    </row>
    <row r="8296" spans="21:21" x14ac:dyDescent="0.2">
      <c r="U8296" s="12"/>
    </row>
    <row r="8297" spans="21:21" x14ac:dyDescent="0.2">
      <c r="U8297" s="12"/>
    </row>
    <row r="8298" spans="21:21" x14ac:dyDescent="0.2">
      <c r="U8298" s="12"/>
    </row>
    <row r="8299" spans="21:21" x14ac:dyDescent="0.2">
      <c r="U8299" s="12"/>
    </row>
    <row r="8300" spans="21:21" x14ac:dyDescent="0.2">
      <c r="U8300" s="12"/>
    </row>
    <row r="8301" spans="21:21" x14ac:dyDescent="0.2">
      <c r="U8301" s="12"/>
    </row>
    <row r="8302" spans="21:21" x14ac:dyDescent="0.2">
      <c r="U8302" s="12"/>
    </row>
    <row r="8303" spans="21:21" x14ac:dyDescent="0.2">
      <c r="U8303" s="12"/>
    </row>
    <row r="8304" spans="21:21" x14ac:dyDescent="0.2">
      <c r="U8304" s="12"/>
    </row>
    <row r="8305" spans="21:21" x14ac:dyDescent="0.2">
      <c r="U8305" s="12"/>
    </row>
    <row r="8306" spans="21:21" x14ac:dyDescent="0.2">
      <c r="U8306" s="12"/>
    </row>
    <row r="8307" spans="21:21" x14ac:dyDescent="0.2">
      <c r="U8307" s="12"/>
    </row>
    <row r="8308" spans="21:21" x14ac:dyDescent="0.2">
      <c r="U8308" s="12"/>
    </row>
    <row r="8309" spans="21:21" x14ac:dyDescent="0.2">
      <c r="U8309" s="12"/>
    </row>
    <row r="8310" spans="21:21" x14ac:dyDescent="0.2">
      <c r="U8310" s="12"/>
    </row>
    <row r="8311" spans="21:21" x14ac:dyDescent="0.2">
      <c r="U8311" s="12"/>
    </row>
    <row r="8312" spans="21:21" x14ac:dyDescent="0.2">
      <c r="U8312" s="12"/>
    </row>
    <row r="8313" spans="21:21" x14ac:dyDescent="0.2">
      <c r="U8313" s="12"/>
    </row>
    <row r="8314" spans="21:21" x14ac:dyDescent="0.2">
      <c r="U8314" s="12"/>
    </row>
    <row r="8315" spans="21:21" x14ac:dyDescent="0.2">
      <c r="U8315" s="12"/>
    </row>
    <row r="8316" spans="21:21" x14ac:dyDescent="0.2">
      <c r="U8316" s="12"/>
    </row>
    <row r="8317" spans="21:21" x14ac:dyDescent="0.2">
      <c r="U8317" s="12"/>
    </row>
    <row r="8318" spans="21:21" x14ac:dyDescent="0.2">
      <c r="U8318" s="12"/>
    </row>
    <row r="8319" spans="21:21" x14ac:dyDescent="0.2">
      <c r="U8319" s="12"/>
    </row>
    <row r="8320" spans="21:21" x14ac:dyDescent="0.2">
      <c r="U8320" s="12"/>
    </row>
    <row r="8321" spans="21:21" x14ac:dyDescent="0.2">
      <c r="U8321" s="12"/>
    </row>
    <row r="8322" spans="21:21" x14ac:dyDescent="0.2">
      <c r="U8322" s="12"/>
    </row>
    <row r="8323" spans="21:21" x14ac:dyDescent="0.2">
      <c r="U8323" s="12"/>
    </row>
    <row r="8324" spans="21:21" x14ac:dyDescent="0.2">
      <c r="U8324" s="12"/>
    </row>
    <row r="8325" spans="21:21" x14ac:dyDescent="0.2">
      <c r="U8325" s="12"/>
    </row>
    <row r="8326" spans="21:21" x14ac:dyDescent="0.2">
      <c r="U8326" s="12"/>
    </row>
    <row r="8327" spans="21:21" x14ac:dyDescent="0.2">
      <c r="U8327" s="12"/>
    </row>
    <row r="8328" spans="21:21" x14ac:dyDescent="0.2">
      <c r="U8328" s="12"/>
    </row>
    <row r="8329" spans="21:21" x14ac:dyDescent="0.2">
      <c r="U8329" s="12"/>
    </row>
    <row r="8330" spans="21:21" x14ac:dyDescent="0.2">
      <c r="U8330" s="12"/>
    </row>
    <row r="8331" spans="21:21" x14ac:dyDescent="0.2">
      <c r="U8331" s="12"/>
    </row>
    <row r="8332" spans="21:21" x14ac:dyDescent="0.2">
      <c r="U8332" s="12"/>
    </row>
    <row r="8333" spans="21:21" x14ac:dyDescent="0.2">
      <c r="U8333" s="12"/>
    </row>
    <row r="8334" spans="21:21" x14ac:dyDescent="0.2">
      <c r="U8334" s="12"/>
    </row>
    <row r="8335" spans="21:21" x14ac:dyDescent="0.2">
      <c r="U8335" s="12"/>
    </row>
    <row r="8336" spans="21:21" x14ac:dyDescent="0.2">
      <c r="U8336" s="12"/>
    </row>
    <row r="8337" spans="21:21" x14ac:dyDescent="0.2">
      <c r="U8337" s="12"/>
    </row>
    <row r="8338" spans="21:21" x14ac:dyDescent="0.2">
      <c r="U8338" s="12"/>
    </row>
    <row r="8339" spans="21:21" x14ac:dyDescent="0.2">
      <c r="U8339" s="12"/>
    </row>
    <row r="8340" spans="21:21" x14ac:dyDescent="0.2">
      <c r="U8340" s="12"/>
    </row>
    <row r="8341" spans="21:21" x14ac:dyDescent="0.2">
      <c r="U8341" s="12"/>
    </row>
    <row r="8342" spans="21:21" x14ac:dyDescent="0.2">
      <c r="U8342" s="12"/>
    </row>
    <row r="8343" spans="21:21" x14ac:dyDescent="0.2">
      <c r="U8343" s="12"/>
    </row>
    <row r="8344" spans="21:21" x14ac:dyDescent="0.2">
      <c r="U8344" s="12"/>
    </row>
    <row r="8345" spans="21:21" x14ac:dyDescent="0.2">
      <c r="U8345" s="12"/>
    </row>
    <row r="8346" spans="21:21" x14ac:dyDescent="0.2">
      <c r="U8346" s="12"/>
    </row>
    <row r="8347" spans="21:21" x14ac:dyDescent="0.2">
      <c r="U8347" s="12"/>
    </row>
    <row r="8348" spans="21:21" x14ac:dyDescent="0.2">
      <c r="U8348" s="12"/>
    </row>
    <row r="8349" spans="21:21" x14ac:dyDescent="0.2">
      <c r="U8349" s="12"/>
    </row>
    <row r="8350" spans="21:21" x14ac:dyDescent="0.2">
      <c r="U8350" s="12"/>
    </row>
    <row r="8351" spans="21:21" x14ac:dyDescent="0.2">
      <c r="U8351" s="12"/>
    </row>
    <row r="8352" spans="21:21" x14ac:dyDescent="0.2">
      <c r="U8352" s="12"/>
    </row>
    <row r="8353" spans="21:21" x14ac:dyDescent="0.2">
      <c r="U8353" s="12"/>
    </row>
    <row r="8354" spans="21:21" x14ac:dyDescent="0.2">
      <c r="U8354" s="12"/>
    </row>
    <row r="8355" spans="21:21" x14ac:dyDescent="0.2">
      <c r="U8355" s="12"/>
    </row>
    <row r="8356" spans="21:21" x14ac:dyDescent="0.2">
      <c r="U8356" s="12"/>
    </row>
    <row r="8357" spans="21:21" x14ac:dyDescent="0.2">
      <c r="U8357" s="12"/>
    </row>
    <row r="8358" spans="21:21" x14ac:dyDescent="0.2">
      <c r="U8358" s="12"/>
    </row>
    <row r="8359" spans="21:21" x14ac:dyDescent="0.2">
      <c r="U8359" s="12"/>
    </row>
    <row r="8360" spans="21:21" x14ac:dyDescent="0.2">
      <c r="U8360" s="12"/>
    </row>
    <row r="8361" spans="21:21" x14ac:dyDescent="0.2">
      <c r="U8361" s="12"/>
    </row>
    <row r="8362" spans="21:21" x14ac:dyDescent="0.2">
      <c r="U8362" s="12"/>
    </row>
    <row r="8363" spans="21:21" x14ac:dyDescent="0.2">
      <c r="U8363" s="12"/>
    </row>
    <row r="8364" spans="21:21" x14ac:dyDescent="0.2">
      <c r="U8364" s="12"/>
    </row>
    <row r="8365" spans="21:21" x14ac:dyDescent="0.2">
      <c r="U8365" s="12"/>
    </row>
    <row r="8366" spans="21:21" x14ac:dyDescent="0.2">
      <c r="U8366" s="12"/>
    </row>
    <row r="8367" spans="21:21" x14ac:dyDescent="0.2">
      <c r="U8367" s="12"/>
    </row>
    <row r="8368" spans="21:21" x14ac:dyDescent="0.2">
      <c r="U8368" s="12"/>
    </row>
    <row r="8369" spans="21:21" x14ac:dyDescent="0.2">
      <c r="U8369" s="12"/>
    </row>
    <row r="8370" spans="21:21" x14ac:dyDescent="0.2">
      <c r="U8370" s="12"/>
    </row>
    <row r="8371" spans="21:21" x14ac:dyDescent="0.2">
      <c r="U8371" s="12"/>
    </row>
    <row r="8372" spans="21:21" x14ac:dyDescent="0.2">
      <c r="U8372" s="12"/>
    </row>
    <row r="8373" spans="21:21" x14ac:dyDescent="0.2">
      <c r="U8373" s="12"/>
    </row>
    <row r="8374" spans="21:21" x14ac:dyDescent="0.2">
      <c r="U8374" s="12"/>
    </row>
    <row r="8375" spans="21:21" x14ac:dyDescent="0.2">
      <c r="U8375" s="12"/>
    </row>
    <row r="8376" spans="21:21" x14ac:dyDescent="0.2">
      <c r="U8376" s="12"/>
    </row>
    <row r="8377" spans="21:21" x14ac:dyDescent="0.2">
      <c r="U8377" s="12"/>
    </row>
    <row r="8378" spans="21:21" x14ac:dyDescent="0.2">
      <c r="U8378" s="12"/>
    </row>
    <row r="8379" spans="21:21" x14ac:dyDescent="0.2">
      <c r="U8379" s="12"/>
    </row>
    <row r="8380" spans="21:21" x14ac:dyDescent="0.2">
      <c r="U8380" s="12"/>
    </row>
    <row r="8381" spans="21:21" x14ac:dyDescent="0.2">
      <c r="U8381" s="12"/>
    </row>
    <row r="8382" spans="21:21" x14ac:dyDescent="0.2">
      <c r="U8382" s="12"/>
    </row>
    <row r="8383" spans="21:21" x14ac:dyDescent="0.2">
      <c r="U8383" s="12"/>
    </row>
    <row r="8384" spans="21:21" x14ac:dyDescent="0.2">
      <c r="U8384" s="12"/>
    </row>
    <row r="8385" spans="21:21" x14ac:dyDescent="0.2">
      <c r="U8385" s="12"/>
    </row>
    <row r="8386" spans="21:21" x14ac:dyDescent="0.2">
      <c r="U8386" s="12"/>
    </row>
    <row r="8387" spans="21:21" x14ac:dyDescent="0.2">
      <c r="U8387" s="12"/>
    </row>
    <row r="8388" spans="21:21" x14ac:dyDescent="0.2">
      <c r="U8388" s="12"/>
    </row>
    <row r="8389" spans="21:21" x14ac:dyDescent="0.2">
      <c r="U8389" s="12"/>
    </row>
    <row r="8390" spans="21:21" x14ac:dyDescent="0.2">
      <c r="U8390" s="12"/>
    </row>
    <row r="8391" spans="21:21" x14ac:dyDescent="0.2">
      <c r="U8391" s="12"/>
    </row>
    <row r="8392" spans="21:21" x14ac:dyDescent="0.2">
      <c r="U8392" s="12"/>
    </row>
    <row r="8393" spans="21:21" x14ac:dyDescent="0.2">
      <c r="U8393" s="12"/>
    </row>
    <row r="8394" spans="21:21" x14ac:dyDescent="0.2">
      <c r="U8394" s="12"/>
    </row>
    <row r="8395" spans="21:21" x14ac:dyDescent="0.2">
      <c r="U8395" s="12"/>
    </row>
    <row r="8396" spans="21:21" x14ac:dyDescent="0.2">
      <c r="U8396" s="12"/>
    </row>
    <row r="8397" spans="21:21" x14ac:dyDescent="0.2">
      <c r="U8397" s="12"/>
    </row>
    <row r="8398" spans="21:21" x14ac:dyDescent="0.2">
      <c r="U8398" s="12"/>
    </row>
    <row r="8399" spans="21:21" x14ac:dyDescent="0.2">
      <c r="U8399" s="12"/>
    </row>
    <row r="8400" spans="21:21" x14ac:dyDescent="0.2">
      <c r="U8400" s="12"/>
    </row>
    <row r="8401" spans="21:21" x14ac:dyDescent="0.2">
      <c r="U8401" s="12"/>
    </row>
    <row r="8402" spans="21:21" x14ac:dyDescent="0.2">
      <c r="U8402" s="12"/>
    </row>
    <row r="8403" spans="21:21" x14ac:dyDescent="0.2">
      <c r="U8403" s="12"/>
    </row>
    <row r="8404" spans="21:21" x14ac:dyDescent="0.2">
      <c r="U8404" s="12"/>
    </row>
    <row r="8405" spans="21:21" x14ac:dyDescent="0.2">
      <c r="U8405" s="12"/>
    </row>
    <row r="8406" spans="21:21" x14ac:dyDescent="0.2">
      <c r="U8406" s="12"/>
    </row>
    <row r="8407" spans="21:21" x14ac:dyDescent="0.2">
      <c r="U8407" s="12"/>
    </row>
    <row r="8408" spans="21:21" x14ac:dyDescent="0.2">
      <c r="U8408" s="12"/>
    </row>
    <row r="8409" spans="21:21" x14ac:dyDescent="0.2">
      <c r="U8409" s="12"/>
    </row>
    <row r="8410" spans="21:21" x14ac:dyDescent="0.2">
      <c r="U8410" s="12"/>
    </row>
    <row r="8411" spans="21:21" x14ac:dyDescent="0.2">
      <c r="U8411" s="12"/>
    </row>
    <row r="8412" spans="21:21" x14ac:dyDescent="0.2">
      <c r="U8412" s="12"/>
    </row>
    <row r="8413" spans="21:21" x14ac:dyDescent="0.2">
      <c r="U8413" s="12"/>
    </row>
    <row r="8414" spans="21:21" x14ac:dyDescent="0.2">
      <c r="U8414" s="12"/>
    </row>
    <row r="8415" spans="21:21" x14ac:dyDescent="0.2">
      <c r="U8415" s="12"/>
    </row>
    <row r="8416" spans="21:21" x14ac:dyDescent="0.2">
      <c r="U8416" s="12"/>
    </row>
    <row r="8417" spans="21:21" x14ac:dyDescent="0.2">
      <c r="U8417" s="12"/>
    </row>
    <row r="8418" spans="21:21" x14ac:dyDescent="0.2">
      <c r="U8418" s="12"/>
    </row>
    <row r="8419" spans="21:21" x14ac:dyDescent="0.2">
      <c r="U8419" s="12"/>
    </row>
    <row r="8420" spans="21:21" x14ac:dyDescent="0.2">
      <c r="U8420" s="12"/>
    </row>
    <row r="8421" spans="21:21" x14ac:dyDescent="0.2">
      <c r="U8421" s="12"/>
    </row>
    <row r="8422" spans="21:21" x14ac:dyDescent="0.2">
      <c r="U8422" s="12"/>
    </row>
    <row r="8423" spans="21:21" x14ac:dyDescent="0.2">
      <c r="U8423" s="12"/>
    </row>
    <row r="8424" spans="21:21" x14ac:dyDescent="0.2">
      <c r="U8424" s="12"/>
    </row>
    <row r="8425" spans="21:21" x14ac:dyDescent="0.2">
      <c r="U8425" s="12"/>
    </row>
    <row r="8426" spans="21:21" x14ac:dyDescent="0.2">
      <c r="U8426" s="12"/>
    </row>
    <row r="8427" spans="21:21" x14ac:dyDescent="0.2">
      <c r="U8427" s="12"/>
    </row>
    <row r="8428" spans="21:21" x14ac:dyDescent="0.2">
      <c r="U8428" s="12"/>
    </row>
    <row r="8429" spans="21:21" x14ac:dyDescent="0.2">
      <c r="U8429" s="12"/>
    </row>
    <row r="8430" spans="21:21" x14ac:dyDescent="0.2">
      <c r="U8430" s="12"/>
    </row>
    <row r="8431" spans="21:21" x14ac:dyDescent="0.2">
      <c r="U8431" s="12"/>
    </row>
    <row r="8432" spans="21:21" x14ac:dyDescent="0.2">
      <c r="U8432" s="12"/>
    </row>
    <row r="8433" spans="21:21" x14ac:dyDescent="0.2">
      <c r="U8433" s="12"/>
    </row>
    <row r="8434" spans="21:21" x14ac:dyDescent="0.2">
      <c r="U8434" s="12"/>
    </row>
    <row r="8435" spans="21:21" x14ac:dyDescent="0.2">
      <c r="U8435" s="12"/>
    </row>
    <row r="8436" spans="21:21" x14ac:dyDescent="0.2">
      <c r="U8436" s="12"/>
    </row>
    <row r="8437" spans="21:21" x14ac:dyDescent="0.2">
      <c r="U8437" s="12"/>
    </row>
    <row r="8438" spans="21:21" x14ac:dyDescent="0.2">
      <c r="U8438" s="12"/>
    </row>
    <row r="8439" spans="21:21" x14ac:dyDescent="0.2">
      <c r="U8439" s="12"/>
    </row>
    <row r="8440" spans="21:21" x14ac:dyDescent="0.2">
      <c r="U8440" s="12"/>
    </row>
    <row r="8441" spans="21:21" x14ac:dyDescent="0.2">
      <c r="U8441" s="12"/>
    </row>
    <row r="8442" spans="21:21" x14ac:dyDescent="0.2">
      <c r="U8442" s="12"/>
    </row>
    <row r="8443" spans="21:21" x14ac:dyDescent="0.2">
      <c r="U8443" s="12"/>
    </row>
    <row r="8444" spans="21:21" x14ac:dyDescent="0.2">
      <c r="U8444" s="12"/>
    </row>
    <row r="8445" spans="21:21" x14ac:dyDescent="0.2">
      <c r="U8445" s="12"/>
    </row>
    <row r="8446" spans="21:21" x14ac:dyDescent="0.2">
      <c r="U8446" s="12"/>
    </row>
    <row r="8447" spans="21:21" x14ac:dyDescent="0.2">
      <c r="U8447" s="12"/>
    </row>
    <row r="8448" spans="21:21" x14ac:dyDescent="0.2">
      <c r="U8448" s="12"/>
    </row>
    <row r="8449" spans="21:21" x14ac:dyDescent="0.2">
      <c r="U8449" s="12"/>
    </row>
    <row r="8450" spans="21:21" x14ac:dyDescent="0.2">
      <c r="U8450" s="12"/>
    </row>
    <row r="8451" spans="21:21" x14ac:dyDescent="0.2">
      <c r="U8451" s="12"/>
    </row>
    <row r="8452" spans="21:21" x14ac:dyDescent="0.2">
      <c r="U8452" s="12"/>
    </row>
    <row r="8453" spans="21:21" x14ac:dyDescent="0.2">
      <c r="U8453" s="12"/>
    </row>
    <row r="8454" spans="21:21" x14ac:dyDescent="0.2">
      <c r="U8454" s="12"/>
    </row>
    <row r="8455" spans="21:21" x14ac:dyDescent="0.2">
      <c r="U8455" s="12"/>
    </row>
    <row r="8456" spans="21:21" x14ac:dyDescent="0.2">
      <c r="U8456" s="12"/>
    </row>
    <row r="8457" spans="21:21" x14ac:dyDescent="0.2">
      <c r="U8457" s="12"/>
    </row>
    <row r="8458" spans="21:21" x14ac:dyDescent="0.2">
      <c r="U8458" s="12"/>
    </row>
    <row r="8459" spans="21:21" x14ac:dyDescent="0.2">
      <c r="U8459" s="12"/>
    </row>
    <row r="8460" spans="21:21" x14ac:dyDescent="0.2">
      <c r="U8460" s="12"/>
    </row>
    <row r="8461" spans="21:21" x14ac:dyDescent="0.2">
      <c r="U8461" s="12"/>
    </row>
    <row r="8462" spans="21:21" x14ac:dyDescent="0.2">
      <c r="U8462" s="12"/>
    </row>
    <row r="8463" spans="21:21" x14ac:dyDescent="0.2">
      <c r="U8463" s="12"/>
    </row>
    <row r="8464" spans="21:21" x14ac:dyDescent="0.2">
      <c r="U8464" s="12"/>
    </row>
    <row r="8465" spans="21:21" x14ac:dyDescent="0.2">
      <c r="U8465" s="12"/>
    </row>
    <row r="8466" spans="21:21" x14ac:dyDescent="0.2">
      <c r="U8466" s="12"/>
    </row>
    <row r="8467" spans="21:21" x14ac:dyDescent="0.2">
      <c r="U8467" s="12"/>
    </row>
    <row r="8468" spans="21:21" x14ac:dyDescent="0.2">
      <c r="U8468" s="12"/>
    </row>
    <row r="8469" spans="21:21" x14ac:dyDescent="0.2">
      <c r="U8469" s="12"/>
    </row>
    <row r="8470" spans="21:21" x14ac:dyDescent="0.2">
      <c r="U8470" s="12"/>
    </row>
    <row r="8471" spans="21:21" x14ac:dyDescent="0.2">
      <c r="U8471" s="12"/>
    </row>
    <row r="8472" spans="21:21" x14ac:dyDescent="0.2">
      <c r="U8472" s="12"/>
    </row>
    <row r="8473" spans="21:21" x14ac:dyDescent="0.2">
      <c r="U8473" s="12"/>
    </row>
    <row r="8474" spans="21:21" x14ac:dyDescent="0.2">
      <c r="U8474" s="12"/>
    </row>
    <row r="8475" spans="21:21" x14ac:dyDescent="0.2">
      <c r="U8475" s="12"/>
    </row>
    <row r="8476" spans="21:21" x14ac:dyDescent="0.2">
      <c r="U8476" s="12"/>
    </row>
    <row r="8477" spans="21:21" x14ac:dyDescent="0.2">
      <c r="U8477" s="12"/>
    </row>
    <row r="8478" spans="21:21" x14ac:dyDescent="0.2">
      <c r="U8478" s="12"/>
    </row>
    <row r="8479" spans="21:21" x14ac:dyDescent="0.2">
      <c r="U8479" s="12"/>
    </row>
    <row r="8480" spans="21:21" x14ac:dyDescent="0.2">
      <c r="U8480" s="12"/>
    </row>
    <row r="8481" spans="21:21" x14ac:dyDescent="0.2">
      <c r="U8481" s="12"/>
    </row>
    <row r="8482" spans="21:21" x14ac:dyDescent="0.2">
      <c r="U8482" s="12"/>
    </row>
    <row r="8483" spans="21:21" x14ac:dyDescent="0.2">
      <c r="U8483" s="12"/>
    </row>
    <row r="8484" spans="21:21" x14ac:dyDescent="0.2">
      <c r="U8484" s="12"/>
    </row>
    <row r="8485" spans="21:21" x14ac:dyDescent="0.2">
      <c r="U8485" s="12"/>
    </row>
    <row r="8486" spans="21:21" x14ac:dyDescent="0.2">
      <c r="U8486" s="12"/>
    </row>
    <row r="8487" spans="21:21" x14ac:dyDescent="0.2">
      <c r="U8487" s="12"/>
    </row>
    <row r="8488" spans="21:21" x14ac:dyDescent="0.2">
      <c r="U8488" s="12"/>
    </row>
    <row r="8489" spans="21:21" x14ac:dyDescent="0.2">
      <c r="U8489" s="12"/>
    </row>
    <row r="8490" spans="21:21" x14ac:dyDescent="0.2">
      <c r="U8490" s="12"/>
    </row>
    <row r="8491" spans="21:21" x14ac:dyDescent="0.2">
      <c r="U8491" s="12"/>
    </row>
    <row r="8492" spans="21:21" x14ac:dyDescent="0.2">
      <c r="U8492" s="12"/>
    </row>
    <row r="8493" spans="21:21" x14ac:dyDescent="0.2">
      <c r="U8493" s="12"/>
    </row>
    <row r="8494" spans="21:21" x14ac:dyDescent="0.2">
      <c r="U8494" s="12"/>
    </row>
    <row r="8495" spans="21:21" x14ac:dyDescent="0.2">
      <c r="U8495" s="12"/>
    </row>
    <row r="8496" spans="21:21" x14ac:dyDescent="0.2">
      <c r="U8496" s="12"/>
    </row>
    <row r="8497" spans="21:21" x14ac:dyDescent="0.2">
      <c r="U8497" s="12"/>
    </row>
    <row r="8498" spans="21:21" x14ac:dyDescent="0.2">
      <c r="U8498" s="12"/>
    </row>
    <row r="8499" spans="21:21" x14ac:dyDescent="0.2">
      <c r="U8499" s="12"/>
    </row>
    <row r="8500" spans="21:21" x14ac:dyDescent="0.2">
      <c r="U8500" s="12"/>
    </row>
    <row r="8501" spans="21:21" x14ac:dyDescent="0.2">
      <c r="U8501" s="12"/>
    </row>
    <row r="8502" spans="21:21" x14ac:dyDescent="0.2">
      <c r="U8502" s="12"/>
    </row>
    <row r="8503" spans="21:21" x14ac:dyDescent="0.2">
      <c r="U8503" s="12"/>
    </row>
    <row r="8504" spans="21:21" x14ac:dyDescent="0.2">
      <c r="U8504" s="12"/>
    </row>
    <row r="8505" spans="21:21" x14ac:dyDescent="0.2">
      <c r="U8505" s="12"/>
    </row>
    <row r="8506" spans="21:21" x14ac:dyDescent="0.2">
      <c r="U8506" s="12"/>
    </row>
    <row r="8507" spans="21:21" x14ac:dyDescent="0.2">
      <c r="U8507" s="12"/>
    </row>
    <row r="8508" spans="21:21" x14ac:dyDescent="0.2">
      <c r="U8508" s="12"/>
    </row>
    <row r="8509" spans="21:21" x14ac:dyDescent="0.2">
      <c r="U8509" s="12"/>
    </row>
    <row r="8510" spans="21:21" x14ac:dyDescent="0.2">
      <c r="U8510" s="12"/>
    </row>
    <row r="8511" spans="21:21" x14ac:dyDescent="0.2">
      <c r="U8511" s="12"/>
    </row>
    <row r="8512" spans="21:21" x14ac:dyDescent="0.2">
      <c r="U8512" s="12"/>
    </row>
    <row r="8513" spans="21:21" x14ac:dyDescent="0.2">
      <c r="U8513" s="12"/>
    </row>
    <row r="8514" spans="21:21" x14ac:dyDescent="0.2">
      <c r="U8514" s="12"/>
    </row>
    <row r="8515" spans="21:21" x14ac:dyDescent="0.2">
      <c r="U8515" s="12"/>
    </row>
    <row r="8516" spans="21:21" x14ac:dyDescent="0.2">
      <c r="U8516" s="12"/>
    </row>
    <row r="8517" spans="21:21" x14ac:dyDescent="0.2">
      <c r="U8517" s="12"/>
    </row>
    <row r="8518" spans="21:21" x14ac:dyDescent="0.2">
      <c r="U8518" s="12"/>
    </row>
    <row r="8519" spans="21:21" x14ac:dyDescent="0.2">
      <c r="U8519" s="12"/>
    </row>
    <row r="8520" spans="21:21" x14ac:dyDescent="0.2">
      <c r="U8520" s="12"/>
    </row>
    <row r="8521" spans="21:21" x14ac:dyDescent="0.2">
      <c r="U8521" s="12"/>
    </row>
    <row r="8522" spans="21:21" x14ac:dyDescent="0.2">
      <c r="U8522" s="12"/>
    </row>
    <row r="8523" spans="21:21" x14ac:dyDescent="0.2">
      <c r="U8523" s="12"/>
    </row>
    <row r="8524" spans="21:21" x14ac:dyDescent="0.2">
      <c r="U8524" s="12"/>
    </row>
    <row r="8525" spans="21:21" x14ac:dyDescent="0.2">
      <c r="U8525" s="12"/>
    </row>
    <row r="8526" spans="21:21" x14ac:dyDescent="0.2">
      <c r="U8526" s="12"/>
    </row>
    <row r="8527" spans="21:21" x14ac:dyDescent="0.2">
      <c r="U8527" s="12"/>
    </row>
    <row r="8528" spans="21:21" x14ac:dyDescent="0.2">
      <c r="U8528" s="12"/>
    </row>
    <row r="8529" spans="21:21" x14ac:dyDescent="0.2">
      <c r="U8529" s="12"/>
    </row>
    <row r="8530" spans="21:21" x14ac:dyDescent="0.2">
      <c r="U8530" s="12"/>
    </row>
    <row r="8531" spans="21:21" x14ac:dyDescent="0.2">
      <c r="U8531" s="12"/>
    </row>
    <row r="8532" spans="21:21" x14ac:dyDescent="0.2">
      <c r="U8532" s="12"/>
    </row>
    <row r="8533" spans="21:21" x14ac:dyDescent="0.2">
      <c r="U8533" s="12"/>
    </row>
    <row r="8534" spans="21:21" x14ac:dyDescent="0.2">
      <c r="U8534" s="12"/>
    </row>
    <row r="8535" spans="21:21" x14ac:dyDescent="0.2">
      <c r="U8535" s="12"/>
    </row>
    <row r="8536" spans="21:21" x14ac:dyDescent="0.2">
      <c r="U8536" s="12"/>
    </row>
    <row r="8537" spans="21:21" x14ac:dyDescent="0.2">
      <c r="U8537" s="12"/>
    </row>
    <row r="8538" spans="21:21" x14ac:dyDescent="0.2">
      <c r="U8538" s="12"/>
    </row>
    <row r="8539" spans="21:21" x14ac:dyDescent="0.2">
      <c r="U8539" s="12"/>
    </row>
    <row r="8540" spans="21:21" x14ac:dyDescent="0.2">
      <c r="U8540" s="12"/>
    </row>
    <row r="8541" spans="21:21" x14ac:dyDescent="0.2">
      <c r="U8541" s="12"/>
    </row>
    <row r="8542" spans="21:21" x14ac:dyDescent="0.2">
      <c r="U8542" s="12"/>
    </row>
    <row r="8543" spans="21:21" x14ac:dyDescent="0.2">
      <c r="U8543" s="12"/>
    </row>
    <row r="8544" spans="21:21" x14ac:dyDescent="0.2">
      <c r="U8544" s="12"/>
    </row>
    <row r="8545" spans="21:21" x14ac:dyDescent="0.2">
      <c r="U8545" s="12"/>
    </row>
    <row r="8546" spans="21:21" x14ac:dyDescent="0.2">
      <c r="U8546" s="12"/>
    </row>
    <row r="8547" spans="21:21" x14ac:dyDescent="0.2">
      <c r="U8547" s="12"/>
    </row>
    <row r="8548" spans="21:21" x14ac:dyDescent="0.2">
      <c r="U8548" s="12"/>
    </row>
    <row r="8549" spans="21:21" x14ac:dyDescent="0.2">
      <c r="U8549" s="12"/>
    </row>
    <row r="8550" spans="21:21" x14ac:dyDescent="0.2">
      <c r="U8550" s="12"/>
    </row>
    <row r="8551" spans="21:21" x14ac:dyDescent="0.2">
      <c r="U8551" s="12"/>
    </row>
    <row r="8552" spans="21:21" x14ac:dyDescent="0.2">
      <c r="U8552" s="12"/>
    </row>
    <row r="8553" spans="21:21" x14ac:dyDescent="0.2">
      <c r="U8553" s="12"/>
    </row>
    <row r="8554" spans="21:21" x14ac:dyDescent="0.2">
      <c r="U8554" s="12"/>
    </row>
    <row r="8555" spans="21:21" x14ac:dyDescent="0.2">
      <c r="U8555" s="12"/>
    </row>
    <row r="8556" spans="21:21" x14ac:dyDescent="0.2">
      <c r="U8556" s="12"/>
    </row>
    <row r="8557" spans="21:21" x14ac:dyDescent="0.2">
      <c r="U8557" s="12"/>
    </row>
    <row r="8558" spans="21:21" x14ac:dyDescent="0.2">
      <c r="U8558" s="12"/>
    </row>
    <row r="8559" spans="21:21" x14ac:dyDescent="0.2">
      <c r="U8559" s="12"/>
    </row>
    <row r="8560" spans="21:21" x14ac:dyDescent="0.2">
      <c r="U8560" s="12"/>
    </row>
    <row r="8561" spans="21:21" x14ac:dyDescent="0.2">
      <c r="U8561" s="12"/>
    </row>
    <row r="8562" spans="21:21" x14ac:dyDescent="0.2">
      <c r="U8562" s="12"/>
    </row>
    <row r="8563" spans="21:21" x14ac:dyDescent="0.2">
      <c r="U8563" s="12"/>
    </row>
    <row r="8564" spans="21:21" x14ac:dyDescent="0.2">
      <c r="U8564" s="12"/>
    </row>
    <row r="8565" spans="21:21" x14ac:dyDescent="0.2">
      <c r="U8565" s="12"/>
    </row>
    <row r="8566" spans="21:21" x14ac:dyDescent="0.2">
      <c r="U8566" s="12"/>
    </row>
    <row r="8567" spans="21:21" x14ac:dyDescent="0.2">
      <c r="U8567" s="12"/>
    </row>
    <row r="8568" spans="21:21" x14ac:dyDescent="0.2">
      <c r="U8568" s="12"/>
    </row>
    <row r="8569" spans="21:21" x14ac:dyDescent="0.2">
      <c r="U8569" s="12"/>
    </row>
    <row r="8570" spans="21:21" x14ac:dyDescent="0.2">
      <c r="U8570" s="12"/>
    </row>
    <row r="8571" spans="21:21" x14ac:dyDescent="0.2">
      <c r="U8571" s="12"/>
    </row>
    <row r="8572" spans="21:21" x14ac:dyDescent="0.2">
      <c r="U8572" s="12"/>
    </row>
    <row r="8573" spans="21:21" x14ac:dyDescent="0.2">
      <c r="U8573" s="12"/>
    </row>
    <row r="8574" spans="21:21" x14ac:dyDescent="0.2">
      <c r="U8574" s="12"/>
    </row>
    <row r="8575" spans="21:21" x14ac:dyDescent="0.2">
      <c r="U8575" s="12"/>
    </row>
    <row r="8576" spans="21:21" x14ac:dyDescent="0.2">
      <c r="U8576" s="12"/>
    </row>
    <row r="8577" spans="21:21" x14ac:dyDescent="0.2">
      <c r="U8577" s="12"/>
    </row>
    <row r="8578" spans="21:21" x14ac:dyDescent="0.2">
      <c r="U8578" s="12"/>
    </row>
    <row r="8579" spans="21:21" x14ac:dyDescent="0.2">
      <c r="U8579" s="12"/>
    </row>
    <row r="8580" spans="21:21" x14ac:dyDescent="0.2">
      <c r="U8580" s="12"/>
    </row>
    <row r="8581" spans="21:21" x14ac:dyDescent="0.2">
      <c r="U8581" s="12"/>
    </row>
    <row r="8582" spans="21:21" x14ac:dyDescent="0.2">
      <c r="U8582" s="12"/>
    </row>
    <row r="8583" spans="21:21" x14ac:dyDescent="0.2">
      <c r="U8583" s="12"/>
    </row>
    <row r="8584" spans="21:21" x14ac:dyDescent="0.2">
      <c r="U8584" s="12"/>
    </row>
    <row r="8585" spans="21:21" x14ac:dyDescent="0.2">
      <c r="U8585" s="12"/>
    </row>
    <row r="8586" spans="21:21" x14ac:dyDescent="0.2">
      <c r="U8586" s="12"/>
    </row>
    <row r="8587" spans="21:21" x14ac:dyDescent="0.2">
      <c r="U8587" s="12"/>
    </row>
    <row r="8588" spans="21:21" x14ac:dyDescent="0.2">
      <c r="U8588" s="12"/>
    </row>
    <row r="8589" spans="21:21" x14ac:dyDescent="0.2">
      <c r="U8589" s="12"/>
    </row>
    <row r="8590" spans="21:21" x14ac:dyDescent="0.2">
      <c r="U8590" s="12"/>
    </row>
    <row r="8591" spans="21:21" x14ac:dyDescent="0.2">
      <c r="U8591" s="12"/>
    </row>
    <row r="8592" spans="21:21" x14ac:dyDescent="0.2">
      <c r="U8592" s="12"/>
    </row>
    <row r="8593" spans="21:21" x14ac:dyDescent="0.2">
      <c r="U8593" s="12"/>
    </row>
    <row r="8594" spans="21:21" x14ac:dyDescent="0.2">
      <c r="U8594" s="12"/>
    </row>
    <row r="8595" spans="21:21" x14ac:dyDescent="0.2">
      <c r="U8595" s="12"/>
    </row>
    <row r="8596" spans="21:21" x14ac:dyDescent="0.2">
      <c r="U8596" s="12"/>
    </row>
    <row r="8597" spans="21:21" x14ac:dyDescent="0.2">
      <c r="U8597" s="12"/>
    </row>
    <row r="8598" spans="21:21" x14ac:dyDescent="0.2">
      <c r="U8598" s="12"/>
    </row>
    <row r="8599" spans="21:21" x14ac:dyDescent="0.2">
      <c r="U8599" s="12"/>
    </row>
    <row r="8600" spans="21:21" x14ac:dyDescent="0.2">
      <c r="U8600" s="12"/>
    </row>
    <row r="8601" spans="21:21" x14ac:dyDescent="0.2">
      <c r="U8601" s="12"/>
    </row>
    <row r="8602" spans="21:21" x14ac:dyDescent="0.2">
      <c r="U8602" s="12"/>
    </row>
    <row r="8603" spans="21:21" x14ac:dyDescent="0.2">
      <c r="U8603" s="12"/>
    </row>
    <row r="8604" spans="21:21" x14ac:dyDescent="0.2">
      <c r="U8604" s="12"/>
    </row>
    <row r="8605" spans="21:21" x14ac:dyDescent="0.2">
      <c r="U8605" s="12"/>
    </row>
    <row r="8606" spans="21:21" x14ac:dyDescent="0.2">
      <c r="U8606" s="12"/>
    </row>
    <row r="8607" spans="21:21" x14ac:dyDescent="0.2">
      <c r="U8607" s="12"/>
    </row>
    <row r="8608" spans="21:21" x14ac:dyDescent="0.2">
      <c r="U8608" s="12"/>
    </row>
    <row r="8609" spans="21:21" x14ac:dyDescent="0.2">
      <c r="U8609" s="12"/>
    </row>
    <row r="8610" spans="21:21" x14ac:dyDescent="0.2">
      <c r="U8610" s="12"/>
    </row>
    <row r="8611" spans="21:21" x14ac:dyDescent="0.2">
      <c r="U8611" s="12"/>
    </row>
    <row r="8612" spans="21:21" x14ac:dyDescent="0.2">
      <c r="U8612" s="12"/>
    </row>
    <row r="8613" spans="21:21" x14ac:dyDescent="0.2">
      <c r="U8613" s="12"/>
    </row>
    <row r="8614" spans="21:21" x14ac:dyDescent="0.2">
      <c r="U8614" s="12"/>
    </row>
    <row r="8615" spans="21:21" x14ac:dyDescent="0.2">
      <c r="U8615" s="12"/>
    </row>
    <row r="8616" spans="21:21" x14ac:dyDescent="0.2">
      <c r="U8616" s="12"/>
    </row>
    <row r="8617" spans="21:21" x14ac:dyDescent="0.2">
      <c r="U8617" s="12"/>
    </row>
    <row r="8618" spans="21:21" x14ac:dyDescent="0.2">
      <c r="U8618" s="12"/>
    </row>
    <row r="8619" spans="21:21" x14ac:dyDescent="0.2">
      <c r="U8619" s="12"/>
    </row>
    <row r="8620" spans="21:21" x14ac:dyDescent="0.2">
      <c r="U8620" s="12"/>
    </row>
    <row r="8621" spans="21:21" x14ac:dyDescent="0.2">
      <c r="U8621" s="12"/>
    </row>
    <row r="8622" spans="21:21" x14ac:dyDescent="0.2">
      <c r="U8622" s="12"/>
    </row>
    <row r="8623" spans="21:21" x14ac:dyDescent="0.2">
      <c r="U8623" s="12"/>
    </row>
    <row r="8624" spans="21:21" x14ac:dyDescent="0.2">
      <c r="U8624" s="12"/>
    </row>
    <row r="8625" spans="21:21" x14ac:dyDescent="0.2">
      <c r="U8625" s="12"/>
    </row>
    <row r="8626" spans="21:21" x14ac:dyDescent="0.2">
      <c r="U8626" s="12"/>
    </row>
    <row r="8627" spans="21:21" x14ac:dyDescent="0.2">
      <c r="U8627" s="12"/>
    </row>
    <row r="8628" spans="21:21" x14ac:dyDescent="0.2">
      <c r="U8628" s="12"/>
    </row>
    <row r="8629" spans="21:21" x14ac:dyDescent="0.2">
      <c r="U8629" s="12"/>
    </row>
    <row r="8630" spans="21:21" x14ac:dyDescent="0.2">
      <c r="U8630" s="12"/>
    </row>
    <row r="8631" spans="21:21" x14ac:dyDescent="0.2">
      <c r="U8631" s="12"/>
    </row>
    <row r="8632" spans="21:21" x14ac:dyDescent="0.2">
      <c r="U8632" s="12"/>
    </row>
    <row r="8633" spans="21:21" x14ac:dyDescent="0.2">
      <c r="U8633" s="12"/>
    </row>
    <row r="8634" spans="21:21" x14ac:dyDescent="0.2">
      <c r="U8634" s="12"/>
    </row>
    <row r="8635" spans="21:21" x14ac:dyDescent="0.2">
      <c r="U8635" s="12"/>
    </row>
    <row r="8636" spans="21:21" x14ac:dyDescent="0.2">
      <c r="U8636" s="12"/>
    </row>
    <row r="8637" spans="21:21" x14ac:dyDescent="0.2">
      <c r="U8637" s="12"/>
    </row>
    <row r="8638" spans="21:21" x14ac:dyDescent="0.2">
      <c r="U8638" s="12"/>
    </row>
    <row r="8639" spans="21:21" x14ac:dyDescent="0.2">
      <c r="U8639" s="12"/>
    </row>
    <row r="8640" spans="21:21" x14ac:dyDescent="0.2">
      <c r="U8640" s="12"/>
    </row>
    <row r="8641" spans="21:21" x14ac:dyDescent="0.2">
      <c r="U8641" s="12"/>
    </row>
    <row r="8642" spans="21:21" x14ac:dyDescent="0.2">
      <c r="U8642" s="12"/>
    </row>
    <row r="8643" spans="21:21" x14ac:dyDescent="0.2">
      <c r="U8643" s="12"/>
    </row>
    <row r="8644" spans="21:21" x14ac:dyDescent="0.2">
      <c r="U8644" s="12"/>
    </row>
    <row r="8645" spans="21:21" x14ac:dyDescent="0.2">
      <c r="U8645" s="12"/>
    </row>
    <row r="8646" spans="21:21" x14ac:dyDescent="0.2">
      <c r="U8646" s="12"/>
    </row>
    <row r="8647" spans="21:21" x14ac:dyDescent="0.2">
      <c r="U8647" s="12"/>
    </row>
    <row r="8648" spans="21:21" x14ac:dyDescent="0.2">
      <c r="U8648" s="12"/>
    </row>
    <row r="8649" spans="21:21" x14ac:dyDescent="0.2">
      <c r="U8649" s="12"/>
    </row>
    <row r="8650" spans="21:21" x14ac:dyDescent="0.2">
      <c r="U8650" s="12"/>
    </row>
    <row r="8651" spans="21:21" x14ac:dyDescent="0.2">
      <c r="U8651" s="12"/>
    </row>
    <row r="8652" spans="21:21" x14ac:dyDescent="0.2">
      <c r="U8652" s="12"/>
    </row>
    <row r="8653" spans="21:21" x14ac:dyDescent="0.2">
      <c r="U8653" s="12"/>
    </row>
    <row r="8654" spans="21:21" x14ac:dyDescent="0.2">
      <c r="U8654" s="12"/>
    </row>
    <row r="8655" spans="21:21" x14ac:dyDescent="0.2">
      <c r="U8655" s="12"/>
    </row>
    <row r="8656" spans="21:21" x14ac:dyDescent="0.2">
      <c r="U8656" s="12"/>
    </row>
    <row r="8657" spans="21:21" x14ac:dyDescent="0.2">
      <c r="U8657" s="12"/>
    </row>
    <row r="8658" spans="21:21" x14ac:dyDescent="0.2">
      <c r="U8658" s="12"/>
    </row>
    <row r="8659" spans="21:21" x14ac:dyDescent="0.2">
      <c r="U8659" s="12"/>
    </row>
    <row r="8660" spans="21:21" x14ac:dyDescent="0.2">
      <c r="U8660" s="12"/>
    </row>
    <row r="8661" spans="21:21" x14ac:dyDescent="0.2">
      <c r="U8661" s="12"/>
    </row>
    <row r="8662" spans="21:21" x14ac:dyDescent="0.2">
      <c r="U8662" s="12"/>
    </row>
    <row r="8663" spans="21:21" x14ac:dyDescent="0.2">
      <c r="U8663" s="12"/>
    </row>
    <row r="8664" spans="21:21" x14ac:dyDescent="0.2">
      <c r="U8664" s="12"/>
    </row>
    <row r="8665" spans="21:21" x14ac:dyDescent="0.2">
      <c r="U8665" s="12"/>
    </row>
    <row r="8666" spans="21:21" x14ac:dyDescent="0.2">
      <c r="U8666" s="12"/>
    </row>
    <row r="8667" spans="21:21" x14ac:dyDescent="0.2">
      <c r="U8667" s="12"/>
    </row>
    <row r="8668" spans="21:21" x14ac:dyDescent="0.2">
      <c r="U8668" s="12"/>
    </row>
    <row r="8669" spans="21:21" x14ac:dyDescent="0.2">
      <c r="U8669" s="12"/>
    </row>
    <row r="8670" spans="21:21" x14ac:dyDescent="0.2">
      <c r="U8670" s="12"/>
    </row>
    <row r="8671" spans="21:21" x14ac:dyDescent="0.2">
      <c r="U8671" s="12"/>
    </row>
    <row r="8672" spans="21:21" x14ac:dyDescent="0.2">
      <c r="U8672" s="12"/>
    </row>
    <row r="8673" spans="21:21" x14ac:dyDescent="0.2">
      <c r="U8673" s="12"/>
    </row>
    <row r="8674" spans="21:21" x14ac:dyDescent="0.2">
      <c r="U8674" s="12"/>
    </row>
    <row r="8675" spans="21:21" x14ac:dyDescent="0.2">
      <c r="U8675" s="12"/>
    </row>
    <row r="8676" spans="21:21" x14ac:dyDescent="0.2">
      <c r="U8676" s="12"/>
    </row>
    <row r="8677" spans="21:21" x14ac:dyDescent="0.2">
      <c r="U8677" s="12"/>
    </row>
    <row r="8678" spans="21:21" x14ac:dyDescent="0.2">
      <c r="U8678" s="12"/>
    </row>
    <row r="8679" spans="21:21" x14ac:dyDescent="0.2">
      <c r="U8679" s="12"/>
    </row>
    <row r="8680" spans="21:21" x14ac:dyDescent="0.2">
      <c r="U8680" s="12"/>
    </row>
    <row r="8681" spans="21:21" x14ac:dyDescent="0.2">
      <c r="U8681" s="12"/>
    </row>
    <row r="8682" spans="21:21" x14ac:dyDescent="0.2">
      <c r="U8682" s="12"/>
    </row>
    <row r="8683" spans="21:21" x14ac:dyDescent="0.2">
      <c r="U8683" s="12"/>
    </row>
    <row r="8684" spans="21:21" x14ac:dyDescent="0.2">
      <c r="U8684" s="12"/>
    </row>
    <row r="8685" spans="21:21" x14ac:dyDescent="0.2">
      <c r="U8685" s="12"/>
    </row>
    <row r="8686" spans="21:21" x14ac:dyDescent="0.2">
      <c r="U8686" s="12"/>
    </row>
    <row r="8687" spans="21:21" x14ac:dyDescent="0.2">
      <c r="U8687" s="12"/>
    </row>
    <row r="8688" spans="21:21" x14ac:dyDescent="0.2">
      <c r="U8688" s="12"/>
    </row>
    <row r="8689" spans="21:21" x14ac:dyDescent="0.2">
      <c r="U8689" s="12"/>
    </row>
    <row r="8690" spans="21:21" x14ac:dyDescent="0.2">
      <c r="U8690" s="12"/>
    </row>
    <row r="8691" spans="21:21" x14ac:dyDescent="0.2">
      <c r="U8691" s="12"/>
    </row>
    <row r="8692" spans="21:21" x14ac:dyDescent="0.2">
      <c r="U8692" s="12"/>
    </row>
    <row r="8693" spans="21:21" x14ac:dyDescent="0.2">
      <c r="U8693" s="12"/>
    </row>
    <row r="8694" spans="21:21" x14ac:dyDescent="0.2">
      <c r="U8694" s="12"/>
    </row>
    <row r="8695" spans="21:21" x14ac:dyDescent="0.2">
      <c r="U8695" s="12"/>
    </row>
    <row r="8696" spans="21:21" x14ac:dyDescent="0.2">
      <c r="U8696" s="12"/>
    </row>
    <row r="8697" spans="21:21" x14ac:dyDescent="0.2">
      <c r="U8697" s="12"/>
    </row>
    <row r="8698" spans="21:21" x14ac:dyDescent="0.2">
      <c r="U8698" s="12"/>
    </row>
    <row r="8699" spans="21:21" x14ac:dyDescent="0.2">
      <c r="U8699" s="12"/>
    </row>
    <row r="8700" spans="21:21" x14ac:dyDescent="0.2">
      <c r="U8700" s="12"/>
    </row>
    <row r="8701" spans="21:21" x14ac:dyDescent="0.2">
      <c r="U8701" s="12"/>
    </row>
    <row r="8702" spans="21:21" x14ac:dyDescent="0.2">
      <c r="U8702" s="12"/>
    </row>
    <row r="8703" spans="21:21" x14ac:dyDescent="0.2">
      <c r="U8703" s="12"/>
    </row>
    <row r="8704" spans="21:21" x14ac:dyDescent="0.2">
      <c r="U8704" s="12"/>
    </row>
    <row r="8705" spans="21:21" x14ac:dyDescent="0.2">
      <c r="U8705" s="12"/>
    </row>
    <row r="8706" spans="21:21" x14ac:dyDescent="0.2">
      <c r="U8706" s="12"/>
    </row>
    <row r="8707" spans="21:21" x14ac:dyDescent="0.2">
      <c r="U8707" s="12"/>
    </row>
    <row r="8708" spans="21:21" x14ac:dyDescent="0.2">
      <c r="U8708" s="12"/>
    </row>
    <row r="8709" spans="21:21" x14ac:dyDescent="0.2">
      <c r="U8709" s="12"/>
    </row>
    <row r="8710" spans="21:21" x14ac:dyDescent="0.2">
      <c r="U8710" s="12"/>
    </row>
    <row r="8711" spans="21:21" x14ac:dyDescent="0.2">
      <c r="U8711" s="12"/>
    </row>
    <row r="8712" spans="21:21" x14ac:dyDescent="0.2">
      <c r="U8712" s="12"/>
    </row>
    <row r="8713" spans="21:21" x14ac:dyDescent="0.2">
      <c r="U8713" s="12"/>
    </row>
    <row r="8714" spans="21:21" x14ac:dyDescent="0.2">
      <c r="U8714" s="12"/>
    </row>
    <row r="8715" spans="21:21" x14ac:dyDescent="0.2">
      <c r="U8715" s="12"/>
    </row>
    <row r="8716" spans="21:21" x14ac:dyDescent="0.2">
      <c r="U8716" s="12"/>
    </row>
    <row r="8717" spans="21:21" x14ac:dyDescent="0.2">
      <c r="U8717" s="12"/>
    </row>
    <row r="8718" spans="21:21" x14ac:dyDescent="0.2">
      <c r="U8718" s="12"/>
    </row>
    <row r="8719" spans="21:21" x14ac:dyDescent="0.2">
      <c r="U8719" s="12"/>
    </row>
    <row r="8720" spans="21:21" x14ac:dyDescent="0.2">
      <c r="U8720" s="12"/>
    </row>
    <row r="8721" spans="21:21" x14ac:dyDescent="0.2">
      <c r="U8721" s="12"/>
    </row>
    <row r="8722" spans="21:21" x14ac:dyDescent="0.2">
      <c r="U8722" s="12"/>
    </row>
    <row r="8723" spans="21:21" x14ac:dyDescent="0.2">
      <c r="U8723" s="12"/>
    </row>
    <row r="8724" spans="21:21" x14ac:dyDescent="0.2">
      <c r="U8724" s="12"/>
    </row>
    <row r="8725" spans="21:21" x14ac:dyDescent="0.2">
      <c r="U8725" s="12"/>
    </row>
    <row r="8726" spans="21:21" x14ac:dyDescent="0.2">
      <c r="U8726" s="12"/>
    </row>
    <row r="8727" spans="21:21" x14ac:dyDescent="0.2">
      <c r="U8727" s="12"/>
    </row>
    <row r="8728" spans="21:21" x14ac:dyDescent="0.2">
      <c r="U8728" s="12"/>
    </row>
    <row r="8729" spans="21:21" x14ac:dyDescent="0.2">
      <c r="U8729" s="12"/>
    </row>
    <row r="8730" spans="21:21" x14ac:dyDescent="0.2">
      <c r="U8730" s="12"/>
    </row>
    <row r="8731" spans="21:21" x14ac:dyDescent="0.2">
      <c r="U8731" s="12"/>
    </row>
    <row r="8732" spans="21:21" x14ac:dyDescent="0.2">
      <c r="U8732" s="12"/>
    </row>
    <row r="8733" spans="21:21" x14ac:dyDescent="0.2">
      <c r="U8733" s="12"/>
    </row>
    <row r="8734" spans="21:21" x14ac:dyDescent="0.2">
      <c r="U8734" s="12"/>
    </row>
    <row r="8735" spans="21:21" x14ac:dyDescent="0.2">
      <c r="U8735" s="12"/>
    </row>
    <row r="8736" spans="21:21" x14ac:dyDescent="0.2">
      <c r="U8736" s="12"/>
    </row>
    <row r="8737" spans="21:21" x14ac:dyDescent="0.2">
      <c r="U8737" s="12"/>
    </row>
    <row r="8738" spans="21:21" x14ac:dyDescent="0.2">
      <c r="U8738" s="12"/>
    </row>
    <row r="8739" spans="21:21" x14ac:dyDescent="0.2">
      <c r="U8739" s="12"/>
    </row>
    <row r="8740" spans="21:21" x14ac:dyDescent="0.2">
      <c r="U8740" s="12"/>
    </row>
    <row r="8741" spans="21:21" x14ac:dyDescent="0.2">
      <c r="U8741" s="12"/>
    </row>
    <row r="8742" spans="21:21" x14ac:dyDescent="0.2">
      <c r="U8742" s="12"/>
    </row>
    <row r="8743" spans="21:21" x14ac:dyDescent="0.2">
      <c r="U8743" s="12"/>
    </row>
    <row r="8744" spans="21:21" x14ac:dyDescent="0.2">
      <c r="U8744" s="12"/>
    </row>
    <row r="8745" spans="21:21" x14ac:dyDescent="0.2">
      <c r="U8745" s="12"/>
    </row>
    <row r="8746" spans="21:21" x14ac:dyDescent="0.2">
      <c r="U8746" s="12"/>
    </row>
    <row r="8747" spans="21:21" x14ac:dyDescent="0.2">
      <c r="U8747" s="12"/>
    </row>
    <row r="8748" spans="21:21" x14ac:dyDescent="0.2">
      <c r="U8748" s="12"/>
    </row>
    <row r="8749" spans="21:21" x14ac:dyDescent="0.2">
      <c r="U8749" s="12"/>
    </row>
    <row r="8750" spans="21:21" x14ac:dyDescent="0.2">
      <c r="U8750" s="12"/>
    </row>
    <row r="8751" spans="21:21" x14ac:dyDescent="0.2">
      <c r="U8751" s="12"/>
    </row>
    <row r="8752" spans="21:21" x14ac:dyDescent="0.2">
      <c r="U8752" s="12"/>
    </row>
    <row r="8753" spans="21:21" x14ac:dyDescent="0.2">
      <c r="U8753" s="12"/>
    </row>
    <row r="8754" spans="21:21" x14ac:dyDescent="0.2">
      <c r="U8754" s="12"/>
    </row>
    <row r="8755" spans="21:21" x14ac:dyDescent="0.2">
      <c r="U8755" s="12"/>
    </row>
    <row r="8756" spans="21:21" x14ac:dyDescent="0.2">
      <c r="U8756" s="12"/>
    </row>
    <row r="8757" spans="21:21" x14ac:dyDescent="0.2">
      <c r="U8757" s="12"/>
    </row>
    <row r="8758" spans="21:21" x14ac:dyDescent="0.2">
      <c r="U8758" s="12"/>
    </row>
    <row r="8759" spans="21:21" x14ac:dyDescent="0.2">
      <c r="U8759" s="12"/>
    </row>
    <row r="8760" spans="21:21" x14ac:dyDescent="0.2">
      <c r="U8760" s="12"/>
    </row>
    <row r="8761" spans="21:21" x14ac:dyDescent="0.2">
      <c r="U8761" s="12"/>
    </row>
    <row r="8762" spans="21:21" x14ac:dyDescent="0.2">
      <c r="U8762" s="12"/>
    </row>
    <row r="8763" spans="21:21" x14ac:dyDescent="0.2">
      <c r="U8763" s="12"/>
    </row>
    <row r="8764" spans="21:21" x14ac:dyDescent="0.2">
      <c r="U8764" s="12"/>
    </row>
    <row r="8765" spans="21:21" x14ac:dyDescent="0.2">
      <c r="U8765" s="12"/>
    </row>
    <row r="8766" spans="21:21" x14ac:dyDescent="0.2">
      <c r="U8766" s="12"/>
    </row>
    <row r="8767" spans="21:21" x14ac:dyDescent="0.2">
      <c r="U8767" s="12"/>
    </row>
    <row r="8768" spans="21:21" x14ac:dyDescent="0.2">
      <c r="U8768" s="12"/>
    </row>
    <row r="8769" spans="21:21" x14ac:dyDescent="0.2">
      <c r="U8769" s="12"/>
    </row>
    <row r="8770" spans="21:21" x14ac:dyDescent="0.2">
      <c r="U8770" s="12"/>
    </row>
    <row r="8771" spans="21:21" x14ac:dyDescent="0.2">
      <c r="U8771" s="12"/>
    </row>
    <row r="8772" spans="21:21" x14ac:dyDescent="0.2">
      <c r="U8772" s="12"/>
    </row>
    <row r="8773" spans="21:21" x14ac:dyDescent="0.2">
      <c r="U8773" s="12"/>
    </row>
    <row r="8774" spans="21:21" x14ac:dyDescent="0.2">
      <c r="U8774" s="12"/>
    </row>
    <row r="8775" spans="21:21" x14ac:dyDescent="0.2">
      <c r="U8775" s="12"/>
    </row>
    <row r="8776" spans="21:21" x14ac:dyDescent="0.2">
      <c r="U8776" s="12"/>
    </row>
    <row r="8777" spans="21:21" x14ac:dyDescent="0.2">
      <c r="U8777" s="12"/>
    </row>
    <row r="8778" spans="21:21" x14ac:dyDescent="0.2">
      <c r="U8778" s="12"/>
    </row>
    <row r="8779" spans="21:21" x14ac:dyDescent="0.2">
      <c r="U8779" s="12"/>
    </row>
    <row r="8780" spans="21:21" x14ac:dyDescent="0.2">
      <c r="U8780" s="12"/>
    </row>
    <row r="8781" spans="21:21" x14ac:dyDescent="0.2">
      <c r="U8781" s="12"/>
    </row>
    <row r="8782" spans="21:21" x14ac:dyDescent="0.2">
      <c r="U8782" s="12"/>
    </row>
    <row r="8783" spans="21:21" x14ac:dyDescent="0.2">
      <c r="U8783" s="12"/>
    </row>
    <row r="8784" spans="21:21" x14ac:dyDescent="0.2">
      <c r="U8784" s="12"/>
    </row>
    <row r="8785" spans="21:21" x14ac:dyDescent="0.2">
      <c r="U8785" s="12"/>
    </row>
    <row r="8786" spans="21:21" x14ac:dyDescent="0.2">
      <c r="U8786" s="12"/>
    </row>
    <row r="8787" spans="21:21" x14ac:dyDescent="0.2">
      <c r="U8787" s="12"/>
    </row>
    <row r="8788" spans="21:21" x14ac:dyDescent="0.2">
      <c r="U8788" s="12"/>
    </row>
    <row r="8789" spans="21:21" x14ac:dyDescent="0.2">
      <c r="U8789" s="12"/>
    </row>
    <row r="8790" spans="21:21" x14ac:dyDescent="0.2">
      <c r="U8790" s="12"/>
    </row>
    <row r="8791" spans="21:21" x14ac:dyDescent="0.2">
      <c r="U8791" s="12"/>
    </row>
    <row r="8792" spans="21:21" x14ac:dyDescent="0.2">
      <c r="U8792" s="12"/>
    </row>
    <row r="8793" spans="21:21" x14ac:dyDescent="0.2">
      <c r="U8793" s="12"/>
    </row>
    <row r="8794" spans="21:21" x14ac:dyDescent="0.2">
      <c r="U8794" s="12"/>
    </row>
    <row r="8795" spans="21:21" x14ac:dyDescent="0.2">
      <c r="U8795" s="12"/>
    </row>
    <row r="8796" spans="21:21" x14ac:dyDescent="0.2">
      <c r="U8796" s="12"/>
    </row>
    <row r="8797" spans="21:21" x14ac:dyDescent="0.2">
      <c r="U8797" s="12"/>
    </row>
    <row r="8798" spans="21:21" x14ac:dyDescent="0.2">
      <c r="U8798" s="12"/>
    </row>
    <row r="8799" spans="21:21" x14ac:dyDescent="0.2">
      <c r="U8799" s="12"/>
    </row>
    <row r="8800" spans="21:21" x14ac:dyDescent="0.2">
      <c r="U8800" s="12"/>
    </row>
    <row r="8801" spans="21:21" x14ac:dyDescent="0.2">
      <c r="U8801" s="12"/>
    </row>
    <row r="8802" spans="21:21" x14ac:dyDescent="0.2">
      <c r="U8802" s="12"/>
    </row>
    <row r="8803" spans="21:21" x14ac:dyDescent="0.2">
      <c r="U8803" s="12"/>
    </row>
    <row r="8804" spans="21:21" x14ac:dyDescent="0.2">
      <c r="U8804" s="12"/>
    </row>
    <row r="8805" spans="21:21" x14ac:dyDescent="0.2">
      <c r="U8805" s="12"/>
    </row>
    <row r="8806" spans="21:21" x14ac:dyDescent="0.2">
      <c r="U8806" s="12"/>
    </row>
    <row r="8807" spans="21:21" x14ac:dyDescent="0.2">
      <c r="U8807" s="12"/>
    </row>
    <row r="8808" spans="21:21" x14ac:dyDescent="0.2">
      <c r="U8808" s="12"/>
    </row>
    <row r="8809" spans="21:21" x14ac:dyDescent="0.2">
      <c r="U8809" s="12"/>
    </row>
    <row r="8810" spans="21:21" x14ac:dyDescent="0.2">
      <c r="U8810" s="12"/>
    </row>
    <row r="8811" spans="21:21" x14ac:dyDescent="0.2">
      <c r="U8811" s="12"/>
    </row>
    <row r="8812" spans="21:21" x14ac:dyDescent="0.2">
      <c r="U8812" s="12"/>
    </row>
    <row r="8813" spans="21:21" x14ac:dyDescent="0.2">
      <c r="U8813" s="12"/>
    </row>
    <row r="8814" spans="21:21" x14ac:dyDescent="0.2">
      <c r="U8814" s="12"/>
    </row>
    <row r="8815" spans="21:21" x14ac:dyDescent="0.2">
      <c r="U8815" s="12"/>
    </row>
    <row r="8816" spans="21:21" x14ac:dyDescent="0.2">
      <c r="U8816" s="12"/>
    </row>
    <row r="8817" spans="21:21" x14ac:dyDescent="0.2">
      <c r="U8817" s="12"/>
    </row>
    <row r="8818" spans="21:21" x14ac:dyDescent="0.2">
      <c r="U8818" s="12"/>
    </row>
    <row r="8819" spans="21:21" x14ac:dyDescent="0.2">
      <c r="U8819" s="12"/>
    </row>
    <row r="8820" spans="21:21" x14ac:dyDescent="0.2">
      <c r="U8820" s="12"/>
    </row>
    <row r="8821" spans="21:21" x14ac:dyDescent="0.2">
      <c r="U8821" s="12"/>
    </row>
    <row r="8822" spans="21:21" x14ac:dyDescent="0.2">
      <c r="U8822" s="12"/>
    </row>
    <row r="8823" spans="21:21" x14ac:dyDescent="0.2">
      <c r="U8823" s="12"/>
    </row>
    <row r="8824" spans="21:21" x14ac:dyDescent="0.2">
      <c r="U8824" s="12"/>
    </row>
    <row r="8825" spans="21:21" x14ac:dyDescent="0.2">
      <c r="U8825" s="12"/>
    </row>
    <row r="8826" spans="21:21" x14ac:dyDescent="0.2">
      <c r="U8826" s="12"/>
    </row>
    <row r="8827" spans="21:21" x14ac:dyDescent="0.2">
      <c r="U8827" s="12"/>
    </row>
    <row r="8828" spans="21:21" x14ac:dyDescent="0.2">
      <c r="U8828" s="12"/>
    </row>
    <row r="8829" spans="21:21" x14ac:dyDescent="0.2">
      <c r="U8829" s="12"/>
    </row>
    <row r="8830" spans="21:21" x14ac:dyDescent="0.2">
      <c r="U8830" s="12"/>
    </row>
    <row r="8831" spans="21:21" x14ac:dyDescent="0.2">
      <c r="U8831" s="12"/>
    </row>
    <row r="8832" spans="21:21" x14ac:dyDescent="0.2">
      <c r="U8832" s="12"/>
    </row>
    <row r="8833" spans="21:21" x14ac:dyDescent="0.2">
      <c r="U8833" s="12"/>
    </row>
    <row r="8834" spans="21:21" x14ac:dyDescent="0.2">
      <c r="U8834" s="12"/>
    </row>
    <row r="8835" spans="21:21" x14ac:dyDescent="0.2">
      <c r="U8835" s="12"/>
    </row>
    <row r="8836" spans="21:21" x14ac:dyDescent="0.2">
      <c r="U8836" s="12"/>
    </row>
    <row r="8837" spans="21:21" x14ac:dyDescent="0.2">
      <c r="U8837" s="12"/>
    </row>
    <row r="8838" spans="21:21" x14ac:dyDescent="0.2">
      <c r="U8838" s="12"/>
    </row>
    <row r="8839" spans="21:21" x14ac:dyDescent="0.2">
      <c r="U8839" s="12"/>
    </row>
    <row r="8840" spans="21:21" x14ac:dyDescent="0.2">
      <c r="U8840" s="12"/>
    </row>
    <row r="8841" spans="21:21" x14ac:dyDescent="0.2">
      <c r="U8841" s="12"/>
    </row>
    <row r="8842" spans="21:21" x14ac:dyDescent="0.2">
      <c r="U8842" s="12"/>
    </row>
    <row r="8843" spans="21:21" x14ac:dyDescent="0.2">
      <c r="U8843" s="12"/>
    </row>
    <row r="8844" spans="21:21" x14ac:dyDescent="0.2">
      <c r="U8844" s="12"/>
    </row>
    <row r="8845" spans="21:21" x14ac:dyDescent="0.2">
      <c r="U8845" s="12"/>
    </row>
    <row r="8846" spans="21:21" x14ac:dyDescent="0.2">
      <c r="U8846" s="12"/>
    </row>
    <row r="8847" spans="21:21" x14ac:dyDescent="0.2">
      <c r="U8847" s="12"/>
    </row>
    <row r="8848" spans="21:21" x14ac:dyDescent="0.2">
      <c r="U8848" s="12"/>
    </row>
    <row r="8849" spans="21:21" x14ac:dyDescent="0.2">
      <c r="U8849" s="12"/>
    </row>
    <row r="8850" spans="21:21" x14ac:dyDescent="0.2">
      <c r="U8850" s="12"/>
    </row>
    <row r="8851" spans="21:21" x14ac:dyDescent="0.2">
      <c r="U8851" s="12"/>
    </row>
    <row r="8852" spans="21:21" x14ac:dyDescent="0.2">
      <c r="U8852" s="12"/>
    </row>
    <row r="8853" spans="21:21" x14ac:dyDescent="0.2">
      <c r="U8853" s="12"/>
    </row>
    <row r="8854" spans="21:21" x14ac:dyDescent="0.2">
      <c r="U8854" s="12"/>
    </row>
    <row r="8855" spans="21:21" x14ac:dyDescent="0.2">
      <c r="U8855" s="12"/>
    </row>
    <row r="8856" spans="21:21" x14ac:dyDescent="0.2">
      <c r="U8856" s="12"/>
    </row>
    <row r="8857" spans="21:21" x14ac:dyDescent="0.2">
      <c r="U8857" s="12"/>
    </row>
    <row r="8858" spans="21:21" x14ac:dyDescent="0.2">
      <c r="U8858" s="12"/>
    </row>
    <row r="8859" spans="21:21" x14ac:dyDescent="0.2">
      <c r="U8859" s="12"/>
    </row>
    <row r="8860" spans="21:21" x14ac:dyDescent="0.2">
      <c r="U8860" s="12"/>
    </row>
    <row r="8861" spans="21:21" x14ac:dyDescent="0.2">
      <c r="U8861" s="12"/>
    </row>
    <row r="8862" spans="21:21" x14ac:dyDescent="0.2">
      <c r="U8862" s="12"/>
    </row>
    <row r="8863" spans="21:21" x14ac:dyDescent="0.2">
      <c r="U8863" s="12"/>
    </row>
    <row r="8864" spans="21:21" x14ac:dyDescent="0.2">
      <c r="U8864" s="12"/>
    </row>
    <row r="8865" spans="21:21" x14ac:dyDescent="0.2">
      <c r="U8865" s="12"/>
    </row>
    <row r="8866" spans="21:21" x14ac:dyDescent="0.2">
      <c r="U8866" s="12"/>
    </row>
    <row r="8867" spans="21:21" x14ac:dyDescent="0.2">
      <c r="U8867" s="12"/>
    </row>
    <row r="8868" spans="21:21" x14ac:dyDescent="0.2">
      <c r="U8868" s="12"/>
    </row>
    <row r="8869" spans="21:21" x14ac:dyDescent="0.2">
      <c r="U8869" s="12"/>
    </row>
    <row r="8870" spans="21:21" x14ac:dyDescent="0.2">
      <c r="U8870" s="12"/>
    </row>
    <row r="8871" spans="21:21" x14ac:dyDescent="0.2">
      <c r="U8871" s="12"/>
    </row>
    <row r="8872" spans="21:21" x14ac:dyDescent="0.2">
      <c r="U8872" s="12"/>
    </row>
    <row r="8873" spans="21:21" x14ac:dyDescent="0.2">
      <c r="U8873" s="12"/>
    </row>
    <row r="8874" spans="21:21" x14ac:dyDescent="0.2">
      <c r="U8874" s="12"/>
    </row>
    <row r="8875" spans="21:21" x14ac:dyDescent="0.2">
      <c r="U8875" s="12"/>
    </row>
    <row r="8876" spans="21:21" x14ac:dyDescent="0.2">
      <c r="U8876" s="12"/>
    </row>
    <row r="8877" spans="21:21" x14ac:dyDescent="0.2">
      <c r="U8877" s="12"/>
    </row>
    <row r="8878" spans="21:21" x14ac:dyDescent="0.2">
      <c r="U8878" s="12"/>
    </row>
    <row r="8879" spans="21:21" x14ac:dyDescent="0.2">
      <c r="U8879" s="12"/>
    </row>
    <row r="8880" spans="21:21" x14ac:dyDescent="0.2">
      <c r="U8880" s="12"/>
    </row>
    <row r="8881" spans="21:21" x14ac:dyDescent="0.2">
      <c r="U8881" s="12"/>
    </row>
    <row r="8882" spans="21:21" x14ac:dyDescent="0.2">
      <c r="U8882" s="12"/>
    </row>
    <row r="8883" spans="21:21" x14ac:dyDescent="0.2">
      <c r="U8883" s="12"/>
    </row>
    <row r="8884" spans="21:21" x14ac:dyDescent="0.2">
      <c r="U8884" s="12"/>
    </row>
    <row r="8885" spans="21:21" x14ac:dyDescent="0.2">
      <c r="U8885" s="12"/>
    </row>
    <row r="8886" spans="21:21" x14ac:dyDescent="0.2">
      <c r="U8886" s="12"/>
    </row>
    <row r="8887" spans="21:21" x14ac:dyDescent="0.2">
      <c r="U8887" s="12"/>
    </row>
    <row r="8888" spans="21:21" x14ac:dyDescent="0.2">
      <c r="U8888" s="12"/>
    </row>
    <row r="8889" spans="21:21" x14ac:dyDescent="0.2">
      <c r="U8889" s="12"/>
    </row>
    <row r="8890" spans="21:21" x14ac:dyDescent="0.2">
      <c r="U8890" s="12"/>
    </row>
    <row r="8891" spans="21:21" x14ac:dyDescent="0.2">
      <c r="U8891" s="12"/>
    </row>
    <row r="8892" spans="21:21" x14ac:dyDescent="0.2">
      <c r="U8892" s="12"/>
    </row>
    <row r="8893" spans="21:21" x14ac:dyDescent="0.2">
      <c r="U8893" s="12"/>
    </row>
    <row r="8894" spans="21:21" x14ac:dyDescent="0.2">
      <c r="U8894" s="12"/>
    </row>
    <row r="8895" spans="21:21" x14ac:dyDescent="0.2">
      <c r="U8895" s="12"/>
    </row>
    <row r="8896" spans="21:21" x14ac:dyDescent="0.2">
      <c r="U8896" s="12"/>
    </row>
    <row r="8897" spans="21:21" x14ac:dyDescent="0.2">
      <c r="U8897" s="12"/>
    </row>
    <row r="8898" spans="21:21" x14ac:dyDescent="0.2">
      <c r="U8898" s="12"/>
    </row>
    <row r="8899" spans="21:21" x14ac:dyDescent="0.2">
      <c r="U8899" s="12"/>
    </row>
    <row r="8900" spans="21:21" x14ac:dyDescent="0.2">
      <c r="U8900" s="12"/>
    </row>
    <row r="8901" spans="21:21" x14ac:dyDescent="0.2">
      <c r="U8901" s="12"/>
    </row>
    <row r="8902" spans="21:21" x14ac:dyDescent="0.2">
      <c r="U8902" s="12"/>
    </row>
    <row r="8903" spans="21:21" x14ac:dyDescent="0.2">
      <c r="U8903" s="12"/>
    </row>
    <row r="8904" spans="21:21" x14ac:dyDescent="0.2">
      <c r="U8904" s="12"/>
    </row>
    <row r="8905" spans="21:21" x14ac:dyDescent="0.2">
      <c r="U8905" s="12"/>
    </row>
    <row r="8906" spans="21:21" x14ac:dyDescent="0.2">
      <c r="U8906" s="12"/>
    </row>
    <row r="8907" spans="21:21" x14ac:dyDescent="0.2">
      <c r="U8907" s="12"/>
    </row>
    <row r="8908" spans="21:21" x14ac:dyDescent="0.2">
      <c r="U8908" s="12"/>
    </row>
    <row r="8909" spans="21:21" x14ac:dyDescent="0.2">
      <c r="U8909" s="12"/>
    </row>
    <row r="8910" spans="21:21" x14ac:dyDescent="0.2">
      <c r="U8910" s="12"/>
    </row>
    <row r="8911" spans="21:21" x14ac:dyDescent="0.2">
      <c r="U8911" s="12"/>
    </row>
    <row r="8912" spans="21:21" x14ac:dyDescent="0.2">
      <c r="U8912" s="12"/>
    </row>
    <row r="8913" spans="21:21" x14ac:dyDescent="0.2">
      <c r="U8913" s="12"/>
    </row>
    <row r="8914" spans="21:21" x14ac:dyDescent="0.2">
      <c r="U8914" s="12"/>
    </row>
    <row r="8915" spans="21:21" x14ac:dyDescent="0.2">
      <c r="U8915" s="12"/>
    </row>
    <row r="8916" spans="21:21" x14ac:dyDescent="0.2">
      <c r="U8916" s="12"/>
    </row>
    <row r="8917" spans="21:21" x14ac:dyDescent="0.2">
      <c r="U8917" s="12"/>
    </row>
    <row r="8918" spans="21:21" x14ac:dyDescent="0.2">
      <c r="U8918" s="12"/>
    </row>
    <row r="8919" spans="21:21" x14ac:dyDescent="0.2">
      <c r="U8919" s="12"/>
    </row>
    <row r="8920" spans="21:21" x14ac:dyDescent="0.2">
      <c r="U8920" s="12"/>
    </row>
    <row r="8921" spans="21:21" x14ac:dyDescent="0.2">
      <c r="U8921" s="12"/>
    </row>
    <row r="8922" spans="21:21" x14ac:dyDescent="0.2">
      <c r="U8922" s="12"/>
    </row>
    <row r="8923" spans="21:21" x14ac:dyDescent="0.2">
      <c r="U8923" s="12"/>
    </row>
    <row r="8924" spans="21:21" x14ac:dyDescent="0.2">
      <c r="U8924" s="12"/>
    </row>
    <row r="8925" spans="21:21" x14ac:dyDescent="0.2">
      <c r="U8925" s="12"/>
    </row>
    <row r="8926" spans="21:21" x14ac:dyDescent="0.2">
      <c r="U8926" s="12"/>
    </row>
    <row r="8927" spans="21:21" x14ac:dyDescent="0.2">
      <c r="U8927" s="12"/>
    </row>
    <row r="8928" spans="21:21" x14ac:dyDescent="0.2">
      <c r="U8928" s="12"/>
    </row>
    <row r="8929" spans="21:21" x14ac:dyDescent="0.2">
      <c r="U8929" s="12"/>
    </row>
    <row r="8930" spans="21:21" x14ac:dyDescent="0.2">
      <c r="U8930" s="12"/>
    </row>
    <row r="8931" spans="21:21" x14ac:dyDescent="0.2">
      <c r="U8931" s="12"/>
    </row>
    <row r="8932" spans="21:21" x14ac:dyDescent="0.2">
      <c r="U8932" s="12"/>
    </row>
    <row r="8933" spans="21:21" x14ac:dyDescent="0.2">
      <c r="U8933" s="12"/>
    </row>
    <row r="8934" spans="21:21" x14ac:dyDescent="0.2">
      <c r="U8934" s="12"/>
    </row>
    <row r="8935" spans="21:21" x14ac:dyDescent="0.2">
      <c r="U8935" s="12"/>
    </row>
    <row r="8936" spans="21:21" x14ac:dyDescent="0.2">
      <c r="U8936" s="12"/>
    </row>
    <row r="8937" spans="21:21" x14ac:dyDescent="0.2">
      <c r="U8937" s="12"/>
    </row>
    <row r="8938" spans="21:21" x14ac:dyDescent="0.2">
      <c r="U8938" s="12"/>
    </row>
    <row r="8939" spans="21:21" x14ac:dyDescent="0.2">
      <c r="U8939" s="12"/>
    </row>
    <row r="8940" spans="21:21" x14ac:dyDescent="0.2">
      <c r="U8940" s="12"/>
    </row>
    <row r="8941" spans="21:21" x14ac:dyDescent="0.2">
      <c r="U8941" s="12"/>
    </row>
    <row r="8942" spans="21:21" x14ac:dyDescent="0.2">
      <c r="U8942" s="12"/>
    </row>
    <row r="8943" spans="21:21" x14ac:dyDescent="0.2">
      <c r="U8943" s="12"/>
    </row>
    <row r="8944" spans="21:21" x14ac:dyDescent="0.2">
      <c r="U8944" s="12"/>
    </row>
    <row r="8945" spans="21:21" x14ac:dyDescent="0.2">
      <c r="U8945" s="12"/>
    </row>
    <row r="8946" spans="21:21" x14ac:dyDescent="0.2">
      <c r="U8946" s="12"/>
    </row>
    <row r="8947" spans="21:21" x14ac:dyDescent="0.2">
      <c r="U8947" s="12"/>
    </row>
    <row r="8948" spans="21:21" x14ac:dyDescent="0.2">
      <c r="U8948" s="12"/>
    </row>
    <row r="8949" spans="21:21" x14ac:dyDescent="0.2">
      <c r="U8949" s="12"/>
    </row>
    <row r="8950" spans="21:21" x14ac:dyDescent="0.2">
      <c r="U8950" s="12"/>
    </row>
    <row r="8951" spans="21:21" x14ac:dyDescent="0.2">
      <c r="U8951" s="12"/>
    </row>
    <row r="8952" spans="21:21" x14ac:dyDescent="0.2">
      <c r="U8952" s="12"/>
    </row>
    <row r="8953" spans="21:21" x14ac:dyDescent="0.2">
      <c r="U8953" s="12"/>
    </row>
    <row r="8954" spans="21:21" x14ac:dyDescent="0.2">
      <c r="U8954" s="12"/>
    </row>
    <row r="8955" spans="21:21" x14ac:dyDescent="0.2">
      <c r="U8955" s="12"/>
    </row>
    <row r="8956" spans="21:21" x14ac:dyDescent="0.2">
      <c r="U8956" s="12"/>
    </row>
    <row r="8957" spans="21:21" x14ac:dyDescent="0.2">
      <c r="U8957" s="12"/>
    </row>
    <row r="8958" spans="21:21" x14ac:dyDescent="0.2">
      <c r="U8958" s="12"/>
    </row>
    <row r="8959" spans="21:21" x14ac:dyDescent="0.2">
      <c r="U8959" s="12"/>
    </row>
    <row r="8960" spans="21:21" x14ac:dyDescent="0.2">
      <c r="U8960" s="12"/>
    </row>
    <row r="8961" spans="21:21" x14ac:dyDescent="0.2">
      <c r="U8961" s="12"/>
    </row>
    <row r="8962" spans="21:21" x14ac:dyDescent="0.2">
      <c r="U8962" s="12"/>
    </row>
    <row r="8963" spans="21:21" x14ac:dyDescent="0.2">
      <c r="U8963" s="12"/>
    </row>
    <row r="8964" spans="21:21" x14ac:dyDescent="0.2">
      <c r="U8964" s="12"/>
    </row>
    <row r="8965" spans="21:21" x14ac:dyDescent="0.2">
      <c r="U8965" s="12"/>
    </row>
    <row r="8966" spans="21:21" x14ac:dyDescent="0.2">
      <c r="U8966" s="12"/>
    </row>
    <row r="8967" spans="21:21" x14ac:dyDescent="0.2">
      <c r="U8967" s="12"/>
    </row>
    <row r="8968" spans="21:21" x14ac:dyDescent="0.2">
      <c r="U8968" s="12"/>
    </row>
    <row r="8969" spans="21:21" x14ac:dyDescent="0.2">
      <c r="U8969" s="12"/>
    </row>
    <row r="8970" spans="21:21" x14ac:dyDescent="0.2">
      <c r="U8970" s="12"/>
    </row>
    <row r="8971" spans="21:21" x14ac:dyDescent="0.2">
      <c r="U8971" s="12"/>
    </row>
    <row r="8972" spans="21:21" x14ac:dyDescent="0.2">
      <c r="U8972" s="12"/>
    </row>
    <row r="8973" spans="21:21" x14ac:dyDescent="0.2">
      <c r="U8973" s="12"/>
    </row>
    <row r="8974" spans="21:21" x14ac:dyDescent="0.2">
      <c r="U8974" s="12"/>
    </row>
    <row r="8975" spans="21:21" x14ac:dyDescent="0.2">
      <c r="U8975" s="12"/>
    </row>
    <row r="8976" spans="21:21" x14ac:dyDescent="0.2">
      <c r="U8976" s="12"/>
    </row>
    <row r="8977" spans="21:21" x14ac:dyDescent="0.2">
      <c r="U8977" s="12"/>
    </row>
    <row r="8978" spans="21:21" x14ac:dyDescent="0.2">
      <c r="U8978" s="12"/>
    </row>
    <row r="8979" spans="21:21" x14ac:dyDescent="0.2">
      <c r="U8979" s="12"/>
    </row>
    <row r="8980" spans="21:21" x14ac:dyDescent="0.2">
      <c r="U8980" s="12"/>
    </row>
    <row r="8981" spans="21:21" x14ac:dyDescent="0.2">
      <c r="U8981" s="12"/>
    </row>
    <row r="8982" spans="21:21" x14ac:dyDescent="0.2">
      <c r="U8982" s="12"/>
    </row>
    <row r="8983" spans="21:21" x14ac:dyDescent="0.2">
      <c r="U8983" s="12"/>
    </row>
    <row r="8984" spans="21:21" x14ac:dyDescent="0.2">
      <c r="U8984" s="12"/>
    </row>
    <row r="8985" spans="21:21" x14ac:dyDescent="0.2">
      <c r="U8985" s="12"/>
    </row>
    <row r="8986" spans="21:21" x14ac:dyDescent="0.2">
      <c r="U8986" s="12"/>
    </row>
    <row r="8987" spans="21:21" x14ac:dyDescent="0.2">
      <c r="U8987" s="12"/>
    </row>
    <row r="8988" spans="21:21" x14ac:dyDescent="0.2">
      <c r="U8988" s="12"/>
    </row>
    <row r="8989" spans="21:21" x14ac:dyDescent="0.2">
      <c r="U8989" s="12"/>
    </row>
    <row r="8990" spans="21:21" x14ac:dyDescent="0.2">
      <c r="U8990" s="12"/>
    </row>
    <row r="8991" spans="21:21" x14ac:dyDescent="0.2">
      <c r="U8991" s="12"/>
    </row>
    <row r="8992" spans="21:21" x14ac:dyDescent="0.2">
      <c r="U8992" s="12"/>
    </row>
    <row r="8993" spans="21:21" x14ac:dyDescent="0.2">
      <c r="U8993" s="12"/>
    </row>
    <row r="8994" spans="21:21" x14ac:dyDescent="0.2">
      <c r="U8994" s="12"/>
    </row>
    <row r="8995" spans="21:21" x14ac:dyDescent="0.2">
      <c r="U8995" s="12"/>
    </row>
    <row r="8996" spans="21:21" x14ac:dyDescent="0.2">
      <c r="U8996" s="12"/>
    </row>
    <row r="8997" spans="21:21" x14ac:dyDescent="0.2">
      <c r="U8997" s="12"/>
    </row>
    <row r="8998" spans="21:21" x14ac:dyDescent="0.2">
      <c r="U8998" s="12"/>
    </row>
    <row r="8999" spans="21:21" x14ac:dyDescent="0.2">
      <c r="U8999" s="12"/>
    </row>
    <row r="9000" spans="21:21" x14ac:dyDescent="0.2">
      <c r="U9000" s="12"/>
    </row>
    <row r="9001" spans="21:21" x14ac:dyDescent="0.2">
      <c r="U9001" s="12"/>
    </row>
    <row r="9002" spans="21:21" x14ac:dyDescent="0.2">
      <c r="U9002" s="12"/>
    </row>
    <row r="9003" spans="21:21" x14ac:dyDescent="0.2">
      <c r="U9003" s="12"/>
    </row>
    <row r="9004" spans="21:21" x14ac:dyDescent="0.2">
      <c r="U9004" s="12"/>
    </row>
    <row r="9005" spans="21:21" x14ac:dyDescent="0.2">
      <c r="U9005" s="12"/>
    </row>
    <row r="9006" spans="21:21" x14ac:dyDescent="0.2">
      <c r="U9006" s="12"/>
    </row>
    <row r="9007" spans="21:21" x14ac:dyDescent="0.2">
      <c r="U9007" s="12"/>
    </row>
    <row r="9008" spans="21:21" x14ac:dyDescent="0.2">
      <c r="U9008" s="12"/>
    </row>
    <row r="9009" spans="21:21" x14ac:dyDescent="0.2">
      <c r="U9009" s="12"/>
    </row>
    <row r="9010" spans="21:21" x14ac:dyDescent="0.2">
      <c r="U9010" s="12"/>
    </row>
    <row r="9011" spans="21:21" x14ac:dyDescent="0.2">
      <c r="U9011" s="12"/>
    </row>
    <row r="9012" spans="21:21" x14ac:dyDescent="0.2">
      <c r="U9012" s="12"/>
    </row>
    <row r="9013" spans="21:21" x14ac:dyDescent="0.2">
      <c r="U9013" s="12"/>
    </row>
    <row r="9014" spans="21:21" x14ac:dyDescent="0.2">
      <c r="U9014" s="12"/>
    </row>
    <row r="9015" spans="21:21" x14ac:dyDescent="0.2">
      <c r="U9015" s="12"/>
    </row>
    <row r="9016" spans="21:21" x14ac:dyDescent="0.2">
      <c r="U9016" s="12"/>
    </row>
    <row r="9017" spans="21:21" x14ac:dyDescent="0.2">
      <c r="U9017" s="12"/>
    </row>
    <row r="9018" spans="21:21" x14ac:dyDescent="0.2">
      <c r="U9018" s="12"/>
    </row>
    <row r="9019" spans="21:21" x14ac:dyDescent="0.2">
      <c r="U9019" s="12"/>
    </row>
    <row r="9020" spans="21:21" x14ac:dyDescent="0.2">
      <c r="U9020" s="12"/>
    </row>
    <row r="9021" spans="21:21" x14ac:dyDescent="0.2">
      <c r="U9021" s="12"/>
    </row>
    <row r="9022" spans="21:21" x14ac:dyDescent="0.2">
      <c r="U9022" s="12"/>
    </row>
    <row r="9023" spans="21:21" x14ac:dyDescent="0.2">
      <c r="U9023" s="12"/>
    </row>
    <row r="9024" spans="21:21" x14ac:dyDescent="0.2">
      <c r="U9024" s="12"/>
    </row>
    <row r="9025" spans="21:21" x14ac:dyDescent="0.2">
      <c r="U9025" s="12"/>
    </row>
    <row r="9026" spans="21:21" x14ac:dyDescent="0.2">
      <c r="U9026" s="12"/>
    </row>
    <row r="9027" spans="21:21" x14ac:dyDescent="0.2">
      <c r="U9027" s="12"/>
    </row>
    <row r="9028" spans="21:21" x14ac:dyDescent="0.2">
      <c r="U9028" s="12"/>
    </row>
    <row r="9029" spans="21:21" x14ac:dyDescent="0.2">
      <c r="U9029" s="12"/>
    </row>
    <row r="9030" spans="21:21" x14ac:dyDescent="0.2">
      <c r="U9030" s="12"/>
    </row>
    <row r="9031" spans="21:21" x14ac:dyDescent="0.2">
      <c r="U9031" s="12"/>
    </row>
    <row r="9032" spans="21:21" x14ac:dyDescent="0.2">
      <c r="U9032" s="12"/>
    </row>
    <row r="9033" spans="21:21" x14ac:dyDescent="0.2">
      <c r="U9033" s="12"/>
    </row>
    <row r="9034" spans="21:21" x14ac:dyDescent="0.2">
      <c r="U9034" s="12"/>
    </row>
    <row r="9035" spans="21:21" x14ac:dyDescent="0.2">
      <c r="U9035" s="12"/>
    </row>
    <row r="9036" spans="21:21" x14ac:dyDescent="0.2">
      <c r="U9036" s="12"/>
    </row>
    <row r="9037" spans="21:21" x14ac:dyDescent="0.2">
      <c r="U9037" s="12"/>
    </row>
    <row r="9038" spans="21:21" x14ac:dyDescent="0.2">
      <c r="U9038" s="12"/>
    </row>
    <row r="9039" spans="21:21" x14ac:dyDescent="0.2">
      <c r="U9039" s="12"/>
    </row>
    <row r="9040" spans="21:21" x14ac:dyDescent="0.2">
      <c r="U9040" s="12"/>
    </row>
    <row r="9041" spans="21:21" x14ac:dyDescent="0.2">
      <c r="U9041" s="12"/>
    </row>
    <row r="9042" spans="21:21" x14ac:dyDescent="0.2">
      <c r="U9042" s="12"/>
    </row>
    <row r="9043" spans="21:21" x14ac:dyDescent="0.2">
      <c r="U9043" s="12"/>
    </row>
    <row r="9044" spans="21:21" x14ac:dyDescent="0.2">
      <c r="U9044" s="12"/>
    </row>
    <row r="9045" spans="21:21" x14ac:dyDescent="0.2">
      <c r="U9045" s="12"/>
    </row>
    <row r="9046" spans="21:21" x14ac:dyDescent="0.2">
      <c r="U9046" s="12"/>
    </row>
    <row r="9047" spans="21:21" x14ac:dyDescent="0.2">
      <c r="U9047" s="12"/>
    </row>
    <row r="9048" spans="21:21" x14ac:dyDescent="0.2">
      <c r="U9048" s="12"/>
    </row>
    <row r="9049" spans="21:21" x14ac:dyDescent="0.2">
      <c r="U9049" s="12"/>
    </row>
    <row r="9050" spans="21:21" x14ac:dyDescent="0.2">
      <c r="U9050" s="12"/>
    </row>
    <row r="9051" spans="21:21" x14ac:dyDescent="0.2">
      <c r="U9051" s="12"/>
    </row>
    <row r="9052" spans="21:21" x14ac:dyDescent="0.2">
      <c r="U9052" s="12"/>
    </row>
    <row r="9053" spans="21:21" x14ac:dyDescent="0.2">
      <c r="U9053" s="12"/>
    </row>
    <row r="9054" spans="21:21" x14ac:dyDescent="0.2">
      <c r="U9054" s="12"/>
    </row>
    <row r="9055" spans="21:21" x14ac:dyDescent="0.2">
      <c r="U9055" s="12"/>
    </row>
    <row r="9056" spans="21:21" x14ac:dyDescent="0.2">
      <c r="U9056" s="12"/>
    </row>
    <row r="9057" spans="21:21" x14ac:dyDescent="0.2">
      <c r="U9057" s="12"/>
    </row>
    <row r="9058" spans="21:21" x14ac:dyDescent="0.2">
      <c r="U9058" s="12"/>
    </row>
    <row r="9059" spans="21:21" x14ac:dyDescent="0.2">
      <c r="U9059" s="12"/>
    </row>
    <row r="9060" spans="21:21" x14ac:dyDescent="0.2">
      <c r="U9060" s="12"/>
    </row>
    <row r="9061" spans="21:21" x14ac:dyDescent="0.2">
      <c r="U9061" s="12"/>
    </row>
    <row r="9062" spans="21:21" x14ac:dyDescent="0.2">
      <c r="U9062" s="12"/>
    </row>
    <row r="9063" spans="21:21" x14ac:dyDescent="0.2">
      <c r="U9063" s="12"/>
    </row>
    <row r="9064" spans="21:21" x14ac:dyDescent="0.2">
      <c r="U9064" s="12"/>
    </row>
    <row r="9065" spans="21:21" x14ac:dyDescent="0.2">
      <c r="U9065" s="12"/>
    </row>
    <row r="9066" spans="21:21" x14ac:dyDescent="0.2">
      <c r="U9066" s="12"/>
    </row>
    <row r="9067" spans="21:21" x14ac:dyDescent="0.2">
      <c r="U9067" s="12"/>
    </row>
    <row r="9068" spans="21:21" x14ac:dyDescent="0.2">
      <c r="U9068" s="12"/>
    </row>
    <row r="9069" spans="21:21" x14ac:dyDescent="0.2">
      <c r="U9069" s="12"/>
    </row>
    <row r="9070" spans="21:21" x14ac:dyDescent="0.2">
      <c r="U9070" s="12"/>
    </row>
    <row r="9071" spans="21:21" x14ac:dyDescent="0.2">
      <c r="U9071" s="12"/>
    </row>
    <row r="9072" spans="21:21" x14ac:dyDescent="0.2">
      <c r="U9072" s="12"/>
    </row>
    <row r="9073" spans="21:21" x14ac:dyDescent="0.2">
      <c r="U9073" s="12"/>
    </row>
    <row r="9074" spans="21:21" x14ac:dyDescent="0.2">
      <c r="U9074" s="12"/>
    </row>
    <row r="9075" spans="21:21" x14ac:dyDescent="0.2">
      <c r="U9075" s="12"/>
    </row>
    <row r="9076" spans="21:21" x14ac:dyDescent="0.2">
      <c r="U9076" s="12"/>
    </row>
    <row r="9077" spans="21:21" x14ac:dyDescent="0.2">
      <c r="U9077" s="12"/>
    </row>
    <row r="9078" spans="21:21" x14ac:dyDescent="0.2">
      <c r="U9078" s="12"/>
    </row>
    <row r="9079" spans="21:21" x14ac:dyDescent="0.2">
      <c r="U9079" s="12"/>
    </row>
    <row r="9080" spans="21:21" x14ac:dyDescent="0.2">
      <c r="U9080" s="12"/>
    </row>
    <row r="9081" spans="21:21" x14ac:dyDescent="0.2">
      <c r="U9081" s="12"/>
    </row>
    <row r="9082" spans="21:21" x14ac:dyDescent="0.2">
      <c r="U9082" s="12"/>
    </row>
    <row r="9083" spans="21:21" x14ac:dyDescent="0.2">
      <c r="U9083" s="12"/>
    </row>
    <row r="9084" spans="21:21" x14ac:dyDescent="0.2">
      <c r="U9084" s="12"/>
    </row>
    <row r="9085" spans="21:21" x14ac:dyDescent="0.2">
      <c r="U9085" s="12"/>
    </row>
    <row r="9086" spans="21:21" x14ac:dyDescent="0.2">
      <c r="U9086" s="12"/>
    </row>
    <row r="9087" spans="21:21" x14ac:dyDescent="0.2">
      <c r="U9087" s="12"/>
    </row>
    <row r="9088" spans="21:21" x14ac:dyDescent="0.2">
      <c r="U9088" s="12"/>
    </row>
    <row r="9089" spans="21:21" x14ac:dyDescent="0.2">
      <c r="U9089" s="12"/>
    </row>
    <row r="9090" spans="21:21" x14ac:dyDescent="0.2">
      <c r="U9090" s="12"/>
    </row>
    <row r="9091" spans="21:21" x14ac:dyDescent="0.2">
      <c r="U9091" s="12"/>
    </row>
    <row r="9092" spans="21:21" x14ac:dyDescent="0.2">
      <c r="U9092" s="12"/>
    </row>
    <row r="9093" spans="21:21" x14ac:dyDescent="0.2">
      <c r="U9093" s="12"/>
    </row>
    <row r="9094" spans="21:21" x14ac:dyDescent="0.2">
      <c r="U9094" s="12"/>
    </row>
    <row r="9095" spans="21:21" x14ac:dyDescent="0.2">
      <c r="U9095" s="12"/>
    </row>
    <row r="9096" spans="21:21" x14ac:dyDescent="0.2">
      <c r="U9096" s="12"/>
    </row>
    <row r="9097" spans="21:21" x14ac:dyDescent="0.2">
      <c r="U9097" s="12"/>
    </row>
    <row r="9098" spans="21:21" x14ac:dyDescent="0.2">
      <c r="U9098" s="12"/>
    </row>
    <row r="9099" spans="21:21" x14ac:dyDescent="0.2">
      <c r="U9099" s="12"/>
    </row>
    <row r="9100" spans="21:21" x14ac:dyDescent="0.2">
      <c r="U9100" s="12"/>
    </row>
    <row r="9101" spans="21:21" x14ac:dyDescent="0.2">
      <c r="U9101" s="12"/>
    </row>
    <row r="9102" spans="21:21" x14ac:dyDescent="0.2">
      <c r="U9102" s="12"/>
    </row>
    <row r="9103" spans="21:21" x14ac:dyDescent="0.2">
      <c r="U9103" s="12"/>
    </row>
    <row r="9104" spans="21:21" x14ac:dyDescent="0.2">
      <c r="U9104" s="12"/>
    </row>
    <row r="9105" spans="21:21" x14ac:dyDescent="0.2">
      <c r="U9105" s="12"/>
    </row>
    <row r="9106" spans="21:21" x14ac:dyDescent="0.2">
      <c r="U9106" s="12"/>
    </row>
    <row r="9107" spans="21:21" x14ac:dyDescent="0.2">
      <c r="U9107" s="12"/>
    </row>
    <row r="9108" spans="21:21" x14ac:dyDescent="0.2">
      <c r="U9108" s="12"/>
    </row>
    <row r="9109" spans="21:21" x14ac:dyDescent="0.2">
      <c r="U9109" s="12"/>
    </row>
    <row r="9110" spans="21:21" x14ac:dyDescent="0.2">
      <c r="U9110" s="12"/>
    </row>
    <row r="9111" spans="21:21" x14ac:dyDescent="0.2">
      <c r="U9111" s="12"/>
    </row>
    <row r="9112" spans="21:21" x14ac:dyDescent="0.2">
      <c r="U9112" s="12"/>
    </row>
    <row r="9113" spans="21:21" x14ac:dyDescent="0.2">
      <c r="U9113" s="12"/>
    </row>
    <row r="9114" spans="21:21" x14ac:dyDescent="0.2">
      <c r="U9114" s="12"/>
    </row>
    <row r="9115" spans="21:21" x14ac:dyDescent="0.2">
      <c r="U9115" s="12"/>
    </row>
    <row r="9116" spans="21:21" x14ac:dyDescent="0.2">
      <c r="U9116" s="12"/>
    </row>
    <row r="9117" spans="21:21" x14ac:dyDescent="0.2">
      <c r="U9117" s="12"/>
    </row>
    <row r="9118" spans="21:21" x14ac:dyDescent="0.2">
      <c r="U9118" s="12"/>
    </row>
    <row r="9119" spans="21:21" x14ac:dyDescent="0.2">
      <c r="U9119" s="12"/>
    </row>
    <row r="9120" spans="21:21" x14ac:dyDescent="0.2">
      <c r="U9120" s="12"/>
    </row>
    <row r="9121" spans="21:21" x14ac:dyDescent="0.2">
      <c r="U9121" s="12"/>
    </row>
    <row r="9122" spans="21:21" x14ac:dyDescent="0.2">
      <c r="U9122" s="12"/>
    </row>
    <row r="9123" spans="21:21" x14ac:dyDescent="0.2">
      <c r="U9123" s="12"/>
    </row>
    <row r="9124" spans="21:21" x14ac:dyDescent="0.2">
      <c r="U9124" s="12"/>
    </row>
    <row r="9125" spans="21:21" x14ac:dyDescent="0.2">
      <c r="U9125" s="12"/>
    </row>
    <row r="9126" spans="21:21" x14ac:dyDescent="0.2">
      <c r="U9126" s="12"/>
    </row>
    <row r="9127" spans="21:21" x14ac:dyDescent="0.2">
      <c r="U9127" s="12"/>
    </row>
    <row r="9128" spans="21:21" x14ac:dyDescent="0.2">
      <c r="U9128" s="12"/>
    </row>
    <row r="9129" spans="21:21" x14ac:dyDescent="0.2">
      <c r="U9129" s="12"/>
    </row>
    <row r="9130" spans="21:21" x14ac:dyDescent="0.2">
      <c r="U9130" s="12"/>
    </row>
    <row r="9131" spans="21:21" x14ac:dyDescent="0.2">
      <c r="U9131" s="12"/>
    </row>
    <row r="9132" spans="21:21" x14ac:dyDescent="0.2">
      <c r="U9132" s="12"/>
    </row>
    <row r="9133" spans="21:21" x14ac:dyDescent="0.2">
      <c r="U9133" s="12"/>
    </row>
    <row r="9134" spans="21:21" x14ac:dyDescent="0.2">
      <c r="U9134" s="12"/>
    </row>
    <row r="9135" spans="21:21" x14ac:dyDescent="0.2">
      <c r="U9135" s="12"/>
    </row>
    <row r="9136" spans="21:21" x14ac:dyDescent="0.2">
      <c r="U9136" s="12"/>
    </row>
    <row r="9137" spans="21:21" x14ac:dyDescent="0.2">
      <c r="U9137" s="12"/>
    </row>
    <row r="9138" spans="21:21" x14ac:dyDescent="0.2">
      <c r="U9138" s="12"/>
    </row>
    <row r="9139" spans="21:21" x14ac:dyDescent="0.2">
      <c r="U9139" s="12"/>
    </row>
    <row r="9140" spans="21:21" x14ac:dyDescent="0.2">
      <c r="U9140" s="12"/>
    </row>
    <row r="9141" spans="21:21" x14ac:dyDescent="0.2">
      <c r="U9141" s="12"/>
    </row>
    <row r="9142" spans="21:21" x14ac:dyDescent="0.2">
      <c r="U9142" s="12"/>
    </row>
    <row r="9143" spans="21:21" x14ac:dyDescent="0.2">
      <c r="U9143" s="12"/>
    </row>
    <row r="9144" spans="21:21" x14ac:dyDescent="0.2">
      <c r="U9144" s="12"/>
    </row>
    <row r="9145" spans="21:21" x14ac:dyDescent="0.2">
      <c r="U9145" s="12"/>
    </row>
    <row r="9146" spans="21:21" x14ac:dyDescent="0.2">
      <c r="U9146" s="12"/>
    </row>
    <row r="9147" spans="21:21" x14ac:dyDescent="0.2">
      <c r="U9147" s="12"/>
    </row>
    <row r="9148" spans="21:21" x14ac:dyDescent="0.2">
      <c r="U9148" s="12"/>
    </row>
    <row r="9149" spans="21:21" x14ac:dyDescent="0.2">
      <c r="U9149" s="12"/>
    </row>
    <row r="9150" spans="21:21" x14ac:dyDescent="0.2">
      <c r="U9150" s="12"/>
    </row>
    <row r="9151" spans="21:21" x14ac:dyDescent="0.2">
      <c r="U9151" s="12"/>
    </row>
    <row r="9152" spans="21:21" x14ac:dyDescent="0.2">
      <c r="U9152" s="12"/>
    </row>
    <row r="9153" spans="21:21" x14ac:dyDescent="0.2">
      <c r="U9153" s="12"/>
    </row>
    <row r="9154" spans="21:21" x14ac:dyDescent="0.2">
      <c r="U9154" s="12"/>
    </row>
    <row r="9155" spans="21:21" x14ac:dyDescent="0.2">
      <c r="U9155" s="12"/>
    </row>
    <row r="9156" spans="21:21" x14ac:dyDescent="0.2">
      <c r="U9156" s="12"/>
    </row>
    <row r="9157" spans="21:21" x14ac:dyDescent="0.2">
      <c r="U9157" s="12"/>
    </row>
    <row r="9158" spans="21:21" x14ac:dyDescent="0.2">
      <c r="U9158" s="12"/>
    </row>
    <row r="9159" spans="21:21" x14ac:dyDescent="0.2">
      <c r="U9159" s="12"/>
    </row>
    <row r="9160" spans="21:21" x14ac:dyDescent="0.2">
      <c r="U9160" s="12"/>
    </row>
    <row r="9161" spans="21:21" x14ac:dyDescent="0.2">
      <c r="U9161" s="12"/>
    </row>
    <row r="9162" spans="21:21" x14ac:dyDescent="0.2">
      <c r="U9162" s="12"/>
    </row>
    <row r="9163" spans="21:21" x14ac:dyDescent="0.2">
      <c r="U9163" s="12"/>
    </row>
    <row r="9164" spans="21:21" x14ac:dyDescent="0.2">
      <c r="U9164" s="12"/>
    </row>
    <row r="9165" spans="21:21" x14ac:dyDescent="0.2">
      <c r="U9165" s="12"/>
    </row>
    <row r="9166" spans="21:21" x14ac:dyDescent="0.2">
      <c r="U9166" s="12"/>
    </row>
    <row r="9167" spans="21:21" x14ac:dyDescent="0.2">
      <c r="U9167" s="12"/>
    </row>
    <row r="9168" spans="21:21" x14ac:dyDescent="0.2">
      <c r="U9168" s="12"/>
    </row>
    <row r="9169" spans="21:21" x14ac:dyDescent="0.2">
      <c r="U9169" s="12"/>
    </row>
    <row r="9170" spans="21:21" x14ac:dyDescent="0.2">
      <c r="U9170" s="12"/>
    </row>
    <row r="9171" spans="21:21" x14ac:dyDescent="0.2">
      <c r="U9171" s="12"/>
    </row>
    <row r="9172" spans="21:21" x14ac:dyDescent="0.2">
      <c r="U9172" s="12"/>
    </row>
    <row r="9173" spans="21:21" x14ac:dyDescent="0.2">
      <c r="U9173" s="12"/>
    </row>
    <row r="9174" spans="21:21" x14ac:dyDescent="0.2">
      <c r="U9174" s="12"/>
    </row>
    <row r="9175" spans="21:21" x14ac:dyDescent="0.2">
      <c r="U9175" s="12"/>
    </row>
    <row r="9176" spans="21:21" x14ac:dyDescent="0.2">
      <c r="U9176" s="12"/>
    </row>
    <row r="9177" spans="21:21" x14ac:dyDescent="0.2">
      <c r="U9177" s="12"/>
    </row>
    <row r="9178" spans="21:21" x14ac:dyDescent="0.2">
      <c r="U9178" s="12"/>
    </row>
    <row r="9179" spans="21:21" x14ac:dyDescent="0.2">
      <c r="U9179" s="12"/>
    </row>
    <row r="9180" spans="21:21" x14ac:dyDescent="0.2">
      <c r="U9180" s="12"/>
    </row>
    <row r="9181" spans="21:21" x14ac:dyDescent="0.2">
      <c r="U9181" s="12"/>
    </row>
    <row r="9182" spans="21:21" x14ac:dyDescent="0.2">
      <c r="U9182" s="12"/>
    </row>
    <row r="9183" spans="21:21" x14ac:dyDescent="0.2">
      <c r="U9183" s="12"/>
    </row>
    <row r="9184" spans="21:21" x14ac:dyDescent="0.2">
      <c r="U9184" s="12"/>
    </row>
    <row r="9185" spans="21:21" x14ac:dyDescent="0.2">
      <c r="U9185" s="12"/>
    </row>
    <row r="9186" spans="21:21" x14ac:dyDescent="0.2">
      <c r="U9186" s="12"/>
    </row>
    <row r="9187" spans="21:21" x14ac:dyDescent="0.2">
      <c r="U9187" s="12"/>
    </row>
    <row r="9188" spans="21:21" x14ac:dyDescent="0.2">
      <c r="U9188" s="12"/>
    </row>
    <row r="9189" spans="21:21" x14ac:dyDescent="0.2">
      <c r="U9189" s="12"/>
    </row>
    <row r="9190" spans="21:21" x14ac:dyDescent="0.2">
      <c r="U9190" s="12"/>
    </row>
    <row r="9191" spans="21:21" x14ac:dyDescent="0.2">
      <c r="U9191" s="12"/>
    </row>
    <row r="9192" spans="21:21" x14ac:dyDescent="0.2">
      <c r="U9192" s="12"/>
    </row>
    <row r="9193" spans="21:21" x14ac:dyDescent="0.2">
      <c r="U9193" s="12"/>
    </row>
    <row r="9194" spans="21:21" x14ac:dyDescent="0.2">
      <c r="U9194" s="12"/>
    </row>
    <row r="9195" spans="21:21" x14ac:dyDescent="0.2">
      <c r="U9195" s="12"/>
    </row>
    <row r="9196" spans="21:21" x14ac:dyDescent="0.2">
      <c r="U9196" s="12"/>
    </row>
    <row r="9197" spans="21:21" x14ac:dyDescent="0.2">
      <c r="U9197" s="12"/>
    </row>
    <row r="9198" spans="21:21" x14ac:dyDescent="0.2">
      <c r="U9198" s="12"/>
    </row>
    <row r="9199" spans="21:21" x14ac:dyDescent="0.2">
      <c r="U9199" s="12"/>
    </row>
    <row r="9200" spans="21:21" x14ac:dyDescent="0.2">
      <c r="U9200" s="12"/>
    </row>
    <row r="9201" spans="21:21" x14ac:dyDescent="0.2">
      <c r="U9201" s="12"/>
    </row>
    <row r="9202" spans="21:21" x14ac:dyDescent="0.2">
      <c r="U9202" s="12"/>
    </row>
    <row r="9203" spans="21:21" x14ac:dyDescent="0.2">
      <c r="U9203" s="12"/>
    </row>
    <row r="9204" spans="21:21" x14ac:dyDescent="0.2">
      <c r="U9204" s="12"/>
    </row>
    <row r="9205" spans="21:21" x14ac:dyDescent="0.2">
      <c r="U9205" s="12"/>
    </row>
    <row r="9206" spans="21:21" x14ac:dyDescent="0.2">
      <c r="U9206" s="12"/>
    </row>
    <row r="9207" spans="21:21" x14ac:dyDescent="0.2">
      <c r="U9207" s="12"/>
    </row>
    <row r="9208" spans="21:21" x14ac:dyDescent="0.2">
      <c r="U9208" s="12"/>
    </row>
    <row r="9209" spans="21:21" x14ac:dyDescent="0.2">
      <c r="U9209" s="12"/>
    </row>
    <row r="9210" spans="21:21" x14ac:dyDescent="0.2">
      <c r="U9210" s="12"/>
    </row>
    <row r="9211" spans="21:21" x14ac:dyDescent="0.2">
      <c r="U9211" s="12"/>
    </row>
    <row r="9212" spans="21:21" x14ac:dyDescent="0.2">
      <c r="U9212" s="12"/>
    </row>
    <row r="9213" spans="21:21" x14ac:dyDescent="0.2">
      <c r="U9213" s="12"/>
    </row>
    <row r="9214" spans="21:21" x14ac:dyDescent="0.2">
      <c r="U9214" s="12"/>
    </row>
    <row r="9215" spans="21:21" x14ac:dyDescent="0.2">
      <c r="U9215" s="12"/>
    </row>
    <row r="9216" spans="21:21" x14ac:dyDescent="0.2">
      <c r="U9216" s="12"/>
    </row>
    <row r="9217" spans="21:21" x14ac:dyDescent="0.2">
      <c r="U9217" s="12"/>
    </row>
    <row r="9218" spans="21:21" x14ac:dyDescent="0.2">
      <c r="U9218" s="12"/>
    </row>
    <row r="9219" spans="21:21" x14ac:dyDescent="0.2">
      <c r="U9219" s="12"/>
    </row>
    <row r="9220" spans="21:21" x14ac:dyDescent="0.2">
      <c r="U9220" s="12"/>
    </row>
    <row r="9221" spans="21:21" x14ac:dyDescent="0.2">
      <c r="U9221" s="12"/>
    </row>
    <row r="9222" spans="21:21" x14ac:dyDescent="0.2">
      <c r="U9222" s="12"/>
    </row>
    <row r="9223" spans="21:21" x14ac:dyDescent="0.2">
      <c r="U9223" s="12"/>
    </row>
    <row r="9224" spans="21:21" x14ac:dyDescent="0.2">
      <c r="U9224" s="12"/>
    </row>
    <row r="9225" spans="21:21" x14ac:dyDescent="0.2">
      <c r="U9225" s="12"/>
    </row>
    <row r="9226" spans="21:21" x14ac:dyDescent="0.2">
      <c r="U9226" s="12"/>
    </row>
    <row r="9227" spans="21:21" x14ac:dyDescent="0.2">
      <c r="U9227" s="12"/>
    </row>
    <row r="9228" spans="21:21" x14ac:dyDescent="0.2">
      <c r="U9228" s="12"/>
    </row>
    <row r="9229" spans="21:21" x14ac:dyDescent="0.2">
      <c r="U9229" s="12"/>
    </row>
    <row r="9230" spans="21:21" x14ac:dyDescent="0.2">
      <c r="U9230" s="12"/>
    </row>
    <row r="9231" spans="21:21" x14ac:dyDescent="0.2">
      <c r="U9231" s="12"/>
    </row>
    <row r="9232" spans="21:21" x14ac:dyDescent="0.2">
      <c r="U9232" s="12"/>
    </row>
    <row r="9233" spans="21:21" x14ac:dyDescent="0.2">
      <c r="U9233" s="12"/>
    </row>
    <row r="9234" spans="21:21" x14ac:dyDescent="0.2">
      <c r="U9234" s="12"/>
    </row>
    <row r="9235" spans="21:21" x14ac:dyDescent="0.2">
      <c r="U9235" s="12"/>
    </row>
    <row r="9236" spans="21:21" x14ac:dyDescent="0.2">
      <c r="U9236" s="12"/>
    </row>
    <row r="9237" spans="21:21" x14ac:dyDescent="0.2">
      <c r="U9237" s="12"/>
    </row>
    <row r="9238" spans="21:21" x14ac:dyDescent="0.2">
      <c r="U9238" s="12"/>
    </row>
    <row r="9239" spans="21:21" x14ac:dyDescent="0.2">
      <c r="U9239" s="12"/>
    </row>
    <row r="9240" spans="21:21" x14ac:dyDescent="0.2">
      <c r="U9240" s="12"/>
    </row>
    <row r="9241" spans="21:21" x14ac:dyDescent="0.2">
      <c r="U9241" s="12"/>
    </row>
    <row r="9242" spans="21:21" x14ac:dyDescent="0.2">
      <c r="U9242" s="12"/>
    </row>
    <row r="9243" spans="21:21" x14ac:dyDescent="0.2">
      <c r="U9243" s="12"/>
    </row>
    <row r="9244" spans="21:21" x14ac:dyDescent="0.2">
      <c r="U9244" s="12"/>
    </row>
    <row r="9245" spans="21:21" x14ac:dyDescent="0.2">
      <c r="U9245" s="12"/>
    </row>
    <row r="9246" spans="21:21" x14ac:dyDescent="0.2">
      <c r="U9246" s="12"/>
    </row>
    <row r="9247" spans="21:21" x14ac:dyDescent="0.2">
      <c r="U9247" s="12"/>
    </row>
    <row r="9248" spans="21:21" x14ac:dyDescent="0.2">
      <c r="U9248" s="12"/>
    </row>
    <row r="9249" spans="21:21" x14ac:dyDescent="0.2">
      <c r="U9249" s="12"/>
    </row>
    <row r="9250" spans="21:21" x14ac:dyDescent="0.2">
      <c r="U9250" s="12"/>
    </row>
    <row r="9251" spans="21:21" x14ac:dyDescent="0.2">
      <c r="U9251" s="12"/>
    </row>
    <row r="9252" spans="21:21" x14ac:dyDescent="0.2">
      <c r="U9252" s="12"/>
    </row>
    <row r="9253" spans="21:21" x14ac:dyDescent="0.2">
      <c r="U9253" s="12"/>
    </row>
    <row r="9254" spans="21:21" x14ac:dyDescent="0.2">
      <c r="U9254" s="12"/>
    </row>
    <row r="9255" spans="21:21" x14ac:dyDescent="0.2">
      <c r="U9255" s="12"/>
    </row>
    <row r="9256" spans="21:21" x14ac:dyDescent="0.2">
      <c r="U9256" s="12"/>
    </row>
    <row r="9257" spans="21:21" x14ac:dyDescent="0.2">
      <c r="U9257" s="12"/>
    </row>
    <row r="9258" spans="21:21" x14ac:dyDescent="0.2">
      <c r="U9258" s="12"/>
    </row>
    <row r="9259" spans="21:21" x14ac:dyDescent="0.2">
      <c r="U9259" s="12"/>
    </row>
    <row r="9260" spans="21:21" x14ac:dyDescent="0.2">
      <c r="U9260" s="12"/>
    </row>
    <row r="9261" spans="21:21" x14ac:dyDescent="0.2">
      <c r="U9261" s="12"/>
    </row>
    <row r="9262" spans="21:21" x14ac:dyDescent="0.2">
      <c r="U9262" s="12"/>
    </row>
    <row r="9263" spans="21:21" x14ac:dyDescent="0.2">
      <c r="U9263" s="12"/>
    </row>
    <row r="9264" spans="21:21" x14ac:dyDescent="0.2">
      <c r="U9264" s="12"/>
    </row>
    <row r="9265" spans="21:21" x14ac:dyDescent="0.2">
      <c r="U9265" s="12"/>
    </row>
    <row r="9266" spans="21:21" x14ac:dyDescent="0.2">
      <c r="U9266" s="12"/>
    </row>
    <row r="9267" spans="21:21" x14ac:dyDescent="0.2">
      <c r="U9267" s="12"/>
    </row>
    <row r="9268" spans="21:21" x14ac:dyDescent="0.2">
      <c r="U9268" s="12"/>
    </row>
    <row r="9269" spans="21:21" x14ac:dyDescent="0.2">
      <c r="U9269" s="12"/>
    </row>
    <row r="9270" spans="21:21" x14ac:dyDescent="0.2">
      <c r="U9270" s="12"/>
    </row>
    <row r="9271" spans="21:21" x14ac:dyDescent="0.2">
      <c r="U9271" s="12"/>
    </row>
    <row r="9272" spans="21:21" x14ac:dyDescent="0.2">
      <c r="U9272" s="12"/>
    </row>
    <row r="9273" spans="21:21" x14ac:dyDescent="0.2">
      <c r="U9273" s="12"/>
    </row>
    <row r="9274" spans="21:21" x14ac:dyDescent="0.2">
      <c r="U9274" s="12"/>
    </row>
    <row r="9275" spans="21:21" x14ac:dyDescent="0.2">
      <c r="U9275" s="12"/>
    </row>
    <row r="9276" spans="21:21" x14ac:dyDescent="0.2">
      <c r="U9276" s="12"/>
    </row>
    <row r="9277" spans="21:21" x14ac:dyDescent="0.2">
      <c r="U9277" s="12"/>
    </row>
    <row r="9278" spans="21:21" x14ac:dyDescent="0.2">
      <c r="U9278" s="12"/>
    </row>
    <row r="9279" spans="21:21" x14ac:dyDescent="0.2">
      <c r="U9279" s="12"/>
    </row>
    <row r="9280" spans="21:21" x14ac:dyDescent="0.2">
      <c r="U9280" s="12"/>
    </row>
    <row r="9281" spans="21:21" x14ac:dyDescent="0.2">
      <c r="U9281" s="12"/>
    </row>
    <row r="9282" spans="21:21" x14ac:dyDescent="0.2">
      <c r="U9282" s="12"/>
    </row>
    <row r="9283" spans="21:21" x14ac:dyDescent="0.2">
      <c r="U9283" s="12"/>
    </row>
    <row r="9284" spans="21:21" x14ac:dyDescent="0.2">
      <c r="U9284" s="12"/>
    </row>
    <row r="9285" spans="21:21" x14ac:dyDescent="0.2">
      <c r="U9285" s="12"/>
    </row>
    <row r="9286" spans="21:21" x14ac:dyDescent="0.2">
      <c r="U9286" s="12"/>
    </row>
    <row r="9287" spans="21:21" x14ac:dyDescent="0.2">
      <c r="U9287" s="12"/>
    </row>
    <row r="9288" spans="21:21" x14ac:dyDescent="0.2">
      <c r="U9288" s="12"/>
    </row>
    <row r="9289" spans="21:21" x14ac:dyDescent="0.2">
      <c r="U9289" s="12"/>
    </row>
    <row r="9290" spans="21:21" x14ac:dyDescent="0.2">
      <c r="U9290" s="12"/>
    </row>
    <row r="9291" spans="21:21" x14ac:dyDescent="0.2">
      <c r="U9291" s="12"/>
    </row>
    <row r="9292" spans="21:21" x14ac:dyDescent="0.2">
      <c r="U9292" s="12"/>
    </row>
    <row r="9293" spans="21:21" x14ac:dyDescent="0.2">
      <c r="U9293" s="12"/>
    </row>
    <row r="9294" spans="21:21" x14ac:dyDescent="0.2">
      <c r="U9294" s="12"/>
    </row>
    <row r="9295" spans="21:21" x14ac:dyDescent="0.2">
      <c r="U9295" s="12"/>
    </row>
    <row r="9296" spans="21:21" x14ac:dyDescent="0.2">
      <c r="U9296" s="12"/>
    </row>
    <row r="9297" spans="21:21" x14ac:dyDescent="0.2">
      <c r="U9297" s="12"/>
    </row>
    <row r="9298" spans="21:21" x14ac:dyDescent="0.2">
      <c r="U9298" s="12"/>
    </row>
    <row r="9299" spans="21:21" x14ac:dyDescent="0.2">
      <c r="U9299" s="12"/>
    </row>
    <row r="9300" spans="21:21" x14ac:dyDescent="0.2">
      <c r="U9300" s="12"/>
    </row>
    <row r="9301" spans="21:21" x14ac:dyDescent="0.2">
      <c r="U9301" s="12"/>
    </row>
    <row r="9302" spans="21:21" x14ac:dyDescent="0.2">
      <c r="U9302" s="12"/>
    </row>
    <row r="9303" spans="21:21" x14ac:dyDescent="0.2">
      <c r="U9303" s="12"/>
    </row>
    <row r="9304" spans="21:21" x14ac:dyDescent="0.2">
      <c r="U9304" s="12"/>
    </row>
    <row r="9305" spans="21:21" x14ac:dyDescent="0.2">
      <c r="U9305" s="12"/>
    </row>
    <row r="9306" spans="21:21" x14ac:dyDescent="0.2">
      <c r="U9306" s="12"/>
    </row>
    <row r="9307" spans="21:21" x14ac:dyDescent="0.2">
      <c r="U9307" s="12"/>
    </row>
    <row r="9308" spans="21:21" x14ac:dyDescent="0.2">
      <c r="U9308" s="12"/>
    </row>
    <row r="9309" spans="21:21" x14ac:dyDescent="0.2">
      <c r="U9309" s="12"/>
    </row>
    <row r="9310" spans="21:21" x14ac:dyDescent="0.2">
      <c r="U9310" s="12"/>
    </row>
    <row r="9311" spans="21:21" x14ac:dyDescent="0.2">
      <c r="U9311" s="12"/>
    </row>
    <row r="9312" spans="21:21" x14ac:dyDescent="0.2">
      <c r="U9312" s="12"/>
    </row>
    <row r="9313" spans="21:21" x14ac:dyDescent="0.2">
      <c r="U9313" s="12"/>
    </row>
    <row r="9314" spans="21:21" x14ac:dyDescent="0.2">
      <c r="U9314" s="12"/>
    </row>
    <row r="9315" spans="21:21" x14ac:dyDescent="0.2">
      <c r="U9315" s="12"/>
    </row>
    <row r="9316" spans="21:21" x14ac:dyDescent="0.2">
      <c r="U9316" s="12"/>
    </row>
    <row r="9317" spans="21:21" x14ac:dyDescent="0.2">
      <c r="U9317" s="12"/>
    </row>
    <row r="9318" spans="21:21" x14ac:dyDescent="0.2">
      <c r="U9318" s="12"/>
    </row>
    <row r="9319" spans="21:21" x14ac:dyDescent="0.2">
      <c r="U9319" s="12"/>
    </row>
    <row r="9320" spans="21:21" x14ac:dyDescent="0.2">
      <c r="U9320" s="12"/>
    </row>
    <row r="9321" spans="21:21" x14ac:dyDescent="0.2">
      <c r="U9321" s="12"/>
    </row>
    <row r="9322" spans="21:21" x14ac:dyDescent="0.2">
      <c r="U9322" s="12"/>
    </row>
    <row r="9323" spans="21:21" x14ac:dyDescent="0.2">
      <c r="U9323" s="12"/>
    </row>
    <row r="9324" spans="21:21" x14ac:dyDescent="0.2">
      <c r="U9324" s="12"/>
    </row>
    <row r="9325" spans="21:21" x14ac:dyDescent="0.2">
      <c r="U9325" s="12"/>
    </row>
    <row r="9326" spans="21:21" x14ac:dyDescent="0.2">
      <c r="U9326" s="12"/>
    </row>
    <row r="9327" spans="21:21" x14ac:dyDescent="0.2">
      <c r="U9327" s="12"/>
    </row>
    <row r="9328" spans="21:21" x14ac:dyDescent="0.2">
      <c r="U9328" s="12"/>
    </row>
    <row r="9329" spans="21:21" x14ac:dyDescent="0.2">
      <c r="U9329" s="12"/>
    </row>
    <row r="9330" spans="21:21" x14ac:dyDescent="0.2">
      <c r="U9330" s="12"/>
    </row>
    <row r="9331" spans="21:21" x14ac:dyDescent="0.2">
      <c r="U9331" s="12"/>
    </row>
    <row r="9332" spans="21:21" x14ac:dyDescent="0.2">
      <c r="U9332" s="12"/>
    </row>
    <row r="9333" spans="21:21" x14ac:dyDescent="0.2">
      <c r="U9333" s="12"/>
    </row>
    <row r="9334" spans="21:21" x14ac:dyDescent="0.2">
      <c r="U9334" s="12"/>
    </row>
    <row r="9335" spans="21:21" x14ac:dyDescent="0.2">
      <c r="U9335" s="12"/>
    </row>
    <row r="9336" spans="21:21" x14ac:dyDescent="0.2">
      <c r="U9336" s="12"/>
    </row>
    <row r="9337" spans="21:21" x14ac:dyDescent="0.2">
      <c r="U9337" s="12"/>
    </row>
    <row r="9338" spans="21:21" x14ac:dyDescent="0.2">
      <c r="U9338" s="12"/>
    </row>
    <row r="9339" spans="21:21" x14ac:dyDescent="0.2">
      <c r="U9339" s="12"/>
    </row>
    <row r="9340" spans="21:21" x14ac:dyDescent="0.2">
      <c r="U9340" s="12"/>
    </row>
    <row r="9341" spans="21:21" x14ac:dyDescent="0.2">
      <c r="U9341" s="12"/>
    </row>
    <row r="9342" spans="21:21" x14ac:dyDescent="0.2">
      <c r="U9342" s="12"/>
    </row>
    <row r="9343" spans="21:21" x14ac:dyDescent="0.2">
      <c r="U9343" s="12"/>
    </row>
    <row r="9344" spans="21:21" x14ac:dyDescent="0.2">
      <c r="U9344" s="12"/>
    </row>
    <row r="9345" spans="21:21" x14ac:dyDescent="0.2">
      <c r="U9345" s="12"/>
    </row>
    <row r="9346" spans="21:21" x14ac:dyDescent="0.2">
      <c r="U9346" s="12"/>
    </row>
    <row r="9347" spans="21:21" x14ac:dyDescent="0.2">
      <c r="U9347" s="12"/>
    </row>
    <row r="9348" spans="21:21" x14ac:dyDescent="0.2">
      <c r="U9348" s="12"/>
    </row>
    <row r="9349" spans="21:21" x14ac:dyDescent="0.2">
      <c r="U9349" s="12"/>
    </row>
    <row r="9350" spans="21:21" x14ac:dyDescent="0.2">
      <c r="U9350" s="12"/>
    </row>
    <row r="9351" spans="21:21" x14ac:dyDescent="0.2">
      <c r="U9351" s="12"/>
    </row>
    <row r="9352" spans="21:21" x14ac:dyDescent="0.2">
      <c r="U9352" s="12"/>
    </row>
    <row r="9353" spans="21:21" x14ac:dyDescent="0.2">
      <c r="U9353" s="12"/>
    </row>
    <row r="9354" spans="21:21" x14ac:dyDescent="0.2">
      <c r="U9354" s="12"/>
    </row>
    <row r="9355" spans="21:21" x14ac:dyDescent="0.2">
      <c r="U9355" s="12"/>
    </row>
    <row r="9356" spans="21:21" x14ac:dyDescent="0.2">
      <c r="U9356" s="12"/>
    </row>
    <row r="9357" spans="21:21" x14ac:dyDescent="0.2">
      <c r="U9357" s="12"/>
    </row>
    <row r="9358" spans="21:21" x14ac:dyDescent="0.2">
      <c r="U9358" s="12"/>
    </row>
    <row r="9359" spans="21:21" x14ac:dyDescent="0.2">
      <c r="U9359" s="12"/>
    </row>
    <row r="9360" spans="21:21" x14ac:dyDescent="0.2">
      <c r="U9360" s="12"/>
    </row>
    <row r="9361" spans="21:21" x14ac:dyDescent="0.2">
      <c r="U9361" s="12"/>
    </row>
    <row r="9362" spans="21:21" x14ac:dyDescent="0.2">
      <c r="U9362" s="12"/>
    </row>
    <row r="9363" spans="21:21" x14ac:dyDescent="0.2">
      <c r="U9363" s="12"/>
    </row>
    <row r="9364" spans="21:21" x14ac:dyDescent="0.2">
      <c r="U9364" s="12"/>
    </row>
    <row r="9365" spans="21:21" x14ac:dyDescent="0.2">
      <c r="U9365" s="12"/>
    </row>
    <row r="9366" spans="21:21" x14ac:dyDescent="0.2">
      <c r="U9366" s="12"/>
    </row>
    <row r="9367" spans="21:21" x14ac:dyDescent="0.2">
      <c r="U9367" s="12"/>
    </row>
    <row r="9368" spans="21:21" x14ac:dyDescent="0.2">
      <c r="U9368" s="12"/>
    </row>
    <row r="9369" spans="21:21" x14ac:dyDescent="0.2">
      <c r="U9369" s="12"/>
    </row>
    <row r="9370" spans="21:21" x14ac:dyDescent="0.2">
      <c r="U9370" s="12"/>
    </row>
    <row r="9371" spans="21:21" x14ac:dyDescent="0.2">
      <c r="U9371" s="12"/>
    </row>
    <row r="9372" spans="21:21" x14ac:dyDescent="0.2">
      <c r="U9372" s="12"/>
    </row>
    <row r="9373" spans="21:21" x14ac:dyDescent="0.2">
      <c r="U9373" s="12"/>
    </row>
    <row r="9374" spans="21:21" x14ac:dyDescent="0.2">
      <c r="U9374" s="12"/>
    </row>
    <row r="9375" spans="21:21" x14ac:dyDescent="0.2">
      <c r="U9375" s="12"/>
    </row>
    <row r="9376" spans="21:21" x14ac:dyDescent="0.2">
      <c r="U9376" s="12"/>
    </row>
    <row r="9377" spans="21:21" x14ac:dyDescent="0.2">
      <c r="U9377" s="12"/>
    </row>
    <row r="9378" spans="21:21" x14ac:dyDescent="0.2">
      <c r="U9378" s="12"/>
    </row>
    <row r="9379" spans="21:21" x14ac:dyDescent="0.2">
      <c r="U9379" s="12"/>
    </row>
    <row r="9380" spans="21:21" x14ac:dyDescent="0.2">
      <c r="U9380" s="12"/>
    </row>
    <row r="9381" spans="21:21" x14ac:dyDescent="0.2">
      <c r="U9381" s="12"/>
    </row>
    <row r="9382" spans="21:21" x14ac:dyDescent="0.2">
      <c r="U9382" s="12"/>
    </row>
    <row r="9383" spans="21:21" x14ac:dyDescent="0.2">
      <c r="U9383" s="12"/>
    </row>
    <row r="9384" spans="21:21" x14ac:dyDescent="0.2">
      <c r="U9384" s="12"/>
    </row>
    <row r="9385" spans="21:21" x14ac:dyDescent="0.2">
      <c r="U9385" s="12"/>
    </row>
    <row r="9386" spans="21:21" x14ac:dyDescent="0.2">
      <c r="U9386" s="12"/>
    </row>
    <row r="9387" spans="21:21" x14ac:dyDescent="0.2">
      <c r="U9387" s="12"/>
    </row>
    <row r="9388" spans="21:21" x14ac:dyDescent="0.2">
      <c r="U9388" s="12"/>
    </row>
    <row r="9389" spans="21:21" x14ac:dyDescent="0.2">
      <c r="U9389" s="12"/>
    </row>
    <row r="9390" spans="21:21" x14ac:dyDescent="0.2">
      <c r="U9390" s="12"/>
    </row>
    <row r="9391" spans="21:21" x14ac:dyDescent="0.2">
      <c r="U9391" s="12"/>
    </row>
    <row r="9392" spans="21:21" x14ac:dyDescent="0.2">
      <c r="U9392" s="12"/>
    </row>
    <row r="9393" spans="21:21" x14ac:dyDescent="0.2">
      <c r="U9393" s="12"/>
    </row>
    <row r="9394" spans="21:21" x14ac:dyDescent="0.2">
      <c r="U9394" s="12"/>
    </row>
    <row r="9395" spans="21:21" x14ac:dyDescent="0.2">
      <c r="U9395" s="12"/>
    </row>
    <row r="9396" spans="21:21" x14ac:dyDescent="0.2">
      <c r="U9396" s="12"/>
    </row>
    <row r="9397" spans="21:21" x14ac:dyDescent="0.2">
      <c r="U9397" s="12"/>
    </row>
    <row r="9398" spans="21:21" x14ac:dyDescent="0.2">
      <c r="U9398" s="12"/>
    </row>
    <row r="9399" spans="21:21" x14ac:dyDescent="0.2">
      <c r="U9399" s="12"/>
    </row>
    <row r="9400" spans="21:21" x14ac:dyDescent="0.2">
      <c r="U9400" s="12"/>
    </row>
    <row r="9401" spans="21:21" x14ac:dyDescent="0.2">
      <c r="U9401" s="12"/>
    </row>
    <row r="9402" spans="21:21" x14ac:dyDescent="0.2">
      <c r="U9402" s="12"/>
    </row>
    <row r="9403" spans="21:21" x14ac:dyDescent="0.2">
      <c r="U9403" s="12"/>
    </row>
    <row r="9404" spans="21:21" x14ac:dyDescent="0.2">
      <c r="U9404" s="12"/>
    </row>
    <row r="9405" spans="21:21" x14ac:dyDescent="0.2">
      <c r="U9405" s="12"/>
    </row>
    <row r="9406" spans="21:21" x14ac:dyDescent="0.2">
      <c r="U9406" s="12"/>
    </row>
    <row r="9407" spans="21:21" x14ac:dyDescent="0.2">
      <c r="U9407" s="12"/>
    </row>
    <row r="9408" spans="21:21" x14ac:dyDescent="0.2">
      <c r="U9408" s="12"/>
    </row>
    <row r="9409" spans="21:21" x14ac:dyDescent="0.2">
      <c r="U9409" s="12"/>
    </row>
    <row r="9410" spans="21:21" x14ac:dyDescent="0.2">
      <c r="U9410" s="12"/>
    </row>
    <row r="9411" spans="21:21" x14ac:dyDescent="0.2">
      <c r="U9411" s="12"/>
    </row>
    <row r="9412" spans="21:21" x14ac:dyDescent="0.2">
      <c r="U9412" s="12"/>
    </row>
    <row r="9413" spans="21:21" x14ac:dyDescent="0.2">
      <c r="U9413" s="12"/>
    </row>
    <row r="9414" spans="21:21" x14ac:dyDescent="0.2">
      <c r="U9414" s="12"/>
    </row>
    <row r="9415" spans="21:21" x14ac:dyDescent="0.2">
      <c r="U9415" s="12"/>
    </row>
    <row r="9416" spans="21:21" x14ac:dyDescent="0.2">
      <c r="U9416" s="12"/>
    </row>
    <row r="9417" spans="21:21" x14ac:dyDescent="0.2">
      <c r="U9417" s="12"/>
    </row>
    <row r="9418" spans="21:21" x14ac:dyDescent="0.2">
      <c r="U9418" s="12"/>
    </row>
    <row r="9419" spans="21:21" x14ac:dyDescent="0.2">
      <c r="U9419" s="12"/>
    </row>
    <row r="9420" spans="21:21" x14ac:dyDescent="0.2">
      <c r="U9420" s="12"/>
    </row>
    <row r="9421" spans="21:21" x14ac:dyDescent="0.2">
      <c r="U9421" s="12"/>
    </row>
    <row r="9422" spans="21:21" x14ac:dyDescent="0.2">
      <c r="U9422" s="12"/>
    </row>
    <row r="9423" spans="21:21" x14ac:dyDescent="0.2">
      <c r="U9423" s="12"/>
    </row>
    <row r="9424" spans="21:21" x14ac:dyDescent="0.2">
      <c r="U9424" s="12"/>
    </row>
    <row r="9425" spans="21:21" x14ac:dyDescent="0.2">
      <c r="U9425" s="12"/>
    </row>
    <row r="9426" spans="21:21" x14ac:dyDescent="0.2">
      <c r="U9426" s="12"/>
    </row>
    <row r="9427" spans="21:21" x14ac:dyDescent="0.2">
      <c r="U9427" s="12"/>
    </row>
    <row r="9428" spans="21:21" x14ac:dyDescent="0.2">
      <c r="U9428" s="12"/>
    </row>
    <row r="9429" spans="21:21" x14ac:dyDescent="0.2">
      <c r="U9429" s="12"/>
    </row>
    <row r="9430" spans="21:21" x14ac:dyDescent="0.2">
      <c r="U9430" s="12"/>
    </row>
    <row r="9431" spans="21:21" x14ac:dyDescent="0.2">
      <c r="U9431" s="12"/>
    </row>
    <row r="9432" spans="21:21" x14ac:dyDescent="0.2">
      <c r="U9432" s="12"/>
    </row>
    <row r="9433" spans="21:21" x14ac:dyDescent="0.2">
      <c r="U9433" s="12"/>
    </row>
    <row r="9434" spans="21:21" x14ac:dyDescent="0.2">
      <c r="U9434" s="12"/>
    </row>
    <row r="9435" spans="21:21" x14ac:dyDescent="0.2">
      <c r="U9435" s="12"/>
    </row>
    <row r="9436" spans="21:21" x14ac:dyDescent="0.2">
      <c r="U9436" s="12"/>
    </row>
    <row r="9437" spans="21:21" x14ac:dyDescent="0.2">
      <c r="U9437" s="12"/>
    </row>
    <row r="9438" spans="21:21" x14ac:dyDescent="0.2">
      <c r="U9438" s="12"/>
    </row>
    <row r="9439" spans="21:21" x14ac:dyDescent="0.2">
      <c r="U9439" s="12"/>
    </row>
    <row r="9440" spans="21:21" x14ac:dyDescent="0.2">
      <c r="U9440" s="12"/>
    </row>
    <row r="9441" spans="21:21" x14ac:dyDescent="0.2">
      <c r="U9441" s="12"/>
    </row>
    <row r="9442" spans="21:21" x14ac:dyDescent="0.2">
      <c r="U9442" s="12"/>
    </row>
    <row r="9443" spans="21:21" x14ac:dyDescent="0.2">
      <c r="U9443" s="12"/>
    </row>
    <row r="9444" spans="21:21" x14ac:dyDescent="0.2">
      <c r="U9444" s="12"/>
    </row>
    <row r="9445" spans="21:21" x14ac:dyDescent="0.2">
      <c r="U9445" s="12"/>
    </row>
    <row r="9446" spans="21:21" x14ac:dyDescent="0.2">
      <c r="U9446" s="12"/>
    </row>
    <row r="9447" spans="21:21" x14ac:dyDescent="0.2">
      <c r="U9447" s="12"/>
    </row>
    <row r="9448" spans="21:21" x14ac:dyDescent="0.2">
      <c r="U9448" s="12"/>
    </row>
    <row r="9449" spans="21:21" x14ac:dyDescent="0.2">
      <c r="U9449" s="12"/>
    </row>
    <row r="9450" spans="21:21" x14ac:dyDescent="0.2">
      <c r="U9450" s="12"/>
    </row>
    <row r="9451" spans="21:21" x14ac:dyDescent="0.2">
      <c r="U9451" s="12"/>
    </row>
    <row r="9452" spans="21:21" x14ac:dyDescent="0.2">
      <c r="U9452" s="12"/>
    </row>
    <row r="9453" spans="21:21" x14ac:dyDescent="0.2">
      <c r="U9453" s="12"/>
    </row>
    <row r="9454" spans="21:21" x14ac:dyDescent="0.2">
      <c r="U9454" s="12"/>
    </row>
    <row r="9455" spans="21:21" x14ac:dyDescent="0.2">
      <c r="U9455" s="12"/>
    </row>
    <row r="9456" spans="21:21" x14ac:dyDescent="0.2">
      <c r="U9456" s="12"/>
    </row>
    <row r="9457" spans="21:21" x14ac:dyDescent="0.2">
      <c r="U9457" s="12"/>
    </row>
    <row r="9458" spans="21:21" x14ac:dyDescent="0.2">
      <c r="U9458" s="12"/>
    </row>
    <row r="9459" spans="21:21" x14ac:dyDescent="0.2">
      <c r="U9459" s="12"/>
    </row>
    <row r="9460" spans="21:21" x14ac:dyDescent="0.2">
      <c r="U9460" s="12"/>
    </row>
    <row r="9461" spans="21:21" x14ac:dyDescent="0.2">
      <c r="U9461" s="12"/>
    </row>
    <row r="9462" spans="21:21" x14ac:dyDescent="0.2">
      <c r="U9462" s="12"/>
    </row>
    <row r="9463" spans="21:21" x14ac:dyDescent="0.2">
      <c r="U9463" s="12"/>
    </row>
    <row r="9464" spans="21:21" x14ac:dyDescent="0.2">
      <c r="U9464" s="12"/>
    </row>
    <row r="9465" spans="21:21" x14ac:dyDescent="0.2">
      <c r="U9465" s="12"/>
    </row>
    <row r="9466" spans="21:21" x14ac:dyDescent="0.2">
      <c r="U9466" s="12"/>
    </row>
    <row r="9467" spans="21:21" x14ac:dyDescent="0.2">
      <c r="U9467" s="12"/>
    </row>
    <row r="9468" spans="21:21" x14ac:dyDescent="0.2">
      <c r="U9468" s="12"/>
    </row>
    <row r="9469" spans="21:21" x14ac:dyDescent="0.2">
      <c r="U9469" s="12"/>
    </row>
    <row r="9470" spans="21:21" x14ac:dyDescent="0.2">
      <c r="U9470" s="12"/>
    </row>
    <row r="9471" spans="21:21" x14ac:dyDescent="0.2">
      <c r="U9471" s="12"/>
    </row>
    <row r="9472" spans="21:21" x14ac:dyDescent="0.2">
      <c r="U9472" s="12"/>
    </row>
    <row r="9473" spans="21:21" x14ac:dyDescent="0.2">
      <c r="U9473" s="12"/>
    </row>
    <row r="9474" spans="21:21" x14ac:dyDescent="0.2">
      <c r="U9474" s="12"/>
    </row>
    <row r="9475" spans="21:21" x14ac:dyDescent="0.2">
      <c r="U9475" s="12"/>
    </row>
    <row r="9476" spans="21:21" x14ac:dyDescent="0.2">
      <c r="U9476" s="12"/>
    </row>
    <row r="9477" spans="21:21" x14ac:dyDescent="0.2">
      <c r="U9477" s="12"/>
    </row>
    <row r="9478" spans="21:21" x14ac:dyDescent="0.2">
      <c r="U9478" s="12"/>
    </row>
    <row r="9479" spans="21:21" x14ac:dyDescent="0.2">
      <c r="U9479" s="12"/>
    </row>
    <row r="9480" spans="21:21" x14ac:dyDescent="0.2">
      <c r="U9480" s="12"/>
    </row>
    <row r="9481" spans="21:21" x14ac:dyDescent="0.2">
      <c r="U9481" s="12"/>
    </row>
    <row r="9482" spans="21:21" x14ac:dyDescent="0.2">
      <c r="U9482" s="12"/>
    </row>
    <row r="9483" spans="21:21" x14ac:dyDescent="0.2">
      <c r="U9483" s="12"/>
    </row>
    <row r="9484" spans="21:21" x14ac:dyDescent="0.2">
      <c r="U9484" s="12"/>
    </row>
    <row r="9485" spans="21:21" x14ac:dyDescent="0.2">
      <c r="U9485" s="12"/>
    </row>
    <row r="9486" spans="21:21" x14ac:dyDescent="0.2">
      <c r="U9486" s="12"/>
    </row>
    <row r="9487" spans="21:21" x14ac:dyDescent="0.2">
      <c r="U9487" s="12"/>
    </row>
    <row r="9488" spans="21:21" x14ac:dyDescent="0.2">
      <c r="U9488" s="12"/>
    </row>
    <row r="9489" spans="21:21" x14ac:dyDescent="0.2">
      <c r="U9489" s="12"/>
    </row>
    <row r="9490" spans="21:21" x14ac:dyDescent="0.2">
      <c r="U9490" s="12"/>
    </row>
    <row r="9491" spans="21:21" x14ac:dyDescent="0.2">
      <c r="U9491" s="12"/>
    </row>
    <row r="9492" spans="21:21" x14ac:dyDescent="0.2">
      <c r="U9492" s="12"/>
    </row>
    <row r="9493" spans="21:21" x14ac:dyDescent="0.2">
      <c r="U9493" s="12"/>
    </row>
    <row r="9494" spans="21:21" x14ac:dyDescent="0.2">
      <c r="U9494" s="12"/>
    </row>
    <row r="9495" spans="21:21" x14ac:dyDescent="0.2">
      <c r="U9495" s="12"/>
    </row>
    <row r="9496" spans="21:21" x14ac:dyDescent="0.2">
      <c r="U9496" s="12"/>
    </row>
    <row r="9497" spans="21:21" x14ac:dyDescent="0.2">
      <c r="U9497" s="12"/>
    </row>
    <row r="9498" spans="21:21" x14ac:dyDescent="0.2">
      <c r="U9498" s="12"/>
    </row>
    <row r="9499" spans="21:21" x14ac:dyDescent="0.2">
      <c r="U9499" s="12"/>
    </row>
    <row r="9500" spans="21:21" x14ac:dyDescent="0.2">
      <c r="U9500" s="12"/>
    </row>
    <row r="9501" spans="21:21" x14ac:dyDescent="0.2">
      <c r="U9501" s="12"/>
    </row>
    <row r="9502" spans="21:21" x14ac:dyDescent="0.2">
      <c r="U9502" s="12"/>
    </row>
    <row r="9503" spans="21:21" x14ac:dyDescent="0.2">
      <c r="U9503" s="12"/>
    </row>
    <row r="9504" spans="21:21" x14ac:dyDescent="0.2">
      <c r="U9504" s="12"/>
    </row>
    <row r="9505" spans="21:21" x14ac:dyDescent="0.2">
      <c r="U9505" s="12"/>
    </row>
    <row r="9506" spans="21:21" x14ac:dyDescent="0.2">
      <c r="U9506" s="12"/>
    </row>
    <row r="9507" spans="21:21" x14ac:dyDescent="0.2">
      <c r="U9507" s="12"/>
    </row>
    <row r="9508" spans="21:21" x14ac:dyDescent="0.2">
      <c r="U9508" s="12"/>
    </row>
    <row r="9509" spans="21:21" x14ac:dyDescent="0.2">
      <c r="U9509" s="12"/>
    </row>
    <row r="9510" spans="21:21" x14ac:dyDescent="0.2">
      <c r="U9510" s="12"/>
    </row>
    <row r="9511" spans="21:21" x14ac:dyDescent="0.2">
      <c r="U9511" s="12"/>
    </row>
    <row r="9512" spans="21:21" x14ac:dyDescent="0.2">
      <c r="U9512" s="12"/>
    </row>
    <row r="9513" spans="21:21" x14ac:dyDescent="0.2">
      <c r="U9513" s="12"/>
    </row>
    <row r="9514" spans="21:21" x14ac:dyDescent="0.2">
      <c r="U9514" s="12"/>
    </row>
    <row r="9515" spans="21:21" x14ac:dyDescent="0.2">
      <c r="U9515" s="12"/>
    </row>
    <row r="9516" spans="21:21" x14ac:dyDescent="0.2">
      <c r="U9516" s="12"/>
    </row>
    <row r="9517" spans="21:21" x14ac:dyDescent="0.2">
      <c r="U9517" s="12"/>
    </row>
    <row r="9518" spans="21:21" x14ac:dyDescent="0.2">
      <c r="U9518" s="12"/>
    </row>
    <row r="9519" spans="21:21" x14ac:dyDescent="0.2">
      <c r="U9519" s="12"/>
    </row>
    <row r="9520" spans="21:21" x14ac:dyDescent="0.2">
      <c r="U9520" s="12"/>
    </row>
    <row r="9521" spans="21:21" x14ac:dyDescent="0.2">
      <c r="U9521" s="12"/>
    </row>
    <row r="9522" spans="21:21" x14ac:dyDescent="0.2">
      <c r="U9522" s="12"/>
    </row>
    <row r="9523" spans="21:21" x14ac:dyDescent="0.2">
      <c r="U9523" s="12"/>
    </row>
    <row r="9524" spans="21:21" x14ac:dyDescent="0.2">
      <c r="U9524" s="12"/>
    </row>
    <row r="9525" spans="21:21" x14ac:dyDescent="0.2">
      <c r="U9525" s="12"/>
    </row>
    <row r="9526" spans="21:21" x14ac:dyDescent="0.2">
      <c r="U9526" s="12"/>
    </row>
    <row r="9527" spans="21:21" x14ac:dyDescent="0.2">
      <c r="U9527" s="12"/>
    </row>
    <row r="9528" spans="21:21" x14ac:dyDescent="0.2">
      <c r="U9528" s="12"/>
    </row>
    <row r="9529" spans="21:21" x14ac:dyDescent="0.2">
      <c r="U9529" s="12"/>
    </row>
    <row r="9530" spans="21:21" x14ac:dyDescent="0.2">
      <c r="U9530" s="12"/>
    </row>
    <row r="9531" spans="21:21" x14ac:dyDescent="0.2">
      <c r="U9531" s="12"/>
    </row>
    <row r="9532" spans="21:21" x14ac:dyDescent="0.2">
      <c r="U9532" s="12"/>
    </row>
    <row r="9533" spans="21:21" x14ac:dyDescent="0.2">
      <c r="U9533" s="12"/>
    </row>
    <row r="9534" spans="21:21" x14ac:dyDescent="0.2">
      <c r="U9534" s="12"/>
    </row>
    <row r="9535" spans="21:21" x14ac:dyDescent="0.2">
      <c r="U9535" s="12"/>
    </row>
    <row r="9536" spans="21:21" x14ac:dyDescent="0.2">
      <c r="U9536" s="12"/>
    </row>
    <row r="9537" spans="21:21" x14ac:dyDescent="0.2">
      <c r="U9537" s="12"/>
    </row>
    <row r="9538" spans="21:21" x14ac:dyDescent="0.2">
      <c r="U9538" s="12"/>
    </row>
    <row r="9539" spans="21:21" x14ac:dyDescent="0.2">
      <c r="U9539" s="12"/>
    </row>
    <row r="9540" spans="21:21" x14ac:dyDescent="0.2">
      <c r="U9540" s="12"/>
    </row>
    <row r="9541" spans="21:21" x14ac:dyDescent="0.2">
      <c r="U9541" s="12"/>
    </row>
    <row r="9542" spans="21:21" x14ac:dyDescent="0.2">
      <c r="U9542" s="12"/>
    </row>
    <row r="9543" spans="21:21" x14ac:dyDescent="0.2">
      <c r="U9543" s="12"/>
    </row>
    <row r="9544" spans="21:21" x14ac:dyDescent="0.2">
      <c r="U9544" s="12"/>
    </row>
    <row r="9545" spans="21:21" x14ac:dyDescent="0.2">
      <c r="U9545" s="12"/>
    </row>
    <row r="9546" spans="21:21" x14ac:dyDescent="0.2">
      <c r="U9546" s="12"/>
    </row>
    <row r="9547" spans="21:21" x14ac:dyDescent="0.2">
      <c r="U9547" s="12"/>
    </row>
    <row r="9548" spans="21:21" x14ac:dyDescent="0.2">
      <c r="U9548" s="12"/>
    </row>
    <row r="9549" spans="21:21" x14ac:dyDescent="0.2">
      <c r="U9549" s="12"/>
    </row>
    <row r="9550" spans="21:21" x14ac:dyDescent="0.2">
      <c r="U9550" s="12"/>
    </row>
    <row r="9551" spans="21:21" x14ac:dyDescent="0.2">
      <c r="U9551" s="12"/>
    </row>
    <row r="9552" spans="21:21" x14ac:dyDescent="0.2">
      <c r="U9552" s="12"/>
    </row>
    <row r="9553" spans="21:21" x14ac:dyDescent="0.2">
      <c r="U9553" s="12"/>
    </row>
    <row r="9554" spans="21:21" x14ac:dyDescent="0.2">
      <c r="U9554" s="12"/>
    </row>
    <row r="9555" spans="21:21" x14ac:dyDescent="0.2">
      <c r="U9555" s="12"/>
    </row>
    <row r="9556" spans="21:21" x14ac:dyDescent="0.2">
      <c r="U9556" s="12"/>
    </row>
    <row r="9557" spans="21:21" x14ac:dyDescent="0.2">
      <c r="U9557" s="12"/>
    </row>
    <row r="9558" spans="21:21" x14ac:dyDescent="0.2">
      <c r="U9558" s="12"/>
    </row>
    <row r="9559" spans="21:21" x14ac:dyDescent="0.2">
      <c r="U9559" s="12"/>
    </row>
    <row r="9560" spans="21:21" x14ac:dyDescent="0.2">
      <c r="U9560" s="12"/>
    </row>
    <row r="9561" spans="21:21" x14ac:dyDescent="0.2">
      <c r="U9561" s="12"/>
    </row>
    <row r="9562" spans="21:21" x14ac:dyDescent="0.2">
      <c r="U9562" s="12"/>
    </row>
    <row r="9563" spans="21:21" x14ac:dyDescent="0.2">
      <c r="U9563" s="12"/>
    </row>
    <row r="9564" spans="21:21" x14ac:dyDescent="0.2">
      <c r="U9564" s="12"/>
    </row>
    <row r="9565" spans="21:21" x14ac:dyDescent="0.2">
      <c r="U9565" s="12"/>
    </row>
    <row r="9566" spans="21:21" x14ac:dyDescent="0.2">
      <c r="U9566" s="12"/>
    </row>
    <row r="9567" spans="21:21" x14ac:dyDescent="0.2">
      <c r="U9567" s="12"/>
    </row>
    <row r="9568" spans="21:21" x14ac:dyDescent="0.2">
      <c r="U9568" s="12"/>
    </row>
    <row r="9569" spans="21:21" x14ac:dyDescent="0.2">
      <c r="U9569" s="12"/>
    </row>
    <row r="9570" spans="21:21" x14ac:dyDescent="0.2">
      <c r="U9570" s="12"/>
    </row>
    <row r="9571" spans="21:21" x14ac:dyDescent="0.2">
      <c r="U9571" s="12"/>
    </row>
    <row r="9572" spans="21:21" x14ac:dyDescent="0.2">
      <c r="U9572" s="12"/>
    </row>
    <row r="9573" spans="21:21" x14ac:dyDescent="0.2">
      <c r="U9573" s="12"/>
    </row>
    <row r="9574" spans="21:21" x14ac:dyDescent="0.2">
      <c r="U9574" s="12"/>
    </row>
    <row r="9575" spans="21:21" x14ac:dyDescent="0.2">
      <c r="U9575" s="12"/>
    </row>
    <row r="9576" spans="21:21" x14ac:dyDescent="0.2">
      <c r="U9576" s="12"/>
    </row>
    <row r="9577" spans="21:21" x14ac:dyDescent="0.2">
      <c r="U9577" s="12"/>
    </row>
    <row r="9578" spans="21:21" x14ac:dyDescent="0.2">
      <c r="U9578" s="12"/>
    </row>
    <row r="9579" spans="21:21" x14ac:dyDescent="0.2">
      <c r="U9579" s="12"/>
    </row>
    <row r="9580" spans="21:21" x14ac:dyDescent="0.2">
      <c r="U9580" s="12"/>
    </row>
    <row r="9581" spans="21:21" x14ac:dyDescent="0.2">
      <c r="U9581" s="12"/>
    </row>
    <row r="9582" spans="21:21" x14ac:dyDescent="0.2">
      <c r="U9582" s="12"/>
    </row>
    <row r="9583" spans="21:21" x14ac:dyDescent="0.2">
      <c r="U9583" s="12"/>
    </row>
    <row r="9584" spans="21:21" x14ac:dyDescent="0.2">
      <c r="U9584" s="12"/>
    </row>
    <row r="9585" spans="21:21" x14ac:dyDescent="0.2">
      <c r="U9585" s="12"/>
    </row>
    <row r="9586" spans="21:21" x14ac:dyDescent="0.2">
      <c r="U9586" s="12"/>
    </row>
    <row r="9587" spans="21:21" x14ac:dyDescent="0.2">
      <c r="U9587" s="12"/>
    </row>
    <row r="9588" spans="21:21" x14ac:dyDescent="0.2">
      <c r="U9588" s="12"/>
    </row>
    <row r="9589" spans="21:21" x14ac:dyDescent="0.2">
      <c r="U9589" s="12"/>
    </row>
    <row r="9590" spans="21:21" x14ac:dyDescent="0.2">
      <c r="U9590" s="12"/>
    </row>
    <row r="9591" spans="21:21" x14ac:dyDescent="0.2">
      <c r="U9591" s="12"/>
    </row>
    <row r="9592" spans="21:21" x14ac:dyDescent="0.2">
      <c r="U9592" s="12"/>
    </row>
    <row r="9593" spans="21:21" x14ac:dyDescent="0.2">
      <c r="U9593" s="12"/>
    </row>
    <row r="9594" spans="21:21" x14ac:dyDescent="0.2">
      <c r="U9594" s="12"/>
    </row>
    <row r="9595" spans="21:21" x14ac:dyDescent="0.2">
      <c r="U9595" s="12"/>
    </row>
    <row r="9596" spans="21:21" x14ac:dyDescent="0.2">
      <c r="U9596" s="12"/>
    </row>
    <row r="9597" spans="21:21" x14ac:dyDescent="0.2">
      <c r="U9597" s="12"/>
    </row>
    <row r="9598" spans="21:21" x14ac:dyDescent="0.2">
      <c r="U9598" s="12"/>
    </row>
    <row r="9599" spans="21:21" x14ac:dyDescent="0.2">
      <c r="U9599" s="12"/>
    </row>
    <row r="9600" spans="21:21" x14ac:dyDescent="0.2">
      <c r="U9600" s="12"/>
    </row>
    <row r="9601" spans="21:21" x14ac:dyDescent="0.2">
      <c r="U9601" s="12"/>
    </row>
    <row r="9602" spans="21:21" x14ac:dyDescent="0.2">
      <c r="U9602" s="12"/>
    </row>
    <row r="9603" spans="21:21" x14ac:dyDescent="0.2">
      <c r="U9603" s="12"/>
    </row>
    <row r="9604" spans="21:21" x14ac:dyDescent="0.2">
      <c r="U9604" s="12"/>
    </row>
    <row r="9605" spans="21:21" x14ac:dyDescent="0.2">
      <c r="U9605" s="12"/>
    </row>
    <row r="9606" spans="21:21" x14ac:dyDescent="0.2">
      <c r="U9606" s="12"/>
    </row>
    <row r="9607" spans="21:21" x14ac:dyDescent="0.2">
      <c r="U9607" s="12"/>
    </row>
    <row r="9608" spans="21:21" x14ac:dyDescent="0.2">
      <c r="U9608" s="12"/>
    </row>
    <row r="9609" spans="21:21" x14ac:dyDescent="0.2">
      <c r="U9609" s="12"/>
    </row>
    <row r="9610" spans="21:21" x14ac:dyDescent="0.2">
      <c r="U9610" s="12"/>
    </row>
    <row r="9611" spans="21:21" x14ac:dyDescent="0.2">
      <c r="U9611" s="12"/>
    </row>
    <row r="9612" spans="21:21" x14ac:dyDescent="0.2">
      <c r="U9612" s="12"/>
    </row>
    <row r="9613" spans="21:21" x14ac:dyDescent="0.2">
      <c r="U9613" s="12"/>
    </row>
    <row r="9614" spans="21:21" x14ac:dyDescent="0.2">
      <c r="U9614" s="12"/>
    </row>
    <row r="9615" spans="21:21" x14ac:dyDescent="0.2">
      <c r="U9615" s="12"/>
    </row>
    <row r="9616" spans="21:21" x14ac:dyDescent="0.2">
      <c r="U9616" s="12"/>
    </row>
    <row r="9617" spans="21:21" x14ac:dyDescent="0.2">
      <c r="U9617" s="12"/>
    </row>
    <row r="9618" spans="21:21" x14ac:dyDescent="0.2">
      <c r="U9618" s="12"/>
    </row>
    <row r="9619" spans="21:21" x14ac:dyDescent="0.2">
      <c r="U9619" s="12"/>
    </row>
    <row r="9620" spans="21:21" x14ac:dyDescent="0.2">
      <c r="U9620" s="12"/>
    </row>
    <row r="9621" spans="21:21" x14ac:dyDescent="0.2">
      <c r="U9621" s="12"/>
    </row>
    <row r="9622" spans="21:21" x14ac:dyDescent="0.2">
      <c r="U9622" s="12"/>
    </row>
    <row r="9623" spans="21:21" x14ac:dyDescent="0.2">
      <c r="U9623" s="12"/>
    </row>
    <row r="9624" spans="21:21" x14ac:dyDescent="0.2">
      <c r="U9624" s="12"/>
    </row>
    <row r="9625" spans="21:21" x14ac:dyDescent="0.2">
      <c r="U9625" s="12"/>
    </row>
    <row r="9626" spans="21:21" x14ac:dyDescent="0.2">
      <c r="U9626" s="12"/>
    </row>
    <row r="9627" spans="21:21" x14ac:dyDescent="0.2">
      <c r="U9627" s="12"/>
    </row>
    <row r="9628" spans="21:21" x14ac:dyDescent="0.2">
      <c r="U9628" s="12"/>
    </row>
    <row r="9629" spans="21:21" x14ac:dyDescent="0.2">
      <c r="U9629" s="12"/>
    </row>
    <row r="9630" spans="21:21" x14ac:dyDescent="0.2">
      <c r="U9630" s="12"/>
    </row>
    <row r="9631" spans="21:21" x14ac:dyDescent="0.2">
      <c r="U9631" s="12"/>
    </row>
    <row r="9632" spans="21:21" x14ac:dyDescent="0.2">
      <c r="U9632" s="12"/>
    </row>
    <row r="9633" spans="21:21" x14ac:dyDescent="0.2">
      <c r="U9633" s="12"/>
    </row>
    <row r="9634" spans="21:21" x14ac:dyDescent="0.2">
      <c r="U9634" s="12"/>
    </row>
    <row r="9635" spans="21:21" x14ac:dyDescent="0.2">
      <c r="U9635" s="12"/>
    </row>
    <row r="9636" spans="21:21" x14ac:dyDescent="0.2">
      <c r="U9636" s="12"/>
    </row>
    <row r="9637" spans="21:21" x14ac:dyDescent="0.2">
      <c r="U9637" s="12"/>
    </row>
    <row r="9638" spans="21:21" x14ac:dyDescent="0.2">
      <c r="U9638" s="12"/>
    </row>
    <row r="9639" spans="21:21" x14ac:dyDescent="0.2">
      <c r="U9639" s="12"/>
    </row>
    <row r="9640" spans="21:21" x14ac:dyDescent="0.2">
      <c r="U9640" s="12"/>
    </row>
    <row r="9641" spans="21:21" x14ac:dyDescent="0.2">
      <c r="U9641" s="12"/>
    </row>
    <row r="9642" spans="21:21" x14ac:dyDescent="0.2">
      <c r="U9642" s="12"/>
    </row>
    <row r="9643" spans="21:21" x14ac:dyDescent="0.2">
      <c r="U9643" s="12"/>
    </row>
    <row r="9644" spans="21:21" x14ac:dyDescent="0.2">
      <c r="U9644" s="12"/>
    </row>
    <row r="9645" spans="21:21" x14ac:dyDescent="0.2">
      <c r="U9645" s="12"/>
    </row>
    <row r="9646" spans="21:21" x14ac:dyDescent="0.2">
      <c r="U9646" s="12"/>
    </row>
    <row r="9647" spans="21:21" x14ac:dyDescent="0.2">
      <c r="U9647" s="12"/>
    </row>
    <row r="9648" spans="21:21" x14ac:dyDescent="0.2">
      <c r="U9648" s="12"/>
    </row>
    <row r="9649" spans="21:21" x14ac:dyDescent="0.2">
      <c r="U9649" s="12"/>
    </row>
    <row r="9650" spans="21:21" x14ac:dyDescent="0.2">
      <c r="U9650" s="12"/>
    </row>
    <row r="9651" spans="21:21" x14ac:dyDescent="0.2">
      <c r="U9651" s="12"/>
    </row>
    <row r="9652" spans="21:21" x14ac:dyDescent="0.2">
      <c r="U9652" s="12"/>
    </row>
    <row r="9653" spans="21:21" x14ac:dyDescent="0.2">
      <c r="U9653" s="12"/>
    </row>
    <row r="9654" spans="21:21" x14ac:dyDescent="0.2">
      <c r="U9654" s="12"/>
    </row>
    <row r="9655" spans="21:21" x14ac:dyDescent="0.2">
      <c r="U9655" s="12"/>
    </row>
    <row r="9656" spans="21:21" x14ac:dyDescent="0.2">
      <c r="U9656" s="12"/>
    </row>
    <row r="9657" spans="21:21" x14ac:dyDescent="0.2">
      <c r="U9657" s="12"/>
    </row>
    <row r="9658" spans="21:21" x14ac:dyDescent="0.2">
      <c r="U9658" s="12"/>
    </row>
    <row r="9659" spans="21:21" x14ac:dyDescent="0.2">
      <c r="U9659" s="12"/>
    </row>
    <row r="9660" spans="21:21" x14ac:dyDescent="0.2">
      <c r="U9660" s="12"/>
    </row>
    <row r="9661" spans="21:21" x14ac:dyDescent="0.2">
      <c r="U9661" s="12"/>
    </row>
    <row r="9662" spans="21:21" x14ac:dyDescent="0.2">
      <c r="U9662" s="12"/>
    </row>
    <row r="9663" spans="21:21" x14ac:dyDescent="0.2">
      <c r="U9663" s="12"/>
    </row>
    <row r="9664" spans="21:21" x14ac:dyDescent="0.2">
      <c r="U9664" s="12"/>
    </row>
    <row r="9665" spans="21:21" x14ac:dyDescent="0.2">
      <c r="U9665" s="12"/>
    </row>
    <row r="9666" spans="21:21" x14ac:dyDescent="0.2">
      <c r="U9666" s="12"/>
    </row>
    <row r="9667" spans="21:21" x14ac:dyDescent="0.2">
      <c r="U9667" s="12"/>
    </row>
    <row r="9668" spans="21:21" x14ac:dyDescent="0.2">
      <c r="U9668" s="12"/>
    </row>
    <row r="9669" spans="21:21" x14ac:dyDescent="0.2">
      <c r="U9669" s="12"/>
    </row>
    <row r="9670" spans="21:21" x14ac:dyDescent="0.2">
      <c r="U9670" s="12"/>
    </row>
    <row r="9671" spans="21:21" x14ac:dyDescent="0.2">
      <c r="U9671" s="12"/>
    </row>
    <row r="9672" spans="21:21" x14ac:dyDescent="0.2">
      <c r="U9672" s="12"/>
    </row>
    <row r="9673" spans="21:21" x14ac:dyDescent="0.2">
      <c r="U9673" s="12"/>
    </row>
    <row r="9674" spans="21:21" x14ac:dyDescent="0.2">
      <c r="U9674" s="12"/>
    </row>
    <row r="9675" spans="21:21" x14ac:dyDescent="0.2">
      <c r="U9675" s="12"/>
    </row>
    <row r="9676" spans="21:21" x14ac:dyDescent="0.2">
      <c r="U9676" s="12"/>
    </row>
    <row r="9677" spans="21:21" x14ac:dyDescent="0.2">
      <c r="U9677" s="12"/>
    </row>
    <row r="9678" spans="21:21" x14ac:dyDescent="0.2">
      <c r="U9678" s="12"/>
    </row>
    <row r="9679" spans="21:21" x14ac:dyDescent="0.2">
      <c r="U9679" s="12"/>
    </row>
    <row r="9680" spans="21:21" x14ac:dyDescent="0.2">
      <c r="U9680" s="12"/>
    </row>
    <row r="9681" spans="21:21" x14ac:dyDescent="0.2">
      <c r="U9681" s="12"/>
    </row>
    <row r="9682" spans="21:21" x14ac:dyDescent="0.2">
      <c r="U9682" s="12"/>
    </row>
    <row r="9683" spans="21:21" x14ac:dyDescent="0.2">
      <c r="U9683" s="12"/>
    </row>
    <row r="9684" spans="21:21" x14ac:dyDescent="0.2">
      <c r="U9684" s="12"/>
    </row>
    <row r="9685" spans="21:21" x14ac:dyDescent="0.2">
      <c r="U9685" s="12"/>
    </row>
    <row r="9686" spans="21:21" x14ac:dyDescent="0.2">
      <c r="U9686" s="12"/>
    </row>
    <row r="9687" spans="21:21" x14ac:dyDescent="0.2">
      <c r="U9687" s="12"/>
    </row>
    <row r="9688" spans="21:21" x14ac:dyDescent="0.2">
      <c r="U9688" s="12"/>
    </row>
    <row r="9689" spans="21:21" x14ac:dyDescent="0.2">
      <c r="U9689" s="12"/>
    </row>
    <row r="9690" spans="21:21" x14ac:dyDescent="0.2">
      <c r="U9690" s="12"/>
    </row>
    <row r="9691" spans="21:21" x14ac:dyDescent="0.2">
      <c r="U9691" s="12"/>
    </row>
    <row r="9692" spans="21:21" x14ac:dyDescent="0.2">
      <c r="U9692" s="12"/>
    </row>
    <row r="9693" spans="21:21" x14ac:dyDescent="0.2">
      <c r="U9693" s="12"/>
    </row>
    <row r="9694" spans="21:21" x14ac:dyDescent="0.2">
      <c r="U9694" s="12"/>
    </row>
    <row r="9695" spans="21:21" x14ac:dyDescent="0.2">
      <c r="U9695" s="12"/>
    </row>
    <row r="9696" spans="21:21" x14ac:dyDescent="0.2">
      <c r="U9696" s="12"/>
    </row>
    <row r="9697" spans="21:21" x14ac:dyDescent="0.2">
      <c r="U9697" s="12"/>
    </row>
    <row r="9698" spans="21:21" x14ac:dyDescent="0.2">
      <c r="U9698" s="12"/>
    </row>
    <row r="9699" spans="21:21" x14ac:dyDescent="0.2">
      <c r="U9699" s="12"/>
    </row>
    <row r="9700" spans="21:21" x14ac:dyDescent="0.2">
      <c r="U9700" s="12"/>
    </row>
    <row r="9701" spans="21:21" x14ac:dyDescent="0.2">
      <c r="U9701" s="12"/>
    </row>
    <row r="9702" spans="21:21" x14ac:dyDescent="0.2">
      <c r="U9702" s="12"/>
    </row>
    <row r="9703" spans="21:21" x14ac:dyDescent="0.2">
      <c r="U9703" s="12"/>
    </row>
    <row r="9704" spans="21:21" x14ac:dyDescent="0.2">
      <c r="U9704" s="12"/>
    </row>
    <row r="9705" spans="21:21" x14ac:dyDescent="0.2">
      <c r="U9705" s="12"/>
    </row>
    <row r="9706" spans="21:21" x14ac:dyDescent="0.2">
      <c r="U9706" s="12"/>
    </row>
    <row r="9707" spans="21:21" x14ac:dyDescent="0.2">
      <c r="U9707" s="12"/>
    </row>
    <row r="9708" spans="21:21" x14ac:dyDescent="0.2">
      <c r="U9708" s="12"/>
    </row>
    <row r="9709" spans="21:21" x14ac:dyDescent="0.2">
      <c r="U9709" s="12"/>
    </row>
    <row r="9710" spans="21:21" x14ac:dyDescent="0.2">
      <c r="U9710" s="12"/>
    </row>
    <row r="9711" spans="21:21" x14ac:dyDescent="0.2">
      <c r="U9711" s="12"/>
    </row>
    <row r="9712" spans="21:21" x14ac:dyDescent="0.2">
      <c r="U9712" s="12"/>
    </row>
    <row r="9713" spans="21:21" x14ac:dyDescent="0.2">
      <c r="U9713" s="12"/>
    </row>
    <row r="9714" spans="21:21" x14ac:dyDescent="0.2">
      <c r="U9714" s="12"/>
    </row>
    <row r="9715" spans="21:21" x14ac:dyDescent="0.2">
      <c r="U9715" s="12"/>
    </row>
    <row r="9716" spans="21:21" x14ac:dyDescent="0.2">
      <c r="U9716" s="12"/>
    </row>
    <row r="9717" spans="21:21" x14ac:dyDescent="0.2">
      <c r="U9717" s="12"/>
    </row>
    <row r="9718" spans="21:21" x14ac:dyDescent="0.2">
      <c r="U9718" s="12"/>
    </row>
    <row r="9719" spans="21:21" x14ac:dyDescent="0.2">
      <c r="U9719" s="12"/>
    </row>
    <row r="9720" spans="21:21" x14ac:dyDescent="0.2">
      <c r="U9720" s="12"/>
    </row>
    <row r="9721" spans="21:21" x14ac:dyDescent="0.2">
      <c r="U9721" s="12"/>
    </row>
    <row r="9722" spans="21:21" x14ac:dyDescent="0.2">
      <c r="U9722" s="12"/>
    </row>
    <row r="9723" spans="21:21" x14ac:dyDescent="0.2">
      <c r="U9723" s="12"/>
    </row>
    <row r="9724" spans="21:21" x14ac:dyDescent="0.2">
      <c r="U9724" s="12"/>
    </row>
    <row r="9725" spans="21:21" x14ac:dyDescent="0.2">
      <c r="U9725" s="12"/>
    </row>
    <row r="9726" spans="21:21" x14ac:dyDescent="0.2">
      <c r="U9726" s="12"/>
    </row>
    <row r="9727" spans="21:21" x14ac:dyDescent="0.2">
      <c r="U9727" s="12"/>
    </row>
    <row r="9728" spans="21:21" x14ac:dyDescent="0.2">
      <c r="U9728" s="12"/>
    </row>
    <row r="9729" spans="21:21" x14ac:dyDescent="0.2">
      <c r="U9729" s="12"/>
    </row>
    <row r="9730" spans="21:21" x14ac:dyDescent="0.2">
      <c r="U9730" s="12"/>
    </row>
    <row r="9731" spans="21:21" x14ac:dyDescent="0.2">
      <c r="U9731" s="12"/>
    </row>
    <row r="9732" spans="21:21" x14ac:dyDescent="0.2">
      <c r="U9732" s="12"/>
    </row>
    <row r="9733" spans="21:21" x14ac:dyDescent="0.2">
      <c r="U9733" s="12"/>
    </row>
    <row r="9734" spans="21:21" x14ac:dyDescent="0.2">
      <c r="U9734" s="12"/>
    </row>
    <row r="9735" spans="21:21" x14ac:dyDescent="0.2">
      <c r="U9735" s="12"/>
    </row>
    <row r="9736" spans="21:21" x14ac:dyDescent="0.2">
      <c r="U9736" s="12"/>
    </row>
    <row r="9737" spans="21:21" x14ac:dyDescent="0.2">
      <c r="U9737" s="12"/>
    </row>
    <row r="9738" spans="21:21" x14ac:dyDescent="0.2">
      <c r="U9738" s="12"/>
    </row>
    <row r="9739" spans="21:21" x14ac:dyDescent="0.2">
      <c r="U9739" s="12"/>
    </row>
    <row r="9740" spans="21:21" x14ac:dyDescent="0.2">
      <c r="U9740" s="12"/>
    </row>
    <row r="9741" spans="21:21" x14ac:dyDescent="0.2">
      <c r="U9741" s="12"/>
    </row>
    <row r="9742" spans="21:21" x14ac:dyDescent="0.2">
      <c r="U9742" s="12"/>
    </row>
    <row r="9743" spans="21:21" x14ac:dyDescent="0.2">
      <c r="U9743" s="12"/>
    </row>
    <row r="9744" spans="21:21" x14ac:dyDescent="0.2">
      <c r="U9744" s="12"/>
    </row>
    <row r="9745" spans="21:21" x14ac:dyDescent="0.2">
      <c r="U9745" s="12"/>
    </row>
    <row r="9746" spans="21:21" x14ac:dyDescent="0.2">
      <c r="U9746" s="12"/>
    </row>
    <row r="9747" spans="21:21" x14ac:dyDescent="0.2">
      <c r="U9747" s="12"/>
    </row>
    <row r="9748" spans="21:21" x14ac:dyDescent="0.2">
      <c r="U9748" s="12"/>
    </row>
    <row r="9749" spans="21:21" x14ac:dyDescent="0.2">
      <c r="U9749" s="12"/>
    </row>
    <row r="9750" spans="21:21" x14ac:dyDescent="0.2">
      <c r="U9750" s="12"/>
    </row>
    <row r="9751" spans="21:21" x14ac:dyDescent="0.2">
      <c r="U9751" s="12"/>
    </row>
    <row r="9752" spans="21:21" x14ac:dyDescent="0.2">
      <c r="U9752" s="12"/>
    </row>
    <row r="9753" spans="21:21" x14ac:dyDescent="0.2">
      <c r="U9753" s="12"/>
    </row>
    <row r="9754" spans="21:21" x14ac:dyDescent="0.2">
      <c r="U9754" s="12"/>
    </row>
    <row r="9755" spans="21:21" x14ac:dyDescent="0.2">
      <c r="U9755" s="12"/>
    </row>
    <row r="9756" spans="21:21" x14ac:dyDescent="0.2">
      <c r="U9756" s="12"/>
    </row>
    <row r="9757" spans="21:21" x14ac:dyDescent="0.2">
      <c r="U9757" s="12"/>
    </row>
    <row r="9758" spans="21:21" x14ac:dyDescent="0.2">
      <c r="U9758" s="12"/>
    </row>
    <row r="9759" spans="21:21" x14ac:dyDescent="0.2">
      <c r="U9759" s="12"/>
    </row>
    <row r="9760" spans="21:21" x14ac:dyDescent="0.2">
      <c r="U9760" s="12"/>
    </row>
    <row r="9761" spans="21:21" x14ac:dyDescent="0.2">
      <c r="U9761" s="12"/>
    </row>
    <row r="9762" spans="21:21" x14ac:dyDescent="0.2">
      <c r="U9762" s="12"/>
    </row>
    <row r="9763" spans="21:21" x14ac:dyDescent="0.2">
      <c r="U9763" s="12"/>
    </row>
    <row r="9764" spans="21:21" x14ac:dyDescent="0.2">
      <c r="U9764" s="12"/>
    </row>
    <row r="9765" spans="21:21" x14ac:dyDescent="0.2">
      <c r="U9765" s="12"/>
    </row>
    <row r="9766" spans="21:21" x14ac:dyDescent="0.2">
      <c r="U9766" s="12"/>
    </row>
    <row r="9767" spans="21:21" x14ac:dyDescent="0.2">
      <c r="U9767" s="12"/>
    </row>
    <row r="9768" spans="21:21" x14ac:dyDescent="0.2">
      <c r="U9768" s="12"/>
    </row>
    <row r="9769" spans="21:21" x14ac:dyDescent="0.2">
      <c r="U9769" s="12"/>
    </row>
    <row r="9770" spans="21:21" x14ac:dyDescent="0.2">
      <c r="U9770" s="12"/>
    </row>
    <row r="9771" spans="21:21" x14ac:dyDescent="0.2">
      <c r="U9771" s="12"/>
    </row>
    <row r="9772" spans="21:21" x14ac:dyDescent="0.2">
      <c r="U9772" s="12"/>
    </row>
    <row r="9773" spans="21:21" x14ac:dyDescent="0.2">
      <c r="U9773" s="12"/>
    </row>
    <row r="9774" spans="21:21" x14ac:dyDescent="0.2">
      <c r="U9774" s="12"/>
    </row>
    <row r="9775" spans="21:21" x14ac:dyDescent="0.2">
      <c r="U9775" s="12"/>
    </row>
    <row r="9776" spans="21:21" x14ac:dyDescent="0.2">
      <c r="U9776" s="12"/>
    </row>
    <row r="9777" spans="21:21" x14ac:dyDescent="0.2">
      <c r="U9777" s="12"/>
    </row>
    <row r="9778" spans="21:21" x14ac:dyDescent="0.2">
      <c r="U9778" s="12"/>
    </row>
    <row r="9779" spans="21:21" x14ac:dyDescent="0.2">
      <c r="U9779" s="12"/>
    </row>
    <row r="9780" spans="21:21" x14ac:dyDescent="0.2">
      <c r="U9780" s="12"/>
    </row>
    <row r="9781" spans="21:21" x14ac:dyDescent="0.2">
      <c r="U9781" s="12"/>
    </row>
    <row r="9782" spans="21:21" x14ac:dyDescent="0.2">
      <c r="U9782" s="12"/>
    </row>
    <row r="9783" spans="21:21" x14ac:dyDescent="0.2">
      <c r="U9783" s="12"/>
    </row>
    <row r="9784" spans="21:21" x14ac:dyDescent="0.2">
      <c r="U9784" s="12"/>
    </row>
    <row r="9785" spans="21:21" x14ac:dyDescent="0.2">
      <c r="U9785" s="12"/>
    </row>
    <row r="9786" spans="21:21" x14ac:dyDescent="0.2">
      <c r="U9786" s="12"/>
    </row>
    <row r="9787" spans="21:21" x14ac:dyDescent="0.2">
      <c r="U9787" s="12"/>
    </row>
    <row r="9788" spans="21:21" x14ac:dyDescent="0.2">
      <c r="U9788" s="12"/>
    </row>
    <row r="9789" spans="21:21" x14ac:dyDescent="0.2">
      <c r="U9789" s="12"/>
    </row>
    <row r="9790" spans="21:21" x14ac:dyDescent="0.2">
      <c r="U9790" s="12"/>
    </row>
    <row r="9791" spans="21:21" x14ac:dyDescent="0.2">
      <c r="U9791" s="12"/>
    </row>
    <row r="9792" spans="21:21" x14ac:dyDescent="0.2">
      <c r="U9792" s="12"/>
    </row>
    <row r="9793" spans="21:21" x14ac:dyDescent="0.2">
      <c r="U9793" s="12"/>
    </row>
    <row r="9794" spans="21:21" x14ac:dyDescent="0.2">
      <c r="U9794" s="12"/>
    </row>
    <row r="9795" spans="21:21" x14ac:dyDescent="0.2">
      <c r="U9795" s="12"/>
    </row>
    <row r="9796" spans="21:21" x14ac:dyDescent="0.2">
      <c r="U9796" s="12"/>
    </row>
    <row r="9797" spans="21:21" x14ac:dyDescent="0.2">
      <c r="U9797" s="12"/>
    </row>
    <row r="9798" spans="21:21" x14ac:dyDescent="0.2">
      <c r="U9798" s="12"/>
    </row>
    <row r="9799" spans="21:21" x14ac:dyDescent="0.2">
      <c r="U9799" s="12"/>
    </row>
    <row r="9800" spans="21:21" x14ac:dyDescent="0.2">
      <c r="U9800" s="12"/>
    </row>
    <row r="9801" spans="21:21" x14ac:dyDescent="0.2">
      <c r="U9801" s="12"/>
    </row>
    <row r="9802" spans="21:21" x14ac:dyDescent="0.2">
      <c r="U9802" s="12"/>
    </row>
    <row r="9803" spans="21:21" x14ac:dyDescent="0.2">
      <c r="U9803" s="12"/>
    </row>
    <row r="9804" spans="21:21" x14ac:dyDescent="0.2">
      <c r="U9804" s="12"/>
    </row>
    <row r="9805" spans="21:21" x14ac:dyDescent="0.2">
      <c r="U9805" s="12"/>
    </row>
    <row r="9806" spans="21:21" x14ac:dyDescent="0.2">
      <c r="U9806" s="12"/>
    </row>
    <row r="9807" spans="21:21" x14ac:dyDescent="0.2">
      <c r="U9807" s="12"/>
    </row>
    <row r="9808" spans="21:21" x14ac:dyDescent="0.2">
      <c r="U9808" s="12"/>
    </row>
    <row r="9809" spans="21:21" x14ac:dyDescent="0.2">
      <c r="U9809" s="12"/>
    </row>
    <row r="9810" spans="21:21" x14ac:dyDescent="0.2">
      <c r="U9810" s="12"/>
    </row>
    <row r="9811" spans="21:21" x14ac:dyDescent="0.2">
      <c r="U9811" s="12"/>
    </row>
    <row r="9812" spans="21:21" x14ac:dyDescent="0.2">
      <c r="U9812" s="12"/>
    </row>
    <row r="9813" spans="21:21" x14ac:dyDescent="0.2">
      <c r="U9813" s="12"/>
    </row>
    <row r="9814" spans="21:21" x14ac:dyDescent="0.2">
      <c r="U9814" s="12"/>
    </row>
    <row r="9815" spans="21:21" x14ac:dyDescent="0.2">
      <c r="U9815" s="12"/>
    </row>
    <row r="9816" spans="21:21" x14ac:dyDescent="0.2">
      <c r="U9816" s="12"/>
    </row>
    <row r="9817" spans="21:21" x14ac:dyDescent="0.2">
      <c r="U9817" s="12"/>
    </row>
    <row r="9818" spans="21:21" x14ac:dyDescent="0.2">
      <c r="U9818" s="12"/>
    </row>
    <row r="9819" spans="21:21" x14ac:dyDescent="0.2">
      <c r="U9819" s="12"/>
    </row>
    <row r="9820" spans="21:21" x14ac:dyDescent="0.2">
      <c r="U9820" s="12"/>
    </row>
    <row r="9821" spans="21:21" x14ac:dyDescent="0.2">
      <c r="U9821" s="12"/>
    </row>
    <row r="9822" spans="21:21" x14ac:dyDescent="0.2">
      <c r="U9822" s="12"/>
    </row>
    <row r="9823" spans="21:21" x14ac:dyDescent="0.2">
      <c r="U9823" s="12"/>
    </row>
    <row r="9824" spans="21:21" x14ac:dyDescent="0.2">
      <c r="U9824" s="12"/>
    </row>
    <row r="9825" spans="21:21" x14ac:dyDescent="0.2">
      <c r="U9825" s="12"/>
    </row>
    <row r="9826" spans="21:21" x14ac:dyDescent="0.2">
      <c r="U9826" s="12"/>
    </row>
    <row r="9827" spans="21:21" x14ac:dyDescent="0.2">
      <c r="U9827" s="12"/>
    </row>
    <row r="9828" spans="21:21" x14ac:dyDescent="0.2">
      <c r="U9828" s="12"/>
    </row>
    <row r="9829" spans="21:21" x14ac:dyDescent="0.2">
      <c r="U9829" s="12"/>
    </row>
    <row r="9830" spans="21:21" x14ac:dyDescent="0.2">
      <c r="U9830" s="12"/>
    </row>
    <row r="9831" spans="21:21" x14ac:dyDescent="0.2">
      <c r="U9831" s="12"/>
    </row>
    <row r="9832" spans="21:21" x14ac:dyDescent="0.2">
      <c r="U9832" s="12"/>
    </row>
    <row r="9833" spans="21:21" x14ac:dyDescent="0.2">
      <c r="U9833" s="12"/>
    </row>
    <row r="9834" spans="21:21" x14ac:dyDescent="0.2">
      <c r="U9834" s="12"/>
    </row>
    <row r="9835" spans="21:21" x14ac:dyDescent="0.2">
      <c r="U9835" s="12"/>
    </row>
    <row r="9836" spans="21:21" x14ac:dyDescent="0.2">
      <c r="U9836" s="12"/>
    </row>
    <row r="9837" spans="21:21" x14ac:dyDescent="0.2">
      <c r="U9837" s="12"/>
    </row>
    <row r="9838" spans="21:21" x14ac:dyDescent="0.2">
      <c r="U9838" s="12"/>
    </row>
    <row r="9839" spans="21:21" x14ac:dyDescent="0.2">
      <c r="U9839" s="12"/>
    </row>
    <row r="9840" spans="21:21" x14ac:dyDescent="0.2">
      <c r="U9840" s="12"/>
    </row>
    <row r="9841" spans="21:21" x14ac:dyDescent="0.2">
      <c r="U9841" s="12"/>
    </row>
    <row r="9842" spans="21:21" x14ac:dyDescent="0.2">
      <c r="U9842" s="12"/>
    </row>
    <row r="9843" spans="21:21" x14ac:dyDescent="0.2">
      <c r="U9843" s="12"/>
    </row>
    <row r="9844" spans="21:21" x14ac:dyDescent="0.2">
      <c r="U9844" s="12"/>
    </row>
    <row r="9845" spans="21:21" x14ac:dyDescent="0.2">
      <c r="U9845" s="12"/>
    </row>
    <row r="9846" spans="21:21" x14ac:dyDescent="0.2">
      <c r="U9846" s="12"/>
    </row>
    <row r="9847" spans="21:21" x14ac:dyDescent="0.2">
      <c r="U9847" s="12"/>
    </row>
    <row r="9848" spans="21:21" x14ac:dyDescent="0.2">
      <c r="U9848" s="12"/>
    </row>
    <row r="9849" spans="21:21" x14ac:dyDescent="0.2">
      <c r="U9849" s="12"/>
    </row>
    <row r="9850" spans="21:21" x14ac:dyDescent="0.2">
      <c r="U9850" s="12"/>
    </row>
    <row r="9851" spans="21:21" x14ac:dyDescent="0.2">
      <c r="U9851" s="12"/>
    </row>
    <row r="9852" spans="21:21" x14ac:dyDescent="0.2">
      <c r="U9852" s="12"/>
    </row>
    <row r="9853" spans="21:21" x14ac:dyDescent="0.2">
      <c r="U9853" s="12"/>
    </row>
    <row r="9854" spans="21:21" x14ac:dyDescent="0.2">
      <c r="U9854" s="12"/>
    </row>
    <row r="9855" spans="21:21" x14ac:dyDescent="0.2">
      <c r="U9855" s="12"/>
    </row>
    <row r="9856" spans="21:21" x14ac:dyDescent="0.2">
      <c r="U9856" s="12"/>
    </row>
    <row r="9857" spans="21:21" x14ac:dyDescent="0.2">
      <c r="U9857" s="12"/>
    </row>
    <row r="9858" spans="21:21" x14ac:dyDescent="0.2">
      <c r="U9858" s="12"/>
    </row>
    <row r="9859" spans="21:21" x14ac:dyDescent="0.2">
      <c r="U9859" s="12"/>
    </row>
    <row r="9860" spans="21:21" x14ac:dyDescent="0.2">
      <c r="U9860" s="12"/>
    </row>
    <row r="9861" spans="21:21" x14ac:dyDescent="0.2">
      <c r="U9861" s="12"/>
    </row>
    <row r="9862" spans="21:21" x14ac:dyDescent="0.2">
      <c r="U9862" s="12"/>
    </row>
    <row r="9863" spans="21:21" x14ac:dyDescent="0.2">
      <c r="U9863" s="12"/>
    </row>
    <row r="9864" spans="21:21" x14ac:dyDescent="0.2">
      <c r="U9864" s="12"/>
    </row>
    <row r="9865" spans="21:21" x14ac:dyDescent="0.2">
      <c r="U9865" s="12"/>
    </row>
    <row r="9866" spans="21:21" x14ac:dyDescent="0.2">
      <c r="U9866" s="12"/>
    </row>
    <row r="9867" spans="21:21" x14ac:dyDescent="0.2">
      <c r="U9867" s="12"/>
    </row>
    <row r="9868" spans="21:21" x14ac:dyDescent="0.2">
      <c r="U9868" s="12"/>
    </row>
    <row r="9869" spans="21:21" x14ac:dyDescent="0.2">
      <c r="U9869" s="12"/>
    </row>
    <row r="9870" spans="21:21" x14ac:dyDescent="0.2">
      <c r="U9870" s="12"/>
    </row>
    <row r="9871" spans="21:21" x14ac:dyDescent="0.2">
      <c r="U9871" s="12"/>
    </row>
    <row r="9872" spans="21:21" x14ac:dyDescent="0.2">
      <c r="U9872" s="12"/>
    </row>
    <row r="9873" spans="21:21" x14ac:dyDescent="0.2">
      <c r="U9873" s="12"/>
    </row>
    <row r="9874" spans="21:21" x14ac:dyDescent="0.2">
      <c r="U9874" s="12"/>
    </row>
    <row r="9875" spans="21:21" x14ac:dyDescent="0.2">
      <c r="U9875" s="12"/>
    </row>
    <row r="9876" spans="21:21" x14ac:dyDescent="0.2">
      <c r="U9876" s="12"/>
    </row>
    <row r="9877" spans="21:21" x14ac:dyDescent="0.2">
      <c r="U9877" s="12"/>
    </row>
    <row r="9878" spans="21:21" x14ac:dyDescent="0.2">
      <c r="U9878" s="12"/>
    </row>
    <row r="9879" spans="21:21" x14ac:dyDescent="0.2">
      <c r="U9879" s="12"/>
    </row>
    <row r="9880" spans="21:21" x14ac:dyDescent="0.2">
      <c r="U9880" s="12"/>
    </row>
    <row r="9881" spans="21:21" x14ac:dyDescent="0.2">
      <c r="U9881" s="12"/>
    </row>
    <row r="9882" spans="21:21" x14ac:dyDescent="0.2">
      <c r="U9882" s="12"/>
    </row>
    <row r="9883" spans="21:21" x14ac:dyDescent="0.2">
      <c r="U9883" s="12"/>
    </row>
    <row r="9884" spans="21:21" x14ac:dyDescent="0.2">
      <c r="U9884" s="12"/>
    </row>
    <row r="9885" spans="21:21" x14ac:dyDescent="0.2">
      <c r="U9885" s="12"/>
    </row>
    <row r="9886" spans="21:21" x14ac:dyDescent="0.2">
      <c r="U9886" s="12"/>
    </row>
    <row r="9887" spans="21:21" x14ac:dyDescent="0.2">
      <c r="U9887" s="12"/>
    </row>
    <row r="9888" spans="21:21" x14ac:dyDescent="0.2">
      <c r="U9888" s="12"/>
    </row>
    <row r="9889" spans="21:21" x14ac:dyDescent="0.2">
      <c r="U9889" s="12"/>
    </row>
    <row r="9890" spans="21:21" x14ac:dyDescent="0.2">
      <c r="U9890" s="12"/>
    </row>
    <row r="9891" spans="21:21" x14ac:dyDescent="0.2">
      <c r="U9891" s="12"/>
    </row>
    <row r="9892" spans="21:21" x14ac:dyDescent="0.2">
      <c r="U9892" s="12"/>
    </row>
    <row r="9893" spans="21:21" x14ac:dyDescent="0.2">
      <c r="U9893" s="12"/>
    </row>
    <row r="9894" spans="21:21" x14ac:dyDescent="0.2">
      <c r="U9894" s="12"/>
    </row>
    <row r="9895" spans="21:21" x14ac:dyDescent="0.2">
      <c r="U9895" s="12"/>
    </row>
    <row r="9896" spans="21:21" x14ac:dyDescent="0.2">
      <c r="U9896" s="12"/>
    </row>
    <row r="9897" spans="21:21" x14ac:dyDescent="0.2">
      <c r="U9897" s="12"/>
    </row>
    <row r="9898" spans="21:21" x14ac:dyDescent="0.2">
      <c r="U9898" s="12"/>
    </row>
    <row r="9899" spans="21:21" x14ac:dyDescent="0.2">
      <c r="U9899" s="12"/>
    </row>
    <row r="9900" spans="21:21" x14ac:dyDescent="0.2">
      <c r="U9900" s="12"/>
    </row>
    <row r="9901" spans="21:21" x14ac:dyDescent="0.2">
      <c r="U9901" s="12"/>
    </row>
    <row r="9902" spans="21:21" x14ac:dyDescent="0.2">
      <c r="U9902" s="12"/>
    </row>
    <row r="9903" spans="21:21" x14ac:dyDescent="0.2">
      <c r="U9903" s="12"/>
    </row>
    <row r="9904" spans="21:21" x14ac:dyDescent="0.2">
      <c r="U9904" s="12"/>
    </row>
    <row r="9905" spans="21:21" x14ac:dyDescent="0.2">
      <c r="U9905" s="12"/>
    </row>
    <row r="9906" spans="21:21" x14ac:dyDescent="0.2">
      <c r="U9906" s="12"/>
    </row>
    <row r="9907" spans="21:21" x14ac:dyDescent="0.2">
      <c r="U9907" s="12"/>
    </row>
    <row r="9908" spans="21:21" x14ac:dyDescent="0.2">
      <c r="U9908" s="12"/>
    </row>
    <row r="9909" spans="21:21" x14ac:dyDescent="0.2">
      <c r="U9909" s="12"/>
    </row>
    <row r="9910" spans="21:21" x14ac:dyDescent="0.2">
      <c r="U9910" s="12"/>
    </row>
    <row r="9911" spans="21:21" x14ac:dyDescent="0.2">
      <c r="U9911" s="12"/>
    </row>
    <row r="9912" spans="21:21" x14ac:dyDescent="0.2">
      <c r="U9912" s="12"/>
    </row>
    <row r="9913" spans="21:21" x14ac:dyDescent="0.2">
      <c r="U9913" s="12"/>
    </row>
    <row r="9914" spans="21:21" x14ac:dyDescent="0.2">
      <c r="U9914" s="12"/>
    </row>
    <row r="9915" spans="21:21" x14ac:dyDescent="0.2">
      <c r="U9915" s="12"/>
    </row>
    <row r="9916" spans="21:21" x14ac:dyDescent="0.2">
      <c r="U9916" s="12"/>
    </row>
    <row r="9917" spans="21:21" x14ac:dyDescent="0.2">
      <c r="U9917" s="12"/>
    </row>
    <row r="9918" spans="21:21" x14ac:dyDescent="0.2">
      <c r="U9918" s="12"/>
    </row>
    <row r="9919" spans="21:21" x14ac:dyDescent="0.2">
      <c r="U9919" s="12"/>
    </row>
    <row r="9920" spans="21:21" x14ac:dyDescent="0.2">
      <c r="U9920" s="12"/>
    </row>
    <row r="9921" spans="21:21" x14ac:dyDescent="0.2">
      <c r="U9921" s="12"/>
    </row>
    <row r="9922" spans="21:21" x14ac:dyDescent="0.2">
      <c r="U9922" s="12"/>
    </row>
    <row r="9923" spans="21:21" x14ac:dyDescent="0.2">
      <c r="U9923" s="12"/>
    </row>
    <row r="9924" spans="21:21" x14ac:dyDescent="0.2">
      <c r="U9924" s="12"/>
    </row>
    <row r="9925" spans="21:21" x14ac:dyDescent="0.2">
      <c r="U9925" s="12"/>
    </row>
    <row r="9926" spans="21:21" x14ac:dyDescent="0.2">
      <c r="U9926" s="12"/>
    </row>
    <row r="9927" spans="21:21" x14ac:dyDescent="0.2">
      <c r="U9927" s="12"/>
    </row>
    <row r="9928" spans="21:21" x14ac:dyDescent="0.2">
      <c r="U9928" s="12"/>
    </row>
    <row r="9929" spans="21:21" x14ac:dyDescent="0.2">
      <c r="U9929" s="12"/>
    </row>
    <row r="9930" spans="21:21" x14ac:dyDescent="0.2">
      <c r="U9930" s="12"/>
    </row>
    <row r="9931" spans="21:21" x14ac:dyDescent="0.2">
      <c r="U9931" s="12"/>
    </row>
    <row r="9932" spans="21:21" x14ac:dyDescent="0.2">
      <c r="U9932" s="12"/>
    </row>
    <row r="9933" spans="21:21" x14ac:dyDescent="0.2">
      <c r="U9933" s="12"/>
    </row>
    <row r="9934" spans="21:21" x14ac:dyDescent="0.2">
      <c r="U9934" s="12"/>
    </row>
    <row r="9935" spans="21:21" x14ac:dyDescent="0.2">
      <c r="U9935" s="12"/>
    </row>
    <row r="9936" spans="21:21" x14ac:dyDescent="0.2">
      <c r="U9936" s="12"/>
    </row>
    <row r="9937" spans="21:21" x14ac:dyDescent="0.2">
      <c r="U9937" s="12"/>
    </row>
    <row r="9938" spans="21:21" x14ac:dyDescent="0.2">
      <c r="U9938" s="12"/>
    </row>
    <row r="9939" spans="21:21" x14ac:dyDescent="0.2">
      <c r="U9939" s="12"/>
    </row>
    <row r="9940" spans="21:21" x14ac:dyDescent="0.2">
      <c r="U9940" s="12"/>
    </row>
    <row r="9941" spans="21:21" x14ac:dyDescent="0.2">
      <c r="U9941" s="12"/>
    </row>
    <row r="9942" spans="21:21" x14ac:dyDescent="0.2">
      <c r="U9942" s="12"/>
    </row>
    <row r="9943" spans="21:21" x14ac:dyDescent="0.2">
      <c r="U9943" s="12"/>
    </row>
    <row r="9944" spans="21:21" x14ac:dyDescent="0.2">
      <c r="U9944" s="12"/>
    </row>
    <row r="9945" spans="21:21" x14ac:dyDescent="0.2">
      <c r="U9945" s="12"/>
    </row>
    <row r="9946" spans="21:21" x14ac:dyDescent="0.2">
      <c r="U9946" s="12"/>
    </row>
    <row r="9947" spans="21:21" x14ac:dyDescent="0.2">
      <c r="U9947" s="12"/>
    </row>
    <row r="9948" spans="21:21" x14ac:dyDescent="0.2">
      <c r="U9948" s="12"/>
    </row>
    <row r="9949" spans="21:21" x14ac:dyDescent="0.2">
      <c r="U9949" s="12"/>
    </row>
    <row r="9950" spans="21:21" x14ac:dyDescent="0.2">
      <c r="U9950" s="12"/>
    </row>
    <row r="9951" spans="21:21" x14ac:dyDescent="0.2">
      <c r="U9951" s="12"/>
    </row>
    <row r="9952" spans="21:21" x14ac:dyDescent="0.2">
      <c r="U9952" s="12"/>
    </row>
    <row r="9953" spans="21:21" x14ac:dyDescent="0.2">
      <c r="U9953" s="12"/>
    </row>
    <row r="9954" spans="21:21" x14ac:dyDescent="0.2">
      <c r="U9954" s="12"/>
    </row>
    <row r="9955" spans="21:21" x14ac:dyDescent="0.2">
      <c r="U9955" s="12"/>
    </row>
    <row r="9956" spans="21:21" x14ac:dyDescent="0.2">
      <c r="U9956" s="12"/>
    </row>
    <row r="9957" spans="21:21" x14ac:dyDescent="0.2">
      <c r="U9957" s="12"/>
    </row>
    <row r="9958" spans="21:21" x14ac:dyDescent="0.2">
      <c r="U9958" s="12"/>
    </row>
    <row r="9959" spans="21:21" x14ac:dyDescent="0.2">
      <c r="U9959" s="12"/>
    </row>
    <row r="9960" spans="21:21" x14ac:dyDescent="0.2">
      <c r="U9960" s="12"/>
    </row>
    <row r="9961" spans="21:21" x14ac:dyDescent="0.2">
      <c r="U9961" s="12"/>
    </row>
    <row r="9962" spans="21:21" x14ac:dyDescent="0.2">
      <c r="U9962" s="12"/>
    </row>
    <row r="9963" spans="21:21" x14ac:dyDescent="0.2">
      <c r="U9963" s="12"/>
    </row>
    <row r="9964" spans="21:21" x14ac:dyDescent="0.2">
      <c r="U9964" s="12"/>
    </row>
    <row r="9965" spans="21:21" x14ac:dyDescent="0.2">
      <c r="U9965" s="12"/>
    </row>
    <row r="9966" spans="21:21" x14ac:dyDescent="0.2">
      <c r="U9966" s="12"/>
    </row>
    <row r="9967" spans="21:21" x14ac:dyDescent="0.2">
      <c r="U9967" s="12"/>
    </row>
    <row r="9968" spans="21:21" x14ac:dyDescent="0.2">
      <c r="U9968" s="12"/>
    </row>
    <row r="9969" spans="21:21" x14ac:dyDescent="0.2">
      <c r="U9969" s="12"/>
    </row>
    <row r="9970" spans="21:21" x14ac:dyDescent="0.2">
      <c r="U9970" s="12"/>
    </row>
    <row r="9971" spans="21:21" x14ac:dyDescent="0.2">
      <c r="U9971" s="12"/>
    </row>
    <row r="9972" spans="21:21" x14ac:dyDescent="0.2">
      <c r="U9972" s="12"/>
    </row>
    <row r="9973" spans="21:21" x14ac:dyDescent="0.2">
      <c r="U9973" s="12"/>
    </row>
    <row r="9974" spans="21:21" x14ac:dyDescent="0.2">
      <c r="U9974" s="12"/>
    </row>
    <row r="9975" spans="21:21" x14ac:dyDescent="0.2">
      <c r="U9975" s="12"/>
    </row>
    <row r="9976" spans="21:21" x14ac:dyDescent="0.2">
      <c r="U9976" s="12"/>
    </row>
    <row r="9977" spans="21:21" x14ac:dyDescent="0.2">
      <c r="U9977" s="12"/>
    </row>
    <row r="9978" spans="21:21" x14ac:dyDescent="0.2">
      <c r="U9978" s="12"/>
    </row>
    <row r="9979" spans="21:21" x14ac:dyDescent="0.2">
      <c r="U9979" s="12"/>
    </row>
    <row r="9980" spans="21:21" x14ac:dyDescent="0.2">
      <c r="U9980" s="12"/>
    </row>
    <row r="9981" spans="21:21" x14ac:dyDescent="0.2">
      <c r="U9981" s="12"/>
    </row>
    <row r="9982" spans="21:21" x14ac:dyDescent="0.2">
      <c r="U9982" s="12"/>
    </row>
    <row r="9983" spans="21:21" x14ac:dyDescent="0.2">
      <c r="U9983" s="12"/>
    </row>
    <row r="9984" spans="21:21" x14ac:dyDescent="0.2">
      <c r="U9984" s="12"/>
    </row>
    <row r="9985" spans="21:21" x14ac:dyDescent="0.2">
      <c r="U9985" s="12"/>
    </row>
    <row r="9986" spans="21:21" x14ac:dyDescent="0.2">
      <c r="U9986" s="12"/>
    </row>
    <row r="9987" spans="21:21" x14ac:dyDescent="0.2">
      <c r="U9987" s="12"/>
    </row>
    <row r="9988" spans="21:21" x14ac:dyDescent="0.2">
      <c r="U9988" s="12"/>
    </row>
    <row r="9989" spans="21:21" x14ac:dyDescent="0.2">
      <c r="U9989" s="12"/>
    </row>
    <row r="9990" spans="21:21" x14ac:dyDescent="0.2">
      <c r="U9990" s="12"/>
    </row>
    <row r="9991" spans="21:21" x14ac:dyDescent="0.2">
      <c r="U9991" s="12"/>
    </row>
    <row r="9992" spans="21:21" x14ac:dyDescent="0.2">
      <c r="U9992" s="12"/>
    </row>
    <row r="9993" spans="21:21" x14ac:dyDescent="0.2">
      <c r="U9993" s="12"/>
    </row>
    <row r="9994" spans="21:21" x14ac:dyDescent="0.2">
      <c r="U9994" s="12"/>
    </row>
    <row r="9995" spans="21:21" x14ac:dyDescent="0.2">
      <c r="U9995" s="12"/>
    </row>
    <row r="9996" spans="21:21" x14ac:dyDescent="0.2">
      <c r="U9996" s="12"/>
    </row>
    <row r="9997" spans="21:21" x14ac:dyDescent="0.2">
      <c r="U9997" s="12"/>
    </row>
    <row r="9998" spans="21:21" x14ac:dyDescent="0.2">
      <c r="U9998" s="12"/>
    </row>
    <row r="9999" spans="21:21" x14ac:dyDescent="0.2">
      <c r="U9999" s="12"/>
    </row>
    <row r="10000" spans="21:21" x14ac:dyDescent="0.2">
      <c r="U10000" s="12"/>
    </row>
    <row r="10001" spans="21:21" x14ac:dyDescent="0.2">
      <c r="U10001" s="12"/>
    </row>
    <row r="10002" spans="21:21" x14ac:dyDescent="0.2">
      <c r="U10002" s="12"/>
    </row>
    <row r="10003" spans="21:21" x14ac:dyDescent="0.2">
      <c r="U10003" s="12"/>
    </row>
    <row r="10004" spans="21:21" x14ac:dyDescent="0.2">
      <c r="U10004" s="12"/>
    </row>
    <row r="10005" spans="21:21" x14ac:dyDescent="0.2">
      <c r="U10005" s="12"/>
    </row>
    <row r="10006" spans="21:21" x14ac:dyDescent="0.2">
      <c r="U10006" s="12"/>
    </row>
    <row r="10007" spans="21:21" x14ac:dyDescent="0.2">
      <c r="U10007" s="12"/>
    </row>
    <row r="10008" spans="21:21" x14ac:dyDescent="0.2">
      <c r="U10008" s="12"/>
    </row>
    <row r="10009" spans="21:21" x14ac:dyDescent="0.2">
      <c r="U10009" s="12"/>
    </row>
    <row r="10010" spans="21:21" x14ac:dyDescent="0.2">
      <c r="U10010" s="12"/>
    </row>
    <row r="10011" spans="21:21" x14ac:dyDescent="0.2">
      <c r="U10011" s="12"/>
    </row>
    <row r="10012" spans="21:21" x14ac:dyDescent="0.2">
      <c r="U10012" s="12"/>
    </row>
    <row r="10013" spans="21:21" x14ac:dyDescent="0.2">
      <c r="U10013" s="12"/>
    </row>
    <row r="10014" spans="21:21" x14ac:dyDescent="0.2">
      <c r="U10014" s="12"/>
    </row>
    <row r="10015" spans="21:21" x14ac:dyDescent="0.2">
      <c r="U10015" s="12"/>
    </row>
    <row r="10016" spans="21:21" x14ac:dyDescent="0.2">
      <c r="U10016" s="12"/>
    </row>
    <row r="10017" spans="21:21" x14ac:dyDescent="0.2">
      <c r="U10017" s="12"/>
    </row>
    <row r="10018" spans="21:21" x14ac:dyDescent="0.2">
      <c r="U10018" s="12"/>
    </row>
    <row r="10019" spans="21:21" x14ac:dyDescent="0.2">
      <c r="U10019" s="12"/>
    </row>
    <row r="10020" spans="21:21" x14ac:dyDescent="0.2">
      <c r="U10020" s="12"/>
    </row>
    <row r="10021" spans="21:21" x14ac:dyDescent="0.2">
      <c r="U10021" s="12"/>
    </row>
    <row r="10022" spans="21:21" x14ac:dyDescent="0.2">
      <c r="U10022" s="12"/>
    </row>
    <row r="10023" spans="21:21" x14ac:dyDescent="0.2">
      <c r="U10023" s="12"/>
    </row>
    <row r="10024" spans="21:21" x14ac:dyDescent="0.2">
      <c r="U10024" s="12"/>
    </row>
    <row r="10025" spans="21:21" x14ac:dyDescent="0.2">
      <c r="U10025" s="12"/>
    </row>
    <row r="10026" spans="21:21" x14ac:dyDescent="0.2">
      <c r="U10026" s="12"/>
    </row>
    <row r="10027" spans="21:21" x14ac:dyDescent="0.2">
      <c r="U10027" s="12"/>
    </row>
    <row r="10028" spans="21:21" x14ac:dyDescent="0.2">
      <c r="U10028" s="12"/>
    </row>
    <row r="10029" spans="21:21" x14ac:dyDescent="0.2">
      <c r="U10029" s="12"/>
    </row>
    <row r="10030" spans="21:21" x14ac:dyDescent="0.2">
      <c r="U10030" s="12"/>
    </row>
    <row r="10031" spans="21:21" x14ac:dyDescent="0.2">
      <c r="U10031" s="12"/>
    </row>
    <row r="10032" spans="21:21" x14ac:dyDescent="0.2">
      <c r="U10032" s="12"/>
    </row>
    <row r="10033" spans="21:21" x14ac:dyDescent="0.2">
      <c r="U10033" s="12"/>
    </row>
    <row r="10034" spans="21:21" x14ac:dyDescent="0.2">
      <c r="U10034" s="12"/>
    </row>
    <row r="10035" spans="21:21" x14ac:dyDescent="0.2">
      <c r="U10035" s="12"/>
    </row>
    <row r="10036" spans="21:21" x14ac:dyDescent="0.2">
      <c r="U10036" s="12"/>
    </row>
    <row r="10037" spans="21:21" x14ac:dyDescent="0.2">
      <c r="U10037" s="12"/>
    </row>
    <row r="10038" spans="21:21" x14ac:dyDescent="0.2">
      <c r="U10038" s="12"/>
    </row>
    <row r="10039" spans="21:21" x14ac:dyDescent="0.2">
      <c r="U10039" s="12"/>
    </row>
    <row r="10040" spans="21:21" x14ac:dyDescent="0.2">
      <c r="U10040" s="12"/>
    </row>
    <row r="10041" spans="21:21" x14ac:dyDescent="0.2">
      <c r="U10041" s="12"/>
    </row>
    <row r="10042" spans="21:21" x14ac:dyDescent="0.2">
      <c r="U10042" s="12"/>
    </row>
    <row r="10043" spans="21:21" x14ac:dyDescent="0.2">
      <c r="U10043" s="12"/>
    </row>
    <row r="10044" spans="21:21" x14ac:dyDescent="0.2">
      <c r="U10044" s="12"/>
    </row>
    <row r="10045" spans="21:21" x14ac:dyDescent="0.2">
      <c r="U10045" s="12"/>
    </row>
    <row r="10046" spans="21:21" x14ac:dyDescent="0.2">
      <c r="U10046" s="12"/>
    </row>
    <row r="10047" spans="21:21" x14ac:dyDescent="0.2">
      <c r="U10047" s="12"/>
    </row>
    <row r="10048" spans="21:21" x14ac:dyDescent="0.2">
      <c r="U10048" s="12"/>
    </row>
    <row r="10049" spans="21:21" x14ac:dyDescent="0.2">
      <c r="U10049" s="12"/>
    </row>
    <row r="10050" spans="21:21" x14ac:dyDescent="0.2">
      <c r="U10050" s="12"/>
    </row>
    <row r="10051" spans="21:21" x14ac:dyDescent="0.2">
      <c r="U10051" s="12"/>
    </row>
    <row r="10052" spans="21:21" x14ac:dyDescent="0.2">
      <c r="U10052" s="12"/>
    </row>
    <row r="10053" spans="21:21" x14ac:dyDescent="0.2">
      <c r="U10053" s="12"/>
    </row>
    <row r="10054" spans="21:21" x14ac:dyDescent="0.2">
      <c r="U10054" s="12"/>
    </row>
    <row r="10055" spans="21:21" x14ac:dyDescent="0.2">
      <c r="U10055" s="12"/>
    </row>
    <row r="10056" spans="21:21" x14ac:dyDescent="0.2">
      <c r="U10056" s="12"/>
    </row>
    <row r="10057" spans="21:21" x14ac:dyDescent="0.2">
      <c r="U10057" s="12"/>
    </row>
    <row r="10058" spans="21:21" x14ac:dyDescent="0.2">
      <c r="U10058" s="12"/>
    </row>
    <row r="10059" spans="21:21" x14ac:dyDescent="0.2">
      <c r="U10059" s="12"/>
    </row>
    <row r="10060" spans="21:21" x14ac:dyDescent="0.2">
      <c r="U10060" s="12"/>
    </row>
    <row r="10061" spans="21:21" x14ac:dyDescent="0.2">
      <c r="U10061" s="12"/>
    </row>
    <row r="10062" spans="21:21" x14ac:dyDescent="0.2">
      <c r="U10062" s="12"/>
    </row>
    <row r="10063" spans="21:21" x14ac:dyDescent="0.2">
      <c r="U10063" s="12"/>
    </row>
    <row r="10064" spans="21:21" x14ac:dyDescent="0.2">
      <c r="U10064" s="12"/>
    </row>
    <row r="10065" spans="21:21" x14ac:dyDescent="0.2">
      <c r="U10065" s="12"/>
    </row>
    <row r="10066" spans="21:21" x14ac:dyDescent="0.2">
      <c r="U10066" s="12"/>
    </row>
    <row r="10067" spans="21:21" x14ac:dyDescent="0.2">
      <c r="U10067" s="12"/>
    </row>
    <row r="10068" spans="21:21" x14ac:dyDescent="0.2">
      <c r="U10068" s="12"/>
    </row>
    <row r="10069" spans="21:21" x14ac:dyDescent="0.2">
      <c r="U10069" s="12"/>
    </row>
    <row r="10070" spans="21:21" x14ac:dyDescent="0.2">
      <c r="U10070" s="12"/>
    </row>
    <row r="10071" spans="21:21" x14ac:dyDescent="0.2">
      <c r="U10071" s="12"/>
    </row>
    <row r="10072" spans="21:21" x14ac:dyDescent="0.2">
      <c r="U10072" s="12"/>
    </row>
    <row r="10073" spans="21:21" x14ac:dyDescent="0.2">
      <c r="U10073" s="12"/>
    </row>
    <row r="10074" spans="21:21" x14ac:dyDescent="0.2">
      <c r="U10074" s="12"/>
    </row>
    <row r="10075" spans="21:21" x14ac:dyDescent="0.2">
      <c r="U10075" s="12"/>
    </row>
    <row r="10076" spans="21:21" x14ac:dyDescent="0.2">
      <c r="U10076" s="12"/>
    </row>
    <row r="10077" spans="21:21" x14ac:dyDescent="0.2">
      <c r="U10077" s="12"/>
    </row>
    <row r="10078" spans="21:21" x14ac:dyDescent="0.2">
      <c r="U10078" s="12"/>
    </row>
    <row r="10079" spans="21:21" x14ac:dyDescent="0.2">
      <c r="U10079" s="12"/>
    </row>
    <row r="10080" spans="21:21" x14ac:dyDescent="0.2">
      <c r="U10080" s="12"/>
    </row>
    <row r="10081" spans="21:21" x14ac:dyDescent="0.2">
      <c r="U10081" s="12"/>
    </row>
    <row r="10082" spans="21:21" x14ac:dyDescent="0.2">
      <c r="U10082" s="12"/>
    </row>
    <row r="10083" spans="21:21" x14ac:dyDescent="0.2">
      <c r="U10083" s="12"/>
    </row>
    <row r="10084" spans="21:21" x14ac:dyDescent="0.2">
      <c r="U10084" s="12"/>
    </row>
    <row r="10085" spans="21:21" x14ac:dyDescent="0.2">
      <c r="U10085" s="12"/>
    </row>
    <row r="10086" spans="21:21" x14ac:dyDescent="0.2">
      <c r="U10086" s="12"/>
    </row>
    <row r="10087" spans="21:21" x14ac:dyDescent="0.2">
      <c r="U10087" s="12"/>
    </row>
    <row r="10088" spans="21:21" x14ac:dyDescent="0.2">
      <c r="U10088" s="12"/>
    </row>
    <row r="10089" spans="21:21" x14ac:dyDescent="0.2">
      <c r="U10089" s="12"/>
    </row>
    <row r="10090" spans="21:21" x14ac:dyDescent="0.2">
      <c r="U10090" s="12"/>
    </row>
    <row r="10091" spans="21:21" x14ac:dyDescent="0.2">
      <c r="U10091" s="12"/>
    </row>
    <row r="10092" spans="21:21" x14ac:dyDescent="0.2">
      <c r="U10092" s="12"/>
    </row>
    <row r="10093" spans="21:21" x14ac:dyDescent="0.2">
      <c r="U10093" s="12"/>
    </row>
    <row r="10094" spans="21:21" x14ac:dyDescent="0.2">
      <c r="U10094" s="12"/>
    </row>
    <row r="10095" spans="21:21" x14ac:dyDescent="0.2">
      <c r="U10095" s="12"/>
    </row>
    <row r="10096" spans="21:21" x14ac:dyDescent="0.2">
      <c r="U10096" s="12"/>
    </row>
    <row r="10097" spans="21:21" x14ac:dyDescent="0.2">
      <c r="U10097" s="12"/>
    </row>
    <row r="10098" spans="21:21" x14ac:dyDescent="0.2">
      <c r="U10098" s="12"/>
    </row>
    <row r="10099" spans="21:21" x14ac:dyDescent="0.2">
      <c r="U10099" s="12"/>
    </row>
    <row r="10100" spans="21:21" x14ac:dyDescent="0.2">
      <c r="U10100" s="12"/>
    </row>
    <row r="10101" spans="21:21" x14ac:dyDescent="0.2">
      <c r="U10101" s="12"/>
    </row>
    <row r="10102" spans="21:21" x14ac:dyDescent="0.2">
      <c r="U10102" s="12"/>
    </row>
    <row r="10103" spans="21:21" x14ac:dyDescent="0.2">
      <c r="U10103" s="12"/>
    </row>
    <row r="10104" spans="21:21" x14ac:dyDescent="0.2">
      <c r="U10104" s="12"/>
    </row>
    <row r="10105" spans="21:21" x14ac:dyDescent="0.2">
      <c r="U10105" s="12"/>
    </row>
    <row r="10106" spans="21:21" x14ac:dyDescent="0.2">
      <c r="U10106" s="12"/>
    </row>
    <row r="10107" spans="21:21" x14ac:dyDescent="0.2">
      <c r="U10107" s="12"/>
    </row>
    <row r="10108" spans="21:21" x14ac:dyDescent="0.2">
      <c r="U10108" s="12"/>
    </row>
    <row r="10109" spans="21:21" x14ac:dyDescent="0.2">
      <c r="U10109" s="12"/>
    </row>
    <row r="10110" spans="21:21" x14ac:dyDescent="0.2">
      <c r="U10110" s="12"/>
    </row>
    <row r="10111" spans="21:21" x14ac:dyDescent="0.2">
      <c r="U10111" s="12"/>
    </row>
    <row r="10112" spans="21:21" x14ac:dyDescent="0.2">
      <c r="U10112" s="12"/>
    </row>
    <row r="10113" spans="21:21" x14ac:dyDescent="0.2">
      <c r="U10113" s="12"/>
    </row>
    <row r="10114" spans="21:21" x14ac:dyDescent="0.2">
      <c r="U10114" s="12"/>
    </row>
    <row r="10115" spans="21:21" x14ac:dyDescent="0.2">
      <c r="U10115" s="12"/>
    </row>
    <row r="10116" spans="21:21" x14ac:dyDescent="0.2">
      <c r="U10116" s="12"/>
    </row>
    <row r="10117" spans="21:21" x14ac:dyDescent="0.2">
      <c r="U10117" s="12"/>
    </row>
    <row r="10118" spans="21:21" x14ac:dyDescent="0.2">
      <c r="U10118" s="12"/>
    </row>
    <row r="10119" spans="21:21" x14ac:dyDescent="0.2">
      <c r="U10119" s="12"/>
    </row>
    <row r="10120" spans="21:21" x14ac:dyDescent="0.2">
      <c r="U10120" s="12"/>
    </row>
    <row r="10121" spans="21:21" x14ac:dyDescent="0.2">
      <c r="U10121" s="12"/>
    </row>
    <row r="10122" spans="21:21" x14ac:dyDescent="0.2">
      <c r="U10122" s="12"/>
    </row>
    <row r="10123" spans="21:21" x14ac:dyDescent="0.2">
      <c r="U10123" s="12"/>
    </row>
    <row r="10124" spans="21:21" x14ac:dyDescent="0.2">
      <c r="U10124" s="12"/>
    </row>
    <row r="10125" spans="21:21" x14ac:dyDescent="0.2">
      <c r="U10125" s="12"/>
    </row>
    <row r="10126" spans="21:21" x14ac:dyDescent="0.2">
      <c r="U10126" s="12"/>
    </row>
    <row r="10127" spans="21:21" x14ac:dyDescent="0.2">
      <c r="U10127" s="12"/>
    </row>
    <row r="10128" spans="21:21" x14ac:dyDescent="0.2">
      <c r="U10128" s="12"/>
    </row>
    <row r="10129" spans="21:21" x14ac:dyDescent="0.2">
      <c r="U10129" s="12"/>
    </row>
    <row r="10130" spans="21:21" x14ac:dyDescent="0.2">
      <c r="U10130" s="12"/>
    </row>
    <row r="10131" spans="21:21" x14ac:dyDescent="0.2">
      <c r="U10131" s="12"/>
    </row>
    <row r="10132" spans="21:21" x14ac:dyDescent="0.2">
      <c r="U10132" s="12"/>
    </row>
    <row r="10133" spans="21:21" x14ac:dyDescent="0.2">
      <c r="U10133" s="12"/>
    </row>
    <row r="10134" spans="21:21" x14ac:dyDescent="0.2">
      <c r="U10134" s="12"/>
    </row>
    <row r="10135" spans="21:21" x14ac:dyDescent="0.2">
      <c r="U10135" s="12"/>
    </row>
    <row r="10136" spans="21:21" x14ac:dyDescent="0.2">
      <c r="U10136" s="12"/>
    </row>
    <row r="10137" spans="21:21" x14ac:dyDescent="0.2">
      <c r="U10137" s="12"/>
    </row>
    <row r="10138" spans="21:21" x14ac:dyDescent="0.2">
      <c r="U10138" s="12"/>
    </row>
    <row r="10139" spans="21:21" x14ac:dyDescent="0.2">
      <c r="U10139" s="12"/>
    </row>
    <row r="10140" spans="21:21" x14ac:dyDescent="0.2">
      <c r="U10140" s="12"/>
    </row>
    <row r="10141" spans="21:21" x14ac:dyDescent="0.2">
      <c r="U10141" s="12"/>
    </row>
    <row r="10142" spans="21:21" x14ac:dyDescent="0.2">
      <c r="U10142" s="12"/>
    </row>
    <row r="10143" spans="21:21" x14ac:dyDescent="0.2">
      <c r="U10143" s="12"/>
    </row>
    <row r="10144" spans="21:21" x14ac:dyDescent="0.2">
      <c r="U10144" s="12"/>
    </row>
    <row r="10145" spans="21:21" x14ac:dyDescent="0.2">
      <c r="U10145" s="12"/>
    </row>
    <row r="10146" spans="21:21" x14ac:dyDescent="0.2">
      <c r="U10146" s="12"/>
    </row>
    <row r="10147" spans="21:21" x14ac:dyDescent="0.2">
      <c r="U10147" s="12"/>
    </row>
    <row r="10148" spans="21:21" x14ac:dyDescent="0.2">
      <c r="U10148" s="12"/>
    </row>
    <row r="10149" spans="21:21" x14ac:dyDescent="0.2">
      <c r="U10149" s="12"/>
    </row>
    <row r="10150" spans="21:21" x14ac:dyDescent="0.2">
      <c r="U10150" s="12"/>
    </row>
    <row r="10151" spans="21:21" x14ac:dyDescent="0.2">
      <c r="U10151" s="12"/>
    </row>
    <row r="10152" spans="21:21" x14ac:dyDescent="0.2">
      <c r="U10152" s="12"/>
    </row>
    <row r="10153" spans="21:21" x14ac:dyDescent="0.2">
      <c r="U10153" s="12"/>
    </row>
    <row r="10154" spans="21:21" x14ac:dyDescent="0.2">
      <c r="U10154" s="12"/>
    </row>
    <row r="10155" spans="21:21" x14ac:dyDescent="0.2">
      <c r="U10155" s="12"/>
    </row>
    <row r="10156" spans="21:21" x14ac:dyDescent="0.2">
      <c r="U10156" s="12"/>
    </row>
    <row r="10157" spans="21:21" x14ac:dyDescent="0.2">
      <c r="U10157" s="12"/>
    </row>
    <row r="10158" spans="21:21" x14ac:dyDescent="0.2">
      <c r="U10158" s="12"/>
    </row>
    <row r="10159" spans="21:21" x14ac:dyDescent="0.2">
      <c r="U10159" s="12"/>
    </row>
    <row r="10160" spans="21:21" x14ac:dyDescent="0.2">
      <c r="U10160" s="12"/>
    </row>
    <row r="10161" spans="21:21" x14ac:dyDescent="0.2">
      <c r="U10161" s="12"/>
    </row>
    <row r="10162" spans="21:21" x14ac:dyDescent="0.2">
      <c r="U10162" s="12"/>
    </row>
    <row r="10163" spans="21:21" x14ac:dyDescent="0.2">
      <c r="U10163" s="12"/>
    </row>
    <row r="10164" spans="21:21" x14ac:dyDescent="0.2">
      <c r="U10164" s="12"/>
    </row>
    <row r="10165" spans="21:21" x14ac:dyDescent="0.2">
      <c r="U10165" s="12"/>
    </row>
    <row r="10166" spans="21:21" x14ac:dyDescent="0.2">
      <c r="U10166" s="12"/>
    </row>
    <row r="10167" spans="21:21" x14ac:dyDescent="0.2">
      <c r="U10167" s="12"/>
    </row>
    <row r="10168" spans="21:21" x14ac:dyDescent="0.2">
      <c r="U10168" s="12"/>
    </row>
    <row r="10169" spans="21:21" x14ac:dyDescent="0.2">
      <c r="U10169" s="12"/>
    </row>
    <row r="10170" spans="21:21" x14ac:dyDescent="0.2">
      <c r="U10170" s="12"/>
    </row>
    <row r="10171" spans="21:21" x14ac:dyDescent="0.2">
      <c r="U10171" s="12"/>
    </row>
    <row r="10172" spans="21:21" x14ac:dyDescent="0.2">
      <c r="U10172" s="12"/>
    </row>
    <row r="10173" spans="21:21" x14ac:dyDescent="0.2">
      <c r="U10173" s="12"/>
    </row>
    <row r="10174" spans="21:21" x14ac:dyDescent="0.2">
      <c r="U10174" s="12"/>
    </row>
    <row r="10175" spans="21:21" x14ac:dyDescent="0.2">
      <c r="U10175" s="12"/>
    </row>
    <row r="10176" spans="21:21" x14ac:dyDescent="0.2">
      <c r="U10176" s="12"/>
    </row>
    <row r="10177" spans="21:21" x14ac:dyDescent="0.2">
      <c r="U10177" s="12"/>
    </row>
    <row r="10178" spans="21:21" x14ac:dyDescent="0.2">
      <c r="U10178" s="12"/>
    </row>
    <row r="10179" spans="21:21" x14ac:dyDescent="0.2">
      <c r="U10179" s="12"/>
    </row>
    <row r="10180" spans="21:21" x14ac:dyDescent="0.2">
      <c r="U10180" s="12"/>
    </row>
    <row r="10181" spans="21:21" x14ac:dyDescent="0.2">
      <c r="U10181" s="12"/>
    </row>
    <row r="10182" spans="21:21" x14ac:dyDescent="0.2">
      <c r="U10182" s="12"/>
    </row>
    <row r="10183" spans="21:21" x14ac:dyDescent="0.2">
      <c r="U10183" s="12"/>
    </row>
    <row r="10184" spans="21:21" x14ac:dyDescent="0.2">
      <c r="U10184" s="12"/>
    </row>
    <row r="10185" spans="21:21" x14ac:dyDescent="0.2">
      <c r="U10185" s="12"/>
    </row>
    <row r="10186" spans="21:21" x14ac:dyDescent="0.2">
      <c r="U10186" s="12"/>
    </row>
    <row r="10187" spans="21:21" x14ac:dyDescent="0.2">
      <c r="U10187" s="12"/>
    </row>
    <row r="10188" spans="21:21" x14ac:dyDescent="0.2">
      <c r="U10188" s="12"/>
    </row>
    <row r="10189" spans="21:21" x14ac:dyDescent="0.2">
      <c r="U10189" s="12"/>
    </row>
    <row r="10190" spans="21:21" x14ac:dyDescent="0.2">
      <c r="U10190" s="12"/>
    </row>
    <row r="10191" spans="21:21" x14ac:dyDescent="0.2">
      <c r="U10191" s="12"/>
    </row>
    <row r="10192" spans="21:21" x14ac:dyDescent="0.2">
      <c r="U10192" s="12"/>
    </row>
    <row r="10193" spans="21:21" x14ac:dyDescent="0.2">
      <c r="U10193" s="12"/>
    </row>
    <row r="10194" spans="21:21" x14ac:dyDescent="0.2">
      <c r="U10194" s="12"/>
    </row>
    <row r="10195" spans="21:21" x14ac:dyDescent="0.2">
      <c r="U10195" s="12"/>
    </row>
    <row r="10196" spans="21:21" x14ac:dyDescent="0.2">
      <c r="U10196" s="12"/>
    </row>
    <row r="10197" spans="21:21" x14ac:dyDescent="0.2">
      <c r="U10197" s="12"/>
    </row>
    <row r="10198" spans="21:21" x14ac:dyDescent="0.2">
      <c r="U10198" s="12"/>
    </row>
    <row r="10199" spans="21:21" x14ac:dyDescent="0.2">
      <c r="U10199" s="12"/>
    </row>
    <row r="10200" spans="21:21" x14ac:dyDescent="0.2">
      <c r="U10200" s="12"/>
    </row>
    <row r="10201" spans="21:21" x14ac:dyDescent="0.2">
      <c r="U10201" s="12"/>
    </row>
    <row r="10202" spans="21:21" x14ac:dyDescent="0.2">
      <c r="U10202" s="12"/>
    </row>
    <row r="10203" spans="21:21" x14ac:dyDescent="0.2">
      <c r="U10203" s="12"/>
    </row>
    <row r="10204" spans="21:21" x14ac:dyDescent="0.2">
      <c r="U10204" s="12"/>
    </row>
    <row r="10205" spans="21:21" x14ac:dyDescent="0.2">
      <c r="U10205" s="12"/>
    </row>
    <row r="10206" spans="21:21" x14ac:dyDescent="0.2">
      <c r="U10206" s="12"/>
    </row>
    <row r="10207" spans="21:21" x14ac:dyDescent="0.2">
      <c r="U10207" s="12"/>
    </row>
    <row r="10208" spans="21:21" x14ac:dyDescent="0.2">
      <c r="U10208" s="12"/>
    </row>
    <row r="10209" spans="21:21" x14ac:dyDescent="0.2">
      <c r="U10209" s="12"/>
    </row>
    <row r="10210" spans="21:21" x14ac:dyDescent="0.2">
      <c r="U10210" s="12"/>
    </row>
    <row r="10211" spans="21:21" x14ac:dyDescent="0.2">
      <c r="U10211" s="12"/>
    </row>
    <row r="10212" spans="21:21" x14ac:dyDescent="0.2">
      <c r="U10212" s="12"/>
    </row>
    <row r="10213" spans="21:21" x14ac:dyDescent="0.2">
      <c r="U10213" s="12"/>
    </row>
    <row r="10214" spans="21:21" x14ac:dyDescent="0.2">
      <c r="U10214" s="12"/>
    </row>
    <row r="10215" spans="21:21" x14ac:dyDescent="0.2">
      <c r="U10215" s="12"/>
    </row>
    <row r="10216" spans="21:21" x14ac:dyDescent="0.2">
      <c r="U10216" s="12"/>
    </row>
    <row r="10217" spans="21:21" x14ac:dyDescent="0.2">
      <c r="U10217" s="12"/>
    </row>
    <row r="10218" spans="21:21" x14ac:dyDescent="0.2">
      <c r="U10218" s="12"/>
    </row>
    <row r="10219" spans="21:21" x14ac:dyDescent="0.2">
      <c r="U10219" s="12"/>
    </row>
    <row r="10220" spans="21:21" x14ac:dyDescent="0.2">
      <c r="U10220" s="12"/>
    </row>
    <row r="10221" spans="21:21" x14ac:dyDescent="0.2">
      <c r="U10221" s="12"/>
    </row>
    <row r="10222" spans="21:21" x14ac:dyDescent="0.2">
      <c r="U10222" s="12"/>
    </row>
    <row r="10223" spans="21:21" x14ac:dyDescent="0.2">
      <c r="U10223" s="12"/>
    </row>
    <row r="10224" spans="21:21" x14ac:dyDescent="0.2">
      <c r="U10224" s="12"/>
    </row>
    <row r="10225" spans="21:21" x14ac:dyDescent="0.2">
      <c r="U10225" s="12"/>
    </row>
    <row r="10226" spans="21:21" x14ac:dyDescent="0.2">
      <c r="U10226" s="12"/>
    </row>
    <row r="10227" spans="21:21" x14ac:dyDescent="0.2">
      <c r="U10227" s="12"/>
    </row>
    <row r="10228" spans="21:21" x14ac:dyDescent="0.2">
      <c r="U10228" s="12"/>
    </row>
    <row r="10229" spans="21:21" x14ac:dyDescent="0.2">
      <c r="U10229" s="12"/>
    </row>
    <row r="10230" spans="21:21" x14ac:dyDescent="0.2">
      <c r="U10230" s="12"/>
    </row>
    <row r="10231" spans="21:21" x14ac:dyDescent="0.2">
      <c r="U10231" s="12"/>
    </row>
    <row r="10232" spans="21:21" x14ac:dyDescent="0.2">
      <c r="U10232" s="12"/>
    </row>
    <row r="10233" spans="21:21" x14ac:dyDescent="0.2">
      <c r="U10233" s="12"/>
    </row>
    <row r="10234" spans="21:21" x14ac:dyDescent="0.2">
      <c r="U10234" s="12"/>
    </row>
    <row r="10235" spans="21:21" x14ac:dyDescent="0.2">
      <c r="U10235" s="12"/>
    </row>
    <row r="10236" spans="21:21" x14ac:dyDescent="0.2">
      <c r="U10236" s="12"/>
    </row>
    <row r="10237" spans="21:21" x14ac:dyDescent="0.2">
      <c r="U10237" s="12"/>
    </row>
    <row r="10238" spans="21:21" x14ac:dyDescent="0.2">
      <c r="U10238" s="12"/>
    </row>
    <row r="10239" spans="21:21" x14ac:dyDescent="0.2">
      <c r="U10239" s="12"/>
    </row>
    <row r="10240" spans="21:21" x14ac:dyDescent="0.2">
      <c r="U10240" s="12"/>
    </row>
    <row r="10241" spans="21:21" x14ac:dyDescent="0.2">
      <c r="U10241" s="12"/>
    </row>
    <row r="10242" spans="21:21" x14ac:dyDescent="0.2">
      <c r="U10242" s="12"/>
    </row>
    <row r="10243" spans="21:21" x14ac:dyDescent="0.2">
      <c r="U10243" s="12"/>
    </row>
    <row r="10244" spans="21:21" x14ac:dyDescent="0.2">
      <c r="U10244" s="12"/>
    </row>
    <row r="10245" spans="21:21" x14ac:dyDescent="0.2">
      <c r="U10245" s="12"/>
    </row>
    <row r="10246" spans="21:21" x14ac:dyDescent="0.2">
      <c r="U10246" s="12"/>
    </row>
    <row r="10247" spans="21:21" x14ac:dyDescent="0.2">
      <c r="U10247" s="12"/>
    </row>
    <row r="10248" spans="21:21" x14ac:dyDescent="0.2">
      <c r="U10248" s="12"/>
    </row>
    <row r="10249" spans="21:21" x14ac:dyDescent="0.2">
      <c r="U10249" s="12"/>
    </row>
    <row r="10250" spans="21:21" x14ac:dyDescent="0.2">
      <c r="U10250" s="12"/>
    </row>
    <row r="10251" spans="21:21" x14ac:dyDescent="0.2">
      <c r="U10251" s="12"/>
    </row>
    <row r="10252" spans="21:21" x14ac:dyDescent="0.2">
      <c r="U10252" s="12"/>
    </row>
    <row r="10253" spans="21:21" x14ac:dyDescent="0.2">
      <c r="U10253" s="12"/>
    </row>
    <row r="10254" spans="21:21" x14ac:dyDescent="0.2">
      <c r="U10254" s="12"/>
    </row>
    <row r="10255" spans="21:21" x14ac:dyDescent="0.2">
      <c r="U10255" s="12"/>
    </row>
    <row r="10256" spans="21:21" x14ac:dyDescent="0.2">
      <c r="U10256" s="12"/>
    </row>
    <row r="10257" spans="21:21" x14ac:dyDescent="0.2">
      <c r="U10257" s="12"/>
    </row>
    <row r="10258" spans="21:21" x14ac:dyDescent="0.2">
      <c r="U10258" s="12"/>
    </row>
    <row r="10259" spans="21:21" x14ac:dyDescent="0.2">
      <c r="U10259" s="12"/>
    </row>
    <row r="10260" spans="21:21" x14ac:dyDescent="0.2">
      <c r="U10260" s="12"/>
    </row>
    <row r="10261" spans="21:21" x14ac:dyDescent="0.2">
      <c r="U10261" s="12"/>
    </row>
    <row r="10262" spans="21:21" x14ac:dyDescent="0.2">
      <c r="U10262" s="12"/>
    </row>
    <row r="10263" spans="21:21" x14ac:dyDescent="0.2">
      <c r="U10263" s="12"/>
    </row>
    <row r="10264" spans="21:21" x14ac:dyDescent="0.2">
      <c r="U10264" s="12"/>
    </row>
    <row r="10265" spans="21:21" x14ac:dyDescent="0.2">
      <c r="U10265" s="12"/>
    </row>
    <row r="10266" spans="21:21" x14ac:dyDescent="0.2">
      <c r="U10266" s="12"/>
    </row>
    <row r="10267" spans="21:21" x14ac:dyDescent="0.2">
      <c r="U10267" s="12"/>
    </row>
    <row r="10268" spans="21:21" x14ac:dyDescent="0.2">
      <c r="U10268" s="12"/>
    </row>
    <row r="10269" spans="21:21" x14ac:dyDescent="0.2">
      <c r="U10269" s="12"/>
    </row>
    <row r="10270" spans="21:21" x14ac:dyDescent="0.2">
      <c r="U10270" s="12"/>
    </row>
    <row r="10271" spans="21:21" x14ac:dyDescent="0.2">
      <c r="U10271" s="12"/>
    </row>
    <row r="10272" spans="21:21" x14ac:dyDescent="0.2">
      <c r="U10272" s="12"/>
    </row>
    <row r="10273" spans="21:21" x14ac:dyDescent="0.2">
      <c r="U10273" s="12"/>
    </row>
    <row r="10274" spans="21:21" x14ac:dyDescent="0.2">
      <c r="U10274" s="12"/>
    </row>
    <row r="10275" spans="21:21" x14ac:dyDescent="0.2">
      <c r="U10275" s="12"/>
    </row>
    <row r="10276" spans="21:21" x14ac:dyDescent="0.2">
      <c r="U10276" s="12"/>
    </row>
    <row r="10277" spans="21:21" x14ac:dyDescent="0.2">
      <c r="U10277" s="12"/>
    </row>
    <row r="10278" spans="21:21" x14ac:dyDescent="0.2">
      <c r="U10278" s="12"/>
    </row>
    <row r="10279" spans="21:21" x14ac:dyDescent="0.2">
      <c r="U10279" s="12"/>
    </row>
    <row r="10280" spans="21:21" x14ac:dyDescent="0.2">
      <c r="U10280" s="12"/>
    </row>
    <row r="10281" spans="21:21" x14ac:dyDescent="0.2">
      <c r="U10281" s="12"/>
    </row>
    <row r="10282" spans="21:21" x14ac:dyDescent="0.2">
      <c r="U10282" s="12"/>
    </row>
    <row r="10283" spans="21:21" x14ac:dyDescent="0.2">
      <c r="U10283" s="12"/>
    </row>
    <row r="10284" spans="21:21" x14ac:dyDescent="0.2">
      <c r="U10284" s="12"/>
    </row>
    <row r="10285" spans="21:21" x14ac:dyDescent="0.2">
      <c r="U10285" s="12"/>
    </row>
    <row r="10286" spans="21:21" x14ac:dyDescent="0.2">
      <c r="U10286" s="12"/>
    </row>
    <row r="10287" spans="21:21" x14ac:dyDescent="0.2">
      <c r="U10287" s="12"/>
    </row>
    <row r="10288" spans="21:21" x14ac:dyDescent="0.2">
      <c r="U10288" s="12"/>
    </row>
    <row r="10289" spans="21:21" x14ac:dyDescent="0.2">
      <c r="U10289" s="12"/>
    </row>
    <row r="10290" spans="21:21" x14ac:dyDescent="0.2">
      <c r="U10290" s="12"/>
    </row>
    <row r="10291" spans="21:21" x14ac:dyDescent="0.2">
      <c r="U10291" s="12"/>
    </row>
    <row r="10292" spans="21:21" x14ac:dyDescent="0.2">
      <c r="U10292" s="12"/>
    </row>
    <row r="10293" spans="21:21" x14ac:dyDescent="0.2">
      <c r="U10293" s="12"/>
    </row>
    <row r="10294" spans="21:21" x14ac:dyDescent="0.2">
      <c r="U10294" s="12"/>
    </row>
    <row r="10295" spans="21:21" x14ac:dyDescent="0.2">
      <c r="U10295" s="12"/>
    </row>
    <row r="10296" spans="21:21" x14ac:dyDescent="0.2">
      <c r="U10296" s="12"/>
    </row>
    <row r="10297" spans="21:21" x14ac:dyDescent="0.2">
      <c r="U10297" s="12"/>
    </row>
    <row r="10298" spans="21:21" x14ac:dyDescent="0.2">
      <c r="U10298" s="12"/>
    </row>
    <row r="10299" spans="21:21" x14ac:dyDescent="0.2">
      <c r="U10299" s="12"/>
    </row>
    <row r="10300" spans="21:21" x14ac:dyDescent="0.2">
      <c r="U10300" s="12"/>
    </row>
    <row r="10301" spans="21:21" x14ac:dyDescent="0.2">
      <c r="U10301" s="12"/>
    </row>
    <row r="10302" spans="21:21" x14ac:dyDescent="0.2">
      <c r="U10302" s="12"/>
    </row>
    <row r="10303" spans="21:21" x14ac:dyDescent="0.2">
      <c r="U10303" s="12"/>
    </row>
    <row r="10304" spans="21:21" x14ac:dyDescent="0.2">
      <c r="U10304" s="12"/>
    </row>
    <row r="10305" spans="21:21" x14ac:dyDescent="0.2">
      <c r="U10305" s="12"/>
    </row>
    <row r="10306" spans="21:21" x14ac:dyDescent="0.2">
      <c r="U10306" s="12"/>
    </row>
    <row r="10307" spans="21:21" x14ac:dyDescent="0.2">
      <c r="U10307" s="12"/>
    </row>
    <row r="10308" spans="21:21" x14ac:dyDescent="0.2">
      <c r="U10308" s="12"/>
    </row>
    <row r="10309" spans="21:21" x14ac:dyDescent="0.2">
      <c r="U10309" s="12"/>
    </row>
    <row r="10310" spans="21:21" x14ac:dyDescent="0.2">
      <c r="U10310" s="12"/>
    </row>
    <row r="10311" spans="21:21" x14ac:dyDescent="0.2">
      <c r="U10311" s="12"/>
    </row>
    <row r="10312" spans="21:21" x14ac:dyDescent="0.2">
      <c r="U10312" s="12"/>
    </row>
    <row r="10313" spans="21:21" x14ac:dyDescent="0.2">
      <c r="U10313" s="12"/>
    </row>
    <row r="10314" spans="21:21" x14ac:dyDescent="0.2">
      <c r="U10314" s="12"/>
    </row>
    <row r="10315" spans="21:21" x14ac:dyDescent="0.2">
      <c r="U10315" s="12"/>
    </row>
    <row r="10316" spans="21:21" x14ac:dyDescent="0.2">
      <c r="U10316" s="12"/>
    </row>
    <row r="10317" spans="21:21" x14ac:dyDescent="0.2">
      <c r="U10317" s="12"/>
    </row>
    <row r="10318" spans="21:21" x14ac:dyDescent="0.2">
      <c r="U10318" s="12"/>
    </row>
    <row r="10319" spans="21:21" x14ac:dyDescent="0.2">
      <c r="U10319" s="12"/>
    </row>
    <row r="10320" spans="21:21" x14ac:dyDescent="0.2">
      <c r="U10320" s="12"/>
    </row>
    <row r="10321" spans="21:21" x14ac:dyDescent="0.2">
      <c r="U10321" s="12"/>
    </row>
    <row r="10322" spans="21:21" x14ac:dyDescent="0.2">
      <c r="U10322" s="12"/>
    </row>
    <row r="10323" spans="21:21" x14ac:dyDescent="0.2">
      <c r="U10323" s="12"/>
    </row>
    <row r="10324" spans="21:21" x14ac:dyDescent="0.2">
      <c r="U10324" s="12"/>
    </row>
    <row r="10325" spans="21:21" x14ac:dyDescent="0.2">
      <c r="U10325" s="12"/>
    </row>
    <row r="10326" spans="21:21" x14ac:dyDescent="0.2">
      <c r="U10326" s="12"/>
    </row>
    <row r="10327" spans="21:21" x14ac:dyDescent="0.2">
      <c r="U10327" s="12"/>
    </row>
    <row r="10328" spans="21:21" x14ac:dyDescent="0.2">
      <c r="U10328" s="12"/>
    </row>
    <row r="10329" spans="21:21" x14ac:dyDescent="0.2">
      <c r="U10329" s="12"/>
    </row>
    <row r="10330" spans="21:21" x14ac:dyDescent="0.2">
      <c r="U10330" s="12"/>
    </row>
    <row r="10331" spans="21:21" x14ac:dyDescent="0.2">
      <c r="U10331" s="12"/>
    </row>
    <row r="10332" spans="21:21" x14ac:dyDescent="0.2">
      <c r="U10332" s="12"/>
    </row>
    <row r="10333" spans="21:21" x14ac:dyDescent="0.2">
      <c r="U10333" s="12"/>
    </row>
    <row r="10334" spans="21:21" x14ac:dyDescent="0.2">
      <c r="U10334" s="12"/>
    </row>
    <row r="10335" spans="21:21" x14ac:dyDescent="0.2">
      <c r="U10335" s="12"/>
    </row>
    <row r="10336" spans="21:21" x14ac:dyDescent="0.2">
      <c r="U10336" s="12"/>
    </row>
    <row r="10337" spans="21:21" x14ac:dyDescent="0.2">
      <c r="U10337" s="12"/>
    </row>
    <row r="10338" spans="21:21" x14ac:dyDescent="0.2">
      <c r="U10338" s="12"/>
    </row>
    <row r="10339" spans="21:21" x14ac:dyDescent="0.2">
      <c r="U10339" s="12"/>
    </row>
    <row r="10340" spans="21:21" x14ac:dyDescent="0.2">
      <c r="U10340" s="12"/>
    </row>
    <row r="10341" spans="21:21" x14ac:dyDescent="0.2">
      <c r="U10341" s="12"/>
    </row>
    <row r="10342" spans="21:21" x14ac:dyDescent="0.2">
      <c r="U10342" s="12"/>
    </row>
    <row r="10343" spans="21:21" x14ac:dyDescent="0.2">
      <c r="U10343" s="12"/>
    </row>
    <row r="10344" spans="21:21" x14ac:dyDescent="0.2">
      <c r="U10344" s="12"/>
    </row>
    <row r="10345" spans="21:21" x14ac:dyDescent="0.2">
      <c r="U10345" s="12"/>
    </row>
    <row r="10346" spans="21:21" x14ac:dyDescent="0.2">
      <c r="U10346" s="12"/>
    </row>
    <row r="10347" spans="21:21" x14ac:dyDescent="0.2">
      <c r="U10347" s="12"/>
    </row>
    <row r="10348" spans="21:21" x14ac:dyDescent="0.2">
      <c r="U10348" s="12"/>
    </row>
    <row r="10349" spans="21:21" x14ac:dyDescent="0.2">
      <c r="U10349" s="12"/>
    </row>
    <row r="10350" spans="21:21" x14ac:dyDescent="0.2">
      <c r="U10350" s="12"/>
    </row>
    <row r="10351" spans="21:21" x14ac:dyDescent="0.2">
      <c r="U10351" s="12"/>
    </row>
    <row r="10352" spans="21:21" x14ac:dyDescent="0.2">
      <c r="U10352" s="12"/>
    </row>
    <row r="10353" spans="21:21" x14ac:dyDescent="0.2">
      <c r="U10353" s="12"/>
    </row>
    <row r="10354" spans="21:21" x14ac:dyDescent="0.2">
      <c r="U10354" s="12"/>
    </row>
    <row r="10355" spans="21:21" x14ac:dyDescent="0.2">
      <c r="U10355" s="12"/>
    </row>
    <row r="10356" spans="21:21" x14ac:dyDescent="0.2">
      <c r="U10356" s="12"/>
    </row>
    <row r="10357" spans="21:21" x14ac:dyDescent="0.2">
      <c r="U10357" s="12"/>
    </row>
    <row r="10358" spans="21:21" x14ac:dyDescent="0.2">
      <c r="U10358" s="12"/>
    </row>
    <row r="10359" spans="21:21" x14ac:dyDescent="0.2">
      <c r="U10359" s="12"/>
    </row>
    <row r="10360" spans="21:21" x14ac:dyDescent="0.2">
      <c r="U10360" s="12"/>
    </row>
    <row r="10361" spans="21:21" x14ac:dyDescent="0.2">
      <c r="U10361" s="12"/>
    </row>
    <row r="10362" spans="21:21" x14ac:dyDescent="0.2">
      <c r="U10362" s="12"/>
    </row>
    <row r="10363" spans="21:21" x14ac:dyDescent="0.2">
      <c r="U10363" s="12"/>
    </row>
    <row r="10364" spans="21:21" x14ac:dyDescent="0.2">
      <c r="U10364" s="12"/>
    </row>
    <row r="10365" spans="21:21" x14ac:dyDescent="0.2">
      <c r="U10365" s="12"/>
    </row>
    <row r="10366" spans="21:21" x14ac:dyDescent="0.2">
      <c r="U10366" s="12"/>
    </row>
    <row r="10367" spans="21:21" x14ac:dyDescent="0.2">
      <c r="U10367" s="12"/>
    </row>
    <row r="10368" spans="21:21" x14ac:dyDescent="0.2">
      <c r="U10368" s="12"/>
    </row>
    <row r="10369" spans="21:21" x14ac:dyDescent="0.2">
      <c r="U10369" s="12"/>
    </row>
    <row r="10370" spans="21:21" x14ac:dyDescent="0.2">
      <c r="U10370" s="12"/>
    </row>
    <row r="10371" spans="21:21" x14ac:dyDescent="0.2">
      <c r="U10371" s="12"/>
    </row>
    <row r="10372" spans="21:21" x14ac:dyDescent="0.2">
      <c r="U10372" s="12"/>
    </row>
    <row r="10373" spans="21:21" x14ac:dyDescent="0.2">
      <c r="U10373" s="12"/>
    </row>
    <row r="10374" spans="21:21" x14ac:dyDescent="0.2">
      <c r="U10374" s="12"/>
    </row>
    <row r="10375" spans="21:21" x14ac:dyDescent="0.2">
      <c r="U10375" s="12"/>
    </row>
    <row r="10376" spans="21:21" x14ac:dyDescent="0.2">
      <c r="U10376" s="12"/>
    </row>
    <row r="10377" spans="21:21" x14ac:dyDescent="0.2">
      <c r="U10377" s="12"/>
    </row>
    <row r="10378" spans="21:21" x14ac:dyDescent="0.2">
      <c r="U10378" s="12"/>
    </row>
    <row r="10379" spans="21:21" x14ac:dyDescent="0.2">
      <c r="U10379" s="12"/>
    </row>
    <row r="10380" spans="21:21" x14ac:dyDescent="0.2">
      <c r="U10380" s="12"/>
    </row>
    <row r="10381" spans="21:21" x14ac:dyDescent="0.2">
      <c r="U10381" s="12"/>
    </row>
    <row r="10382" spans="21:21" x14ac:dyDescent="0.2">
      <c r="U10382" s="12"/>
    </row>
    <row r="10383" spans="21:21" x14ac:dyDescent="0.2">
      <c r="U10383" s="12"/>
    </row>
    <row r="10384" spans="21:21" x14ac:dyDescent="0.2">
      <c r="U10384" s="12"/>
    </row>
    <row r="10385" spans="21:21" x14ac:dyDescent="0.2">
      <c r="U10385" s="12"/>
    </row>
    <row r="10386" spans="21:21" x14ac:dyDescent="0.2">
      <c r="U10386" s="12"/>
    </row>
    <row r="10387" spans="21:21" x14ac:dyDescent="0.2">
      <c r="U10387" s="12"/>
    </row>
    <row r="10388" spans="21:21" x14ac:dyDescent="0.2">
      <c r="U10388" s="12"/>
    </row>
    <row r="10389" spans="21:21" x14ac:dyDescent="0.2">
      <c r="U10389" s="12"/>
    </row>
    <row r="10390" spans="21:21" x14ac:dyDescent="0.2">
      <c r="U10390" s="12"/>
    </row>
    <row r="10391" spans="21:21" x14ac:dyDescent="0.2">
      <c r="U10391" s="12"/>
    </row>
    <row r="10392" spans="21:21" x14ac:dyDescent="0.2">
      <c r="U10392" s="12"/>
    </row>
    <row r="10393" spans="21:21" x14ac:dyDescent="0.2">
      <c r="U10393" s="12"/>
    </row>
    <row r="10394" spans="21:21" x14ac:dyDescent="0.2">
      <c r="U10394" s="12"/>
    </row>
    <row r="10395" spans="21:21" x14ac:dyDescent="0.2">
      <c r="U10395" s="12"/>
    </row>
    <row r="10396" spans="21:21" x14ac:dyDescent="0.2">
      <c r="U10396" s="12"/>
    </row>
    <row r="10397" spans="21:21" x14ac:dyDescent="0.2">
      <c r="U10397" s="12"/>
    </row>
    <row r="10398" spans="21:21" x14ac:dyDescent="0.2">
      <c r="U10398" s="12"/>
    </row>
    <row r="10399" spans="21:21" x14ac:dyDescent="0.2">
      <c r="U10399" s="12"/>
    </row>
    <row r="10400" spans="21:21" x14ac:dyDescent="0.2">
      <c r="U10400" s="12"/>
    </row>
    <row r="10401" spans="21:21" x14ac:dyDescent="0.2">
      <c r="U10401" s="12"/>
    </row>
    <row r="10402" spans="21:21" x14ac:dyDescent="0.2">
      <c r="U10402" s="12"/>
    </row>
    <row r="10403" spans="21:21" x14ac:dyDescent="0.2">
      <c r="U10403" s="12"/>
    </row>
    <row r="10404" spans="21:21" x14ac:dyDescent="0.2">
      <c r="U10404" s="12"/>
    </row>
    <row r="10405" spans="21:21" x14ac:dyDescent="0.2">
      <c r="U10405" s="12"/>
    </row>
    <row r="10406" spans="21:21" x14ac:dyDescent="0.2">
      <c r="U10406" s="12"/>
    </row>
    <row r="10407" spans="21:21" x14ac:dyDescent="0.2">
      <c r="U10407" s="12"/>
    </row>
    <row r="10408" spans="21:21" x14ac:dyDescent="0.2">
      <c r="U10408" s="12"/>
    </row>
    <row r="10409" spans="21:21" x14ac:dyDescent="0.2">
      <c r="U10409" s="12"/>
    </row>
    <row r="10410" spans="21:21" x14ac:dyDescent="0.2">
      <c r="U10410" s="12"/>
    </row>
    <row r="10411" spans="21:21" x14ac:dyDescent="0.2">
      <c r="U10411" s="12"/>
    </row>
    <row r="10412" spans="21:21" x14ac:dyDescent="0.2">
      <c r="U10412" s="12"/>
    </row>
    <row r="10413" spans="21:21" x14ac:dyDescent="0.2">
      <c r="U10413" s="12"/>
    </row>
    <row r="10414" spans="21:21" x14ac:dyDescent="0.2">
      <c r="U10414" s="12"/>
    </row>
    <row r="10415" spans="21:21" x14ac:dyDescent="0.2">
      <c r="U10415" s="12"/>
    </row>
    <row r="10416" spans="21:21" x14ac:dyDescent="0.2">
      <c r="U10416" s="12"/>
    </row>
    <row r="10417" spans="21:21" x14ac:dyDescent="0.2">
      <c r="U10417" s="12"/>
    </row>
    <row r="10418" spans="21:21" x14ac:dyDescent="0.2">
      <c r="U10418" s="12"/>
    </row>
    <row r="10419" spans="21:21" x14ac:dyDescent="0.2">
      <c r="U10419" s="12"/>
    </row>
    <row r="10420" spans="21:21" x14ac:dyDescent="0.2">
      <c r="U10420" s="12"/>
    </row>
    <row r="10421" spans="21:21" x14ac:dyDescent="0.2">
      <c r="U10421" s="12"/>
    </row>
    <row r="10422" spans="21:21" x14ac:dyDescent="0.2">
      <c r="U10422" s="12"/>
    </row>
    <row r="10423" spans="21:21" x14ac:dyDescent="0.2">
      <c r="U10423" s="12"/>
    </row>
    <row r="10424" spans="21:21" x14ac:dyDescent="0.2">
      <c r="U10424" s="12"/>
    </row>
    <row r="10425" spans="21:21" x14ac:dyDescent="0.2">
      <c r="U10425" s="12"/>
    </row>
    <row r="10426" spans="21:21" x14ac:dyDescent="0.2">
      <c r="U10426" s="12"/>
    </row>
    <row r="10427" spans="21:21" x14ac:dyDescent="0.2">
      <c r="U10427" s="12"/>
    </row>
    <row r="10428" spans="21:21" x14ac:dyDescent="0.2">
      <c r="U10428" s="12"/>
    </row>
    <row r="10429" spans="21:21" x14ac:dyDescent="0.2">
      <c r="U10429" s="12"/>
    </row>
    <row r="10430" spans="21:21" x14ac:dyDescent="0.2">
      <c r="U10430" s="12"/>
    </row>
    <row r="10431" spans="21:21" x14ac:dyDescent="0.2">
      <c r="U10431" s="12"/>
    </row>
    <row r="10432" spans="21:21" x14ac:dyDescent="0.2">
      <c r="U10432" s="12"/>
    </row>
    <row r="10433" spans="21:21" x14ac:dyDescent="0.2">
      <c r="U10433" s="12"/>
    </row>
    <row r="10434" spans="21:21" x14ac:dyDescent="0.2">
      <c r="U10434" s="12"/>
    </row>
    <row r="10435" spans="21:21" x14ac:dyDescent="0.2">
      <c r="U10435" s="12"/>
    </row>
    <row r="10436" spans="21:21" x14ac:dyDescent="0.2">
      <c r="U10436" s="12"/>
    </row>
    <row r="10437" spans="21:21" x14ac:dyDescent="0.2">
      <c r="U10437" s="12"/>
    </row>
    <row r="10438" spans="21:21" x14ac:dyDescent="0.2">
      <c r="U10438" s="12"/>
    </row>
    <row r="10439" spans="21:21" x14ac:dyDescent="0.2">
      <c r="U10439" s="12"/>
    </row>
    <row r="10440" spans="21:21" x14ac:dyDescent="0.2">
      <c r="U10440" s="12"/>
    </row>
    <row r="10441" spans="21:21" x14ac:dyDescent="0.2">
      <c r="U10441" s="12"/>
    </row>
    <row r="10442" spans="21:21" x14ac:dyDescent="0.2">
      <c r="U10442" s="12"/>
    </row>
    <row r="10443" spans="21:21" x14ac:dyDescent="0.2">
      <c r="U10443" s="12"/>
    </row>
    <row r="10444" spans="21:21" x14ac:dyDescent="0.2">
      <c r="U10444" s="12"/>
    </row>
    <row r="10445" spans="21:21" x14ac:dyDescent="0.2">
      <c r="U10445" s="12"/>
    </row>
    <row r="10446" spans="21:21" x14ac:dyDescent="0.2">
      <c r="U10446" s="12"/>
    </row>
    <row r="10447" spans="21:21" x14ac:dyDescent="0.2">
      <c r="U10447" s="12"/>
    </row>
    <row r="10448" spans="21:21" x14ac:dyDescent="0.2">
      <c r="U10448" s="12"/>
    </row>
    <row r="10449" spans="21:21" x14ac:dyDescent="0.2">
      <c r="U10449" s="12"/>
    </row>
    <row r="10450" spans="21:21" x14ac:dyDescent="0.2">
      <c r="U10450" s="12"/>
    </row>
    <row r="10451" spans="21:21" x14ac:dyDescent="0.2">
      <c r="U10451" s="12"/>
    </row>
    <row r="10452" spans="21:21" x14ac:dyDescent="0.2">
      <c r="U10452" s="12"/>
    </row>
    <row r="10453" spans="21:21" x14ac:dyDescent="0.2">
      <c r="U10453" s="12"/>
    </row>
    <row r="10454" spans="21:21" x14ac:dyDescent="0.2">
      <c r="U10454" s="12"/>
    </row>
    <row r="10455" spans="21:21" x14ac:dyDescent="0.2">
      <c r="U10455" s="12"/>
    </row>
    <row r="10456" spans="21:21" x14ac:dyDescent="0.2">
      <c r="U10456" s="12"/>
    </row>
    <row r="10457" spans="21:21" x14ac:dyDescent="0.2">
      <c r="U10457" s="12"/>
    </row>
    <row r="10458" spans="21:21" x14ac:dyDescent="0.2">
      <c r="U10458" s="12"/>
    </row>
    <row r="10459" spans="21:21" x14ac:dyDescent="0.2">
      <c r="U10459" s="12"/>
    </row>
    <row r="10460" spans="21:21" x14ac:dyDescent="0.2">
      <c r="U10460" s="12"/>
    </row>
    <row r="10461" spans="21:21" x14ac:dyDescent="0.2">
      <c r="U10461" s="12"/>
    </row>
    <row r="10462" spans="21:21" x14ac:dyDescent="0.2">
      <c r="U10462" s="12"/>
    </row>
    <row r="10463" spans="21:21" x14ac:dyDescent="0.2">
      <c r="U10463" s="12"/>
    </row>
    <row r="10464" spans="21:21" x14ac:dyDescent="0.2">
      <c r="U10464" s="12"/>
    </row>
    <row r="10465" spans="21:21" x14ac:dyDescent="0.2">
      <c r="U10465" s="12"/>
    </row>
    <row r="10466" spans="21:21" x14ac:dyDescent="0.2">
      <c r="U10466" s="12"/>
    </row>
    <row r="10467" spans="21:21" x14ac:dyDescent="0.2">
      <c r="U10467" s="12"/>
    </row>
    <row r="10468" spans="21:21" x14ac:dyDescent="0.2">
      <c r="U10468" s="12"/>
    </row>
    <row r="10469" spans="21:21" x14ac:dyDescent="0.2">
      <c r="U10469" s="12"/>
    </row>
    <row r="10470" spans="21:21" x14ac:dyDescent="0.2">
      <c r="U10470" s="12"/>
    </row>
    <row r="10471" spans="21:21" x14ac:dyDescent="0.2">
      <c r="U10471" s="12"/>
    </row>
    <row r="10472" spans="21:21" x14ac:dyDescent="0.2">
      <c r="U10472" s="12"/>
    </row>
    <row r="10473" spans="21:21" x14ac:dyDescent="0.2">
      <c r="U10473" s="12"/>
    </row>
    <row r="10474" spans="21:21" x14ac:dyDescent="0.2">
      <c r="U10474" s="12"/>
    </row>
    <row r="10475" spans="21:21" x14ac:dyDescent="0.2">
      <c r="U10475" s="12"/>
    </row>
    <row r="10476" spans="21:21" x14ac:dyDescent="0.2">
      <c r="U10476" s="12"/>
    </row>
    <row r="10477" spans="21:21" x14ac:dyDescent="0.2">
      <c r="U10477" s="12"/>
    </row>
    <row r="10478" spans="21:21" x14ac:dyDescent="0.2">
      <c r="U10478" s="12"/>
    </row>
    <row r="10479" spans="21:21" x14ac:dyDescent="0.2">
      <c r="U10479" s="12"/>
    </row>
    <row r="10480" spans="21:21" x14ac:dyDescent="0.2">
      <c r="U10480" s="12"/>
    </row>
    <row r="10481" spans="21:21" x14ac:dyDescent="0.2">
      <c r="U10481" s="12"/>
    </row>
    <row r="10482" spans="21:21" x14ac:dyDescent="0.2">
      <c r="U10482" s="12"/>
    </row>
    <row r="10483" spans="21:21" x14ac:dyDescent="0.2">
      <c r="U10483" s="12"/>
    </row>
    <row r="10484" spans="21:21" x14ac:dyDescent="0.2">
      <c r="U10484" s="12"/>
    </row>
    <row r="10485" spans="21:21" x14ac:dyDescent="0.2">
      <c r="U10485" s="12"/>
    </row>
    <row r="10486" spans="21:21" x14ac:dyDescent="0.2">
      <c r="U10486" s="12"/>
    </row>
    <row r="10487" spans="21:21" x14ac:dyDescent="0.2">
      <c r="U10487" s="12"/>
    </row>
    <row r="10488" spans="21:21" x14ac:dyDescent="0.2">
      <c r="U10488" s="12"/>
    </row>
    <row r="10489" spans="21:21" x14ac:dyDescent="0.2">
      <c r="U10489" s="12"/>
    </row>
    <row r="10490" spans="21:21" x14ac:dyDescent="0.2">
      <c r="U10490" s="12"/>
    </row>
    <row r="10491" spans="21:21" x14ac:dyDescent="0.2">
      <c r="U10491" s="12"/>
    </row>
    <row r="10492" spans="21:21" x14ac:dyDescent="0.2">
      <c r="U10492" s="12"/>
    </row>
    <row r="10493" spans="21:21" x14ac:dyDescent="0.2">
      <c r="U10493" s="12"/>
    </row>
    <row r="10494" spans="21:21" x14ac:dyDescent="0.2">
      <c r="U10494" s="12"/>
    </row>
    <row r="10495" spans="21:21" x14ac:dyDescent="0.2">
      <c r="U10495" s="12"/>
    </row>
    <row r="10496" spans="21:21" x14ac:dyDescent="0.2">
      <c r="U10496" s="12"/>
    </row>
    <row r="10497" spans="21:21" x14ac:dyDescent="0.2">
      <c r="U10497" s="12"/>
    </row>
    <row r="10498" spans="21:21" x14ac:dyDescent="0.2">
      <c r="U10498" s="12"/>
    </row>
    <row r="10499" spans="21:21" x14ac:dyDescent="0.2">
      <c r="U10499" s="12"/>
    </row>
    <row r="10500" spans="21:21" x14ac:dyDescent="0.2">
      <c r="U10500" s="12"/>
    </row>
    <row r="10501" spans="21:21" x14ac:dyDescent="0.2">
      <c r="U10501" s="12"/>
    </row>
    <row r="10502" spans="21:21" x14ac:dyDescent="0.2">
      <c r="U10502" s="12"/>
    </row>
    <row r="10503" spans="21:21" x14ac:dyDescent="0.2">
      <c r="U10503" s="12"/>
    </row>
    <row r="10504" spans="21:21" x14ac:dyDescent="0.2">
      <c r="U10504" s="12"/>
    </row>
    <row r="10505" spans="21:21" x14ac:dyDescent="0.2">
      <c r="U10505" s="12"/>
    </row>
    <row r="10506" spans="21:21" x14ac:dyDescent="0.2">
      <c r="U10506" s="12"/>
    </row>
    <row r="10507" spans="21:21" x14ac:dyDescent="0.2">
      <c r="U10507" s="12"/>
    </row>
    <row r="10508" spans="21:21" x14ac:dyDescent="0.2">
      <c r="U10508" s="12"/>
    </row>
    <row r="10509" spans="21:21" x14ac:dyDescent="0.2">
      <c r="U10509" s="12"/>
    </row>
    <row r="10510" spans="21:21" x14ac:dyDescent="0.2">
      <c r="U10510" s="12"/>
    </row>
    <row r="10511" spans="21:21" x14ac:dyDescent="0.2">
      <c r="U10511" s="12"/>
    </row>
    <row r="10512" spans="21:21" x14ac:dyDescent="0.2">
      <c r="U10512" s="12"/>
    </row>
    <row r="10513" spans="21:21" x14ac:dyDescent="0.2">
      <c r="U10513" s="12"/>
    </row>
    <row r="10514" spans="21:21" x14ac:dyDescent="0.2">
      <c r="U10514" s="12"/>
    </row>
    <row r="10515" spans="21:21" x14ac:dyDescent="0.2">
      <c r="U10515" s="12"/>
    </row>
    <row r="10516" spans="21:21" x14ac:dyDescent="0.2">
      <c r="U10516" s="12"/>
    </row>
    <row r="10517" spans="21:21" x14ac:dyDescent="0.2">
      <c r="U10517" s="12"/>
    </row>
    <row r="10518" spans="21:21" x14ac:dyDescent="0.2">
      <c r="U10518" s="12"/>
    </row>
    <row r="10519" spans="21:21" x14ac:dyDescent="0.2">
      <c r="U10519" s="12"/>
    </row>
    <row r="10520" spans="21:21" x14ac:dyDescent="0.2">
      <c r="U10520" s="12"/>
    </row>
    <row r="10521" spans="21:21" x14ac:dyDescent="0.2">
      <c r="U10521" s="12"/>
    </row>
    <row r="10522" spans="21:21" x14ac:dyDescent="0.2">
      <c r="U10522" s="12"/>
    </row>
    <row r="10523" spans="21:21" x14ac:dyDescent="0.2">
      <c r="U10523" s="12"/>
    </row>
    <row r="10524" spans="21:21" x14ac:dyDescent="0.2">
      <c r="U10524" s="12"/>
    </row>
    <row r="10525" spans="21:21" x14ac:dyDescent="0.2">
      <c r="U10525" s="12"/>
    </row>
    <row r="10526" spans="21:21" x14ac:dyDescent="0.2">
      <c r="U10526" s="12"/>
    </row>
    <row r="10527" spans="21:21" x14ac:dyDescent="0.2">
      <c r="U10527" s="12"/>
    </row>
    <row r="10528" spans="21:21" x14ac:dyDescent="0.2">
      <c r="U10528" s="12"/>
    </row>
    <row r="10529" spans="21:21" x14ac:dyDescent="0.2">
      <c r="U10529" s="12"/>
    </row>
    <row r="10530" spans="21:21" x14ac:dyDescent="0.2">
      <c r="U10530" s="12"/>
    </row>
    <row r="10531" spans="21:21" x14ac:dyDescent="0.2">
      <c r="U10531" s="12"/>
    </row>
    <row r="10532" spans="21:21" x14ac:dyDescent="0.2">
      <c r="U10532" s="12"/>
    </row>
    <row r="10533" spans="21:21" x14ac:dyDescent="0.2">
      <c r="U10533" s="12"/>
    </row>
    <row r="10534" spans="21:21" x14ac:dyDescent="0.2">
      <c r="U10534" s="12"/>
    </row>
    <row r="10535" spans="21:21" x14ac:dyDescent="0.2">
      <c r="U10535" s="12"/>
    </row>
    <row r="10536" spans="21:21" x14ac:dyDescent="0.2">
      <c r="U10536" s="12"/>
    </row>
    <row r="10537" spans="21:21" x14ac:dyDescent="0.2">
      <c r="U10537" s="12"/>
    </row>
    <row r="10538" spans="21:21" x14ac:dyDescent="0.2">
      <c r="U10538" s="12"/>
    </row>
    <row r="10539" spans="21:21" x14ac:dyDescent="0.2">
      <c r="U10539" s="12"/>
    </row>
    <row r="10540" spans="21:21" x14ac:dyDescent="0.2">
      <c r="U10540" s="12"/>
    </row>
    <row r="10541" spans="21:21" x14ac:dyDescent="0.2">
      <c r="U10541" s="12"/>
    </row>
    <row r="10542" spans="21:21" x14ac:dyDescent="0.2">
      <c r="U10542" s="12"/>
    </row>
    <row r="10543" spans="21:21" x14ac:dyDescent="0.2">
      <c r="U10543" s="12"/>
    </row>
    <row r="10544" spans="21:21" x14ac:dyDescent="0.2">
      <c r="U10544" s="12"/>
    </row>
    <row r="10545" spans="21:21" x14ac:dyDescent="0.2">
      <c r="U10545" s="12"/>
    </row>
    <row r="10546" spans="21:21" x14ac:dyDescent="0.2">
      <c r="U10546" s="12"/>
    </row>
    <row r="10547" spans="21:21" x14ac:dyDescent="0.2">
      <c r="U10547" s="12"/>
    </row>
    <row r="10548" spans="21:21" x14ac:dyDescent="0.2">
      <c r="U10548" s="12"/>
    </row>
    <row r="10549" spans="21:21" x14ac:dyDescent="0.2">
      <c r="U10549" s="12"/>
    </row>
    <row r="10550" spans="21:21" x14ac:dyDescent="0.2">
      <c r="U10550" s="12"/>
    </row>
    <row r="10551" spans="21:21" x14ac:dyDescent="0.2">
      <c r="U10551" s="12"/>
    </row>
    <row r="10552" spans="21:21" x14ac:dyDescent="0.2">
      <c r="U10552" s="12"/>
    </row>
    <row r="10553" spans="21:21" x14ac:dyDescent="0.2">
      <c r="U10553" s="12"/>
    </row>
    <row r="10554" spans="21:21" x14ac:dyDescent="0.2">
      <c r="U10554" s="12"/>
    </row>
    <row r="10555" spans="21:21" x14ac:dyDescent="0.2">
      <c r="U10555" s="12"/>
    </row>
    <row r="10556" spans="21:21" x14ac:dyDescent="0.2">
      <c r="U10556" s="12"/>
    </row>
    <row r="10557" spans="21:21" x14ac:dyDescent="0.2">
      <c r="U10557" s="12"/>
    </row>
    <row r="10558" spans="21:21" x14ac:dyDescent="0.2">
      <c r="U10558" s="12"/>
    </row>
    <row r="10559" spans="21:21" x14ac:dyDescent="0.2">
      <c r="U10559" s="12"/>
    </row>
    <row r="10560" spans="21:21" x14ac:dyDescent="0.2">
      <c r="U10560" s="12"/>
    </row>
    <row r="10561" spans="21:21" x14ac:dyDescent="0.2">
      <c r="U10561" s="12"/>
    </row>
    <row r="10562" spans="21:21" x14ac:dyDescent="0.2">
      <c r="U10562" s="12"/>
    </row>
    <row r="10563" spans="21:21" x14ac:dyDescent="0.2">
      <c r="U10563" s="12"/>
    </row>
    <row r="10564" spans="21:21" x14ac:dyDescent="0.2">
      <c r="U10564" s="12"/>
    </row>
    <row r="10565" spans="21:21" x14ac:dyDescent="0.2">
      <c r="U10565" s="12"/>
    </row>
    <row r="10566" spans="21:21" x14ac:dyDescent="0.2">
      <c r="U10566" s="12"/>
    </row>
    <row r="10567" spans="21:21" x14ac:dyDescent="0.2">
      <c r="U10567" s="12"/>
    </row>
    <row r="10568" spans="21:21" x14ac:dyDescent="0.2">
      <c r="U10568" s="12"/>
    </row>
    <row r="10569" spans="21:21" x14ac:dyDescent="0.2">
      <c r="U10569" s="12"/>
    </row>
    <row r="10570" spans="21:21" x14ac:dyDescent="0.2">
      <c r="U10570" s="12"/>
    </row>
    <row r="10571" spans="21:21" x14ac:dyDescent="0.2">
      <c r="U10571" s="12"/>
    </row>
    <row r="10572" spans="21:21" x14ac:dyDescent="0.2">
      <c r="U10572" s="12"/>
    </row>
    <row r="10573" spans="21:21" x14ac:dyDescent="0.2">
      <c r="U10573" s="12"/>
    </row>
    <row r="10574" spans="21:21" x14ac:dyDescent="0.2">
      <c r="U10574" s="12"/>
    </row>
    <row r="10575" spans="21:21" x14ac:dyDescent="0.2">
      <c r="U10575" s="12"/>
    </row>
    <row r="10576" spans="21:21" x14ac:dyDescent="0.2">
      <c r="U10576" s="12"/>
    </row>
    <row r="10577" spans="21:21" x14ac:dyDescent="0.2">
      <c r="U10577" s="12"/>
    </row>
    <row r="10578" spans="21:21" x14ac:dyDescent="0.2">
      <c r="U10578" s="12"/>
    </row>
    <row r="10579" spans="21:21" x14ac:dyDescent="0.2">
      <c r="U10579" s="12"/>
    </row>
    <row r="10580" spans="21:21" x14ac:dyDescent="0.2">
      <c r="U10580" s="12"/>
    </row>
    <row r="10581" spans="21:21" x14ac:dyDescent="0.2">
      <c r="U10581" s="12"/>
    </row>
    <row r="10582" spans="21:21" x14ac:dyDescent="0.2">
      <c r="U10582" s="12"/>
    </row>
    <row r="10583" spans="21:21" x14ac:dyDescent="0.2">
      <c r="U10583" s="12"/>
    </row>
    <row r="10584" spans="21:21" x14ac:dyDescent="0.2">
      <c r="U10584" s="12"/>
    </row>
    <row r="10585" spans="21:21" x14ac:dyDescent="0.2">
      <c r="U10585" s="12"/>
    </row>
    <row r="10586" spans="21:21" x14ac:dyDescent="0.2">
      <c r="U10586" s="12"/>
    </row>
    <row r="10587" spans="21:21" x14ac:dyDescent="0.2">
      <c r="U10587" s="12"/>
    </row>
    <row r="10588" spans="21:21" x14ac:dyDescent="0.2">
      <c r="U10588" s="12"/>
    </row>
    <row r="10589" spans="21:21" x14ac:dyDescent="0.2">
      <c r="U10589" s="12"/>
    </row>
    <row r="10590" spans="21:21" x14ac:dyDescent="0.2">
      <c r="U10590" s="12"/>
    </row>
    <row r="10591" spans="21:21" x14ac:dyDescent="0.2">
      <c r="U10591" s="12"/>
    </row>
    <row r="10592" spans="21:21" x14ac:dyDescent="0.2">
      <c r="U10592" s="12"/>
    </row>
    <row r="10593" spans="21:21" x14ac:dyDescent="0.2">
      <c r="U10593" s="12"/>
    </row>
    <row r="10594" spans="21:21" x14ac:dyDescent="0.2">
      <c r="U10594" s="12"/>
    </row>
    <row r="10595" spans="21:21" x14ac:dyDescent="0.2">
      <c r="U10595" s="12"/>
    </row>
    <row r="10596" spans="21:21" x14ac:dyDescent="0.2">
      <c r="U10596" s="12"/>
    </row>
    <row r="10597" spans="21:21" x14ac:dyDescent="0.2">
      <c r="U10597" s="12"/>
    </row>
    <row r="10598" spans="21:21" x14ac:dyDescent="0.2">
      <c r="U10598" s="12"/>
    </row>
    <row r="10599" spans="21:21" x14ac:dyDescent="0.2">
      <c r="U10599" s="12"/>
    </row>
    <row r="10600" spans="21:21" x14ac:dyDescent="0.2">
      <c r="U10600" s="12"/>
    </row>
    <row r="10601" spans="21:21" x14ac:dyDescent="0.2">
      <c r="U10601" s="12"/>
    </row>
    <row r="10602" spans="21:21" x14ac:dyDescent="0.2">
      <c r="U10602" s="12"/>
    </row>
    <row r="10603" spans="21:21" x14ac:dyDescent="0.2">
      <c r="U10603" s="12"/>
    </row>
    <row r="10604" spans="21:21" x14ac:dyDescent="0.2">
      <c r="U10604" s="12"/>
    </row>
    <row r="10605" spans="21:21" x14ac:dyDescent="0.2">
      <c r="U10605" s="12"/>
    </row>
    <row r="10606" spans="21:21" x14ac:dyDescent="0.2">
      <c r="U10606" s="12"/>
    </row>
    <row r="10607" spans="21:21" x14ac:dyDescent="0.2">
      <c r="U10607" s="12"/>
    </row>
    <row r="10608" spans="21:21" x14ac:dyDescent="0.2">
      <c r="U10608" s="12"/>
    </row>
    <row r="10609" spans="21:21" x14ac:dyDescent="0.2">
      <c r="U10609" s="12"/>
    </row>
    <row r="10610" spans="21:21" x14ac:dyDescent="0.2">
      <c r="U10610" s="12"/>
    </row>
    <row r="10611" spans="21:21" x14ac:dyDescent="0.2">
      <c r="U10611" s="12"/>
    </row>
    <row r="10612" spans="21:21" x14ac:dyDescent="0.2">
      <c r="U10612" s="12"/>
    </row>
    <row r="10613" spans="21:21" x14ac:dyDescent="0.2">
      <c r="U10613" s="12"/>
    </row>
    <row r="10614" spans="21:21" x14ac:dyDescent="0.2">
      <c r="U10614" s="12"/>
    </row>
    <row r="10615" spans="21:21" x14ac:dyDescent="0.2">
      <c r="U10615" s="12"/>
    </row>
    <row r="10616" spans="21:21" x14ac:dyDescent="0.2">
      <c r="U10616" s="12"/>
    </row>
    <row r="10617" spans="21:21" x14ac:dyDescent="0.2">
      <c r="U10617" s="12"/>
    </row>
    <row r="10618" spans="21:21" x14ac:dyDescent="0.2">
      <c r="U10618" s="12"/>
    </row>
    <row r="10619" spans="21:21" x14ac:dyDescent="0.2">
      <c r="U10619" s="12"/>
    </row>
    <row r="10620" spans="21:21" x14ac:dyDescent="0.2">
      <c r="U10620" s="12"/>
    </row>
    <row r="10621" spans="21:21" x14ac:dyDescent="0.2">
      <c r="U10621" s="12"/>
    </row>
    <row r="10622" spans="21:21" x14ac:dyDescent="0.2">
      <c r="U10622" s="12"/>
    </row>
    <row r="10623" spans="21:21" x14ac:dyDescent="0.2">
      <c r="U10623" s="12"/>
    </row>
    <row r="10624" spans="21:21" x14ac:dyDescent="0.2">
      <c r="U10624" s="12"/>
    </row>
    <row r="10625" spans="21:21" x14ac:dyDescent="0.2">
      <c r="U10625" s="12"/>
    </row>
    <row r="10626" spans="21:21" x14ac:dyDescent="0.2">
      <c r="U10626" s="12"/>
    </row>
    <row r="10627" spans="21:21" x14ac:dyDescent="0.2">
      <c r="U10627" s="12"/>
    </row>
    <row r="10628" spans="21:21" x14ac:dyDescent="0.2">
      <c r="U10628" s="12"/>
    </row>
    <row r="10629" spans="21:21" x14ac:dyDescent="0.2">
      <c r="U10629" s="12"/>
    </row>
    <row r="10630" spans="21:21" x14ac:dyDescent="0.2">
      <c r="U10630" s="12"/>
    </row>
    <row r="10631" spans="21:21" x14ac:dyDescent="0.2">
      <c r="U10631" s="12"/>
    </row>
    <row r="10632" spans="21:21" x14ac:dyDescent="0.2">
      <c r="U10632" s="12"/>
    </row>
    <row r="10633" spans="21:21" x14ac:dyDescent="0.2">
      <c r="U10633" s="12"/>
    </row>
    <row r="10634" spans="21:21" x14ac:dyDescent="0.2">
      <c r="U10634" s="12"/>
    </row>
    <row r="10635" spans="21:21" x14ac:dyDescent="0.2">
      <c r="U10635" s="12"/>
    </row>
    <row r="10636" spans="21:21" x14ac:dyDescent="0.2">
      <c r="U10636" s="12"/>
    </row>
    <row r="10637" spans="21:21" x14ac:dyDescent="0.2">
      <c r="U10637" s="12"/>
    </row>
    <row r="10638" spans="21:21" x14ac:dyDescent="0.2">
      <c r="U10638" s="12"/>
    </row>
    <row r="10639" spans="21:21" x14ac:dyDescent="0.2">
      <c r="U10639" s="12"/>
    </row>
    <row r="10640" spans="21:21" x14ac:dyDescent="0.2">
      <c r="U10640" s="12"/>
    </row>
    <row r="10641" spans="21:21" x14ac:dyDescent="0.2">
      <c r="U10641" s="12"/>
    </row>
    <row r="10642" spans="21:21" x14ac:dyDescent="0.2">
      <c r="U10642" s="12"/>
    </row>
    <row r="10643" spans="21:21" x14ac:dyDescent="0.2">
      <c r="U10643" s="12"/>
    </row>
    <row r="10644" spans="21:21" x14ac:dyDescent="0.2">
      <c r="U10644" s="12"/>
    </row>
    <row r="10645" spans="21:21" x14ac:dyDescent="0.2">
      <c r="U10645" s="12"/>
    </row>
    <row r="10646" spans="21:21" x14ac:dyDescent="0.2">
      <c r="U10646" s="12"/>
    </row>
    <row r="10647" spans="21:21" x14ac:dyDescent="0.2">
      <c r="U10647" s="12"/>
    </row>
    <row r="10648" spans="21:21" x14ac:dyDescent="0.2">
      <c r="U10648" s="12"/>
    </row>
    <row r="10649" spans="21:21" x14ac:dyDescent="0.2">
      <c r="U10649" s="12"/>
    </row>
    <row r="10650" spans="21:21" x14ac:dyDescent="0.2">
      <c r="U10650" s="12"/>
    </row>
    <row r="10651" spans="21:21" x14ac:dyDescent="0.2">
      <c r="U10651" s="12"/>
    </row>
    <row r="10652" spans="21:21" x14ac:dyDescent="0.2">
      <c r="U10652" s="12"/>
    </row>
    <row r="10653" spans="21:21" x14ac:dyDescent="0.2">
      <c r="U10653" s="12"/>
    </row>
    <row r="10654" spans="21:21" x14ac:dyDescent="0.2">
      <c r="U10654" s="12"/>
    </row>
    <row r="10655" spans="21:21" x14ac:dyDescent="0.2">
      <c r="U10655" s="12"/>
    </row>
    <row r="10656" spans="21:21" x14ac:dyDescent="0.2">
      <c r="U10656" s="12"/>
    </row>
    <row r="10657" spans="21:21" x14ac:dyDescent="0.2">
      <c r="U10657" s="12"/>
    </row>
    <row r="10658" spans="21:21" x14ac:dyDescent="0.2">
      <c r="U10658" s="12"/>
    </row>
    <row r="10659" spans="21:21" x14ac:dyDescent="0.2">
      <c r="U10659" s="12"/>
    </row>
    <row r="10660" spans="21:21" x14ac:dyDescent="0.2">
      <c r="U10660" s="12"/>
    </row>
    <row r="10661" spans="21:21" x14ac:dyDescent="0.2">
      <c r="U10661" s="12"/>
    </row>
    <row r="10662" spans="21:21" x14ac:dyDescent="0.2">
      <c r="U10662" s="12"/>
    </row>
    <row r="10663" spans="21:21" x14ac:dyDescent="0.2">
      <c r="U10663" s="12"/>
    </row>
    <row r="10664" spans="21:21" x14ac:dyDescent="0.2">
      <c r="U10664" s="12"/>
    </row>
    <row r="10665" spans="21:21" x14ac:dyDescent="0.2">
      <c r="U10665" s="12"/>
    </row>
    <row r="10666" spans="21:21" x14ac:dyDescent="0.2">
      <c r="U10666" s="12"/>
    </row>
    <row r="10667" spans="21:21" x14ac:dyDescent="0.2">
      <c r="U10667" s="12"/>
    </row>
    <row r="10668" spans="21:21" x14ac:dyDescent="0.2">
      <c r="U10668" s="12"/>
    </row>
    <row r="10669" spans="21:21" x14ac:dyDescent="0.2">
      <c r="U10669" s="12"/>
    </row>
    <row r="10670" spans="21:21" x14ac:dyDescent="0.2">
      <c r="U10670" s="12"/>
    </row>
    <row r="10671" spans="21:21" x14ac:dyDescent="0.2">
      <c r="U10671" s="12"/>
    </row>
    <row r="10672" spans="21:21" x14ac:dyDescent="0.2">
      <c r="U10672" s="12"/>
    </row>
    <row r="10673" spans="21:21" x14ac:dyDescent="0.2">
      <c r="U10673" s="12"/>
    </row>
    <row r="10674" spans="21:21" x14ac:dyDescent="0.2">
      <c r="U10674" s="12"/>
    </row>
    <row r="10675" spans="21:21" x14ac:dyDescent="0.2">
      <c r="U10675" s="12"/>
    </row>
    <row r="10676" spans="21:21" x14ac:dyDescent="0.2">
      <c r="U10676" s="12"/>
    </row>
    <row r="10677" spans="21:21" x14ac:dyDescent="0.2">
      <c r="U10677" s="12"/>
    </row>
    <row r="10678" spans="21:21" x14ac:dyDescent="0.2">
      <c r="U10678" s="12"/>
    </row>
    <row r="10679" spans="21:21" x14ac:dyDescent="0.2">
      <c r="U10679" s="12"/>
    </row>
    <row r="10680" spans="21:21" x14ac:dyDescent="0.2">
      <c r="U10680" s="12"/>
    </row>
    <row r="10681" spans="21:21" x14ac:dyDescent="0.2">
      <c r="U10681" s="12"/>
    </row>
    <row r="10682" spans="21:21" x14ac:dyDescent="0.2">
      <c r="U10682" s="12"/>
    </row>
    <row r="10683" spans="21:21" x14ac:dyDescent="0.2">
      <c r="U10683" s="12"/>
    </row>
    <row r="10684" spans="21:21" x14ac:dyDescent="0.2">
      <c r="U10684" s="12"/>
    </row>
    <row r="10685" spans="21:21" x14ac:dyDescent="0.2">
      <c r="U10685" s="12"/>
    </row>
    <row r="10686" spans="21:21" x14ac:dyDescent="0.2">
      <c r="U10686" s="12"/>
    </row>
    <row r="10687" spans="21:21" x14ac:dyDescent="0.2">
      <c r="U10687" s="12"/>
    </row>
    <row r="10688" spans="21:21" x14ac:dyDescent="0.2">
      <c r="U10688" s="12"/>
    </row>
    <row r="10689" spans="21:21" x14ac:dyDescent="0.2">
      <c r="U10689" s="12"/>
    </row>
    <row r="10690" spans="21:21" x14ac:dyDescent="0.2">
      <c r="U10690" s="12"/>
    </row>
    <row r="10691" spans="21:21" x14ac:dyDescent="0.2">
      <c r="U10691" s="12"/>
    </row>
    <row r="10692" spans="21:21" x14ac:dyDescent="0.2">
      <c r="U10692" s="12"/>
    </row>
    <row r="10693" spans="21:21" x14ac:dyDescent="0.2">
      <c r="U10693" s="12"/>
    </row>
    <row r="10694" spans="21:21" x14ac:dyDescent="0.2">
      <c r="U10694" s="12"/>
    </row>
    <row r="10695" spans="21:21" x14ac:dyDescent="0.2">
      <c r="U10695" s="12"/>
    </row>
    <row r="10696" spans="21:21" x14ac:dyDescent="0.2">
      <c r="U10696" s="12"/>
    </row>
    <row r="10697" spans="21:21" x14ac:dyDescent="0.2">
      <c r="U10697" s="12"/>
    </row>
    <row r="10698" spans="21:21" x14ac:dyDescent="0.2">
      <c r="U10698" s="12"/>
    </row>
    <row r="10699" spans="21:21" x14ac:dyDescent="0.2">
      <c r="U10699" s="12"/>
    </row>
    <row r="10700" spans="21:21" x14ac:dyDescent="0.2">
      <c r="U10700" s="12"/>
    </row>
    <row r="10701" spans="21:21" x14ac:dyDescent="0.2">
      <c r="U10701" s="12"/>
    </row>
    <row r="10702" spans="21:21" x14ac:dyDescent="0.2">
      <c r="U10702" s="12"/>
    </row>
    <row r="10703" spans="21:21" x14ac:dyDescent="0.2">
      <c r="U10703" s="12"/>
    </row>
    <row r="10704" spans="21:21" x14ac:dyDescent="0.2">
      <c r="U10704" s="12"/>
    </row>
    <row r="10705" spans="21:21" x14ac:dyDescent="0.2">
      <c r="U10705" s="12"/>
    </row>
    <row r="10706" spans="21:21" x14ac:dyDescent="0.2">
      <c r="U10706" s="12"/>
    </row>
    <row r="10707" spans="21:21" x14ac:dyDescent="0.2">
      <c r="U10707" s="12"/>
    </row>
    <row r="10708" spans="21:21" x14ac:dyDescent="0.2">
      <c r="U10708" s="12"/>
    </row>
    <row r="10709" spans="21:21" x14ac:dyDescent="0.2">
      <c r="U10709" s="12"/>
    </row>
    <row r="10710" spans="21:21" x14ac:dyDescent="0.2">
      <c r="U10710" s="12"/>
    </row>
    <row r="10711" spans="21:21" x14ac:dyDescent="0.2">
      <c r="U10711" s="12"/>
    </row>
    <row r="10712" spans="21:21" x14ac:dyDescent="0.2">
      <c r="U10712" s="12"/>
    </row>
    <row r="10713" spans="21:21" x14ac:dyDescent="0.2">
      <c r="U10713" s="12"/>
    </row>
    <row r="10714" spans="21:21" x14ac:dyDescent="0.2">
      <c r="U10714" s="12"/>
    </row>
    <row r="10715" spans="21:21" x14ac:dyDescent="0.2">
      <c r="U10715" s="12"/>
    </row>
    <row r="10716" spans="21:21" x14ac:dyDescent="0.2">
      <c r="U10716" s="12"/>
    </row>
    <row r="10717" spans="21:21" x14ac:dyDescent="0.2">
      <c r="U10717" s="12"/>
    </row>
    <row r="10718" spans="21:21" x14ac:dyDescent="0.2">
      <c r="U10718" s="12"/>
    </row>
    <row r="10719" spans="21:21" x14ac:dyDescent="0.2">
      <c r="U10719" s="12"/>
    </row>
    <row r="10720" spans="21:21" x14ac:dyDescent="0.2">
      <c r="U10720" s="12"/>
    </row>
    <row r="10721" spans="21:21" x14ac:dyDescent="0.2">
      <c r="U10721" s="12"/>
    </row>
    <row r="10722" spans="21:21" x14ac:dyDescent="0.2">
      <c r="U10722" s="12"/>
    </row>
    <row r="10723" spans="21:21" x14ac:dyDescent="0.2">
      <c r="U10723" s="12"/>
    </row>
    <row r="10724" spans="21:21" x14ac:dyDescent="0.2">
      <c r="U10724" s="12"/>
    </row>
    <row r="10725" spans="21:21" x14ac:dyDescent="0.2">
      <c r="U10725" s="12"/>
    </row>
    <row r="10726" spans="21:21" x14ac:dyDescent="0.2">
      <c r="U10726" s="12"/>
    </row>
    <row r="10727" spans="21:21" x14ac:dyDescent="0.2">
      <c r="U10727" s="12"/>
    </row>
    <row r="10728" spans="21:21" x14ac:dyDescent="0.2">
      <c r="U10728" s="12"/>
    </row>
    <row r="10729" spans="21:21" x14ac:dyDescent="0.2">
      <c r="U10729" s="12"/>
    </row>
    <row r="10730" spans="21:21" x14ac:dyDescent="0.2">
      <c r="U10730" s="12"/>
    </row>
    <row r="10731" spans="21:21" x14ac:dyDescent="0.2">
      <c r="U10731" s="12"/>
    </row>
    <row r="10732" spans="21:21" x14ac:dyDescent="0.2">
      <c r="U10732" s="12"/>
    </row>
    <row r="10733" spans="21:21" x14ac:dyDescent="0.2">
      <c r="U10733" s="12"/>
    </row>
    <row r="10734" spans="21:21" x14ac:dyDescent="0.2">
      <c r="U10734" s="12"/>
    </row>
    <row r="10735" spans="21:21" x14ac:dyDescent="0.2">
      <c r="U10735" s="12"/>
    </row>
    <row r="10736" spans="21:21" x14ac:dyDescent="0.2">
      <c r="U10736" s="12"/>
    </row>
    <row r="10737" spans="21:21" x14ac:dyDescent="0.2">
      <c r="U10737" s="12"/>
    </row>
    <row r="10738" spans="21:21" x14ac:dyDescent="0.2">
      <c r="U10738" s="12"/>
    </row>
    <row r="10739" spans="21:21" x14ac:dyDescent="0.2">
      <c r="U10739" s="12"/>
    </row>
    <row r="10740" spans="21:21" x14ac:dyDescent="0.2">
      <c r="U10740" s="12"/>
    </row>
    <row r="10741" spans="21:21" x14ac:dyDescent="0.2">
      <c r="U10741" s="12"/>
    </row>
    <row r="10742" spans="21:21" x14ac:dyDescent="0.2">
      <c r="U10742" s="12"/>
    </row>
    <row r="10743" spans="21:21" x14ac:dyDescent="0.2">
      <c r="U10743" s="12"/>
    </row>
    <row r="10744" spans="21:21" x14ac:dyDescent="0.2">
      <c r="U10744" s="12"/>
    </row>
    <row r="10745" spans="21:21" x14ac:dyDescent="0.2">
      <c r="U10745" s="12"/>
    </row>
    <row r="10746" spans="21:21" x14ac:dyDescent="0.2">
      <c r="U10746" s="12"/>
    </row>
    <row r="10747" spans="21:21" x14ac:dyDescent="0.2">
      <c r="U10747" s="12"/>
    </row>
    <row r="10748" spans="21:21" x14ac:dyDescent="0.2">
      <c r="U10748" s="12"/>
    </row>
    <row r="10749" spans="21:21" x14ac:dyDescent="0.2">
      <c r="U10749" s="12"/>
    </row>
    <row r="10750" spans="21:21" x14ac:dyDescent="0.2">
      <c r="U10750" s="12"/>
    </row>
    <row r="10751" spans="21:21" x14ac:dyDescent="0.2">
      <c r="U10751" s="12"/>
    </row>
    <row r="10752" spans="21:21" x14ac:dyDescent="0.2">
      <c r="U10752" s="12"/>
    </row>
    <row r="10753" spans="21:21" x14ac:dyDescent="0.2">
      <c r="U10753" s="12"/>
    </row>
    <row r="10754" spans="21:21" x14ac:dyDescent="0.2">
      <c r="U10754" s="12"/>
    </row>
    <row r="10755" spans="21:21" x14ac:dyDescent="0.2">
      <c r="U10755" s="12"/>
    </row>
    <row r="10756" spans="21:21" x14ac:dyDescent="0.2">
      <c r="U10756" s="12"/>
    </row>
    <row r="10757" spans="21:21" x14ac:dyDescent="0.2">
      <c r="U10757" s="12"/>
    </row>
    <row r="10758" spans="21:21" x14ac:dyDescent="0.2">
      <c r="U10758" s="12"/>
    </row>
    <row r="10759" spans="21:21" x14ac:dyDescent="0.2">
      <c r="U10759" s="12"/>
    </row>
    <row r="10760" spans="21:21" x14ac:dyDescent="0.2">
      <c r="U10760" s="12"/>
    </row>
    <row r="10761" spans="21:21" x14ac:dyDescent="0.2">
      <c r="U10761" s="12"/>
    </row>
    <row r="10762" spans="21:21" x14ac:dyDescent="0.2">
      <c r="U10762" s="12"/>
    </row>
    <row r="10763" spans="21:21" x14ac:dyDescent="0.2">
      <c r="U10763" s="12"/>
    </row>
    <row r="10764" spans="21:21" x14ac:dyDescent="0.2">
      <c r="U10764" s="12"/>
    </row>
    <row r="10765" spans="21:21" x14ac:dyDescent="0.2">
      <c r="U10765" s="12"/>
    </row>
    <row r="10766" spans="21:21" x14ac:dyDescent="0.2">
      <c r="U10766" s="12"/>
    </row>
    <row r="10767" spans="21:21" x14ac:dyDescent="0.2">
      <c r="U10767" s="12"/>
    </row>
    <row r="10768" spans="21:21" x14ac:dyDescent="0.2">
      <c r="U10768" s="12"/>
    </row>
    <row r="10769" spans="21:21" x14ac:dyDescent="0.2">
      <c r="U10769" s="12"/>
    </row>
    <row r="10770" spans="21:21" x14ac:dyDescent="0.2">
      <c r="U10770" s="12"/>
    </row>
    <row r="10771" spans="21:21" x14ac:dyDescent="0.2">
      <c r="U10771" s="12"/>
    </row>
    <row r="10772" spans="21:21" x14ac:dyDescent="0.2">
      <c r="U10772" s="12"/>
    </row>
    <row r="10773" spans="21:21" x14ac:dyDescent="0.2">
      <c r="U10773" s="12"/>
    </row>
    <row r="10774" spans="21:21" x14ac:dyDescent="0.2">
      <c r="U10774" s="12"/>
    </row>
    <row r="10775" spans="21:21" x14ac:dyDescent="0.2">
      <c r="U10775" s="12"/>
    </row>
    <row r="10776" spans="21:21" x14ac:dyDescent="0.2">
      <c r="U10776" s="12"/>
    </row>
    <row r="10777" spans="21:21" x14ac:dyDescent="0.2">
      <c r="U10777" s="12"/>
    </row>
    <row r="10778" spans="21:21" x14ac:dyDescent="0.2">
      <c r="U10778" s="12"/>
    </row>
    <row r="10779" spans="21:21" x14ac:dyDescent="0.2">
      <c r="U10779" s="12"/>
    </row>
    <row r="10780" spans="21:21" x14ac:dyDescent="0.2">
      <c r="U10780" s="12"/>
    </row>
    <row r="10781" spans="21:21" x14ac:dyDescent="0.2">
      <c r="U10781" s="12"/>
    </row>
    <row r="10782" spans="21:21" x14ac:dyDescent="0.2">
      <c r="U10782" s="12"/>
    </row>
    <row r="10783" spans="21:21" x14ac:dyDescent="0.2">
      <c r="U10783" s="12"/>
    </row>
    <row r="10784" spans="21:21" x14ac:dyDescent="0.2">
      <c r="U10784" s="12"/>
    </row>
    <row r="10785" spans="21:21" x14ac:dyDescent="0.2">
      <c r="U10785" s="12"/>
    </row>
    <row r="10786" spans="21:21" x14ac:dyDescent="0.2">
      <c r="U10786" s="12"/>
    </row>
    <row r="10787" spans="21:21" x14ac:dyDescent="0.2">
      <c r="U10787" s="12"/>
    </row>
    <row r="10788" spans="21:21" x14ac:dyDescent="0.2">
      <c r="U10788" s="12"/>
    </row>
    <row r="10789" spans="21:21" x14ac:dyDescent="0.2">
      <c r="U10789" s="12"/>
    </row>
    <row r="10790" spans="21:21" x14ac:dyDescent="0.2">
      <c r="U10790" s="12"/>
    </row>
    <row r="10791" spans="21:21" x14ac:dyDescent="0.2">
      <c r="U10791" s="12"/>
    </row>
    <row r="10792" spans="21:21" x14ac:dyDescent="0.2">
      <c r="U10792" s="12"/>
    </row>
    <row r="10793" spans="21:21" x14ac:dyDescent="0.2">
      <c r="U10793" s="12"/>
    </row>
    <row r="10794" spans="21:21" x14ac:dyDescent="0.2">
      <c r="U10794" s="12"/>
    </row>
    <row r="10795" spans="21:21" x14ac:dyDescent="0.2">
      <c r="U10795" s="12"/>
    </row>
    <row r="10796" spans="21:21" x14ac:dyDescent="0.2">
      <c r="U10796" s="12"/>
    </row>
    <row r="10797" spans="21:21" x14ac:dyDescent="0.2">
      <c r="U10797" s="12"/>
    </row>
    <row r="10798" spans="21:21" x14ac:dyDescent="0.2">
      <c r="U10798" s="12"/>
    </row>
    <row r="10799" spans="21:21" x14ac:dyDescent="0.2">
      <c r="U10799" s="12"/>
    </row>
    <row r="10800" spans="21:21" x14ac:dyDescent="0.2">
      <c r="U10800" s="12"/>
    </row>
    <row r="10801" spans="21:21" x14ac:dyDescent="0.2">
      <c r="U10801" s="12"/>
    </row>
    <row r="10802" spans="21:21" x14ac:dyDescent="0.2">
      <c r="U10802" s="12"/>
    </row>
    <row r="10803" spans="21:21" x14ac:dyDescent="0.2">
      <c r="U10803" s="12"/>
    </row>
    <row r="10804" spans="21:21" x14ac:dyDescent="0.2">
      <c r="U10804" s="12"/>
    </row>
    <row r="10805" spans="21:21" x14ac:dyDescent="0.2">
      <c r="U10805" s="12"/>
    </row>
    <row r="10806" spans="21:21" x14ac:dyDescent="0.2">
      <c r="U10806" s="12"/>
    </row>
    <row r="10807" spans="21:21" x14ac:dyDescent="0.2">
      <c r="U10807" s="12"/>
    </row>
    <row r="10808" spans="21:21" x14ac:dyDescent="0.2">
      <c r="U10808" s="12"/>
    </row>
    <row r="10809" spans="21:21" x14ac:dyDescent="0.2">
      <c r="U10809" s="12"/>
    </row>
    <row r="10810" spans="21:21" x14ac:dyDescent="0.2">
      <c r="U10810" s="12"/>
    </row>
    <row r="10811" spans="21:21" x14ac:dyDescent="0.2">
      <c r="U10811" s="12"/>
    </row>
    <row r="10812" spans="21:21" x14ac:dyDescent="0.2">
      <c r="U10812" s="12"/>
    </row>
    <row r="10813" spans="21:21" x14ac:dyDescent="0.2">
      <c r="U10813" s="12"/>
    </row>
    <row r="10814" spans="21:21" x14ac:dyDescent="0.2">
      <c r="U10814" s="12"/>
    </row>
    <row r="10815" spans="21:21" x14ac:dyDescent="0.2">
      <c r="U10815" s="12"/>
    </row>
    <row r="10816" spans="21:21" x14ac:dyDescent="0.2">
      <c r="U10816" s="12"/>
    </row>
    <row r="10817" spans="21:21" x14ac:dyDescent="0.2">
      <c r="U10817" s="12"/>
    </row>
    <row r="10818" spans="21:21" x14ac:dyDescent="0.2">
      <c r="U10818" s="12"/>
    </row>
    <row r="10819" spans="21:21" x14ac:dyDescent="0.2">
      <c r="U10819" s="12"/>
    </row>
    <row r="10820" spans="21:21" x14ac:dyDescent="0.2">
      <c r="U10820" s="12"/>
    </row>
    <row r="10821" spans="21:21" x14ac:dyDescent="0.2">
      <c r="U10821" s="12"/>
    </row>
    <row r="10822" spans="21:21" x14ac:dyDescent="0.2">
      <c r="U10822" s="12"/>
    </row>
    <row r="10823" spans="21:21" x14ac:dyDescent="0.2">
      <c r="U10823" s="12"/>
    </row>
    <row r="10824" spans="21:21" x14ac:dyDescent="0.2">
      <c r="U10824" s="12"/>
    </row>
    <row r="10825" spans="21:21" x14ac:dyDescent="0.2">
      <c r="U10825" s="12"/>
    </row>
    <row r="10826" spans="21:21" x14ac:dyDescent="0.2">
      <c r="U10826" s="12"/>
    </row>
    <row r="10827" spans="21:21" x14ac:dyDescent="0.2">
      <c r="U10827" s="12"/>
    </row>
    <row r="10828" spans="21:21" x14ac:dyDescent="0.2">
      <c r="U10828" s="12"/>
    </row>
    <row r="10829" spans="21:21" x14ac:dyDescent="0.2">
      <c r="U10829" s="12"/>
    </row>
    <row r="10830" spans="21:21" x14ac:dyDescent="0.2">
      <c r="U10830" s="12"/>
    </row>
    <row r="10831" spans="21:21" x14ac:dyDescent="0.2">
      <c r="U10831" s="12"/>
    </row>
    <row r="10832" spans="21:21" x14ac:dyDescent="0.2">
      <c r="U10832" s="12"/>
    </row>
    <row r="10833" spans="21:21" x14ac:dyDescent="0.2">
      <c r="U10833" s="12"/>
    </row>
    <row r="10834" spans="21:21" x14ac:dyDescent="0.2">
      <c r="U10834" s="12"/>
    </row>
    <row r="10835" spans="21:21" x14ac:dyDescent="0.2">
      <c r="U10835" s="12"/>
    </row>
    <row r="10836" spans="21:21" x14ac:dyDescent="0.2">
      <c r="U10836" s="12"/>
    </row>
    <row r="10837" spans="21:21" x14ac:dyDescent="0.2">
      <c r="U10837" s="12"/>
    </row>
    <row r="10838" spans="21:21" x14ac:dyDescent="0.2">
      <c r="U10838" s="12"/>
    </row>
    <row r="10839" spans="21:21" x14ac:dyDescent="0.2">
      <c r="U10839" s="12"/>
    </row>
    <row r="10840" spans="21:21" x14ac:dyDescent="0.2">
      <c r="U10840" s="12"/>
    </row>
    <row r="10841" spans="21:21" x14ac:dyDescent="0.2">
      <c r="U10841" s="12"/>
    </row>
    <row r="10842" spans="21:21" x14ac:dyDescent="0.2">
      <c r="U10842" s="12"/>
    </row>
    <row r="10843" spans="21:21" x14ac:dyDescent="0.2">
      <c r="U10843" s="12"/>
    </row>
    <row r="10844" spans="21:21" x14ac:dyDescent="0.2">
      <c r="U10844" s="12"/>
    </row>
    <row r="10845" spans="21:21" x14ac:dyDescent="0.2">
      <c r="U10845" s="12"/>
    </row>
    <row r="10846" spans="21:21" x14ac:dyDescent="0.2">
      <c r="U10846" s="12"/>
    </row>
    <row r="10847" spans="21:21" x14ac:dyDescent="0.2">
      <c r="U10847" s="12"/>
    </row>
    <row r="10848" spans="21:21" x14ac:dyDescent="0.2">
      <c r="U10848" s="12"/>
    </row>
    <row r="10849" spans="21:21" x14ac:dyDescent="0.2">
      <c r="U10849" s="12"/>
    </row>
    <row r="10850" spans="21:21" x14ac:dyDescent="0.2">
      <c r="U10850" s="12"/>
    </row>
    <row r="10851" spans="21:21" x14ac:dyDescent="0.2">
      <c r="U10851" s="12"/>
    </row>
    <row r="10852" spans="21:21" x14ac:dyDescent="0.2">
      <c r="U10852" s="12"/>
    </row>
    <row r="10853" spans="21:21" x14ac:dyDescent="0.2">
      <c r="U10853" s="12"/>
    </row>
    <row r="10854" spans="21:21" x14ac:dyDescent="0.2">
      <c r="U10854" s="12"/>
    </row>
    <row r="10855" spans="21:21" x14ac:dyDescent="0.2">
      <c r="U10855" s="12"/>
    </row>
    <row r="10856" spans="21:21" x14ac:dyDescent="0.2">
      <c r="U10856" s="12"/>
    </row>
    <row r="10857" spans="21:21" x14ac:dyDescent="0.2">
      <c r="U10857" s="12"/>
    </row>
    <row r="10858" spans="21:21" x14ac:dyDescent="0.2">
      <c r="U10858" s="12"/>
    </row>
    <row r="10859" spans="21:21" x14ac:dyDescent="0.2">
      <c r="U10859" s="12"/>
    </row>
    <row r="10860" spans="21:21" x14ac:dyDescent="0.2">
      <c r="U10860" s="12"/>
    </row>
    <row r="10861" spans="21:21" x14ac:dyDescent="0.2">
      <c r="U10861" s="12"/>
    </row>
    <row r="10862" spans="21:21" x14ac:dyDescent="0.2">
      <c r="U10862" s="12"/>
    </row>
    <row r="10863" spans="21:21" x14ac:dyDescent="0.2">
      <c r="U10863" s="12"/>
    </row>
    <row r="10864" spans="21:21" x14ac:dyDescent="0.2">
      <c r="U10864" s="12"/>
    </row>
    <row r="10865" spans="21:21" x14ac:dyDescent="0.2">
      <c r="U10865" s="12"/>
    </row>
    <row r="10866" spans="21:21" x14ac:dyDescent="0.2">
      <c r="U10866" s="12"/>
    </row>
    <row r="10867" spans="21:21" x14ac:dyDescent="0.2">
      <c r="U10867" s="12"/>
    </row>
    <row r="10868" spans="21:21" x14ac:dyDescent="0.2">
      <c r="U10868" s="12"/>
    </row>
    <row r="10869" spans="21:21" x14ac:dyDescent="0.2">
      <c r="U10869" s="12"/>
    </row>
    <row r="10870" spans="21:21" x14ac:dyDescent="0.2">
      <c r="U10870" s="12"/>
    </row>
    <row r="10871" spans="21:21" x14ac:dyDescent="0.2">
      <c r="U10871" s="12"/>
    </row>
    <row r="10872" spans="21:21" x14ac:dyDescent="0.2">
      <c r="U10872" s="12"/>
    </row>
    <row r="10873" spans="21:21" x14ac:dyDescent="0.2">
      <c r="U10873" s="12"/>
    </row>
    <row r="10874" spans="21:21" x14ac:dyDescent="0.2">
      <c r="U10874" s="12"/>
    </row>
    <row r="10875" spans="21:21" x14ac:dyDescent="0.2">
      <c r="U10875" s="12"/>
    </row>
    <row r="10876" spans="21:21" x14ac:dyDescent="0.2">
      <c r="U10876" s="12"/>
    </row>
    <row r="10877" spans="21:21" x14ac:dyDescent="0.2">
      <c r="U10877" s="12"/>
    </row>
    <row r="10878" spans="21:21" x14ac:dyDescent="0.2">
      <c r="U10878" s="12"/>
    </row>
    <row r="10879" spans="21:21" x14ac:dyDescent="0.2">
      <c r="U10879" s="12"/>
    </row>
    <row r="10880" spans="21:21" x14ac:dyDescent="0.2">
      <c r="U10880" s="12"/>
    </row>
    <row r="10881" spans="21:21" x14ac:dyDescent="0.2">
      <c r="U10881" s="12"/>
    </row>
    <row r="10882" spans="21:21" x14ac:dyDescent="0.2">
      <c r="U10882" s="12"/>
    </row>
    <row r="10883" spans="21:21" x14ac:dyDescent="0.2">
      <c r="U10883" s="12"/>
    </row>
    <row r="10884" spans="21:21" x14ac:dyDescent="0.2">
      <c r="U10884" s="12"/>
    </row>
    <row r="10885" spans="21:21" x14ac:dyDescent="0.2">
      <c r="U10885" s="12"/>
    </row>
    <row r="10886" spans="21:21" x14ac:dyDescent="0.2">
      <c r="U10886" s="12"/>
    </row>
    <row r="10887" spans="21:21" x14ac:dyDescent="0.2">
      <c r="U10887" s="12"/>
    </row>
    <row r="10888" spans="21:21" x14ac:dyDescent="0.2">
      <c r="U10888" s="12"/>
    </row>
    <row r="10889" spans="21:21" x14ac:dyDescent="0.2">
      <c r="U10889" s="12"/>
    </row>
    <row r="10890" spans="21:21" x14ac:dyDescent="0.2">
      <c r="U10890" s="12"/>
    </row>
    <row r="10891" spans="21:21" x14ac:dyDescent="0.2">
      <c r="U10891" s="12"/>
    </row>
    <row r="10892" spans="21:21" x14ac:dyDescent="0.2">
      <c r="U10892" s="12"/>
    </row>
    <row r="10893" spans="21:21" x14ac:dyDescent="0.2">
      <c r="U10893" s="12"/>
    </row>
    <row r="10894" spans="21:21" x14ac:dyDescent="0.2">
      <c r="U10894" s="12"/>
    </row>
    <row r="10895" spans="21:21" x14ac:dyDescent="0.2">
      <c r="U10895" s="12"/>
    </row>
    <row r="10896" spans="21:21" x14ac:dyDescent="0.2">
      <c r="U10896" s="12"/>
    </row>
    <row r="10897" spans="21:21" x14ac:dyDescent="0.2">
      <c r="U10897" s="12"/>
    </row>
    <row r="10898" spans="21:21" x14ac:dyDescent="0.2">
      <c r="U10898" s="12"/>
    </row>
    <row r="10899" spans="21:21" x14ac:dyDescent="0.2">
      <c r="U10899" s="12"/>
    </row>
    <row r="10900" spans="21:21" x14ac:dyDescent="0.2">
      <c r="U10900" s="12"/>
    </row>
    <row r="10901" spans="21:21" x14ac:dyDescent="0.2">
      <c r="U10901" s="12"/>
    </row>
    <row r="10902" spans="21:21" x14ac:dyDescent="0.2">
      <c r="U10902" s="12"/>
    </row>
    <row r="10903" spans="21:21" x14ac:dyDescent="0.2">
      <c r="U10903" s="12"/>
    </row>
    <row r="10904" spans="21:21" x14ac:dyDescent="0.2">
      <c r="U10904" s="12"/>
    </row>
    <row r="10905" spans="21:21" x14ac:dyDescent="0.2">
      <c r="U10905" s="12"/>
    </row>
    <row r="10906" spans="21:21" x14ac:dyDescent="0.2">
      <c r="U10906" s="12"/>
    </row>
    <row r="10907" spans="21:21" x14ac:dyDescent="0.2">
      <c r="U10907" s="12"/>
    </row>
    <row r="10908" spans="21:21" x14ac:dyDescent="0.2">
      <c r="U10908" s="12"/>
    </row>
    <row r="10909" spans="21:21" x14ac:dyDescent="0.2">
      <c r="U10909" s="12"/>
    </row>
    <row r="10910" spans="21:21" x14ac:dyDescent="0.2">
      <c r="U10910" s="12"/>
    </row>
    <row r="10911" spans="21:21" x14ac:dyDescent="0.2">
      <c r="U10911" s="12"/>
    </row>
    <row r="10912" spans="21:21" x14ac:dyDescent="0.2">
      <c r="U10912" s="12"/>
    </row>
    <row r="10913" spans="21:21" x14ac:dyDescent="0.2">
      <c r="U10913" s="12"/>
    </row>
    <row r="10914" spans="21:21" x14ac:dyDescent="0.2">
      <c r="U10914" s="12"/>
    </row>
    <row r="10915" spans="21:21" x14ac:dyDescent="0.2">
      <c r="U10915" s="12"/>
    </row>
    <row r="10916" spans="21:21" x14ac:dyDescent="0.2">
      <c r="U10916" s="12"/>
    </row>
    <row r="10917" spans="21:21" x14ac:dyDescent="0.2">
      <c r="U10917" s="12"/>
    </row>
    <row r="10918" spans="21:21" x14ac:dyDescent="0.2">
      <c r="U10918" s="12"/>
    </row>
    <row r="10919" spans="21:21" x14ac:dyDescent="0.2">
      <c r="U10919" s="12"/>
    </row>
    <row r="10920" spans="21:21" x14ac:dyDescent="0.2">
      <c r="U10920" s="12"/>
    </row>
    <row r="10921" spans="21:21" x14ac:dyDescent="0.2">
      <c r="U10921" s="12"/>
    </row>
    <row r="10922" spans="21:21" x14ac:dyDescent="0.2">
      <c r="U10922" s="12"/>
    </row>
    <row r="10923" spans="21:21" x14ac:dyDescent="0.2">
      <c r="U10923" s="12"/>
    </row>
    <row r="10924" spans="21:21" x14ac:dyDescent="0.2">
      <c r="U10924" s="12"/>
    </row>
    <row r="10925" spans="21:21" x14ac:dyDescent="0.2">
      <c r="U10925" s="12"/>
    </row>
    <row r="10926" spans="21:21" x14ac:dyDescent="0.2">
      <c r="U10926" s="12"/>
    </row>
    <row r="10927" spans="21:21" x14ac:dyDescent="0.2">
      <c r="U10927" s="12"/>
    </row>
    <row r="10928" spans="21:21" x14ac:dyDescent="0.2">
      <c r="U10928" s="12"/>
    </row>
    <row r="10929" spans="21:21" x14ac:dyDescent="0.2">
      <c r="U10929" s="12"/>
    </row>
    <row r="10930" spans="21:21" x14ac:dyDescent="0.2">
      <c r="U10930" s="12"/>
    </row>
    <row r="10931" spans="21:21" x14ac:dyDescent="0.2">
      <c r="U10931" s="12"/>
    </row>
    <row r="10932" spans="21:21" x14ac:dyDescent="0.2">
      <c r="U10932" s="12"/>
    </row>
    <row r="10933" spans="21:21" x14ac:dyDescent="0.2">
      <c r="U10933" s="12"/>
    </row>
    <row r="10934" spans="21:21" x14ac:dyDescent="0.2">
      <c r="U10934" s="12"/>
    </row>
    <row r="10935" spans="21:21" x14ac:dyDescent="0.2">
      <c r="U10935" s="12"/>
    </row>
    <row r="10936" spans="21:21" x14ac:dyDescent="0.2">
      <c r="U10936" s="12"/>
    </row>
    <row r="10937" spans="21:21" x14ac:dyDescent="0.2">
      <c r="U10937" s="12"/>
    </row>
    <row r="10938" spans="21:21" x14ac:dyDescent="0.2">
      <c r="U10938" s="12"/>
    </row>
    <row r="10939" spans="21:21" x14ac:dyDescent="0.2">
      <c r="U10939" s="12"/>
    </row>
    <row r="10940" spans="21:21" x14ac:dyDescent="0.2">
      <c r="U10940" s="12"/>
    </row>
    <row r="10941" spans="21:21" x14ac:dyDescent="0.2">
      <c r="U10941" s="12"/>
    </row>
    <row r="10942" spans="21:21" x14ac:dyDescent="0.2">
      <c r="U10942" s="12"/>
    </row>
    <row r="10943" spans="21:21" x14ac:dyDescent="0.2">
      <c r="U10943" s="12"/>
    </row>
    <row r="10944" spans="21:21" x14ac:dyDescent="0.2">
      <c r="U10944" s="12"/>
    </row>
    <row r="10945" spans="21:21" x14ac:dyDescent="0.2">
      <c r="U10945" s="12"/>
    </row>
    <row r="10946" spans="21:21" x14ac:dyDescent="0.2">
      <c r="U10946" s="12"/>
    </row>
    <row r="10947" spans="21:21" x14ac:dyDescent="0.2">
      <c r="U10947" s="12"/>
    </row>
    <row r="10948" spans="21:21" x14ac:dyDescent="0.2">
      <c r="U10948" s="12"/>
    </row>
    <row r="10949" spans="21:21" x14ac:dyDescent="0.2">
      <c r="U10949" s="12"/>
    </row>
    <row r="10950" spans="21:21" x14ac:dyDescent="0.2">
      <c r="U10950" s="12"/>
    </row>
    <row r="10951" spans="21:21" x14ac:dyDescent="0.2">
      <c r="U10951" s="12"/>
    </row>
    <row r="10952" spans="21:21" x14ac:dyDescent="0.2">
      <c r="U10952" s="12"/>
    </row>
    <row r="10953" spans="21:21" x14ac:dyDescent="0.2">
      <c r="U10953" s="12"/>
    </row>
    <row r="10954" spans="21:21" x14ac:dyDescent="0.2">
      <c r="U10954" s="12"/>
    </row>
    <row r="10955" spans="21:21" x14ac:dyDescent="0.2">
      <c r="U10955" s="12"/>
    </row>
    <row r="10956" spans="21:21" x14ac:dyDescent="0.2">
      <c r="U10956" s="12"/>
    </row>
    <row r="10957" spans="21:21" x14ac:dyDescent="0.2">
      <c r="U10957" s="12"/>
    </row>
    <row r="10958" spans="21:21" x14ac:dyDescent="0.2">
      <c r="U10958" s="12"/>
    </row>
    <row r="10959" spans="21:21" x14ac:dyDescent="0.2">
      <c r="U10959" s="12"/>
    </row>
    <row r="10960" spans="21:21" x14ac:dyDescent="0.2">
      <c r="U10960" s="12"/>
    </row>
    <row r="10961" spans="21:21" x14ac:dyDescent="0.2">
      <c r="U10961" s="12"/>
    </row>
    <row r="10962" spans="21:21" x14ac:dyDescent="0.2">
      <c r="U10962" s="12"/>
    </row>
    <row r="10963" spans="21:21" x14ac:dyDescent="0.2">
      <c r="U10963" s="12"/>
    </row>
    <row r="10964" spans="21:21" x14ac:dyDescent="0.2">
      <c r="U10964" s="12"/>
    </row>
    <row r="10965" spans="21:21" x14ac:dyDescent="0.2">
      <c r="U10965" s="12"/>
    </row>
    <row r="10966" spans="21:21" x14ac:dyDescent="0.2">
      <c r="U10966" s="12"/>
    </row>
    <row r="10967" spans="21:21" x14ac:dyDescent="0.2">
      <c r="U10967" s="12"/>
    </row>
    <row r="10968" spans="21:21" x14ac:dyDescent="0.2">
      <c r="U10968" s="12"/>
    </row>
    <row r="10969" spans="21:21" x14ac:dyDescent="0.2">
      <c r="U10969" s="12"/>
    </row>
    <row r="10970" spans="21:21" x14ac:dyDescent="0.2">
      <c r="U10970" s="12"/>
    </row>
    <row r="10971" spans="21:21" x14ac:dyDescent="0.2">
      <c r="U10971" s="12"/>
    </row>
    <row r="10972" spans="21:21" x14ac:dyDescent="0.2">
      <c r="U10972" s="12"/>
    </row>
    <row r="10973" spans="21:21" x14ac:dyDescent="0.2">
      <c r="U10973" s="12"/>
    </row>
    <row r="10974" spans="21:21" x14ac:dyDescent="0.2">
      <c r="U10974" s="12"/>
    </row>
    <row r="10975" spans="21:21" x14ac:dyDescent="0.2">
      <c r="U10975" s="12"/>
    </row>
    <row r="10976" spans="21:21" x14ac:dyDescent="0.2">
      <c r="U10976" s="12"/>
    </row>
    <row r="10977" spans="21:21" x14ac:dyDescent="0.2">
      <c r="U10977" s="12"/>
    </row>
    <row r="10978" spans="21:21" x14ac:dyDescent="0.2">
      <c r="U10978" s="12"/>
    </row>
    <row r="10979" spans="21:21" x14ac:dyDescent="0.2">
      <c r="U10979" s="12"/>
    </row>
    <row r="10980" spans="21:21" x14ac:dyDescent="0.2">
      <c r="U10980" s="12"/>
    </row>
    <row r="10981" spans="21:21" x14ac:dyDescent="0.2">
      <c r="U10981" s="12"/>
    </row>
    <row r="10982" spans="21:21" x14ac:dyDescent="0.2">
      <c r="U10982" s="12"/>
    </row>
    <row r="10983" spans="21:21" x14ac:dyDescent="0.2">
      <c r="U10983" s="12"/>
    </row>
    <row r="10984" spans="21:21" x14ac:dyDescent="0.2">
      <c r="U10984" s="12"/>
    </row>
    <row r="10985" spans="21:21" x14ac:dyDescent="0.2">
      <c r="U10985" s="12"/>
    </row>
    <row r="10986" spans="21:21" x14ac:dyDescent="0.2">
      <c r="U10986" s="12"/>
    </row>
    <row r="10987" spans="21:21" x14ac:dyDescent="0.2">
      <c r="U10987" s="12"/>
    </row>
    <row r="10988" spans="21:21" x14ac:dyDescent="0.2">
      <c r="U10988" s="12"/>
    </row>
    <row r="10989" spans="21:21" x14ac:dyDescent="0.2">
      <c r="U10989" s="12"/>
    </row>
    <row r="10990" spans="21:21" x14ac:dyDescent="0.2">
      <c r="U10990" s="12"/>
    </row>
    <row r="10991" spans="21:21" x14ac:dyDescent="0.2">
      <c r="U10991" s="12"/>
    </row>
    <row r="10992" spans="21:21" x14ac:dyDescent="0.2">
      <c r="U10992" s="12"/>
    </row>
    <row r="10993" spans="21:21" x14ac:dyDescent="0.2">
      <c r="U10993" s="12"/>
    </row>
    <row r="10994" spans="21:21" x14ac:dyDescent="0.2">
      <c r="U10994" s="12"/>
    </row>
    <row r="10995" spans="21:21" x14ac:dyDescent="0.2">
      <c r="U10995" s="12"/>
    </row>
    <row r="10996" spans="21:21" x14ac:dyDescent="0.2">
      <c r="U10996" s="12"/>
    </row>
    <row r="10997" spans="21:21" x14ac:dyDescent="0.2">
      <c r="U10997" s="12"/>
    </row>
    <row r="10998" spans="21:21" x14ac:dyDescent="0.2">
      <c r="U10998" s="12"/>
    </row>
    <row r="10999" spans="21:21" x14ac:dyDescent="0.2">
      <c r="U10999" s="12"/>
    </row>
    <row r="11000" spans="21:21" x14ac:dyDescent="0.2">
      <c r="U11000" s="12"/>
    </row>
    <row r="11001" spans="21:21" x14ac:dyDescent="0.2">
      <c r="U11001" s="12"/>
    </row>
    <row r="11002" spans="21:21" x14ac:dyDescent="0.2">
      <c r="U11002" s="12"/>
    </row>
    <row r="11003" spans="21:21" x14ac:dyDescent="0.2">
      <c r="U11003" s="12"/>
    </row>
    <row r="11004" spans="21:21" x14ac:dyDescent="0.2">
      <c r="U11004" s="12"/>
    </row>
    <row r="11005" spans="21:21" x14ac:dyDescent="0.2">
      <c r="U11005" s="12"/>
    </row>
    <row r="11006" spans="21:21" x14ac:dyDescent="0.2">
      <c r="U11006" s="12"/>
    </row>
    <row r="11007" spans="21:21" x14ac:dyDescent="0.2">
      <c r="U11007" s="12"/>
    </row>
    <row r="11008" spans="21:21" x14ac:dyDescent="0.2">
      <c r="U11008" s="12"/>
    </row>
    <row r="11009" spans="21:21" x14ac:dyDescent="0.2">
      <c r="U11009" s="12"/>
    </row>
    <row r="11010" spans="21:21" x14ac:dyDescent="0.2">
      <c r="U11010" s="12"/>
    </row>
    <row r="11011" spans="21:21" x14ac:dyDescent="0.2">
      <c r="U11011" s="12"/>
    </row>
    <row r="11012" spans="21:21" x14ac:dyDescent="0.2">
      <c r="U11012" s="12"/>
    </row>
    <row r="11013" spans="21:21" x14ac:dyDescent="0.2">
      <c r="U11013" s="12"/>
    </row>
    <row r="11014" spans="21:21" x14ac:dyDescent="0.2">
      <c r="U11014" s="12"/>
    </row>
    <row r="11015" spans="21:21" x14ac:dyDescent="0.2">
      <c r="U11015" s="12"/>
    </row>
    <row r="11016" spans="21:21" x14ac:dyDescent="0.2">
      <c r="U11016" s="12"/>
    </row>
    <row r="11017" spans="21:21" x14ac:dyDescent="0.2">
      <c r="U11017" s="12"/>
    </row>
    <row r="11018" spans="21:21" x14ac:dyDescent="0.2">
      <c r="U11018" s="12"/>
    </row>
    <row r="11019" spans="21:21" x14ac:dyDescent="0.2">
      <c r="U11019" s="12"/>
    </row>
    <row r="11020" spans="21:21" x14ac:dyDescent="0.2">
      <c r="U11020" s="12"/>
    </row>
    <row r="11021" spans="21:21" x14ac:dyDescent="0.2">
      <c r="U11021" s="12"/>
    </row>
    <row r="11022" spans="21:21" x14ac:dyDescent="0.2">
      <c r="U11022" s="12"/>
    </row>
    <row r="11023" spans="21:21" x14ac:dyDescent="0.2">
      <c r="U11023" s="12"/>
    </row>
    <row r="11024" spans="21:21" x14ac:dyDescent="0.2">
      <c r="U11024" s="12"/>
    </row>
    <row r="11025" spans="21:21" x14ac:dyDescent="0.2">
      <c r="U11025" s="12"/>
    </row>
    <row r="11026" spans="21:21" x14ac:dyDescent="0.2">
      <c r="U11026" s="12"/>
    </row>
    <row r="11027" spans="21:21" x14ac:dyDescent="0.2">
      <c r="U11027" s="12"/>
    </row>
    <row r="11028" spans="21:21" x14ac:dyDescent="0.2">
      <c r="U11028" s="12"/>
    </row>
    <row r="11029" spans="21:21" x14ac:dyDescent="0.2">
      <c r="U11029" s="12"/>
    </row>
    <row r="11030" spans="21:21" x14ac:dyDescent="0.2">
      <c r="U11030" s="12"/>
    </row>
    <row r="11031" spans="21:21" x14ac:dyDescent="0.2">
      <c r="U11031" s="12"/>
    </row>
    <row r="11032" spans="21:21" x14ac:dyDescent="0.2">
      <c r="U11032" s="12"/>
    </row>
    <row r="11033" spans="21:21" x14ac:dyDescent="0.2">
      <c r="U11033" s="12"/>
    </row>
    <row r="11034" spans="21:21" x14ac:dyDescent="0.2">
      <c r="U11034" s="12"/>
    </row>
    <row r="11035" spans="21:21" x14ac:dyDescent="0.2">
      <c r="U11035" s="12"/>
    </row>
    <row r="11036" spans="21:21" x14ac:dyDescent="0.2">
      <c r="U11036" s="12"/>
    </row>
    <row r="11037" spans="21:21" x14ac:dyDescent="0.2">
      <c r="U11037" s="12"/>
    </row>
    <row r="11038" spans="21:21" x14ac:dyDescent="0.2">
      <c r="U11038" s="12"/>
    </row>
    <row r="11039" spans="21:21" x14ac:dyDescent="0.2">
      <c r="U11039" s="12"/>
    </row>
    <row r="11040" spans="21:21" x14ac:dyDescent="0.2">
      <c r="U11040" s="12"/>
    </row>
    <row r="11041" spans="21:21" x14ac:dyDescent="0.2">
      <c r="U11041" s="12"/>
    </row>
    <row r="11042" spans="21:21" x14ac:dyDescent="0.2">
      <c r="U11042" s="12"/>
    </row>
    <row r="11043" spans="21:21" x14ac:dyDescent="0.2">
      <c r="U11043" s="12"/>
    </row>
    <row r="11044" spans="21:21" x14ac:dyDescent="0.2">
      <c r="U11044" s="12"/>
    </row>
    <row r="11045" spans="21:21" x14ac:dyDescent="0.2">
      <c r="U11045" s="12"/>
    </row>
    <row r="11046" spans="21:21" x14ac:dyDescent="0.2">
      <c r="U11046" s="12"/>
    </row>
    <row r="11047" spans="21:21" x14ac:dyDescent="0.2">
      <c r="U11047" s="12"/>
    </row>
    <row r="11048" spans="21:21" x14ac:dyDescent="0.2">
      <c r="U11048" s="12"/>
    </row>
    <row r="11049" spans="21:21" x14ac:dyDescent="0.2">
      <c r="U11049" s="12"/>
    </row>
    <row r="11050" spans="21:21" x14ac:dyDescent="0.2">
      <c r="U11050" s="12"/>
    </row>
    <row r="11051" spans="21:21" x14ac:dyDescent="0.2">
      <c r="U11051" s="12"/>
    </row>
    <row r="11052" spans="21:21" x14ac:dyDescent="0.2">
      <c r="U11052" s="12"/>
    </row>
    <row r="11053" spans="21:21" x14ac:dyDescent="0.2">
      <c r="U11053" s="12"/>
    </row>
    <row r="11054" spans="21:21" x14ac:dyDescent="0.2">
      <c r="U11054" s="12"/>
    </row>
    <row r="11055" spans="21:21" x14ac:dyDescent="0.2">
      <c r="U11055" s="12"/>
    </row>
    <row r="11056" spans="21:21" x14ac:dyDescent="0.2">
      <c r="U11056" s="12"/>
    </row>
    <row r="11057" spans="21:21" x14ac:dyDescent="0.2">
      <c r="U11057" s="12"/>
    </row>
    <row r="11058" spans="21:21" x14ac:dyDescent="0.2">
      <c r="U11058" s="12"/>
    </row>
    <row r="11059" spans="21:21" x14ac:dyDescent="0.2">
      <c r="U11059" s="12"/>
    </row>
    <row r="11060" spans="21:21" x14ac:dyDescent="0.2">
      <c r="U11060" s="12"/>
    </row>
    <row r="11061" spans="21:21" x14ac:dyDescent="0.2">
      <c r="U11061" s="12"/>
    </row>
    <row r="11062" spans="21:21" x14ac:dyDescent="0.2">
      <c r="U11062" s="12"/>
    </row>
    <row r="11063" spans="21:21" x14ac:dyDescent="0.2">
      <c r="U11063" s="12"/>
    </row>
    <row r="11064" spans="21:21" x14ac:dyDescent="0.2">
      <c r="U11064" s="12"/>
    </row>
    <row r="11065" spans="21:21" x14ac:dyDescent="0.2">
      <c r="U11065" s="12"/>
    </row>
    <row r="11066" spans="21:21" x14ac:dyDescent="0.2">
      <c r="U11066" s="12"/>
    </row>
    <row r="11067" spans="21:21" x14ac:dyDescent="0.2">
      <c r="U11067" s="12"/>
    </row>
    <row r="11068" spans="21:21" x14ac:dyDescent="0.2">
      <c r="U11068" s="12"/>
    </row>
    <row r="11069" spans="21:21" x14ac:dyDescent="0.2">
      <c r="U11069" s="12"/>
    </row>
    <row r="11070" spans="21:21" x14ac:dyDescent="0.2">
      <c r="U11070" s="12"/>
    </row>
    <row r="11071" spans="21:21" x14ac:dyDescent="0.2">
      <c r="U11071" s="12"/>
    </row>
    <row r="11072" spans="21:21" x14ac:dyDescent="0.2">
      <c r="U11072" s="12"/>
    </row>
    <row r="11073" spans="21:21" x14ac:dyDescent="0.2">
      <c r="U11073" s="12"/>
    </row>
    <row r="11074" spans="21:21" x14ac:dyDescent="0.2">
      <c r="U11074" s="12"/>
    </row>
    <row r="11075" spans="21:21" x14ac:dyDescent="0.2">
      <c r="U11075" s="12"/>
    </row>
    <row r="11076" spans="21:21" x14ac:dyDescent="0.2">
      <c r="U11076" s="12"/>
    </row>
    <row r="11077" spans="21:21" x14ac:dyDescent="0.2">
      <c r="U11077" s="12"/>
    </row>
    <row r="11078" spans="21:21" x14ac:dyDescent="0.2">
      <c r="U11078" s="12"/>
    </row>
    <row r="11079" spans="21:21" x14ac:dyDescent="0.2">
      <c r="U11079" s="12"/>
    </row>
    <row r="11080" spans="21:21" x14ac:dyDescent="0.2">
      <c r="U11080" s="12"/>
    </row>
    <row r="11081" spans="21:21" x14ac:dyDescent="0.2">
      <c r="U11081" s="12"/>
    </row>
    <row r="11082" spans="21:21" x14ac:dyDescent="0.2">
      <c r="U11082" s="12"/>
    </row>
    <row r="11083" spans="21:21" x14ac:dyDescent="0.2">
      <c r="U11083" s="12"/>
    </row>
    <row r="11084" spans="21:21" x14ac:dyDescent="0.2">
      <c r="U11084" s="12"/>
    </row>
    <row r="11085" spans="21:21" x14ac:dyDescent="0.2">
      <c r="U11085" s="12"/>
    </row>
    <row r="11086" spans="21:21" x14ac:dyDescent="0.2">
      <c r="U11086" s="12"/>
    </row>
    <row r="11087" spans="21:21" x14ac:dyDescent="0.2">
      <c r="U11087" s="12"/>
    </row>
    <row r="11088" spans="21:21" x14ac:dyDescent="0.2">
      <c r="U11088" s="12"/>
    </row>
    <row r="11089" spans="21:21" x14ac:dyDescent="0.2">
      <c r="U11089" s="12"/>
    </row>
    <row r="11090" spans="21:21" x14ac:dyDescent="0.2">
      <c r="U11090" s="12"/>
    </row>
    <row r="11091" spans="21:21" x14ac:dyDescent="0.2">
      <c r="U11091" s="12"/>
    </row>
    <row r="11092" spans="21:21" x14ac:dyDescent="0.2">
      <c r="U11092" s="12"/>
    </row>
    <row r="11093" spans="21:21" x14ac:dyDescent="0.2">
      <c r="U11093" s="12"/>
    </row>
    <row r="11094" spans="21:21" x14ac:dyDescent="0.2">
      <c r="U11094" s="12"/>
    </row>
    <row r="11095" spans="21:21" x14ac:dyDescent="0.2">
      <c r="U11095" s="12"/>
    </row>
    <row r="11096" spans="21:21" x14ac:dyDescent="0.2">
      <c r="U11096" s="12"/>
    </row>
    <row r="11097" spans="21:21" x14ac:dyDescent="0.2">
      <c r="U11097" s="12"/>
    </row>
    <row r="11098" spans="21:21" x14ac:dyDescent="0.2">
      <c r="U11098" s="12"/>
    </row>
    <row r="11099" spans="21:21" x14ac:dyDescent="0.2">
      <c r="U11099" s="12"/>
    </row>
    <row r="11100" spans="21:21" x14ac:dyDescent="0.2">
      <c r="U11100" s="12"/>
    </row>
    <row r="11101" spans="21:21" x14ac:dyDescent="0.2">
      <c r="U11101" s="12"/>
    </row>
    <row r="11102" spans="21:21" x14ac:dyDescent="0.2">
      <c r="U11102" s="12"/>
    </row>
    <row r="11103" spans="21:21" x14ac:dyDescent="0.2">
      <c r="U11103" s="12"/>
    </row>
    <row r="11104" spans="21:21" x14ac:dyDescent="0.2">
      <c r="U11104" s="12"/>
    </row>
    <row r="11105" spans="21:21" x14ac:dyDescent="0.2">
      <c r="U11105" s="12"/>
    </row>
    <row r="11106" spans="21:21" x14ac:dyDescent="0.2">
      <c r="U11106" s="12"/>
    </row>
    <row r="11107" spans="21:21" x14ac:dyDescent="0.2">
      <c r="U11107" s="12"/>
    </row>
    <row r="11108" spans="21:21" x14ac:dyDescent="0.2">
      <c r="U11108" s="12"/>
    </row>
    <row r="11109" spans="21:21" x14ac:dyDescent="0.2">
      <c r="U11109" s="12"/>
    </row>
    <row r="11110" spans="21:21" x14ac:dyDescent="0.2">
      <c r="U11110" s="12"/>
    </row>
    <row r="11111" spans="21:21" x14ac:dyDescent="0.2">
      <c r="U11111" s="12"/>
    </row>
    <row r="11112" spans="21:21" x14ac:dyDescent="0.2">
      <c r="U11112" s="12"/>
    </row>
    <row r="11113" spans="21:21" x14ac:dyDescent="0.2">
      <c r="U11113" s="12"/>
    </row>
    <row r="11114" spans="21:21" x14ac:dyDescent="0.2">
      <c r="U11114" s="12"/>
    </row>
    <row r="11115" spans="21:21" x14ac:dyDescent="0.2">
      <c r="U11115" s="12"/>
    </row>
    <row r="11116" spans="21:21" x14ac:dyDescent="0.2">
      <c r="U11116" s="12"/>
    </row>
    <row r="11117" spans="21:21" x14ac:dyDescent="0.2">
      <c r="U11117" s="12"/>
    </row>
    <row r="11118" spans="21:21" x14ac:dyDescent="0.2">
      <c r="U11118" s="12"/>
    </row>
    <row r="11119" spans="21:21" x14ac:dyDescent="0.2">
      <c r="U11119" s="12"/>
    </row>
    <row r="11120" spans="21:21" x14ac:dyDescent="0.2">
      <c r="U11120" s="12"/>
    </row>
    <row r="11121" spans="21:21" x14ac:dyDescent="0.2">
      <c r="U11121" s="12"/>
    </row>
    <row r="11122" spans="21:21" x14ac:dyDescent="0.2">
      <c r="U11122" s="12"/>
    </row>
    <row r="11123" spans="21:21" x14ac:dyDescent="0.2">
      <c r="U11123" s="12"/>
    </row>
    <row r="11124" spans="21:21" x14ac:dyDescent="0.2">
      <c r="U11124" s="12"/>
    </row>
    <row r="11125" spans="21:21" x14ac:dyDescent="0.2">
      <c r="U11125" s="12"/>
    </row>
    <row r="11126" spans="21:21" x14ac:dyDescent="0.2">
      <c r="U11126" s="12"/>
    </row>
    <row r="11127" spans="21:21" x14ac:dyDescent="0.2">
      <c r="U11127" s="12"/>
    </row>
    <row r="11128" spans="21:21" x14ac:dyDescent="0.2">
      <c r="U11128" s="12"/>
    </row>
    <row r="11129" spans="21:21" x14ac:dyDescent="0.2">
      <c r="U11129" s="12"/>
    </row>
    <row r="11130" spans="21:21" x14ac:dyDescent="0.2">
      <c r="U11130" s="12"/>
    </row>
    <row r="11131" spans="21:21" x14ac:dyDescent="0.2">
      <c r="U11131" s="12"/>
    </row>
    <row r="11132" spans="21:21" x14ac:dyDescent="0.2">
      <c r="U11132" s="12"/>
    </row>
    <row r="11133" spans="21:21" x14ac:dyDescent="0.2">
      <c r="U11133" s="12"/>
    </row>
    <row r="11134" spans="21:21" x14ac:dyDescent="0.2">
      <c r="U11134" s="12"/>
    </row>
    <row r="11135" spans="21:21" x14ac:dyDescent="0.2">
      <c r="U11135" s="12"/>
    </row>
    <row r="11136" spans="21:21" x14ac:dyDescent="0.2">
      <c r="U11136" s="12"/>
    </row>
    <row r="11137" spans="21:21" x14ac:dyDescent="0.2">
      <c r="U11137" s="12"/>
    </row>
    <row r="11138" spans="21:21" x14ac:dyDescent="0.2">
      <c r="U11138" s="12"/>
    </row>
    <row r="11139" spans="21:21" x14ac:dyDescent="0.2">
      <c r="U11139" s="12"/>
    </row>
    <row r="11140" spans="21:21" x14ac:dyDescent="0.2">
      <c r="U11140" s="12"/>
    </row>
    <row r="11141" spans="21:21" x14ac:dyDescent="0.2">
      <c r="U11141" s="12"/>
    </row>
    <row r="11142" spans="21:21" x14ac:dyDescent="0.2">
      <c r="U11142" s="12"/>
    </row>
    <row r="11143" spans="21:21" x14ac:dyDescent="0.2">
      <c r="U11143" s="12"/>
    </row>
    <row r="11144" spans="21:21" x14ac:dyDescent="0.2">
      <c r="U11144" s="12"/>
    </row>
    <row r="11145" spans="21:21" x14ac:dyDescent="0.2">
      <c r="U11145" s="12"/>
    </row>
    <row r="11146" spans="21:21" x14ac:dyDescent="0.2">
      <c r="U11146" s="12"/>
    </row>
    <row r="11147" spans="21:21" x14ac:dyDescent="0.2">
      <c r="U11147" s="12"/>
    </row>
    <row r="11148" spans="21:21" x14ac:dyDescent="0.2">
      <c r="U11148" s="12"/>
    </row>
    <row r="11149" spans="21:21" x14ac:dyDescent="0.2">
      <c r="U11149" s="12"/>
    </row>
    <row r="11150" spans="21:21" x14ac:dyDescent="0.2">
      <c r="U11150" s="12"/>
    </row>
    <row r="11151" spans="21:21" x14ac:dyDescent="0.2">
      <c r="U11151" s="12"/>
    </row>
    <row r="11152" spans="21:21" x14ac:dyDescent="0.2">
      <c r="U11152" s="12"/>
    </row>
    <row r="11153" spans="21:21" x14ac:dyDescent="0.2">
      <c r="U11153" s="12"/>
    </row>
    <row r="11154" spans="21:21" x14ac:dyDescent="0.2">
      <c r="U11154" s="12"/>
    </row>
    <row r="11155" spans="21:21" x14ac:dyDescent="0.2">
      <c r="U11155" s="12"/>
    </row>
    <row r="11156" spans="21:21" x14ac:dyDescent="0.2">
      <c r="U11156" s="12"/>
    </row>
    <row r="11157" spans="21:21" x14ac:dyDescent="0.2">
      <c r="U11157" s="12"/>
    </row>
    <row r="11158" spans="21:21" x14ac:dyDescent="0.2">
      <c r="U11158" s="12"/>
    </row>
    <row r="11159" spans="21:21" x14ac:dyDescent="0.2">
      <c r="U11159" s="12"/>
    </row>
    <row r="11160" spans="21:21" x14ac:dyDescent="0.2">
      <c r="U11160" s="12"/>
    </row>
    <row r="11161" spans="21:21" x14ac:dyDescent="0.2">
      <c r="U11161" s="12"/>
    </row>
    <row r="11162" spans="21:21" x14ac:dyDescent="0.2">
      <c r="U11162" s="12"/>
    </row>
    <row r="11163" spans="21:21" x14ac:dyDescent="0.2">
      <c r="U11163" s="12"/>
    </row>
    <row r="11164" spans="21:21" x14ac:dyDescent="0.2">
      <c r="U11164" s="12"/>
    </row>
    <row r="11165" spans="21:21" x14ac:dyDescent="0.2">
      <c r="U11165" s="12"/>
    </row>
    <row r="11166" spans="21:21" x14ac:dyDescent="0.2">
      <c r="U11166" s="12"/>
    </row>
    <row r="11167" spans="21:21" x14ac:dyDescent="0.2">
      <c r="U11167" s="12"/>
    </row>
    <row r="11168" spans="21:21" x14ac:dyDescent="0.2">
      <c r="U11168" s="12"/>
    </row>
    <row r="11169" spans="21:21" x14ac:dyDescent="0.2">
      <c r="U11169" s="12"/>
    </row>
    <row r="11170" spans="21:21" x14ac:dyDescent="0.2">
      <c r="U11170" s="12"/>
    </row>
    <row r="11171" spans="21:21" x14ac:dyDescent="0.2">
      <c r="U11171" s="12"/>
    </row>
    <row r="11172" spans="21:21" x14ac:dyDescent="0.2">
      <c r="U11172" s="12"/>
    </row>
    <row r="11173" spans="21:21" x14ac:dyDescent="0.2">
      <c r="U11173" s="12"/>
    </row>
    <row r="11174" spans="21:21" x14ac:dyDescent="0.2">
      <c r="U11174" s="12"/>
    </row>
    <row r="11175" spans="21:21" x14ac:dyDescent="0.2">
      <c r="U11175" s="12"/>
    </row>
    <row r="11176" spans="21:21" x14ac:dyDescent="0.2">
      <c r="U11176" s="12"/>
    </row>
    <row r="11177" spans="21:21" x14ac:dyDescent="0.2">
      <c r="U11177" s="12"/>
    </row>
    <row r="11178" spans="21:21" x14ac:dyDescent="0.2">
      <c r="U11178" s="12"/>
    </row>
    <row r="11179" spans="21:21" x14ac:dyDescent="0.2">
      <c r="U11179" s="12"/>
    </row>
    <row r="11180" spans="21:21" x14ac:dyDescent="0.2">
      <c r="U11180" s="12"/>
    </row>
    <row r="11181" spans="21:21" x14ac:dyDescent="0.2">
      <c r="U11181" s="12"/>
    </row>
    <row r="11182" spans="21:21" x14ac:dyDescent="0.2">
      <c r="U11182" s="12"/>
    </row>
    <row r="11183" spans="21:21" x14ac:dyDescent="0.2">
      <c r="U11183" s="12"/>
    </row>
    <row r="11184" spans="21:21" x14ac:dyDescent="0.2">
      <c r="U11184" s="12"/>
    </row>
    <row r="11185" spans="21:21" x14ac:dyDescent="0.2">
      <c r="U11185" s="12"/>
    </row>
    <row r="11186" spans="21:21" x14ac:dyDescent="0.2">
      <c r="U11186" s="12"/>
    </row>
    <row r="11187" spans="21:21" x14ac:dyDescent="0.2">
      <c r="U11187" s="12"/>
    </row>
    <row r="11188" spans="21:21" x14ac:dyDescent="0.2">
      <c r="U11188" s="12"/>
    </row>
    <row r="11189" spans="21:21" x14ac:dyDescent="0.2">
      <c r="U11189" s="12"/>
    </row>
    <row r="11190" spans="21:21" x14ac:dyDescent="0.2">
      <c r="U11190" s="12"/>
    </row>
    <row r="11191" spans="21:21" x14ac:dyDescent="0.2">
      <c r="U11191" s="12"/>
    </row>
    <row r="11192" spans="21:21" x14ac:dyDescent="0.2">
      <c r="U11192" s="12"/>
    </row>
    <row r="11193" spans="21:21" x14ac:dyDescent="0.2">
      <c r="U11193" s="12"/>
    </row>
    <row r="11194" spans="21:21" x14ac:dyDescent="0.2">
      <c r="U11194" s="12"/>
    </row>
    <row r="11195" spans="21:21" x14ac:dyDescent="0.2">
      <c r="U11195" s="12"/>
    </row>
    <row r="11196" spans="21:21" x14ac:dyDescent="0.2">
      <c r="U11196" s="12"/>
    </row>
    <row r="11197" spans="21:21" x14ac:dyDescent="0.2">
      <c r="U11197" s="12"/>
    </row>
    <row r="11198" spans="21:21" x14ac:dyDescent="0.2">
      <c r="U11198" s="12"/>
    </row>
    <row r="11199" spans="21:21" x14ac:dyDescent="0.2">
      <c r="U11199" s="12"/>
    </row>
    <row r="11200" spans="21:21" x14ac:dyDescent="0.2">
      <c r="U11200" s="12"/>
    </row>
    <row r="11201" spans="21:21" x14ac:dyDescent="0.2">
      <c r="U11201" s="12"/>
    </row>
    <row r="11202" spans="21:21" x14ac:dyDescent="0.2">
      <c r="U11202" s="12"/>
    </row>
    <row r="11203" spans="21:21" x14ac:dyDescent="0.2">
      <c r="U11203" s="12"/>
    </row>
    <row r="11204" spans="21:21" x14ac:dyDescent="0.2">
      <c r="U11204" s="12"/>
    </row>
    <row r="11205" spans="21:21" x14ac:dyDescent="0.2">
      <c r="U11205" s="12"/>
    </row>
    <row r="11206" spans="21:21" x14ac:dyDescent="0.2">
      <c r="U11206" s="12"/>
    </row>
    <row r="11207" spans="21:21" x14ac:dyDescent="0.2">
      <c r="U11207" s="12"/>
    </row>
    <row r="11208" spans="21:21" x14ac:dyDescent="0.2">
      <c r="U11208" s="12"/>
    </row>
    <row r="11209" spans="21:21" x14ac:dyDescent="0.2">
      <c r="U11209" s="12"/>
    </row>
    <row r="11210" spans="21:21" x14ac:dyDescent="0.2">
      <c r="U11210" s="12"/>
    </row>
    <row r="11211" spans="21:21" x14ac:dyDescent="0.2">
      <c r="U11211" s="12"/>
    </row>
    <row r="11212" spans="21:21" x14ac:dyDescent="0.2">
      <c r="U11212" s="12"/>
    </row>
    <row r="11213" spans="21:21" x14ac:dyDescent="0.2">
      <c r="U11213" s="12"/>
    </row>
    <row r="11214" spans="21:21" x14ac:dyDescent="0.2">
      <c r="U11214" s="12"/>
    </row>
    <row r="11215" spans="21:21" x14ac:dyDescent="0.2">
      <c r="U11215" s="12"/>
    </row>
    <row r="11216" spans="21:21" x14ac:dyDescent="0.2">
      <c r="U11216" s="12"/>
    </row>
    <row r="11217" spans="21:21" x14ac:dyDescent="0.2">
      <c r="U11217" s="12"/>
    </row>
    <row r="11218" spans="21:21" x14ac:dyDescent="0.2">
      <c r="U11218" s="12"/>
    </row>
    <row r="11219" spans="21:21" x14ac:dyDescent="0.2">
      <c r="U11219" s="12"/>
    </row>
    <row r="11220" spans="21:21" x14ac:dyDescent="0.2">
      <c r="U11220" s="12"/>
    </row>
    <row r="11221" spans="21:21" x14ac:dyDescent="0.2">
      <c r="U11221" s="12"/>
    </row>
    <row r="11222" spans="21:21" x14ac:dyDescent="0.2">
      <c r="U11222" s="12"/>
    </row>
    <row r="11223" spans="21:21" x14ac:dyDescent="0.2">
      <c r="U11223" s="12"/>
    </row>
    <row r="11224" spans="21:21" x14ac:dyDescent="0.2">
      <c r="U11224" s="12"/>
    </row>
    <row r="11225" spans="21:21" x14ac:dyDescent="0.2">
      <c r="U11225" s="12"/>
    </row>
    <row r="11226" spans="21:21" x14ac:dyDescent="0.2">
      <c r="U11226" s="12"/>
    </row>
    <row r="11227" spans="21:21" x14ac:dyDescent="0.2">
      <c r="U11227" s="12"/>
    </row>
    <row r="11228" spans="21:21" x14ac:dyDescent="0.2">
      <c r="U11228" s="12"/>
    </row>
    <row r="11229" spans="21:21" x14ac:dyDescent="0.2">
      <c r="U11229" s="12"/>
    </row>
    <row r="11230" spans="21:21" x14ac:dyDescent="0.2">
      <c r="U11230" s="12"/>
    </row>
    <row r="11231" spans="21:21" x14ac:dyDescent="0.2">
      <c r="U11231" s="12"/>
    </row>
    <row r="11232" spans="21:21" x14ac:dyDescent="0.2">
      <c r="U11232" s="12"/>
    </row>
    <row r="11233" spans="21:21" x14ac:dyDescent="0.2">
      <c r="U11233" s="12"/>
    </row>
    <row r="11234" spans="21:21" x14ac:dyDescent="0.2">
      <c r="U11234" s="12"/>
    </row>
    <row r="11235" spans="21:21" x14ac:dyDescent="0.2">
      <c r="U11235" s="12"/>
    </row>
    <row r="11236" spans="21:21" x14ac:dyDescent="0.2">
      <c r="U11236" s="12"/>
    </row>
    <row r="11237" spans="21:21" x14ac:dyDescent="0.2">
      <c r="U11237" s="12"/>
    </row>
    <row r="11238" spans="21:21" x14ac:dyDescent="0.2">
      <c r="U11238" s="12"/>
    </row>
    <row r="11239" spans="21:21" x14ac:dyDescent="0.2">
      <c r="U11239" s="12"/>
    </row>
    <row r="11240" spans="21:21" x14ac:dyDescent="0.2">
      <c r="U11240" s="12"/>
    </row>
    <row r="11241" spans="21:21" x14ac:dyDescent="0.2">
      <c r="U11241" s="12"/>
    </row>
    <row r="11242" spans="21:21" x14ac:dyDescent="0.2">
      <c r="U11242" s="12"/>
    </row>
    <row r="11243" spans="21:21" x14ac:dyDescent="0.2">
      <c r="U11243" s="12"/>
    </row>
    <row r="11244" spans="21:21" x14ac:dyDescent="0.2">
      <c r="U11244" s="12"/>
    </row>
    <row r="11245" spans="21:21" x14ac:dyDescent="0.2">
      <c r="U11245" s="12"/>
    </row>
    <row r="11246" spans="21:21" x14ac:dyDescent="0.2">
      <c r="U11246" s="12"/>
    </row>
    <row r="11247" spans="21:21" x14ac:dyDescent="0.2">
      <c r="U11247" s="12"/>
    </row>
    <row r="11248" spans="21:21" x14ac:dyDescent="0.2">
      <c r="U11248" s="12"/>
    </row>
    <row r="11249" spans="21:21" x14ac:dyDescent="0.2">
      <c r="U11249" s="12"/>
    </row>
    <row r="11250" spans="21:21" x14ac:dyDescent="0.2">
      <c r="U11250" s="12"/>
    </row>
    <row r="11251" spans="21:21" x14ac:dyDescent="0.2">
      <c r="U11251" s="12"/>
    </row>
    <row r="11252" spans="21:21" x14ac:dyDescent="0.2">
      <c r="U11252" s="12"/>
    </row>
    <row r="11253" spans="21:21" x14ac:dyDescent="0.2">
      <c r="U11253" s="12"/>
    </row>
    <row r="11254" spans="21:21" x14ac:dyDescent="0.2">
      <c r="U11254" s="12"/>
    </row>
    <row r="11255" spans="21:21" x14ac:dyDescent="0.2">
      <c r="U11255" s="12"/>
    </row>
    <row r="11256" spans="21:21" x14ac:dyDescent="0.2">
      <c r="U11256" s="12"/>
    </row>
    <row r="11257" spans="21:21" x14ac:dyDescent="0.2">
      <c r="U11257" s="12"/>
    </row>
    <row r="11258" spans="21:21" x14ac:dyDescent="0.2">
      <c r="U11258" s="12"/>
    </row>
    <row r="11259" spans="21:21" x14ac:dyDescent="0.2">
      <c r="U11259" s="12"/>
    </row>
    <row r="11260" spans="21:21" x14ac:dyDescent="0.2">
      <c r="U11260" s="12"/>
    </row>
    <row r="11261" spans="21:21" x14ac:dyDescent="0.2">
      <c r="U11261" s="12"/>
    </row>
    <row r="11262" spans="21:21" x14ac:dyDescent="0.2">
      <c r="U11262" s="12"/>
    </row>
    <row r="11263" spans="21:21" x14ac:dyDescent="0.2">
      <c r="U11263" s="12"/>
    </row>
    <row r="11264" spans="21:21" x14ac:dyDescent="0.2">
      <c r="U11264" s="12"/>
    </row>
    <row r="11265" spans="21:21" x14ac:dyDescent="0.2">
      <c r="U11265" s="12"/>
    </row>
    <row r="11266" spans="21:21" x14ac:dyDescent="0.2">
      <c r="U11266" s="12"/>
    </row>
    <row r="11267" spans="21:21" x14ac:dyDescent="0.2">
      <c r="U11267" s="12"/>
    </row>
    <row r="11268" spans="21:21" x14ac:dyDescent="0.2">
      <c r="U11268" s="12"/>
    </row>
    <row r="11269" spans="21:21" x14ac:dyDescent="0.2">
      <c r="U11269" s="12"/>
    </row>
    <row r="11270" spans="21:21" x14ac:dyDescent="0.2">
      <c r="U11270" s="12"/>
    </row>
    <row r="11271" spans="21:21" x14ac:dyDescent="0.2">
      <c r="U11271" s="12"/>
    </row>
    <row r="11272" spans="21:21" x14ac:dyDescent="0.2">
      <c r="U11272" s="12"/>
    </row>
    <row r="11273" spans="21:21" x14ac:dyDescent="0.2">
      <c r="U11273" s="12"/>
    </row>
    <row r="11274" spans="21:21" x14ac:dyDescent="0.2">
      <c r="U11274" s="12"/>
    </row>
    <row r="11275" spans="21:21" x14ac:dyDescent="0.2">
      <c r="U11275" s="12"/>
    </row>
    <row r="11276" spans="21:21" x14ac:dyDescent="0.2">
      <c r="U11276" s="12"/>
    </row>
    <row r="11277" spans="21:21" x14ac:dyDescent="0.2">
      <c r="U11277" s="12"/>
    </row>
    <row r="11278" spans="21:21" x14ac:dyDescent="0.2">
      <c r="U11278" s="12"/>
    </row>
    <row r="11279" spans="21:21" x14ac:dyDescent="0.2">
      <c r="U11279" s="12"/>
    </row>
    <row r="11280" spans="21:21" x14ac:dyDescent="0.2">
      <c r="U11280" s="12"/>
    </row>
    <row r="11281" spans="21:21" x14ac:dyDescent="0.2">
      <c r="U11281" s="12"/>
    </row>
    <row r="11282" spans="21:21" x14ac:dyDescent="0.2">
      <c r="U11282" s="12"/>
    </row>
    <row r="11283" spans="21:21" x14ac:dyDescent="0.2">
      <c r="U11283" s="12"/>
    </row>
    <row r="11284" spans="21:21" x14ac:dyDescent="0.2">
      <c r="U11284" s="12"/>
    </row>
    <row r="11285" spans="21:21" x14ac:dyDescent="0.2">
      <c r="U11285" s="12"/>
    </row>
    <row r="11286" spans="21:21" x14ac:dyDescent="0.2">
      <c r="U11286" s="12"/>
    </row>
    <row r="11287" spans="21:21" x14ac:dyDescent="0.2">
      <c r="U11287" s="12"/>
    </row>
    <row r="11288" spans="21:21" x14ac:dyDescent="0.2">
      <c r="U11288" s="12"/>
    </row>
    <row r="11289" spans="21:21" x14ac:dyDescent="0.2">
      <c r="U11289" s="12"/>
    </row>
    <row r="11290" spans="21:21" x14ac:dyDescent="0.2">
      <c r="U11290" s="12"/>
    </row>
    <row r="11291" spans="21:21" x14ac:dyDescent="0.2">
      <c r="U11291" s="12"/>
    </row>
    <row r="11292" spans="21:21" x14ac:dyDescent="0.2">
      <c r="U11292" s="12"/>
    </row>
    <row r="11293" spans="21:21" x14ac:dyDescent="0.2">
      <c r="U11293" s="12"/>
    </row>
    <row r="11294" spans="21:21" x14ac:dyDescent="0.2">
      <c r="U11294" s="12"/>
    </row>
    <row r="11295" spans="21:21" x14ac:dyDescent="0.2">
      <c r="U11295" s="12"/>
    </row>
    <row r="11296" spans="21:21" x14ac:dyDescent="0.2">
      <c r="U11296" s="12"/>
    </row>
    <row r="11297" spans="21:21" x14ac:dyDescent="0.2">
      <c r="U11297" s="12"/>
    </row>
    <row r="11298" spans="21:21" x14ac:dyDescent="0.2">
      <c r="U11298" s="12"/>
    </row>
    <row r="11299" spans="21:21" x14ac:dyDescent="0.2">
      <c r="U11299" s="12"/>
    </row>
    <row r="11300" spans="21:21" x14ac:dyDescent="0.2">
      <c r="U11300" s="12"/>
    </row>
    <row r="11301" spans="21:21" x14ac:dyDescent="0.2">
      <c r="U11301" s="12"/>
    </row>
    <row r="11302" spans="21:21" x14ac:dyDescent="0.2">
      <c r="U11302" s="12"/>
    </row>
    <row r="11303" spans="21:21" x14ac:dyDescent="0.2">
      <c r="U11303" s="12"/>
    </row>
    <row r="11304" spans="21:21" x14ac:dyDescent="0.2">
      <c r="U11304" s="12"/>
    </row>
    <row r="11305" spans="21:21" x14ac:dyDescent="0.2">
      <c r="U11305" s="12"/>
    </row>
    <row r="11306" spans="21:21" x14ac:dyDescent="0.2">
      <c r="U11306" s="12"/>
    </row>
    <row r="11307" spans="21:21" x14ac:dyDescent="0.2">
      <c r="U11307" s="12"/>
    </row>
    <row r="11308" spans="21:21" x14ac:dyDescent="0.2">
      <c r="U11308" s="12"/>
    </row>
    <row r="11309" spans="21:21" x14ac:dyDescent="0.2">
      <c r="U11309" s="12"/>
    </row>
    <row r="11310" spans="21:21" x14ac:dyDescent="0.2">
      <c r="U11310" s="12"/>
    </row>
    <row r="11311" spans="21:21" x14ac:dyDescent="0.2">
      <c r="U11311" s="12"/>
    </row>
    <row r="11312" spans="21:21" x14ac:dyDescent="0.2">
      <c r="U11312" s="12"/>
    </row>
    <row r="11313" spans="21:21" x14ac:dyDescent="0.2">
      <c r="U11313" s="12"/>
    </row>
    <row r="11314" spans="21:21" x14ac:dyDescent="0.2">
      <c r="U11314" s="12"/>
    </row>
    <row r="11315" spans="21:21" x14ac:dyDescent="0.2">
      <c r="U11315" s="12"/>
    </row>
    <row r="11316" spans="21:21" x14ac:dyDescent="0.2">
      <c r="U11316" s="12"/>
    </row>
    <row r="11317" spans="21:21" x14ac:dyDescent="0.2">
      <c r="U11317" s="12"/>
    </row>
    <row r="11318" spans="21:21" x14ac:dyDescent="0.2">
      <c r="U11318" s="12"/>
    </row>
    <row r="11319" spans="21:21" x14ac:dyDescent="0.2">
      <c r="U11319" s="12"/>
    </row>
    <row r="11320" spans="21:21" x14ac:dyDescent="0.2">
      <c r="U11320" s="12"/>
    </row>
    <row r="11321" spans="21:21" x14ac:dyDescent="0.2">
      <c r="U11321" s="12"/>
    </row>
    <row r="11322" spans="21:21" x14ac:dyDescent="0.2">
      <c r="U11322" s="12"/>
    </row>
    <row r="11323" spans="21:21" x14ac:dyDescent="0.2">
      <c r="U11323" s="12"/>
    </row>
    <row r="11324" spans="21:21" x14ac:dyDescent="0.2">
      <c r="U11324" s="12"/>
    </row>
    <row r="11325" spans="21:21" x14ac:dyDescent="0.2">
      <c r="U11325" s="12"/>
    </row>
    <row r="11326" spans="21:21" x14ac:dyDescent="0.2">
      <c r="U11326" s="12"/>
    </row>
    <row r="11327" spans="21:21" x14ac:dyDescent="0.2">
      <c r="U11327" s="12"/>
    </row>
    <row r="11328" spans="21:21" x14ac:dyDescent="0.2">
      <c r="U11328" s="12"/>
    </row>
    <row r="11329" spans="21:21" x14ac:dyDescent="0.2">
      <c r="U11329" s="12"/>
    </row>
    <row r="11330" spans="21:21" x14ac:dyDescent="0.2">
      <c r="U11330" s="12"/>
    </row>
    <row r="11331" spans="21:21" x14ac:dyDescent="0.2">
      <c r="U11331" s="12"/>
    </row>
    <row r="11332" spans="21:21" x14ac:dyDescent="0.2">
      <c r="U11332" s="12"/>
    </row>
    <row r="11333" spans="21:21" x14ac:dyDescent="0.2">
      <c r="U11333" s="12"/>
    </row>
    <row r="11334" spans="21:21" x14ac:dyDescent="0.2">
      <c r="U11334" s="12"/>
    </row>
    <row r="11335" spans="21:21" x14ac:dyDescent="0.2">
      <c r="U11335" s="12"/>
    </row>
    <row r="11336" spans="21:21" x14ac:dyDescent="0.2">
      <c r="U11336" s="12"/>
    </row>
    <row r="11337" spans="21:21" x14ac:dyDescent="0.2">
      <c r="U11337" s="12"/>
    </row>
    <row r="11338" spans="21:21" x14ac:dyDescent="0.2">
      <c r="U11338" s="12"/>
    </row>
    <row r="11339" spans="21:21" x14ac:dyDescent="0.2">
      <c r="U11339" s="12"/>
    </row>
    <row r="11340" spans="21:21" x14ac:dyDescent="0.2">
      <c r="U11340" s="12"/>
    </row>
    <row r="11341" spans="21:21" x14ac:dyDescent="0.2">
      <c r="U11341" s="12"/>
    </row>
    <row r="11342" spans="21:21" x14ac:dyDescent="0.2">
      <c r="U11342" s="12"/>
    </row>
    <row r="11343" spans="21:21" x14ac:dyDescent="0.2">
      <c r="U11343" s="12"/>
    </row>
    <row r="11344" spans="21:21" x14ac:dyDescent="0.2">
      <c r="U11344" s="12"/>
    </row>
    <row r="11345" spans="21:21" x14ac:dyDescent="0.2">
      <c r="U11345" s="12"/>
    </row>
    <row r="11346" spans="21:21" x14ac:dyDescent="0.2">
      <c r="U11346" s="12"/>
    </row>
    <row r="11347" spans="21:21" x14ac:dyDescent="0.2">
      <c r="U11347" s="12"/>
    </row>
    <row r="11348" spans="21:21" x14ac:dyDescent="0.2">
      <c r="U11348" s="12"/>
    </row>
    <row r="11349" spans="21:21" x14ac:dyDescent="0.2">
      <c r="U11349" s="12"/>
    </row>
    <row r="11350" spans="21:21" x14ac:dyDescent="0.2">
      <c r="U11350" s="12"/>
    </row>
    <row r="11351" spans="21:21" x14ac:dyDescent="0.2">
      <c r="U11351" s="12"/>
    </row>
    <row r="11352" spans="21:21" x14ac:dyDescent="0.2">
      <c r="U11352" s="12"/>
    </row>
    <row r="11353" spans="21:21" x14ac:dyDescent="0.2">
      <c r="U11353" s="12"/>
    </row>
    <row r="11354" spans="21:21" x14ac:dyDescent="0.2">
      <c r="U11354" s="12"/>
    </row>
    <row r="11355" spans="21:21" x14ac:dyDescent="0.2">
      <c r="U11355" s="12"/>
    </row>
    <row r="11356" spans="21:21" x14ac:dyDescent="0.2">
      <c r="U11356" s="12"/>
    </row>
    <row r="11357" spans="21:21" x14ac:dyDescent="0.2">
      <c r="U11357" s="12"/>
    </row>
    <row r="11358" spans="21:21" x14ac:dyDescent="0.2">
      <c r="U11358" s="12"/>
    </row>
    <row r="11359" spans="21:21" x14ac:dyDescent="0.2">
      <c r="U11359" s="12"/>
    </row>
    <row r="11360" spans="21:21" x14ac:dyDescent="0.2">
      <c r="U11360" s="12"/>
    </row>
    <row r="11361" spans="21:21" x14ac:dyDescent="0.2">
      <c r="U11361" s="12"/>
    </row>
    <row r="11362" spans="21:21" x14ac:dyDescent="0.2">
      <c r="U11362" s="12"/>
    </row>
    <row r="11363" spans="21:21" x14ac:dyDescent="0.2">
      <c r="U11363" s="12"/>
    </row>
    <row r="11364" spans="21:21" x14ac:dyDescent="0.2">
      <c r="U11364" s="12"/>
    </row>
    <row r="11365" spans="21:21" x14ac:dyDescent="0.2">
      <c r="U11365" s="12"/>
    </row>
    <row r="11366" spans="21:21" x14ac:dyDescent="0.2">
      <c r="U11366" s="12"/>
    </row>
    <row r="11367" spans="21:21" x14ac:dyDescent="0.2">
      <c r="U11367" s="12"/>
    </row>
    <row r="11368" spans="21:21" x14ac:dyDescent="0.2">
      <c r="U11368" s="12"/>
    </row>
    <row r="11369" spans="21:21" x14ac:dyDescent="0.2">
      <c r="U11369" s="12"/>
    </row>
    <row r="11370" spans="21:21" x14ac:dyDescent="0.2">
      <c r="U11370" s="12"/>
    </row>
    <row r="11371" spans="21:21" x14ac:dyDescent="0.2">
      <c r="U11371" s="12"/>
    </row>
    <row r="11372" spans="21:21" x14ac:dyDescent="0.2">
      <c r="U11372" s="12"/>
    </row>
    <row r="11373" spans="21:21" x14ac:dyDescent="0.2">
      <c r="U11373" s="12"/>
    </row>
    <row r="11374" spans="21:21" x14ac:dyDescent="0.2">
      <c r="U11374" s="12"/>
    </row>
    <row r="11375" spans="21:21" x14ac:dyDescent="0.2">
      <c r="U11375" s="12"/>
    </row>
    <row r="11376" spans="21:21" x14ac:dyDescent="0.2">
      <c r="U11376" s="12"/>
    </row>
    <row r="11377" spans="21:21" x14ac:dyDescent="0.2">
      <c r="U11377" s="12"/>
    </row>
    <row r="11378" spans="21:21" x14ac:dyDescent="0.2">
      <c r="U11378" s="12"/>
    </row>
    <row r="11379" spans="21:21" x14ac:dyDescent="0.2">
      <c r="U11379" s="12"/>
    </row>
    <row r="11380" spans="21:21" x14ac:dyDescent="0.2">
      <c r="U11380" s="12"/>
    </row>
    <row r="11381" spans="21:21" x14ac:dyDescent="0.2">
      <c r="U11381" s="12"/>
    </row>
    <row r="11382" spans="21:21" x14ac:dyDescent="0.2">
      <c r="U11382" s="12"/>
    </row>
    <row r="11383" spans="21:21" x14ac:dyDescent="0.2">
      <c r="U11383" s="12"/>
    </row>
    <row r="11384" spans="21:21" x14ac:dyDescent="0.2">
      <c r="U11384" s="12"/>
    </row>
    <row r="11385" spans="21:21" x14ac:dyDescent="0.2">
      <c r="U11385" s="12"/>
    </row>
    <row r="11386" spans="21:21" x14ac:dyDescent="0.2">
      <c r="U11386" s="12"/>
    </row>
    <row r="11387" spans="21:21" x14ac:dyDescent="0.2">
      <c r="U11387" s="12"/>
    </row>
    <row r="11388" spans="21:21" x14ac:dyDescent="0.2">
      <c r="U11388" s="12"/>
    </row>
    <row r="11389" spans="21:21" x14ac:dyDescent="0.2">
      <c r="U11389" s="12"/>
    </row>
    <row r="11390" spans="21:21" x14ac:dyDescent="0.2">
      <c r="U11390" s="12"/>
    </row>
    <row r="11391" spans="21:21" x14ac:dyDescent="0.2">
      <c r="U11391" s="12"/>
    </row>
    <row r="11392" spans="21:21" x14ac:dyDescent="0.2">
      <c r="U11392" s="12"/>
    </row>
    <row r="11393" spans="21:21" x14ac:dyDescent="0.2">
      <c r="U11393" s="12"/>
    </row>
    <row r="11394" spans="21:21" x14ac:dyDescent="0.2">
      <c r="U11394" s="12"/>
    </row>
    <row r="11395" spans="21:21" x14ac:dyDescent="0.2">
      <c r="U11395" s="12"/>
    </row>
    <row r="11396" spans="21:21" x14ac:dyDescent="0.2">
      <c r="U11396" s="12"/>
    </row>
    <row r="11397" spans="21:21" x14ac:dyDescent="0.2">
      <c r="U11397" s="12"/>
    </row>
    <row r="11398" spans="21:21" x14ac:dyDescent="0.2">
      <c r="U11398" s="12"/>
    </row>
    <row r="11399" spans="21:21" x14ac:dyDescent="0.2">
      <c r="U11399" s="12"/>
    </row>
    <row r="11400" spans="21:21" x14ac:dyDescent="0.2">
      <c r="U11400" s="12"/>
    </row>
    <row r="11401" spans="21:21" x14ac:dyDescent="0.2">
      <c r="U11401" s="12"/>
    </row>
    <row r="11402" spans="21:21" x14ac:dyDescent="0.2">
      <c r="U11402" s="12"/>
    </row>
    <row r="11403" spans="21:21" x14ac:dyDescent="0.2">
      <c r="U11403" s="12"/>
    </row>
    <row r="11404" spans="21:21" x14ac:dyDescent="0.2">
      <c r="U11404" s="12"/>
    </row>
    <row r="11405" spans="21:21" x14ac:dyDescent="0.2">
      <c r="U11405" s="12"/>
    </row>
    <row r="11406" spans="21:21" x14ac:dyDescent="0.2">
      <c r="U11406" s="12"/>
    </row>
    <row r="11407" spans="21:21" x14ac:dyDescent="0.2">
      <c r="U11407" s="12"/>
    </row>
    <row r="11408" spans="21:21" x14ac:dyDescent="0.2">
      <c r="U11408" s="12"/>
    </row>
    <row r="11409" spans="21:21" x14ac:dyDescent="0.2">
      <c r="U11409" s="12"/>
    </row>
    <row r="11410" spans="21:21" x14ac:dyDescent="0.2">
      <c r="U11410" s="12"/>
    </row>
    <row r="11411" spans="21:21" x14ac:dyDescent="0.2">
      <c r="U11411" s="12"/>
    </row>
    <row r="11412" spans="21:21" x14ac:dyDescent="0.2">
      <c r="U11412" s="12"/>
    </row>
    <row r="11413" spans="21:21" x14ac:dyDescent="0.2">
      <c r="U11413" s="12"/>
    </row>
    <row r="11414" spans="21:21" x14ac:dyDescent="0.2">
      <c r="U11414" s="12"/>
    </row>
    <row r="11415" spans="21:21" x14ac:dyDescent="0.2">
      <c r="U11415" s="12"/>
    </row>
    <row r="11416" spans="21:21" x14ac:dyDescent="0.2">
      <c r="U11416" s="12"/>
    </row>
    <row r="11417" spans="21:21" x14ac:dyDescent="0.2">
      <c r="U11417" s="12"/>
    </row>
    <row r="11418" spans="21:21" x14ac:dyDescent="0.2">
      <c r="U11418" s="12"/>
    </row>
    <row r="11419" spans="21:21" x14ac:dyDescent="0.2">
      <c r="U11419" s="12"/>
    </row>
    <row r="11420" spans="21:21" x14ac:dyDescent="0.2">
      <c r="U11420" s="12"/>
    </row>
    <row r="11421" spans="21:21" x14ac:dyDescent="0.2">
      <c r="U11421" s="12"/>
    </row>
    <row r="11422" spans="21:21" x14ac:dyDescent="0.2">
      <c r="U11422" s="12"/>
    </row>
    <row r="11423" spans="21:21" x14ac:dyDescent="0.2">
      <c r="U11423" s="12"/>
    </row>
    <row r="11424" spans="21:21" x14ac:dyDescent="0.2">
      <c r="U11424" s="12"/>
    </row>
    <row r="11425" spans="21:21" x14ac:dyDescent="0.2">
      <c r="U11425" s="12"/>
    </row>
    <row r="11426" spans="21:21" x14ac:dyDescent="0.2">
      <c r="U11426" s="12"/>
    </row>
    <row r="11427" spans="21:21" x14ac:dyDescent="0.2">
      <c r="U11427" s="12"/>
    </row>
    <row r="11428" spans="21:21" x14ac:dyDescent="0.2">
      <c r="U11428" s="12"/>
    </row>
    <row r="11429" spans="21:21" x14ac:dyDescent="0.2">
      <c r="U11429" s="12"/>
    </row>
    <row r="11430" spans="21:21" x14ac:dyDescent="0.2">
      <c r="U11430" s="12"/>
    </row>
    <row r="11431" spans="21:21" x14ac:dyDescent="0.2">
      <c r="U11431" s="12"/>
    </row>
    <row r="11432" spans="21:21" x14ac:dyDescent="0.2">
      <c r="U11432" s="12"/>
    </row>
    <row r="11433" spans="21:21" x14ac:dyDescent="0.2">
      <c r="U11433" s="12"/>
    </row>
    <row r="11434" spans="21:21" x14ac:dyDescent="0.2">
      <c r="U11434" s="12"/>
    </row>
    <row r="11435" spans="21:21" x14ac:dyDescent="0.2">
      <c r="U11435" s="12"/>
    </row>
    <row r="11436" spans="21:21" x14ac:dyDescent="0.2">
      <c r="U11436" s="12"/>
    </row>
    <row r="11437" spans="21:21" x14ac:dyDescent="0.2">
      <c r="U11437" s="12"/>
    </row>
    <row r="11438" spans="21:21" x14ac:dyDescent="0.2">
      <c r="U11438" s="12"/>
    </row>
    <row r="11439" spans="21:21" x14ac:dyDescent="0.2">
      <c r="U11439" s="12"/>
    </row>
    <row r="11440" spans="21:21" x14ac:dyDescent="0.2">
      <c r="U11440" s="12"/>
    </row>
    <row r="11441" spans="21:21" x14ac:dyDescent="0.2">
      <c r="U11441" s="12"/>
    </row>
    <row r="11442" spans="21:21" x14ac:dyDescent="0.2">
      <c r="U11442" s="12"/>
    </row>
    <row r="11443" spans="21:21" x14ac:dyDescent="0.2">
      <c r="U11443" s="12"/>
    </row>
    <row r="11444" spans="21:21" x14ac:dyDescent="0.2">
      <c r="U11444" s="12"/>
    </row>
    <row r="11445" spans="21:21" x14ac:dyDescent="0.2">
      <c r="U11445" s="12"/>
    </row>
    <row r="11446" spans="21:21" x14ac:dyDescent="0.2">
      <c r="U11446" s="12"/>
    </row>
    <row r="11447" spans="21:21" x14ac:dyDescent="0.2">
      <c r="U11447" s="12"/>
    </row>
    <row r="11448" spans="21:21" x14ac:dyDescent="0.2">
      <c r="U11448" s="12"/>
    </row>
    <row r="11449" spans="21:21" x14ac:dyDescent="0.2">
      <c r="U11449" s="12"/>
    </row>
    <row r="11450" spans="21:21" x14ac:dyDescent="0.2">
      <c r="U11450" s="12"/>
    </row>
    <row r="11451" spans="21:21" x14ac:dyDescent="0.2">
      <c r="U11451" s="12"/>
    </row>
    <row r="11452" spans="21:21" x14ac:dyDescent="0.2">
      <c r="U11452" s="12"/>
    </row>
    <row r="11453" spans="21:21" x14ac:dyDescent="0.2">
      <c r="U11453" s="12"/>
    </row>
    <row r="11454" spans="21:21" x14ac:dyDescent="0.2">
      <c r="U11454" s="12"/>
    </row>
    <row r="11455" spans="21:21" x14ac:dyDescent="0.2">
      <c r="U11455" s="12"/>
    </row>
    <row r="11456" spans="21:21" x14ac:dyDescent="0.2">
      <c r="U11456" s="12"/>
    </row>
    <row r="11457" spans="21:21" x14ac:dyDescent="0.2">
      <c r="U11457" s="12"/>
    </row>
    <row r="11458" spans="21:21" x14ac:dyDescent="0.2">
      <c r="U11458" s="12"/>
    </row>
    <row r="11459" spans="21:21" x14ac:dyDescent="0.2">
      <c r="U11459" s="12"/>
    </row>
    <row r="11460" spans="21:21" x14ac:dyDescent="0.2">
      <c r="U11460" s="12"/>
    </row>
    <row r="11461" spans="21:21" x14ac:dyDescent="0.2">
      <c r="U11461" s="12"/>
    </row>
    <row r="11462" spans="21:21" x14ac:dyDescent="0.2">
      <c r="U11462" s="12"/>
    </row>
    <row r="11463" spans="21:21" x14ac:dyDescent="0.2">
      <c r="U11463" s="12"/>
    </row>
    <row r="11464" spans="21:21" x14ac:dyDescent="0.2">
      <c r="U11464" s="12"/>
    </row>
    <row r="11465" spans="21:21" x14ac:dyDescent="0.2">
      <c r="U11465" s="12"/>
    </row>
    <row r="11466" spans="21:21" x14ac:dyDescent="0.2">
      <c r="U11466" s="12"/>
    </row>
    <row r="11467" spans="21:21" x14ac:dyDescent="0.2">
      <c r="U11467" s="12"/>
    </row>
    <row r="11468" spans="21:21" x14ac:dyDescent="0.2">
      <c r="U11468" s="12"/>
    </row>
    <row r="11469" spans="21:21" x14ac:dyDescent="0.2">
      <c r="U11469" s="12"/>
    </row>
    <row r="11470" spans="21:21" x14ac:dyDescent="0.2">
      <c r="U11470" s="12"/>
    </row>
    <row r="11471" spans="21:21" x14ac:dyDescent="0.2">
      <c r="U11471" s="12"/>
    </row>
    <row r="11472" spans="21:21" x14ac:dyDescent="0.2">
      <c r="U11472" s="12"/>
    </row>
    <row r="11473" spans="21:21" x14ac:dyDescent="0.2">
      <c r="U11473" s="12"/>
    </row>
    <row r="11474" spans="21:21" x14ac:dyDescent="0.2">
      <c r="U11474" s="12"/>
    </row>
    <row r="11475" spans="21:21" x14ac:dyDescent="0.2">
      <c r="U11475" s="12"/>
    </row>
    <row r="11476" spans="21:21" x14ac:dyDescent="0.2">
      <c r="U11476" s="12"/>
    </row>
    <row r="11477" spans="21:21" x14ac:dyDescent="0.2">
      <c r="U11477" s="12"/>
    </row>
    <row r="11478" spans="21:21" x14ac:dyDescent="0.2">
      <c r="U11478" s="12"/>
    </row>
    <row r="11479" spans="21:21" x14ac:dyDescent="0.2">
      <c r="U11479" s="12"/>
    </row>
    <row r="11480" spans="21:21" x14ac:dyDescent="0.2">
      <c r="U11480" s="12"/>
    </row>
    <row r="11481" spans="21:21" x14ac:dyDescent="0.2">
      <c r="U11481" s="12"/>
    </row>
    <row r="11482" spans="21:21" x14ac:dyDescent="0.2">
      <c r="U11482" s="12"/>
    </row>
    <row r="11483" spans="21:21" x14ac:dyDescent="0.2">
      <c r="U11483" s="12"/>
    </row>
    <row r="11484" spans="21:21" x14ac:dyDescent="0.2">
      <c r="U11484" s="12"/>
    </row>
    <row r="11485" spans="21:21" x14ac:dyDescent="0.2">
      <c r="U11485" s="12"/>
    </row>
    <row r="11486" spans="21:21" x14ac:dyDescent="0.2">
      <c r="U11486" s="12"/>
    </row>
    <row r="11487" spans="21:21" x14ac:dyDescent="0.2">
      <c r="U11487" s="12"/>
    </row>
    <row r="11488" spans="21:21" x14ac:dyDescent="0.2">
      <c r="U11488" s="12"/>
    </row>
    <row r="11489" spans="21:21" x14ac:dyDescent="0.2">
      <c r="U11489" s="12"/>
    </row>
    <row r="11490" spans="21:21" x14ac:dyDescent="0.2">
      <c r="U11490" s="12"/>
    </row>
    <row r="11491" spans="21:21" x14ac:dyDescent="0.2">
      <c r="U11491" s="12"/>
    </row>
    <row r="11492" spans="21:21" x14ac:dyDescent="0.2">
      <c r="U11492" s="12"/>
    </row>
    <row r="11493" spans="21:21" x14ac:dyDescent="0.2">
      <c r="U11493" s="12"/>
    </row>
    <row r="11494" spans="21:21" x14ac:dyDescent="0.2">
      <c r="U11494" s="12"/>
    </row>
    <row r="11495" spans="21:21" x14ac:dyDescent="0.2">
      <c r="U11495" s="12"/>
    </row>
    <row r="11496" spans="21:21" x14ac:dyDescent="0.2">
      <c r="U11496" s="12"/>
    </row>
    <row r="11497" spans="21:21" x14ac:dyDescent="0.2">
      <c r="U11497" s="12"/>
    </row>
    <row r="11498" spans="21:21" x14ac:dyDescent="0.2">
      <c r="U11498" s="12"/>
    </row>
    <row r="11499" spans="21:21" x14ac:dyDescent="0.2">
      <c r="U11499" s="12"/>
    </row>
    <row r="11500" spans="21:21" x14ac:dyDescent="0.2">
      <c r="U11500" s="12"/>
    </row>
    <row r="11501" spans="21:21" x14ac:dyDescent="0.2">
      <c r="U11501" s="12"/>
    </row>
    <row r="11502" spans="21:21" x14ac:dyDescent="0.2">
      <c r="U11502" s="12"/>
    </row>
    <row r="11503" spans="21:21" x14ac:dyDescent="0.2">
      <c r="U11503" s="12"/>
    </row>
    <row r="11504" spans="21:21" x14ac:dyDescent="0.2">
      <c r="U11504" s="12"/>
    </row>
    <row r="11505" spans="21:21" x14ac:dyDescent="0.2">
      <c r="U11505" s="12"/>
    </row>
    <row r="11506" spans="21:21" x14ac:dyDescent="0.2">
      <c r="U11506" s="12"/>
    </row>
    <row r="11507" spans="21:21" x14ac:dyDescent="0.2">
      <c r="U11507" s="12"/>
    </row>
    <row r="11508" spans="21:21" x14ac:dyDescent="0.2">
      <c r="U11508" s="12"/>
    </row>
    <row r="11509" spans="21:21" x14ac:dyDescent="0.2">
      <c r="U11509" s="12"/>
    </row>
    <row r="11510" spans="21:21" x14ac:dyDescent="0.2">
      <c r="U11510" s="12"/>
    </row>
    <row r="11511" spans="21:21" x14ac:dyDescent="0.2">
      <c r="U11511" s="12"/>
    </row>
    <row r="11512" spans="21:21" x14ac:dyDescent="0.2">
      <c r="U11512" s="12"/>
    </row>
    <row r="11513" spans="21:21" x14ac:dyDescent="0.2">
      <c r="U11513" s="12"/>
    </row>
    <row r="11514" spans="21:21" x14ac:dyDescent="0.2">
      <c r="U11514" s="12"/>
    </row>
    <row r="11515" spans="21:21" x14ac:dyDescent="0.2">
      <c r="U11515" s="12"/>
    </row>
    <row r="11516" spans="21:21" x14ac:dyDescent="0.2">
      <c r="U11516" s="12"/>
    </row>
    <row r="11517" spans="21:21" x14ac:dyDescent="0.2">
      <c r="U11517" s="12"/>
    </row>
    <row r="11518" spans="21:21" x14ac:dyDescent="0.2">
      <c r="U11518" s="12"/>
    </row>
    <row r="11519" spans="21:21" x14ac:dyDescent="0.2">
      <c r="U11519" s="12"/>
    </row>
    <row r="11520" spans="21:21" x14ac:dyDescent="0.2">
      <c r="U11520" s="12"/>
    </row>
    <row r="11521" spans="21:21" x14ac:dyDescent="0.2">
      <c r="U11521" s="12"/>
    </row>
    <row r="11522" spans="21:21" x14ac:dyDescent="0.2">
      <c r="U11522" s="12"/>
    </row>
    <row r="11523" spans="21:21" x14ac:dyDescent="0.2">
      <c r="U11523" s="12"/>
    </row>
    <row r="11524" spans="21:21" x14ac:dyDescent="0.2">
      <c r="U11524" s="12"/>
    </row>
    <row r="11525" spans="21:21" x14ac:dyDescent="0.2">
      <c r="U11525" s="12"/>
    </row>
    <row r="11526" spans="21:21" x14ac:dyDescent="0.2">
      <c r="U11526" s="12"/>
    </row>
    <row r="11527" spans="21:21" x14ac:dyDescent="0.2">
      <c r="U11527" s="12"/>
    </row>
    <row r="11528" spans="21:21" x14ac:dyDescent="0.2">
      <c r="U11528" s="12"/>
    </row>
    <row r="11529" spans="21:21" x14ac:dyDescent="0.2">
      <c r="U11529" s="12"/>
    </row>
    <row r="11530" spans="21:21" x14ac:dyDescent="0.2">
      <c r="U11530" s="12"/>
    </row>
    <row r="11531" spans="21:21" x14ac:dyDescent="0.2">
      <c r="U11531" s="12"/>
    </row>
    <row r="11532" spans="21:21" x14ac:dyDescent="0.2">
      <c r="U11532" s="12"/>
    </row>
    <row r="11533" spans="21:21" x14ac:dyDescent="0.2">
      <c r="U11533" s="12"/>
    </row>
    <row r="11534" spans="21:21" x14ac:dyDescent="0.2">
      <c r="U11534" s="12"/>
    </row>
    <row r="11535" spans="21:21" x14ac:dyDescent="0.2">
      <c r="U11535" s="12"/>
    </row>
    <row r="11536" spans="21:21" x14ac:dyDescent="0.2">
      <c r="U11536" s="12"/>
    </row>
    <row r="11537" spans="21:21" x14ac:dyDescent="0.2">
      <c r="U11537" s="12"/>
    </row>
    <row r="11538" spans="21:21" x14ac:dyDescent="0.2">
      <c r="U11538" s="12"/>
    </row>
    <row r="11539" spans="21:21" x14ac:dyDescent="0.2">
      <c r="U11539" s="12"/>
    </row>
    <row r="11540" spans="21:21" x14ac:dyDescent="0.2">
      <c r="U11540" s="12"/>
    </row>
    <row r="11541" spans="21:21" x14ac:dyDescent="0.2">
      <c r="U11541" s="12"/>
    </row>
    <row r="11542" spans="21:21" x14ac:dyDescent="0.2">
      <c r="U11542" s="12"/>
    </row>
    <row r="11543" spans="21:21" x14ac:dyDescent="0.2">
      <c r="U11543" s="12"/>
    </row>
    <row r="11544" spans="21:21" x14ac:dyDescent="0.2">
      <c r="U11544" s="12"/>
    </row>
    <row r="11545" spans="21:21" x14ac:dyDescent="0.2">
      <c r="U11545" s="12"/>
    </row>
    <row r="11546" spans="21:21" x14ac:dyDescent="0.2">
      <c r="U11546" s="12"/>
    </row>
    <row r="11547" spans="21:21" x14ac:dyDescent="0.2">
      <c r="U11547" s="12"/>
    </row>
    <row r="11548" spans="21:21" x14ac:dyDescent="0.2">
      <c r="U11548" s="12"/>
    </row>
    <row r="11549" spans="21:21" x14ac:dyDescent="0.2">
      <c r="U11549" s="12"/>
    </row>
    <row r="11550" spans="21:21" x14ac:dyDescent="0.2">
      <c r="U11550" s="12"/>
    </row>
    <row r="11551" spans="21:21" x14ac:dyDescent="0.2">
      <c r="U11551" s="12"/>
    </row>
    <row r="11552" spans="21:21" x14ac:dyDescent="0.2">
      <c r="U11552" s="12"/>
    </row>
    <row r="11553" spans="21:21" x14ac:dyDescent="0.2">
      <c r="U11553" s="12"/>
    </row>
    <row r="11554" spans="21:21" x14ac:dyDescent="0.2">
      <c r="U11554" s="12"/>
    </row>
    <row r="11555" spans="21:21" x14ac:dyDescent="0.2">
      <c r="U11555" s="12"/>
    </row>
    <row r="11556" spans="21:21" x14ac:dyDescent="0.2">
      <c r="U11556" s="12"/>
    </row>
    <row r="11557" spans="21:21" x14ac:dyDescent="0.2">
      <c r="U11557" s="12"/>
    </row>
    <row r="11558" spans="21:21" x14ac:dyDescent="0.2">
      <c r="U11558" s="12"/>
    </row>
    <row r="11559" spans="21:21" x14ac:dyDescent="0.2">
      <c r="U11559" s="12"/>
    </row>
    <row r="11560" spans="21:21" x14ac:dyDescent="0.2">
      <c r="U11560" s="12"/>
    </row>
    <row r="11561" spans="21:21" x14ac:dyDescent="0.2">
      <c r="U11561" s="12"/>
    </row>
    <row r="11562" spans="21:21" x14ac:dyDescent="0.2">
      <c r="U11562" s="12"/>
    </row>
    <row r="11563" spans="21:21" x14ac:dyDescent="0.2">
      <c r="U11563" s="12"/>
    </row>
    <row r="11564" spans="21:21" x14ac:dyDescent="0.2">
      <c r="U11564" s="12"/>
    </row>
    <row r="11565" spans="21:21" x14ac:dyDescent="0.2">
      <c r="U11565" s="12"/>
    </row>
    <row r="11566" spans="21:21" x14ac:dyDescent="0.2">
      <c r="U11566" s="12"/>
    </row>
    <row r="11567" spans="21:21" x14ac:dyDescent="0.2">
      <c r="U11567" s="12"/>
    </row>
    <row r="11568" spans="21:21" x14ac:dyDescent="0.2">
      <c r="U11568" s="12"/>
    </row>
    <row r="11569" spans="21:21" x14ac:dyDescent="0.2">
      <c r="U11569" s="12"/>
    </row>
    <row r="11570" spans="21:21" x14ac:dyDescent="0.2">
      <c r="U11570" s="12"/>
    </row>
    <row r="11571" spans="21:21" x14ac:dyDescent="0.2">
      <c r="U11571" s="12"/>
    </row>
    <row r="11572" spans="21:21" x14ac:dyDescent="0.2">
      <c r="U11572" s="12"/>
    </row>
    <row r="11573" spans="21:21" x14ac:dyDescent="0.2">
      <c r="U11573" s="12"/>
    </row>
    <row r="11574" spans="21:21" x14ac:dyDescent="0.2">
      <c r="U11574" s="12"/>
    </row>
    <row r="11575" spans="21:21" x14ac:dyDescent="0.2">
      <c r="U11575" s="12"/>
    </row>
    <row r="11576" spans="21:21" x14ac:dyDescent="0.2">
      <c r="U11576" s="12"/>
    </row>
    <row r="11577" spans="21:21" x14ac:dyDescent="0.2">
      <c r="U11577" s="12"/>
    </row>
    <row r="11578" spans="21:21" x14ac:dyDescent="0.2">
      <c r="U11578" s="12"/>
    </row>
    <row r="11579" spans="21:21" x14ac:dyDescent="0.2">
      <c r="U11579" s="12"/>
    </row>
    <row r="11580" spans="21:21" x14ac:dyDescent="0.2">
      <c r="U11580" s="12"/>
    </row>
    <row r="11581" spans="21:21" x14ac:dyDescent="0.2">
      <c r="U11581" s="12"/>
    </row>
    <row r="11582" spans="21:21" x14ac:dyDescent="0.2">
      <c r="U11582" s="12"/>
    </row>
    <row r="11583" spans="21:21" x14ac:dyDescent="0.2">
      <c r="U11583" s="12"/>
    </row>
    <row r="11584" spans="21:21" x14ac:dyDescent="0.2">
      <c r="U11584" s="12"/>
    </row>
    <row r="11585" spans="21:21" x14ac:dyDescent="0.2">
      <c r="U11585" s="12"/>
    </row>
    <row r="11586" spans="21:21" x14ac:dyDescent="0.2">
      <c r="U11586" s="12"/>
    </row>
    <row r="11587" spans="21:21" x14ac:dyDescent="0.2">
      <c r="U11587" s="12"/>
    </row>
    <row r="11588" spans="21:21" x14ac:dyDescent="0.2">
      <c r="U11588" s="12"/>
    </row>
    <row r="11589" spans="21:21" x14ac:dyDescent="0.2">
      <c r="U11589" s="12"/>
    </row>
    <row r="11590" spans="21:21" x14ac:dyDescent="0.2">
      <c r="U11590" s="12"/>
    </row>
    <row r="11591" spans="21:21" x14ac:dyDescent="0.2">
      <c r="U11591" s="12"/>
    </row>
    <row r="11592" spans="21:21" x14ac:dyDescent="0.2">
      <c r="U11592" s="12"/>
    </row>
    <row r="11593" spans="21:21" x14ac:dyDescent="0.2">
      <c r="U11593" s="12"/>
    </row>
    <row r="11594" spans="21:21" x14ac:dyDescent="0.2">
      <c r="U11594" s="12"/>
    </row>
    <row r="11595" spans="21:21" x14ac:dyDescent="0.2">
      <c r="U11595" s="12"/>
    </row>
    <row r="11596" spans="21:21" x14ac:dyDescent="0.2">
      <c r="U11596" s="12"/>
    </row>
    <row r="11597" spans="21:21" x14ac:dyDescent="0.2">
      <c r="U11597" s="12"/>
    </row>
    <row r="11598" spans="21:21" x14ac:dyDescent="0.2">
      <c r="U11598" s="12"/>
    </row>
    <row r="11599" spans="21:21" x14ac:dyDescent="0.2">
      <c r="U11599" s="12"/>
    </row>
    <row r="11600" spans="21:21" x14ac:dyDescent="0.2">
      <c r="U11600" s="12"/>
    </row>
    <row r="11601" spans="21:21" x14ac:dyDescent="0.2">
      <c r="U11601" s="12"/>
    </row>
    <row r="11602" spans="21:21" x14ac:dyDescent="0.2">
      <c r="U11602" s="12"/>
    </row>
    <row r="11603" spans="21:21" x14ac:dyDescent="0.2">
      <c r="U11603" s="12"/>
    </row>
    <row r="11604" spans="21:21" x14ac:dyDescent="0.2">
      <c r="U11604" s="12"/>
    </row>
    <row r="11605" spans="21:21" x14ac:dyDescent="0.2">
      <c r="U11605" s="12"/>
    </row>
    <row r="11606" spans="21:21" x14ac:dyDescent="0.2">
      <c r="U11606" s="12"/>
    </row>
    <row r="11607" spans="21:21" x14ac:dyDescent="0.2">
      <c r="U11607" s="12"/>
    </row>
    <row r="11608" spans="21:21" x14ac:dyDescent="0.2">
      <c r="U11608" s="12"/>
    </row>
    <row r="11609" spans="21:21" x14ac:dyDescent="0.2">
      <c r="U11609" s="12"/>
    </row>
    <row r="11610" spans="21:21" x14ac:dyDescent="0.2">
      <c r="U11610" s="12"/>
    </row>
    <row r="11611" spans="21:21" x14ac:dyDescent="0.2">
      <c r="U11611" s="12"/>
    </row>
    <row r="11612" spans="21:21" x14ac:dyDescent="0.2">
      <c r="U11612" s="12"/>
    </row>
    <row r="11613" spans="21:21" x14ac:dyDescent="0.2">
      <c r="U11613" s="12"/>
    </row>
    <row r="11614" spans="21:21" x14ac:dyDescent="0.2">
      <c r="U11614" s="12"/>
    </row>
    <row r="11615" spans="21:21" x14ac:dyDescent="0.2">
      <c r="U11615" s="12"/>
    </row>
    <row r="11616" spans="21:21" x14ac:dyDescent="0.2">
      <c r="U11616" s="12"/>
    </row>
    <row r="11617" spans="21:21" x14ac:dyDescent="0.2">
      <c r="U11617" s="12"/>
    </row>
    <row r="11618" spans="21:21" x14ac:dyDescent="0.2">
      <c r="U11618" s="12"/>
    </row>
    <row r="11619" spans="21:21" x14ac:dyDescent="0.2">
      <c r="U11619" s="12"/>
    </row>
    <row r="11620" spans="21:21" x14ac:dyDescent="0.2">
      <c r="U11620" s="12"/>
    </row>
    <row r="11621" spans="21:21" x14ac:dyDescent="0.2">
      <c r="U11621" s="12"/>
    </row>
    <row r="11622" spans="21:21" x14ac:dyDescent="0.2">
      <c r="U11622" s="12"/>
    </row>
    <row r="11623" spans="21:21" x14ac:dyDescent="0.2">
      <c r="U11623" s="12"/>
    </row>
    <row r="11624" spans="21:21" x14ac:dyDescent="0.2">
      <c r="U11624" s="12"/>
    </row>
    <row r="11625" spans="21:21" x14ac:dyDescent="0.2">
      <c r="U11625" s="12"/>
    </row>
    <row r="11626" spans="21:21" x14ac:dyDescent="0.2">
      <c r="U11626" s="12"/>
    </row>
    <row r="11627" spans="21:21" x14ac:dyDescent="0.2">
      <c r="U11627" s="12"/>
    </row>
    <row r="11628" spans="21:21" x14ac:dyDescent="0.2">
      <c r="U11628" s="12"/>
    </row>
    <row r="11629" spans="21:21" x14ac:dyDescent="0.2">
      <c r="U11629" s="12"/>
    </row>
    <row r="11630" spans="21:21" x14ac:dyDescent="0.2">
      <c r="U11630" s="12"/>
    </row>
    <row r="11631" spans="21:21" x14ac:dyDescent="0.2">
      <c r="U11631" s="12"/>
    </row>
    <row r="11632" spans="21:21" x14ac:dyDescent="0.2">
      <c r="U11632" s="12"/>
    </row>
    <row r="11633" spans="21:21" x14ac:dyDescent="0.2">
      <c r="U11633" s="12"/>
    </row>
    <row r="11634" spans="21:21" x14ac:dyDescent="0.2">
      <c r="U11634" s="12"/>
    </row>
    <row r="11635" spans="21:21" x14ac:dyDescent="0.2">
      <c r="U11635" s="12"/>
    </row>
    <row r="11636" spans="21:21" x14ac:dyDescent="0.2">
      <c r="U11636" s="12"/>
    </row>
    <row r="11637" spans="21:21" x14ac:dyDescent="0.2">
      <c r="U11637" s="12"/>
    </row>
    <row r="11638" spans="21:21" x14ac:dyDescent="0.2">
      <c r="U11638" s="12"/>
    </row>
    <row r="11639" spans="21:21" x14ac:dyDescent="0.2">
      <c r="U11639" s="12"/>
    </row>
    <row r="11640" spans="21:21" x14ac:dyDescent="0.2">
      <c r="U11640" s="12"/>
    </row>
    <row r="11641" spans="21:21" x14ac:dyDescent="0.2">
      <c r="U11641" s="12"/>
    </row>
    <row r="11642" spans="21:21" x14ac:dyDescent="0.2">
      <c r="U11642" s="12"/>
    </row>
    <row r="11643" spans="21:21" x14ac:dyDescent="0.2">
      <c r="U11643" s="12"/>
    </row>
    <row r="11644" spans="21:21" x14ac:dyDescent="0.2">
      <c r="U11644" s="12"/>
    </row>
    <row r="11645" spans="21:21" x14ac:dyDescent="0.2">
      <c r="U11645" s="12"/>
    </row>
    <row r="11646" spans="21:21" x14ac:dyDescent="0.2">
      <c r="U11646" s="12"/>
    </row>
    <row r="11647" spans="21:21" x14ac:dyDescent="0.2">
      <c r="U11647" s="12"/>
    </row>
    <row r="11648" spans="21:21" x14ac:dyDescent="0.2">
      <c r="U11648" s="12"/>
    </row>
    <row r="11649" spans="21:21" x14ac:dyDescent="0.2">
      <c r="U11649" s="12"/>
    </row>
    <row r="11650" spans="21:21" x14ac:dyDescent="0.2">
      <c r="U11650" s="12"/>
    </row>
    <row r="11651" spans="21:21" x14ac:dyDescent="0.2">
      <c r="U11651" s="12"/>
    </row>
    <row r="11652" spans="21:21" x14ac:dyDescent="0.2">
      <c r="U11652" s="12"/>
    </row>
    <row r="11653" spans="21:21" x14ac:dyDescent="0.2">
      <c r="U11653" s="12"/>
    </row>
    <row r="11654" spans="21:21" x14ac:dyDescent="0.2">
      <c r="U11654" s="12"/>
    </row>
    <row r="11655" spans="21:21" x14ac:dyDescent="0.2">
      <c r="U11655" s="12"/>
    </row>
    <row r="11656" spans="21:21" x14ac:dyDescent="0.2">
      <c r="U11656" s="12"/>
    </row>
    <row r="11657" spans="21:21" x14ac:dyDescent="0.2">
      <c r="U11657" s="12"/>
    </row>
    <row r="11658" spans="21:21" x14ac:dyDescent="0.2">
      <c r="U11658" s="12"/>
    </row>
    <row r="11659" spans="21:21" x14ac:dyDescent="0.2">
      <c r="U11659" s="12"/>
    </row>
    <row r="11660" spans="21:21" x14ac:dyDescent="0.2">
      <c r="U11660" s="12"/>
    </row>
    <row r="11661" spans="21:21" x14ac:dyDescent="0.2">
      <c r="U11661" s="12"/>
    </row>
    <row r="11662" spans="21:21" x14ac:dyDescent="0.2">
      <c r="U11662" s="12"/>
    </row>
    <row r="11663" spans="21:21" x14ac:dyDescent="0.2">
      <c r="U11663" s="12"/>
    </row>
    <row r="11664" spans="21:21" x14ac:dyDescent="0.2">
      <c r="U11664" s="12"/>
    </row>
    <row r="11665" spans="21:21" x14ac:dyDescent="0.2">
      <c r="U11665" s="12"/>
    </row>
    <row r="11666" spans="21:21" x14ac:dyDescent="0.2">
      <c r="U11666" s="12"/>
    </row>
    <row r="11667" spans="21:21" x14ac:dyDescent="0.2">
      <c r="U11667" s="12"/>
    </row>
    <row r="11668" spans="21:21" x14ac:dyDescent="0.2">
      <c r="U11668" s="12"/>
    </row>
    <row r="11669" spans="21:21" x14ac:dyDescent="0.2">
      <c r="U11669" s="12"/>
    </row>
    <row r="11670" spans="21:21" x14ac:dyDescent="0.2">
      <c r="U11670" s="12"/>
    </row>
    <row r="11671" spans="21:21" x14ac:dyDescent="0.2">
      <c r="U11671" s="12"/>
    </row>
    <row r="11672" spans="21:21" x14ac:dyDescent="0.2">
      <c r="U11672" s="12"/>
    </row>
    <row r="11673" spans="21:21" x14ac:dyDescent="0.2">
      <c r="U11673" s="12"/>
    </row>
    <row r="11674" spans="21:21" x14ac:dyDescent="0.2">
      <c r="U11674" s="12"/>
    </row>
    <row r="11675" spans="21:21" x14ac:dyDescent="0.2">
      <c r="U11675" s="12"/>
    </row>
    <row r="11676" spans="21:21" x14ac:dyDescent="0.2">
      <c r="U11676" s="12"/>
    </row>
    <row r="11677" spans="21:21" x14ac:dyDescent="0.2">
      <c r="U11677" s="12"/>
    </row>
    <row r="11678" spans="21:21" x14ac:dyDescent="0.2">
      <c r="U11678" s="12"/>
    </row>
    <row r="11679" spans="21:21" x14ac:dyDescent="0.2">
      <c r="U11679" s="12"/>
    </row>
    <row r="11680" spans="21:21" x14ac:dyDescent="0.2">
      <c r="U11680" s="12"/>
    </row>
    <row r="11681" spans="21:21" x14ac:dyDescent="0.2">
      <c r="U11681" s="12"/>
    </row>
    <row r="11682" spans="21:21" x14ac:dyDescent="0.2">
      <c r="U11682" s="12"/>
    </row>
    <row r="11683" spans="21:21" x14ac:dyDescent="0.2">
      <c r="U11683" s="12"/>
    </row>
    <row r="11684" spans="21:21" x14ac:dyDescent="0.2">
      <c r="U11684" s="12"/>
    </row>
    <row r="11685" spans="21:21" x14ac:dyDescent="0.2">
      <c r="U11685" s="12"/>
    </row>
    <row r="11686" spans="21:21" x14ac:dyDescent="0.2">
      <c r="U11686" s="12"/>
    </row>
    <row r="11687" spans="21:21" x14ac:dyDescent="0.2">
      <c r="U11687" s="12"/>
    </row>
    <row r="11688" spans="21:21" x14ac:dyDescent="0.2">
      <c r="U11688" s="12"/>
    </row>
    <row r="11689" spans="21:21" x14ac:dyDescent="0.2">
      <c r="U11689" s="12"/>
    </row>
    <row r="11690" spans="21:21" x14ac:dyDescent="0.2">
      <c r="U11690" s="12"/>
    </row>
    <row r="11691" spans="21:21" x14ac:dyDescent="0.2">
      <c r="U11691" s="12"/>
    </row>
    <row r="11692" spans="21:21" x14ac:dyDescent="0.2">
      <c r="U11692" s="12"/>
    </row>
    <row r="11693" spans="21:21" x14ac:dyDescent="0.2">
      <c r="U11693" s="12"/>
    </row>
    <row r="11694" spans="21:21" x14ac:dyDescent="0.2">
      <c r="U11694" s="12"/>
    </row>
    <row r="11695" spans="21:21" x14ac:dyDescent="0.2">
      <c r="U11695" s="12"/>
    </row>
    <row r="11696" spans="21:21" x14ac:dyDescent="0.2">
      <c r="U11696" s="12"/>
    </row>
    <row r="11697" spans="21:21" x14ac:dyDescent="0.2">
      <c r="U11697" s="12"/>
    </row>
    <row r="11698" spans="21:21" x14ac:dyDescent="0.2">
      <c r="U11698" s="12"/>
    </row>
    <row r="11699" spans="21:21" x14ac:dyDescent="0.2">
      <c r="U11699" s="12"/>
    </row>
    <row r="11700" spans="21:21" x14ac:dyDescent="0.2">
      <c r="U11700" s="12"/>
    </row>
    <row r="11701" spans="21:21" x14ac:dyDescent="0.2">
      <c r="U11701" s="12"/>
    </row>
    <row r="11702" spans="21:21" x14ac:dyDescent="0.2">
      <c r="U11702" s="12"/>
    </row>
    <row r="11703" spans="21:21" x14ac:dyDescent="0.2">
      <c r="U11703" s="12"/>
    </row>
    <row r="11704" spans="21:21" x14ac:dyDescent="0.2">
      <c r="U11704" s="12"/>
    </row>
    <row r="11705" spans="21:21" x14ac:dyDescent="0.2">
      <c r="U11705" s="12"/>
    </row>
    <row r="11706" spans="21:21" x14ac:dyDescent="0.2">
      <c r="U11706" s="12"/>
    </row>
    <row r="11707" spans="21:21" x14ac:dyDescent="0.2">
      <c r="U11707" s="12"/>
    </row>
    <row r="11708" spans="21:21" x14ac:dyDescent="0.2">
      <c r="U11708" s="12"/>
    </row>
    <row r="11709" spans="21:21" x14ac:dyDescent="0.2">
      <c r="U11709" s="12"/>
    </row>
    <row r="11710" spans="21:21" x14ac:dyDescent="0.2">
      <c r="U11710" s="12"/>
    </row>
    <row r="11711" spans="21:21" x14ac:dyDescent="0.2">
      <c r="U11711" s="12"/>
    </row>
    <row r="11712" spans="21:21" x14ac:dyDescent="0.2">
      <c r="U11712" s="12"/>
    </row>
    <row r="11713" spans="21:21" x14ac:dyDescent="0.2">
      <c r="U11713" s="12"/>
    </row>
    <row r="11714" spans="21:21" x14ac:dyDescent="0.2">
      <c r="U11714" s="12"/>
    </row>
    <row r="11715" spans="21:21" x14ac:dyDescent="0.2">
      <c r="U11715" s="12"/>
    </row>
    <row r="11716" spans="21:21" x14ac:dyDescent="0.2">
      <c r="U11716" s="12"/>
    </row>
    <row r="11717" spans="21:21" x14ac:dyDescent="0.2">
      <c r="U11717" s="12"/>
    </row>
    <row r="11718" spans="21:21" x14ac:dyDescent="0.2">
      <c r="U11718" s="12"/>
    </row>
    <row r="11719" spans="21:21" x14ac:dyDescent="0.2">
      <c r="U11719" s="12"/>
    </row>
    <row r="11720" spans="21:21" x14ac:dyDescent="0.2">
      <c r="U11720" s="12"/>
    </row>
    <row r="11721" spans="21:21" x14ac:dyDescent="0.2">
      <c r="U11721" s="12"/>
    </row>
    <row r="11722" spans="21:21" x14ac:dyDescent="0.2">
      <c r="U11722" s="12"/>
    </row>
    <row r="11723" spans="21:21" x14ac:dyDescent="0.2">
      <c r="U11723" s="12"/>
    </row>
    <row r="11724" spans="21:21" x14ac:dyDescent="0.2">
      <c r="U11724" s="12"/>
    </row>
    <row r="11725" spans="21:21" x14ac:dyDescent="0.2">
      <c r="U11725" s="12"/>
    </row>
    <row r="11726" spans="21:21" x14ac:dyDescent="0.2">
      <c r="U11726" s="12"/>
    </row>
    <row r="11727" spans="21:21" x14ac:dyDescent="0.2">
      <c r="U11727" s="12"/>
    </row>
    <row r="11728" spans="21:21" x14ac:dyDescent="0.2">
      <c r="U11728" s="12"/>
    </row>
    <row r="11729" spans="21:21" x14ac:dyDescent="0.2">
      <c r="U11729" s="12"/>
    </row>
    <row r="11730" spans="21:21" x14ac:dyDescent="0.2">
      <c r="U11730" s="12"/>
    </row>
    <row r="11731" spans="21:21" x14ac:dyDescent="0.2">
      <c r="U11731" s="12"/>
    </row>
    <row r="11732" spans="21:21" x14ac:dyDescent="0.2">
      <c r="U11732" s="12"/>
    </row>
    <row r="11733" spans="21:21" x14ac:dyDescent="0.2">
      <c r="U11733" s="12"/>
    </row>
    <row r="11734" spans="21:21" x14ac:dyDescent="0.2">
      <c r="U11734" s="12"/>
    </row>
    <row r="11735" spans="21:21" x14ac:dyDescent="0.2">
      <c r="U11735" s="12"/>
    </row>
    <row r="11736" spans="21:21" x14ac:dyDescent="0.2">
      <c r="U11736" s="12"/>
    </row>
    <row r="11737" spans="21:21" x14ac:dyDescent="0.2">
      <c r="U11737" s="12"/>
    </row>
    <row r="11738" spans="21:21" x14ac:dyDescent="0.2">
      <c r="U11738" s="12"/>
    </row>
    <row r="11739" spans="21:21" x14ac:dyDescent="0.2">
      <c r="U11739" s="12"/>
    </row>
    <row r="11740" spans="21:21" x14ac:dyDescent="0.2">
      <c r="U11740" s="12"/>
    </row>
    <row r="11741" spans="21:21" x14ac:dyDescent="0.2">
      <c r="U11741" s="12"/>
    </row>
    <row r="11742" spans="21:21" x14ac:dyDescent="0.2">
      <c r="U11742" s="12"/>
    </row>
    <row r="11743" spans="21:21" x14ac:dyDescent="0.2">
      <c r="U11743" s="12"/>
    </row>
    <row r="11744" spans="21:21" x14ac:dyDescent="0.2">
      <c r="U11744" s="12"/>
    </row>
    <row r="11745" spans="21:21" x14ac:dyDescent="0.2">
      <c r="U11745" s="12"/>
    </row>
    <row r="11746" spans="21:21" x14ac:dyDescent="0.2">
      <c r="U11746" s="12"/>
    </row>
    <row r="11747" spans="21:21" x14ac:dyDescent="0.2">
      <c r="U11747" s="12"/>
    </row>
    <row r="11748" spans="21:21" x14ac:dyDescent="0.2">
      <c r="U11748" s="12"/>
    </row>
    <row r="11749" spans="21:21" x14ac:dyDescent="0.2">
      <c r="U11749" s="12"/>
    </row>
    <row r="11750" spans="21:21" x14ac:dyDescent="0.2">
      <c r="U11750" s="12"/>
    </row>
    <row r="11751" spans="21:21" x14ac:dyDescent="0.2">
      <c r="U11751" s="12"/>
    </row>
    <row r="11752" spans="21:21" x14ac:dyDescent="0.2">
      <c r="U11752" s="12"/>
    </row>
    <row r="11753" spans="21:21" x14ac:dyDescent="0.2">
      <c r="U11753" s="12"/>
    </row>
    <row r="11754" spans="21:21" x14ac:dyDescent="0.2">
      <c r="U11754" s="12"/>
    </row>
    <row r="11755" spans="21:21" x14ac:dyDescent="0.2">
      <c r="U11755" s="12"/>
    </row>
    <row r="11756" spans="21:21" x14ac:dyDescent="0.2">
      <c r="U11756" s="12"/>
    </row>
    <row r="11757" spans="21:21" x14ac:dyDescent="0.2">
      <c r="U11757" s="12"/>
    </row>
    <row r="11758" spans="21:21" x14ac:dyDescent="0.2">
      <c r="U11758" s="12"/>
    </row>
    <row r="11759" spans="21:21" x14ac:dyDescent="0.2">
      <c r="U11759" s="12"/>
    </row>
    <row r="11760" spans="21:21" x14ac:dyDescent="0.2">
      <c r="U11760" s="12"/>
    </row>
    <row r="11761" spans="21:21" x14ac:dyDescent="0.2">
      <c r="U11761" s="12"/>
    </row>
    <row r="11762" spans="21:21" x14ac:dyDescent="0.2">
      <c r="U11762" s="12"/>
    </row>
    <row r="11763" spans="21:21" x14ac:dyDescent="0.2">
      <c r="U11763" s="12"/>
    </row>
    <row r="11764" spans="21:21" x14ac:dyDescent="0.2">
      <c r="U11764" s="12"/>
    </row>
    <row r="11765" spans="21:21" x14ac:dyDescent="0.2">
      <c r="U11765" s="12"/>
    </row>
    <row r="11766" spans="21:21" x14ac:dyDescent="0.2">
      <c r="U11766" s="12"/>
    </row>
    <row r="11767" spans="21:21" x14ac:dyDescent="0.2">
      <c r="U11767" s="12"/>
    </row>
    <row r="11768" spans="21:21" x14ac:dyDescent="0.2">
      <c r="U11768" s="12"/>
    </row>
    <row r="11769" spans="21:21" x14ac:dyDescent="0.2">
      <c r="U11769" s="12"/>
    </row>
    <row r="11770" spans="21:21" x14ac:dyDescent="0.2">
      <c r="U11770" s="12"/>
    </row>
    <row r="11771" spans="21:21" x14ac:dyDescent="0.2">
      <c r="U11771" s="12"/>
    </row>
    <row r="11772" spans="21:21" x14ac:dyDescent="0.2">
      <c r="U11772" s="12"/>
    </row>
    <row r="11773" spans="21:21" x14ac:dyDescent="0.2">
      <c r="U11773" s="12"/>
    </row>
    <row r="11774" spans="21:21" x14ac:dyDescent="0.2">
      <c r="U11774" s="12"/>
    </row>
    <row r="11775" spans="21:21" x14ac:dyDescent="0.2">
      <c r="U11775" s="12"/>
    </row>
    <row r="11776" spans="21:21" x14ac:dyDescent="0.2">
      <c r="U11776" s="12"/>
    </row>
    <row r="11777" spans="21:21" x14ac:dyDescent="0.2">
      <c r="U11777" s="12"/>
    </row>
    <row r="11778" spans="21:21" x14ac:dyDescent="0.2">
      <c r="U11778" s="12"/>
    </row>
    <row r="11779" spans="21:21" x14ac:dyDescent="0.2">
      <c r="U11779" s="12"/>
    </row>
    <row r="11780" spans="21:21" x14ac:dyDescent="0.2">
      <c r="U11780" s="12"/>
    </row>
    <row r="11781" spans="21:21" x14ac:dyDescent="0.2">
      <c r="U11781" s="12"/>
    </row>
    <row r="11782" spans="21:21" x14ac:dyDescent="0.2">
      <c r="U11782" s="12"/>
    </row>
    <row r="11783" spans="21:21" x14ac:dyDescent="0.2">
      <c r="U11783" s="12"/>
    </row>
    <row r="11784" spans="21:21" x14ac:dyDescent="0.2">
      <c r="U11784" s="12"/>
    </row>
    <row r="11785" spans="21:21" x14ac:dyDescent="0.2">
      <c r="U11785" s="12"/>
    </row>
    <row r="11786" spans="21:21" x14ac:dyDescent="0.2">
      <c r="U11786" s="12"/>
    </row>
    <row r="11787" spans="21:21" x14ac:dyDescent="0.2">
      <c r="U11787" s="12"/>
    </row>
    <row r="11788" spans="21:21" x14ac:dyDescent="0.2">
      <c r="U11788" s="12"/>
    </row>
    <row r="11789" spans="21:21" x14ac:dyDescent="0.2">
      <c r="U11789" s="12"/>
    </row>
    <row r="11790" spans="21:21" x14ac:dyDescent="0.2">
      <c r="U11790" s="12"/>
    </row>
    <row r="11791" spans="21:21" x14ac:dyDescent="0.2">
      <c r="U11791" s="12"/>
    </row>
    <row r="11792" spans="21:21" x14ac:dyDescent="0.2">
      <c r="U11792" s="12"/>
    </row>
    <row r="11793" spans="21:21" x14ac:dyDescent="0.2">
      <c r="U11793" s="12"/>
    </row>
    <row r="11794" spans="21:21" x14ac:dyDescent="0.2">
      <c r="U11794" s="12"/>
    </row>
    <row r="11795" spans="21:21" x14ac:dyDescent="0.2">
      <c r="U11795" s="12"/>
    </row>
    <row r="11796" spans="21:21" x14ac:dyDescent="0.2">
      <c r="U11796" s="12"/>
    </row>
    <row r="11797" spans="21:21" x14ac:dyDescent="0.2">
      <c r="U11797" s="12"/>
    </row>
    <row r="11798" spans="21:21" x14ac:dyDescent="0.2">
      <c r="U11798" s="12"/>
    </row>
    <row r="11799" spans="21:21" x14ac:dyDescent="0.2">
      <c r="U11799" s="12"/>
    </row>
    <row r="11800" spans="21:21" x14ac:dyDescent="0.2">
      <c r="U11800" s="12"/>
    </row>
    <row r="11801" spans="21:21" x14ac:dyDescent="0.2">
      <c r="U11801" s="12"/>
    </row>
    <row r="11802" spans="21:21" x14ac:dyDescent="0.2">
      <c r="U11802" s="12"/>
    </row>
    <row r="11803" spans="21:21" x14ac:dyDescent="0.2">
      <c r="U11803" s="12"/>
    </row>
    <row r="11804" spans="21:21" x14ac:dyDescent="0.2">
      <c r="U11804" s="12"/>
    </row>
    <row r="11805" spans="21:21" x14ac:dyDescent="0.2">
      <c r="U11805" s="12"/>
    </row>
    <row r="11806" spans="21:21" x14ac:dyDescent="0.2">
      <c r="U11806" s="12"/>
    </row>
    <row r="11807" spans="21:21" x14ac:dyDescent="0.2">
      <c r="U11807" s="12"/>
    </row>
    <row r="11808" spans="21:21" x14ac:dyDescent="0.2">
      <c r="U11808" s="12"/>
    </row>
    <row r="11809" spans="21:21" x14ac:dyDescent="0.2">
      <c r="U11809" s="12"/>
    </row>
    <row r="11810" spans="21:21" x14ac:dyDescent="0.2">
      <c r="U11810" s="12"/>
    </row>
    <row r="11811" spans="21:21" x14ac:dyDescent="0.2">
      <c r="U11811" s="12"/>
    </row>
    <row r="11812" spans="21:21" x14ac:dyDescent="0.2">
      <c r="U11812" s="12"/>
    </row>
    <row r="11813" spans="21:21" x14ac:dyDescent="0.2">
      <c r="U11813" s="12"/>
    </row>
    <row r="11814" spans="21:21" x14ac:dyDescent="0.2">
      <c r="U11814" s="12"/>
    </row>
    <row r="11815" spans="21:21" x14ac:dyDescent="0.2">
      <c r="U11815" s="12"/>
    </row>
    <row r="11816" spans="21:21" x14ac:dyDescent="0.2">
      <c r="U11816" s="12"/>
    </row>
    <row r="11817" spans="21:21" x14ac:dyDescent="0.2">
      <c r="U11817" s="12"/>
    </row>
    <row r="11818" spans="21:21" x14ac:dyDescent="0.2">
      <c r="U11818" s="12"/>
    </row>
    <row r="11819" spans="21:21" x14ac:dyDescent="0.2">
      <c r="U11819" s="12"/>
    </row>
    <row r="11820" spans="21:21" x14ac:dyDescent="0.2">
      <c r="U11820" s="12"/>
    </row>
    <row r="11821" spans="21:21" x14ac:dyDescent="0.2">
      <c r="U11821" s="12"/>
    </row>
    <row r="11822" spans="21:21" x14ac:dyDescent="0.2">
      <c r="U11822" s="12"/>
    </row>
    <row r="11823" spans="21:21" x14ac:dyDescent="0.2">
      <c r="U11823" s="12"/>
    </row>
    <row r="11824" spans="21:21" x14ac:dyDescent="0.2">
      <c r="U11824" s="12"/>
    </row>
    <row r="11825" spans="21:21" x14ac:dyDescent="0.2">
      <c r="U11825" s="12"/>
    </row>
    <row r="11826" spans="21:21" x14ac:dyDescent="0.2">
      <c r="U11826" s="12"/>
    </row>
    <row r="11827" spans="21:21" x14ac:dyDescent="0.2">
      <c r="U11827" s="12"/>
    </row>
    <row r="11828" spans="21:21" x14ac:dyDescent="0.2">
      <c r="U11828" s="12"/>
    </row>
    <row r="11829" spans="21:21" x14ac:dyDescent="0.2">
      <c r="U11829" s="12"/>
    </row>
    <row r="11830" spans="21:21" x14ac:dyDescent="0.2">
      <c r="U11830" s="12"/>
    </row>
    <row r="11831" spans="21:21" x14ac:dyDescent="0.2">
      <c r="U11831" s="12"/>
    </row>
    <row r="11832" spans="21:21" x14ac:dyDescent="0.2">
      <c r="U11832" s="12"/>
    </row>
    <row r="11833" spans="21:21" x14ac:dyDescent="0.2">
      <c r="U11833" s="12"/>
    </row>
    <row r="11834" spans="21:21" x14ac:dyDescent="0.2">
      <c r="U11834" s="12"/>
    </row>
    <row r="11835" spans="21:21" x14ac:dyDescent="0.2">
      <c r="U11835" s="12"/>
    </row>
    <row r="11836" spans="21:21" x14ac:dyDescent="0.2">
      <c r="U11836" s="12"/>
    </row>
    <row r="11837" spans="21:21" x14ac:dyDescent="0.2">
      <c r="U11837" s="12"/>
    </row>
    <row r="11838" spans="21:21" x14ac:dyDescent="0.2">
      <c r="U11838" s="12"/>
    </row>
    <row r="11839" spans="21:21" x14ac:dyDescent="0.2">
      <c r="U11839" s="12"/>
    </row>
    <row r="11840" spans="21:21" x14ac:dyDescent="0.2">
      <c r="U11840" s="12"/>
    </row>
    <row r="11841" spans="21:21" x14ac:dyDescent="0.2">
      <c r="U11841" s="12"/>
    </row>
    <row r="11842" spans="21:21" x14ac:dyDescent="0.2">
      <c r="U11842" s="12"/>
    </row>
    <row r="11843" spans="21:21" x14ac:dyDescent="0.2">
      <c r="U11843" s="12"/>
    </row>
    <row r="11844" spans="21:21" x14ac:dyDescent="0.2">
      <c r="U11844" s="12"/>
    </row>
    <row r="11845" spans="21:21" x14ac:dyDescent="0.2">
      <c r="U11845" s="12"/>
    </row>
    <row r="11846" spans="21:21" x14ac:dyDescent="0.2">
      <c r="U11846" s="12"/>
    </row>
    <row r="11847" spans="21:21" x14ac:dyDescent="0.2">
      <c r="U11847" s="12"/>
    </row>
    <row r="11848" spans="21:21" x14ac:dyDescent="0.2">
      <c r="U11848" s="12"/>
    </row>
    <row r="11849" spans="21:21" x14ac:dyDescent="0.2">
      <c r="U11849" s="12"/>
    </row>
    <row r="11850" spans="21:21" x14ac:dyDescent="0.2">
      <c r="U11850" s="12"/>
    </row>
    <row r="11851" spans="21:21" x14ac:dyDescent="0.2">
      <c r="U11851" s="12"/>
    </row>
    <row r="11852" spans="21:21" x14ac:dyDescent="0.2">
      <c r="U11852" s="12"/>
    </row>
    <row r="11853" spans="21:21" x14ac:dyDescent="0.2">
      <c r="U11853" s="12"/>
    </row>
    <row r="11854" spans="21:21" x14ac:dyDescent="0.2">
      <c r="U11854" s="12"/>
    </row>
    <row r="11855" spans="21:21" x14ac:dyDescent="0.2">
      <c r="U11855" s="12"/>
    </row>
    <row r="11856" spans="21:21" x14ac:dyDescent="0.2">
      <c r="U11856" s="12"/>
    </row>
    <row r="11857" spans="21:21" x14ac:dyDescent="0.2">
      <c r="U11857" s="12"/>
    </row>
    <row r="11858" spans="21:21" x14ac:dyDescent="0.2">
      <c r="U11858" s="12"/>
    </row>
    <row r="11859" spans="21:21" x14ac:dyDescent="0.2">
      <c r="U11859" s="12"/>
    </row>
    <row r="11860" spans="21:21" x14ac:dyDescent="0.2">
      <c r="U11860" s="12"/>
    </row>
    <row r="11861" spans="21:21" x14ac:dyDescent="0.2">
      <c r="U11861" s="12"/>
    </row>
    <row r="11862" spans="21:21" x14ac:dyDescent="0.2">
      <c r="U11862" s="12"/>
    </row>
    <row r="11863" spans="21:21" x14ac:dyDescent="0.2">
      <c r="U11863" s="12"/>
    </row>
    <row r="11864" spans="21:21" x14ac:dyDescent="0.2">
      <c r="U11864" s="12"/>
    </row>
    <row r="11865" spans="21:21" x14ac:dyDescent="0.2">
      <c r="U11865" s="12"/>
    </row>
    <row r="11866" spans="21:21" x14ac:dyDescent="0.2">
      <c r="U11866" s="12"/>
    </row>
    <row r="11867" spans="21:21" x14ac:dyDescent="0.2">
      <c r="U11867" s="12"/>
    </row>
    <row r="11868" spans="21:21" x14ac:dyDescent="0.2">
      <c r="U11868" s="12"/>
    </row>
    <row r="11869" spans="21:21" x14ac:dyDescent="0.2">
      <c r="U11869" s="12"/>
    </row>
    <row r="11870" spans="21:21" x14ac:dyDescent="0.2">
      <c r="U11870" s="12"/>
    </row>
    <row r="11871" spans="21:21" x14ac:dyDescent="0.2">
      <c r="U11871" s="12"/>
    </row>
    <row r="11872" spans="21:21" x14ac:dyDescent="0.2">
      <c r="U11872" s="12"/>
    </row>
    <row r="11873" spans="21:21" x14ac:dyDescent="0.2">
      <c r="U11873" s="12"/>
    </row>
    <row r="11874" spans="21:21" x14ac:dyDescent="0.2">
      <c r="U11874" s="12"/>
    </row>
    <row r="11875" spans="21:21" x14ac:dyDescent="0.2">
      <c r="U11875" s="12"/>
    </row>
    <row r="11876" spans="21:21" x14ac:dyDescent="0.2">
      <c r="U11876" s="12"/>
    </row>
    <row r="11877" spans="21:21" x14ac:dyDescent="0.2">
      <c r="U11877" s="12"/>
    </row>
    <row r="11878" spans="21:21" x14ac:dyDescent="0.2">
      <c r="U11878" s="12"/>
    </row>
    <row r="11879" spans="21:21" x14ac:dyDescent="0.2">
      <c r="U11879" s="12"/>
    </row>
    <row r="11880" spans="21:21" x14ac:dyDescent="0.2">
      <c r="U11880" s="12"/>
    </row>
    <row r="11881" spans="21:21" x14ac:dyDescent="0.2">
      <c r="U11881" s="12"/>
    </row>
    <row r="11882" spans="21:21" x14ac:dyDescent="0.2">
      <c r="U11882" s="12"/>
    </row>
    <row r="11883" spans="21:21" x14ac:dyDescent="0.2">
      <c r="U11883" s="12"/>
    </row>
    <row r="11884" spans="21:21" x14ac:dyDescent="0.2">
      <c r="U11884" s="12"/>
    </row>
    <row r="11885" spans="21:21" x14ac:dyDescent="0.2">
      <c r="U11885" s="12"/>
    </row>
    <row r="11886" spans="21:21" x14ac:dyDescent="0.2">
      <c r="U11886" s="12"/>
    </row>
    <row r="11887" spans="21:21" x14ac:dyDescent="0.2">
      <c r="U11887" s="12"/>
    </row>
    <row r="11888" spans="21:21" x14ac:dyDescent="0.2">
      <c r="U11888" s="12"/>
    </row>
    <row r="11889" spans="21:21" x14ac:dyDescent="0.2">
      <c r="U11889" s="12"/>
    </row>
    <row r="11890" spans="21:21" x14ac:dyDescent="0.2">
      <c r="U11890" s="12"/>
    </row>
    <row r="11891" spans="21:21" x14ac:dyDescent="0.2">
      <c r="U11891" s="12"/>
    </row>
    <row r="11892" spans="21:21" x14ac:dyDescent="0.2">
      <c r="U11892" s="12"/>
    </row>
    <row r="11893" spans="21:21" x14ac:dyDescent="0.2">
      <c r="U11893" s="12"/>
    </row>
    <row r="11894" spans="21:21" x14ac:dyDescent="0.2">
      <c r="U11894" s="12"/>
    </row>
    <row r="11895" spans="21:21" x14ac:dyDescent="0.2">
      <c r="U11895" s="12"/>
    </row>
    <row r="11896" spans="21:21" x14ac:dyDescent="0.2">
      <c r="U11896" s="12"/>
    </row>
    <row r="11897" spans="21:21" x14ac:dyDescent="0.2">
      <c r="U11897" s="12"/>
    </row>
    <row r="11898" spans="21:21" x14ac:dyDescent="0.2">
      <c r="U11898" s="12"/>
    </row>
    <row r="11899" spans="21:21" x14ac:dyDescent="0.2">
      <c r="U11899" s="12"/>
    </row>
    <row r="11900" spans="21:21" x14ac:dyDescent="0.2">
      <c r="U11900" s="12"/>
    </row>
    <row r="11901" spans="21:21" x14ac:dyDescent="0.2">
      <c r="U11901" s="12"/>
    </row>
    <row r="11902" spans="21:21" x14ac:dyDescent="0.2">
      <c r="U11902" s="12"/>
    </row>
    <row r="11903" spans="21:21" x14ac:dyDescent="0.2">
      <c r="U11903" s="12"/>
    </row>
    <row r="11904" spans="21:21" x14ac:dyDescent="0.2">
      <c r="U11904" s="12"/>
    </row>
    <row r="11905" spans="21:21" x14ac:dyDescent="0.2">
      <c r="U11905" s="12"/>
    </row>
    <row r="11906" spans="21:21" x14ac:dyDescent="0.2">
      <c r="U11906" s="12"/>
    </row>
    <row r="11907" spans="21:21" x14ac:dyDescent="0.2">
      <c r="U11907" s="12"/>
    </row>
    <row r="11908" spans="21:21" x14ac:dyDescent="0.2">
      <c r="U11908" s="12"/>
    </row>
    <row r="11909" spans="21:21" x14ac:dyDescent="0.2">
      <c r="U11909" s="12"/>
    </row>
    <row r="11910" spans="21:21" x14ac:dyDescent="0.2">
      <c r="U11910" s="12"/>
    </row>
    <row r="11911" spans="21:21" x14ac:dyDescent="0.2">
      <c r="U11911" s="12"/>
    </row>
    <row r="11912" spans="21:21" x14ac:dyDescent="0.2">
      <c r="U11912" s="12"/>
    </row>
    <row r="11913" spans="21:21" x14ac:dyDescent="0.2">
      <c r="U11913" s="12"/>
    </row>
    <row r="11914" spans="21:21" x14ac:dyDescent="0.2">
      <c r="U11914" s="12"/>
    </row>
    <row r="11915" spans="21:21" x14ac:dyDescent="0.2">
      <c r="U11915" s="12"/>
    </row>
    <row r="11916" spans="21:21" x14ac:dyDescent="0.2">
      <c r="U11916" s="12"/>
    </row>
    <row r="11917" spans="21:21" x14ac:dyDescent="0.2">
      <c r="U11917" s="12"/>
    </row>
    <row r="11918" spans="21:21" x14ac:dyDescent="0.2">
      <c r="U11918" s="12"/>
    </row>
    <row r="11919" spans="21:21" x14ac:dyDescent="0.2">
      <c r="U11919" s="12"/>
    </row>
    <row r="11920" spans="21:21" x14ac:dyDescent="0.2">
      <c r="U11920" s="12"/>
    </row>
    <row r="11921" spans="21:21" x14ac:dyDescent="0.2">
      <c r="U11921" s="12"/>
    </row>
    <row r="11922" spans="21:21" x14ac:dyDescent="0.2">
      <c r="U11922" s="12"/>
    </row>
    <row r="11923" spans="21:21" x14ac:dyDescent="0.2">
      <c r="U11923" s="12"/>
    </row>
    <row r="11924" spans="21:21" x14ac:dyDescent="0.2">
      <c r="U11924" s="12"/>
    </row>
    <row r="11925" spans="21:21" x14ac:dyDescent="0.2">
      <c r="U11925" s="12"/>
    </row>
    <row r="11926" spans="21:21" x14ac:dyDescent="0.2">
      <c r="U11926" s="12"/>
    </row>
    <row r="11927" spans="21:21" x14ac:dyDescent="0.2">
      <c r="U11927" s="12"/>
    </row>
    <row r="11928" spans="21:21" x14ac:dyDescent="0.2">
      <c r="U11928" s="12"/>
    </row>
    <row r="11929" spans="21:21" x14ac:dyDescent="0.2">
      <c r="U11929" s="12"/>
    </row>
    <row r="11930" spans="21:21" x14ac:dyDescent="0.2">
      <c r="U11930" s="12"/>
    </row>
    <row r="11931" spans="21:21" x14ac:dyDescent="0.2">
      <c r="U11931" s="12"/>
    </row>
    <row r="11932" spans="21:21" x14ac:dyDescent="0.2">
      <c r="U11932" s="12"/>
    </row>
    <row r="11933" spans="21:21" x14ac:dyDescent="0.2">
      <c r="U11933" s="12"/>
    </row>
    <row r="11934" spans="21:21" x14ac:dyDescent="0.2">
      <c r="U11934" s="12"/>
    </row>
    <row r="11935" spans="21:21" x14ac:dyDescent="0.2">
      <c r="U11935" s="12"/>
    </row>
    <row r="11936" spans="21:21" x14ac:dyDescent="0.2">
      <c r="U11936" s="12"/>
    </row>
    <row r="11937" spans="21:21" x14ac:dyDescent="0.2">
      <c r="U11937" s="12"/>
    </row>
    <row r="11938" spans="21:21" x14ac:dyDescent="0.2">
      <c r="U11938" s="12"/>
    </row>
    <row r="11939" spans="21:21" x14ac:dyDescent="0.2">
      <c r="U11939" s="12"/>
    </row>
    <row r="11940" spans="21:21" x14ac:dyDescent="0.2">
      <c r="U11940" s="12"/>
    </row>
    <row r="11941" spans="21:21" x14ac:dyDescent="0.2">
      <c r="U11941" s="12"/>
    </row>
    <row r="11942" spans="21:21" x14ac:dyDescent="0.2">
      <c r="U11942" s="12"/>
    </row>
    <row r="11943" spans="21:21" x14ac:dyDescent="0.2">
      <c r="U11943" s="12"/>
    </row>
    <row r="11944" spans="21:21" x14ac:dyDescent="0.2">
      <c r="U11944" s="12"/>
    </row>
    <row r="11945" spans="21:21" x14ac:dyDescent="0.2">
      <c r="U11945" s="12"/>
    </row>
    <row r="11946" spans="21:21" x14ac:dyDescent="0.2">
      <c r="U11946" s="12"/>
    </row>
    <row r="11947" spans="21:21" x14ac:dyDescent="0.2">
      <c r="U11947" s="12"/>
    </row>
    <row r="11948" spans="21:21" x14ac:dyDescent="0.2">
      <c r="U11948" s="12"/>
    </row>
    <row r="11949" spans="21:21" x14ac:dyDescent="0.2">
      <c r="U11949" s="12"/>
    </row>
    <row r="11950" spans="21:21" x14ac:dyDescent="0.2">
      <c r="U11950" s="12"/>
    </row>
    <row r="11951" spans="21:21" x14ac:dyDescent="0.2">
      <c r="U11951" s="12"/>
    </row>
    <row r="11952" spans="21:21" x14ac:dyDescent="0.2">
      <c r="U11952" s="12"/>
    </row>
    <row r="11953" spans="21:21" x14ac:dyDescent="0.2">
      <c r="U11953" s="12"/>
    </row>
    <row r="11954" spans="21:21" x14ac:dyDescent="0.2">
      <c r="U11954" s="12"/>
    </row>
    <row r="11955" spans="21:21" x14ac:dyDescent="0.2">
      <c r="U11955" s="12"/>
    </row>
    <row r="11956" spans="21:21" x14ac:dyDescent="0.2">
      <c r="U11956" s="12"/>
    </row>
    <row r="11957" spans="21:21" x14ac:dyDescent="0.2">
      <c r="U11957" s="12"/>
    </row>
    <row r="11958" spans="21:21" x14ac:dyDescent="0.2">
      <c r="U11958" s="12"/>
    </row>
    <row r="11959" spans="21:21" x14ac:dyDescent="0.2">
      <c r="U11959" s="12"/>
    </row>
    <row r="11960" spans="21:21" x14ac:dyDescent="0.2">
      <c r="U11960" s="12"/>
    </row>
    <row r="11961" spans="21:21" x14ac:dyDescent="0.2">
      <c r="U11961" s="12"/>
    </row>
    <row r="11962" spans="21:21" x14ac:dyDescent="0.2">
      <c r="U11962" s="12"/>
    </row>
    <row r="11963" spans="21:21" x14ac:dyDescent="0.2">
      <c r="U11963" s="12"/>
    </row>
    <row r="11964" spans="21:21" x14ac:dyDescent="0.2">
      <c r="U11964" s="12"/>
    </row>
    <row r="11965" spans="21:21" x14ac:dyDescent="0.2">
      <c r="U11965" s="12"/>
    </row>
    <row r="11966" spans="21:21" x14ac:dyDescent="0.2">
      <c r="U11966" s="12"/>
    </row>
    <row r="11967" spans="21:21" x14ac:dyDescent="0.2">
      <c r="U11967" s="12"/>
    </row>
    <row r="11968" spans="21:21" x14ac:dyDescent="0.2">
      <c r="U11968" s="12"/>
    </row>
    <row r="11969" spans="21:21" x14ac:dyDescent="0.2">
      <c r="U11969" s="12"/>
    </row>
    <row r="11970" spans="21:21" x14ac:dyDescent="0.2">
      <c r="U11970" s="12"/>
    </row>
    <row r="11971" spans="21:21" x14ac:dyDescent="0.2">
      <c r="U11971" s="12"/>
    </row>
    <row r="11972" spans="21:21" x14ac:dyDescent="0.2">
      <c r="U11972" s="12"/>
    </row>
    <row r="11973" spans="21:21" x14ac:dyDescent="0.2">
      <c r="U11973" s="12"/>
    </row>
    <row r="11974" spans="21:21" x14ac:dyDescent="0.2">
      <c r="U11974" s="12"/>
    </row>
    <row r="11975" spans="21:21" x14ac:dyDescent="0.2">
      <c r="U11975" s="12"/>
    </row>
    <row r="11976" spans="21:21" x14ac:dyDescent="0.2">
      <c r="U11976" s="12"/>
    </row>
    <row r="11977" spans="21:21" x14ac:dyDescent="0.2">
      <c r="U11977" s="12"/>
    </row>
    <row r="11978" spans="21:21" x14ac:dyDescent="0.2">
      <c r="U11978" s="12"/>
    </row>
    <row r="11979" spans="21:21" x14ac:dyDescent="0.2">
      <c r="U11979" s="12"/>
    </row>
    <row r="11980" spans="21:21" x14ac:dyDescent="0.2">
      <c r="U11980" s="12"/>
    </row>
    <row r="11981" spans="21:21" x14ac:dyDescent="0.2">
      <c r="U11981" s="12"/>
    </row>
    <row r="11982" spans="21:21" x14ac:dyDescent="0.2">
      <c r="U11982" s="12"/>
    </row>
    <row r="11983" spans="21:21" x14ac:dyDescent="0.2">
      <c r="U11983" s="12"/>
    </row>
    <row r="11984" spans="21:21" x14ac:dyDescent="0.2">
      <c r="U11984" s="12"/>
    </row>
    <row r="11985" spans="21:21" x14ac:dyDescent="0.2">
      <c r="U11985" s="12"/>
    </row>
    <row r="11986" spans="21:21" x14ac:dyDescent="0.2">
      <c r="U11986" s="12"/>
    </row>
    <row r="11987" spans="21:21" x14ac:dyDescent="0.2">
      <c r="U11987" s="12"/>
    </row>
    <row r="11988" spans="21:21" x14ac:dyDescent="0.2">
      <c r="U11988" s="12"/>
    </row>
    <row r="11989" spans="21:21" x14ac:dyDescent="0.2">
      <c r="U11989" s="12"/>
    </row>
    <row r="11990" spans="21:21" x14ac:dyDescent="0.2">
      <c r="U11990" s="12"/>
    </row>
    <row r="11991" spans="21:21" x14ac:dyDescent="0.2">
      <c r="U11991" s="12"/>
    </row>
    <row r="11992" spans="21:21" x14ac:dyDescent="0.2">
      <c r="U11992" s="12"/>
    </row>
    <row r="11993" spans="21:21" x14ac:dyDescent="0.2">
      <c r="U11993" s="12"/>
    </row>
    <row r="11994" spans="21:21" x14ac:dyDescent="0.2">
      <c r="U11994" s="12"/>
    </row>
    <row r="11995" spans="21:21" x14ac:dyDescent="0.2">
      <c r="U11995" s="12"/>
    </row>
    <row r="11996" spans="21:21" x14ac:dyDescent="0.2">
      <c r="U11996" s="12"/>
    </row>
    <row r="11997" spans="21:21" x14ac:dyDescent="0.2">
      <c r="U11997" s="12"/>
    </row>
    <row r="11998" spans="21:21" x14ac:dyDescent="0.2">
      <c r="U11998" s="12"/>
    </row>
    <row r="11999" spans="21:21" x14ac:dyDescent="0.2">
      <c r="U11999" s="12"/>
    </row>
    <row r="12000" spans="21:21" x14ac:dyDescent="0.2">
      <c r="U12000" s="12"/>
    </row>
    <row r="12001" spans="21:21" x14ac:dyDescent="0.2">
      <c r="U12001" s="12"/>
    </row>
    <row r="12002" spans="21:21" x14ac:dyDescent="0.2">
      <c r="U12002" s="12"/>
    </row>
    <row r="12003" spans="21:21" x14ac:dyDescent="0.2">
      <c r="U12003" s="12"/>
    </row>
    <row r="12004" spans="21:21" x14ac:dyDescent="0.2">
      <c r="U12004" s="12"/>
    </row>
    <row r="12005" spans="21:21" x14ac:dyDescent="0.2">
      <c r="U12005" s="12"/>
    </row>
    <row r="12006" spans="21:21" x14ac:dyDescent="0.2">
      <c r="U12006" s="12"/>
    </row>
    <row r="12007" spans="21:21" x14ac:dyDescent="0.2">
      <c r="U12007" s="12"/>
    </row>
    <row r="12008" spans="21:21" x14ac:dyDescent="0.2">
      <c r="U12008" s="12"/>
    </row>
    <row r="12009" spans="21:21" x14ac:dyDescent="0.2">
      <c r="U12009" s="12"/>
    </row>
    <row r="12010" spans="21:21" x14ac:dyDescent="0.2">
      <c r="U12010" s="12"/>
    </row>
    <row r="12011" spans="21:21" x14ac:dyDescent="0.2">
      <c r="U12011" s="12"/>
    </row>
    <row r="12012" spans="21:21" x14ac:dyDescent="0.2">
      <c r="U12012" s="12"/>
    </row>
    <row r="12013" spans="21:21" x14ac:dyDescent="0.2">
      <c r="U12013" s="12"/>
    </row>
    <row r="12014" spans="21:21" x14ac:dyDescent="0.2">
      <c r="U12014" s="12"/>
    </row>
    <row r="12015" spans="21:21" x14ac:dyDescent="0.2">
      <c r="U12015" s="12"/>
    </row>
    <row r="12016" spans="21:21" x14ac:dyDescent="0.2">
      <c r="U12016" s="12"/>
    </row>
    <row r="12017" spans="21:21" x14ac:dyDescent="0.2">
      <c r="U12017" s="12"/>
    </row>
    <row r="12018" spans="21:21" x14ac:dyDescent="0.2">
      <c r="U12018" s="12"/>
    </row>
    <row r="12019" spans="21:21" x14ac:dyDescent="0.2">
      <c r="U12019" s="12"/>
    </row>
    <row r="12020" spans="21:21" x14ac:dyDescent="0.2">
      <c r="U12020" s="12"/>
    </row>
    <row r="12021" spans="21:21" x14ac:dyDescent="0.2">
      <c r="U12021" s="12"/>
    </row>
    <row r="12022" spans="21:21" x14ac:dyDescent="0.2">
      <c r="U12022" s="12"/>
    </row>
    <row r="12023" spans="21:21" x14ac:dyDescent="0.2">
      <c r="U12023" s="12"/>
    </row>
    <row r="12024" spans="21:21" x14ac:dyDescent="0.2">
      <c r="U12024" s="12"/>
    </row>
    <row r="12025" spans="21:21" x14ac:dyDescent="0.2">
      <c r="U12025" s="12"/>
    </row>
    <row r="12026" spans="21:21" x14ac:dyDescent="0.2">
      <c r="U12026" s="12"/>
    </row>
    <row r="12027" spans="21:21" x14ac:dyDescent="0.2">
      <c r="U12027" s="12"/>
    </row>
    <row r="12028" spans="21:21" x14ac:dyDescent="0.2">
      <c r="U12028" s="12"/>
    </row>
    <row r="12029" spans="21:21" x14ac:dyDescent="0.2">
      <c r="U12029" s="12"/>
    </row>
    <row r="12030" spans="21:21" x14ac:dyDescent="0.2">
      <c r="U12030" s="12"/>
    </row>
    <row r="12031" spans="21:21" x14ac:dyDescent="0.2">
      <c r="U12031" s="12"/>
    </row>
    <row r="12032" spans="21:21" x14ac:dyDescent="0.2">
      <c r="U12032" s="12"/>
    </row>
    <row r="12033" spans="21:21" x14ac:dyDescent="0.2">
      <c r="U12033" s="12"/>
    </row>
    <row r="12034" spans="21:21" x14ac:dyDescent="0.2">
      <c r="U12034" s="12"/>
    </row>
    <row r="12035" spans="21:21" x14ac:dyDescent="0.2">
      <c r="U12035" s="12"/>
    </row>
    <row r="12036" spans="21:21" x14ac:dyDescent="0.2">
      <c r="U12036" s="12"/>
    </row>
    <row r="12037" spans="21:21" x14ac:dyDescent="0.2">
      <c r="U12037" s="12"/>
    </row>
    <row r="12038" spans="21:21" x14ac:dyDescent="0.2">
      <c r="U12038" s="12"/>
    </row>
    <row r="12039" spans="21:21" x14ac:dyDescent="0.2">
      <c r="U12039" s="12"/>
    </row>
    <row r="12040" spans="21:21" x14ac:dyDescent="0.2">
      <c r="U12040" s="12"/>
    </row>
    <row r="12041" spans="21:21" x14ac:dyDescent="0.2">
      <c r="U12041" s="12"/>
    </row>
    <row r="12042" spans="21:21" x14ac:dyDescent="0.2">
      <c r="U12042" s="12"/>
    </row>
    <row r="12043" spans="21:21" x14ac:dyDescent="0.2">
      <c r="U12043" s="12"/>
    </row>
    <row r="12044" spans="21:21" x14ac:dyDescent="0.2">
      <c r="U12044" s="12"/>
    </row>
    <row r="12045" spans="21:21" x14ac:dyDescent="0.2">
      <c r="U12045" s="12"/>
    </row>
    <row r="12046" spans="21:21" x14ac:dyDescent="0.2">
      <c r="U12046" s="12"/>
    </row>
    <row r="12047" spans="21:21" x14ac:dyDescent="0.2">
      <c r="U12047" s="12"/>
    </row>
    <row r="12048" spans="21:21" x14ac:dyDescent="0.2">
      <c r="U12048" s="12"/>
    </row>
    <row r="12049" spans="21:21" x14ac:dyDescent="0.2">
      <c r="U12049" s="12"/>
    </row>
    <row r="12050" spans="21:21" x14ac:dyDescent="0.2">
      <c r="U12050" s="12"/>
    </row>
    <row r="12051" spans="21:21" x14ac:dyDescent="0.2">
      <c r="U12051" s="12"/>
    </row>
    <row r="12052" spans="21:21" x14ac:dyDescent="0.2">
      <c r="U12052" s="12"/>
    </row>
    <row r="12053" spans="21:21" x14ac:dyDescent="0.2">
      <c r="U12053" s="12"/>
    </row>
    <row r="12054" spans="21:21" x14ac:dyDescent="0.2">
      <c r="U12054" s="12"/>
    </row>
    <row r="12055" spans="21:21" x14ac:dyDescent="0.2">
      <c r="U12055" s="12"/>
    </row>
    <row r="12056" spans="21:21" x14ac:dyDescent="0.2">
      <c r="U12056" s="12"/>
    </row>
    <row r="12057" spans="21:21" x14ac:dyDescent="0.2">
      <c r="U12057" s="12"/>
    </row>
    <row r="12058" spans="21:21" x14ac:dyDescent="0.2">
      <c r="U12058" s="12"/>
    </row>
    <row r="12059" spans="21:21" x14ac:dyDescent="0.2">
      <c r="U12059" s="12"/>
    </row>
    <row r="12060" spans="21:21" x14ac:dyDescent="0.2">
      <c r="U12060" s="12"/>
    </row>
    <row r="12061" spans="21:21" x14ac:dyDescent="0.2">
      <c r="U12061" s="12"/>
    </row>
    <row r="12062" spans="21:21" x14ac:dyDescent="0.2">
      <c r="U12062" s="12"/>
    </row>
    <row r="12063" spans="21:21" x14ac:dyDescent="0.2">
      <c r="U12063" s="12"/>
    </row>
    <row r="12064" spans="21:21" x14ac:dyDescent="0.2">
      <c r="U12064" s="12"/>
    </row>
    <row r="12065" spans="21:21" x14ac:dyDescent="0.2">
      <c r="U12065" s="12"/>
    </row>
    <row r="12066" spans="21:21" x14ac:dyDescent="0.2">
      <c r="U12066" s="12"/>
    </row>
    <row r="12067" spans="21:21" x14ac:dyDescent="0.2">
      <c r="U12067" s="12"/>
    </row>
    <row r="12068" spans="21:21" x14ac:dyDescent="0.2">
      <c r="U12068" s="12"/>
    </row>
    <row r="12069" spans="21:21" x14ac:dyDescent="0.2">
      <c r="U12069" s="12"/>
    </row>
    <row r="12070" spans="21:21" x14ac:dyDescent="0.2">
      <c r="U12070" s="12"/>
    </row>
    <row r="12071" spans="21:21" x14ac:dyDescent="0.2">
      <c r="U12071" s="12"/>
    </row>
    <row r="12072" spans="21:21" x14ac:dyDescent="0.2">
      <c r="U12072" s="12"/>
    </row>
    <row r="12073" spans="21:21" x14ac:dyDescent="0.2">
      <c r="U12073" s="12"/>
    </row>
    <row r="12074" spans="21:21" x14ac:dyDescent="0.2">
      <c r="U12074" s="12"/>
    </row>
    <row r="12075" spans="21:21" x14ac:dyDescent="0.2">
      <c r="U12075" s="12"/>
    </row>
    <row r="12076" spans="21:21" x14ac:dyDescent="0.2">
      <c r="U12076" s="12"/>
    </row>
    <row r="12077" spans="21:21" x14ac:dyDescent="0.2">
      <c r="U12077" s="12"/>
    </row>
    <row r="12078" spans="21:21" x14ac:dyDescent="0.2">
      <c r="U12078" s="12"/>
    </row>
    <row r="12079" spans="21:21" x14ac:dyDescent="0.2">
      <c r="U12079" s="12"/>
    </row>
    <row r="12080" spans="21:21" x14ac:dyDescent="0.2">
      <c r="U12080" s="12"/>
    </row>
    <row r="12081" spans="21:21" x14ac:dyDescent="0.2">
      <c r="U12081" s="12"/>
    </row>
    <row r="12082" spans="21:21" x14ac:dyDescent="0.2">
      <c r="U12082" s="12"/>
    </row>
    <row r="12083" spans="21:21" x14ac:dyDescent="0.2">
      <c r="U12083" s="12"/>
    </row>
    <row r="12084" spans="21:21" x14ac:dyDescent="0.2">
      <c r="U12084" s="12"/>
    </row>
    <row r="12085" spans="21:21" x14ac:dyDescent="0.2">
      <c r="U12085" s="12"/>
    </row>
    <row r="12086" spans="21:21" x14ac:dyDescent="0.2">
      <c r="U12086" s="12"/>
    </row>
    <row r="12087" spans="21:21" x14ac:dyDescent="0.2">
      <c r="U12087" s="12"/>
    </row>
    <row r="12088" spans="21:21" x14ac:dyDescent="0.2">
      <c r="U12088" s="12"/>
    </row>
    <row r="12089" spans="21:21" x14ac:dyDescent="0.2">
      <c r="U12089" s="12"/>
    </row>
    <row r="12090" spans="21:21" x14ac:dyDescent="0.2">
      <c r="U12090" s="12"/>
    </row>
    <row r="12091" spans="21:21" x14ac:dyDescent="0.2">
      <c r="U12091" s="12"/>
    </row>
    <row r="12092" spans="21:21" x14ac:dyDescent="0.2">
      <c r="U12092" s="12"/>
    </row>
    <row r="12093" spans="21:21" x14ac:dyDescent="0.2">
      <c r="U12093" s="12"/>
    </row>
    <row r="12094" spans="21:21" x14ac:dyDescent="0.2">
      <c r="U12094" s="12"/>
    </row>
    <row r="12095" spans="21:21" x14ac:dyDescent="0.2">
      <c r="U12095" s="12"/>
    </row>
    <row r="12096" spans="21:21" x14ac:dyDescent="0.2">
      <c r="U12096" s="12"/>
    </row>
    <row r="12097" spans="21:21" x14ac:dyDescent="0.2">
      <c r="U12097" s="12"/>
    </row>
    <row r="12098" spans="21:21" x14ac:dyDescent="0.2">
      <c r="U12098" s="12"/>
    </row>
    <row r="12099" spans="21:21" x14ac:dyDescent="0.2">
      <c r="U12099" s="12"/>
    </row>
    <row r="12100" spans="21:21" x14ac:dyDescent="0.2">
      <c r="U12100" s="12"/>
    </row>
    <row r="12101" spans="21:21" x14ac:dyDescent="0.2">
      <c r="U12101" s="12"/>
    </row>
    <row r="12102" spans="21:21" x14ac:dyDescent="0.2">
      <c r="U12102" s="12"/>
    </row>
    <row r="12103" spans="21:21" x14ac:dyDescent="0.2">
      <c r="U12103" s="12"/>
    </row>
    <row r="12104" spans="21:21" x14ac:dyDescent="0.2">
      <c r="U12104" s="12"/>
    </row>
    <row r="12105" spans="21:21" x14ac:dyDescent="0.2">
      <c r="U12105" s="12"/>
    </row>
    <row r="12106" spans="21:21" x14ac:dyDescent="0.2">
      <c r="U12106" s="12"/>
    </row>
    <row r="12107" spans="21:21" x14ac:dyDescent="0.2">
      <c r="U12107" s="12"/>
    </row>
    <row r="12108" spans="21:21" x14ac:dyDescent="0.2">
      <c r="U12108" s="12"/>
    </row>
    <row r="12109" spans="21:21" x14ac:dyDescent="0.2">
      <c r="U12109" s="12"/>
    </row>
    <row r="12110" spans="21:21" x14ac:dyDescent="0.2">
      <c r="U12110" s="12"/>
    </row>
    <row r="12111" spans="21:21" x14ac:dyDescent="0.2">
      <c r="U12111" s="12"/>
    </row>
    <row r="12112" spans="21:21" x14ac:dyDescent="0.2">
      <c r="U12112" s="12"/>
    </row>
    <row r="12113" spans="21:21" x14ac:dyDescent="0.2">
      <c r="U12113" s="12"/>
    </row>
    <row r="12114" spans="21:21" x14ac:dyDescent="0.2">
      <c r="U12114" s="12"/>
    </row>
    <row r="12115" spans="21:21" x14ac:dyDescent="0.2">
      <c r="U12115" s="12"/>
    </row>
    <row r="12116" spans="21:21" x14ac:dyDescent="0.2">
      <c r="U12116" s="12"/>
    </row>
    <row r="12117" spans="21:21" x14ac:dyDescent="0.2">
      <c r="U12117" s="12"/>
    </row>
    <row r="12118" spans="21:21" x14ac:dyDescent="0.2">
      <c r="U12118" s="12"/>
    </row>
    <row r="12119" spans="21:21" x14ac:dyDescent="0.2">
      <c r="U12119" s="12"/>
    </row>
    <row r="12120" spans="21:21" x14ac:dyDescent="0.2">
      <c r="U12120" s="12"/>
    </row>
    <row r="12121" spans="21:21" x14ac:dyDescent="0.2">
      <c r="U12121" s="12"/>
    </row>
    <row r="12122" spans="21:21" x14ac:dyDescent="0.2">
      <c r="U12122" s="12"/>
    </row>
    <row r="12123" spans="21:21" x14ac:dyDescent="0.2">
      <c r="U12123" s="12"/>
    </row>
    <row r="12124" spans="21:21" x14ac:dyDescent="0.2">
      <c r="U12124" s="12"/>
    </row>
    <row r="12125" spans="21:21" x14ac:dyDescent="0.2">
      <c r="U12125" s="12"/>
    </row>
    <row r="12126" spans="21:21" x14ac:dyDescent="0.2">
      <c r="U12126" s="12"/>
    </row>
    <row r="12127" spans="21:21" x14ac:dyDescent="0.2">
      <c r="U12127" s="12"/>
    </row>
    <row r="12128" spans="21:21" x14ac:dyDescent="0.2">
      <c r="U12128" s="12"/>
    </row>
    <row r="12129" spans="21:21" x14ac:dyDescent="0.2">
      <c r="U12129" s="12"/>
    </row>
    <row r="12130" spans="21:21" x14ac:dyDescent="0.2">
      <c r="U12130" s="12"/>
    </row>
    <row r="12131" spans="21:21" x14ac:dyDescent="0.2">
      <c r="U12131" s="12"/>
    </row>
    <row r="12132" spans="21:21" x14ac:dyDescent="0.2">
      <c r="U12132" s="12"/>
    </row>
    <row r="12133" spans="21:21" x14ac:dyDescent="0.2">
      <c r="U12133" s="12"/>
    </row>
    <row r="12134" spans="21:21" x14ac:dyDescent="0.2">
      <c r="U12134" s="12"/>
    </row>
    <row r="12135" spans="21:21" x14ac:dyDescent="0.2">
      <c r="U12135" s="12"/>
    </row>
    <row r="12136" spans="21:21" x14ac:dyDescent="0.2">
      <c r="U12136" s="12"/>
    </row>
    <row r="12137" spans="21:21" x14ac:dyDescent="0.2">
      <c r="U12137" s="12"/>
    </row>
    <row r="12138" spans="21:21" x14ac:dyDescent="0.2">
      <c r="U12138" s="12"/>
    </row>
    <row r="12139" spans="21:21" x14ac:dyDescent="0.2">
      <c r="U12139" s="12"/>
    </row>
    <row r="12140" spans="21:21" x14ac:dyDescent="0.2">
      <c r="U12140" s="12"/>
    </row>
    <row r="12141" spans="21:21" x14ac:dyDescent="0.2">
      <c r="U12141" s="12"/>
    </row>
    <row r="12142" spans="21:21" x14ac:dyDescent="0.2">
      <c r="U12142" s="12"/>
    </row>
    <row r="12143" spans="21:21" x14ac:dyDescent="0.2">
      <c r="U12143" s="12"/>
    </row>
    <row r="12144" spans="21:21" x14ac:dyDescent="0.2">
      <c r="U12144" s="12"/>
    </row>
    <row r="12145" spans="21:21" x14ac:dyDescent="0.2">
      <c r="U12145" s="12"/>
    </row>
    <row r="12146" spans="21:21" x14ac:dyDescent="0.2">
      <c r="U12146" s="12"/>
    </row>
    <row r="12147" spans="21:21" x14ac:dyDescent="0.2">
      <c r="U12147" s="12"/>
    </row>
    <row r="12148" spans="21:21" x14ac:dyDescent="0.2">
      <c r="U12148" s="12"/>
    </row>
    <row r="12149" spans="21:21" x14ac:dyDescent="0.2">
      <c r="U12149" s="12"/>
    </row>
    <row r="12150" spans="21:21" x14ac:dyDescent="0.2">
      <c r="U12150" s="12"/>
    </row>
    <row r="12151" spans="21:21" x14ac:dyDescent="0.2">
      <c r="U12151" s="12"/>
    </row>
    <row r="12152" spans="21:21" x14ac:dyDescent="0.2">
      <c r="U12152" s="12"/>
    </row>
    <row r="12153" spans="21:21" x14ac:dyDescent="0.2">
      <c r="U12153" s="12"/>
    </row>
    <row r="12154" spans="21:21" x14ac:dyDescent="0.2">
      <c r="U12154" s="12"/>
    </row>
    <row r="12155" spans="21:21" x14ac:dyDescent="0.2">
      <c r="U12155" s="12"/>
    </row>
    <row r="12156" spans="21:21" x14ac:dyDescent="0.2">
      <c r="U12156" s="12"/>
    </row>
    <row r="12157" spans="21:21" x14ac:dyDescent="0.2">
      <c r="U12157" s="12"/>
    </row>
    <row r="12158" spans="21:21" x14ac:dyDescent="0.2">
      <c r="U12158" s="12"/>
    </row>
    <row r="12159" spans="21:21" x14ac:dyDescent="0.2">
      <c r="U12159" s="12"/>
    </row>
    <row r="12160" spans="21:21" x14ac:dyDescent="0.2">
      <c r="U12160" s="12"/>
    </row>
    <row r="12161" spans="21:21" x14ac:dyDescent="0.2">
      <c r="U12161" s="12"/>
    </row>
    <row r="12162" spans="21:21" x14ac:dyDescent="0.2">
      <c r="U12162" s="12"/>
    </row>
    <row r="12163" spans="21:21" x14ac:dyDescent="0.2">
      <c r="U12163" s="12"/>
    </row>
    <row r="12164" spans="21:21" x14ac:dyDescent="0.2">
      <c r="U12164" s="12"/>
    </row>
    <row r="12165" spans="21:21" x14ac:dyDescent="0.2">
      <c r="U12165" s="12"/>
    </row>
    <row r="12166" spans="21:21" x14ac:dyDescent="0.2">
      <c r="U12166" s="12"/>
    </row>
    <row r="12167" spans="21:21" x14ac:dyDescent="0.2">
      <c r="U12167" s="12"/>
    </row>
    <row r="12168" spans="21:21" x14ac:dyDescent="0.2">
      <c r="U12168" s="12"/>
    </row>
    <row r="12169" spans="21:21" x14ac:dyDescent="0.2">
      <c r="U12169" s="12"/>
    </row>
    <row r="12170" spans="21:21" x14ac:dyDescent="0.2">
      <c r="U12170" s="12"/>
    </row>
    <row r="12171" spans="21:21" x14ac:dyDescent="0.2">
      <c r="U12171" s="12"/>
    </row>
    <row r="12172" spans="21:21" x14ac:dyDescent="0.2">
      <c r="U12172" s="12"/>
    </row>
    <row r="12173" spans="21:21" x14ac:dyDescent="0.2">
      <c r="U12173" s="12"/>
    </row>
    <row r="12174" spans="21:21" x14ac:dyDescent="0.2">
      <c r="U12174" s="12"/>
    </row>
    <row r="12175" spans="21:21" x14ac:dyDescent="0.2">
      <c r="U12175" s="12"/>
    </row>
    <row r="12176" spans="21:21" x14ac:dyDescent="0.2">
      <c r="U12176" s="12"/>
    </row>
    <row r="12177" spans="21:21" x14ac:dyDescent="0.2">
      <c r="U12177" s="12"/>
    </row>
    <row r="12178" spans="21:21" x14ac:dyDescent="0.2">
      <c r="U12178" s="12"/>
    </row>
    <row r="12179" spans="21:21" x14ac:dyDescent="0.2">
      <c r="U12179" s="12"/>
    </row>
    <row r="12180" spans="21:21" x14ac:dyDescent="0.2">
      <c r="U12180" s="12"/>
    </row>
    <row r="12181" spans="21:21" x14ac:dyDescent="0.2">
      <c r="U12181" s="12"/>
    </row>
    <row r="12182" spans="21:21" x14ac:dyDescent="0.2">
      <c r="U12182" s="12"/>
    </row>
    <row r="12183" spans="21:21" x14ac:dyDescent="0.2">
      <c r="U12183" s="12"/>
    </row>
    <row r="12184" spans="21:21" x14ac:dyDescent="0.2">
      <c r="U12184" s="12"/>
    </row>
    <row r="12185" spans="21:21" x14ac:dyDescent="0.2">
      <c r="U12185" s="12"/>
    </row>
    <row r="12186" spans="21:21" x14ac:dyDescent="0.2">
      <c r="U12186" s="12"/>
    </row>
    <row r="12187" spans="21:21" x14ac:dyDescent="0.2">
      <c r="U12187" s="12"/>
    </row>
    <row r="12188" spans="21:21" x14ac:dyDescent="0.2">
      <c r="U12188" s="12"/>
    </row>
    <row r="12189" spans="21:21" x14ac:dyDescent="0.2">
      <c r="U12189" s="12"/>
    </row>
    <row r="12190" spans="21:21" x14ac:dyDescent="0.2">
      <c r="U12190" s="12"/>
    </row>
    <row r="12191" spans="21:21" x14ac:dyDescent="0.2">
      <c r="U12191" s="12"/>
    </row>
    <row r="12192" spans="21:21" x14ac:dyDescent="0.2">
      <c r="U12192" s="12"/>
    </row>
    <row r="12193" spans="21:21" x14ac:dyDescent="0.2">
      <c r="U12193" s="12"/>
    </row>
    <row r="12194" spans="21:21" x14ac:dyDescent="0.2">
      <c r="U12194" s="12"/>
    </row>
    <row r="12195" spans="21:21" x14ac:dyDescent="0.2">
      <c r="U12195" s="12"/>
    </row>
    <row r="12196" spans="21:21" x14ac:dyDescent="0.2">
      <c r="U12196" s="12"/>
    </row>
    <row r="12197" spans="21:21" x14ac:dyDescent="0.2">
      <c r="U12197" s="12"/>
    </row>
    <row r="12198" spans="21:21" x14ac:dyDescent="0.2">
      <c r="U12198" s="12"/>
    </row>
    <row r="12199" spans="21:21" x14ac:dyDescent="0.2">
      <c r="U12199" s="12"/>
    </row>
    <row r="12200" spans="21:21" x14ac:dyDescent="0.2">
      <c r="U12200" s="12"/>
    </row>
    <row r="12201" spans="21:21" x14ac:dyDescent="0.2">
      <c r="U12201" s="12"/>
    </row>
    <row r="12202" spans="21:21" x14ac:dyDescent="0.2">
      <c r="U12202" s="12"/>
    </row>
    <row r="12203" spans="21:21" x14ac:dyDescent="0.2">
      <c r="U12203" s="12"/>
    </row>
    <row r="12204" spans="21:21" x14ac:dyDescent="0.2">
      <c r="U12204" s="12"/>
    </row>
    <row r="12205" spans="21:21" x14ac:dyDescent="0.2">
      <c r="U12205" s="12"/>
    </row>
    <row r="12206" spans="21:21" x14ac:dyDescent="0.2">
      <c r="U12206" s="12"/>
    </row>
    <row r="12207" spans="21:21" x14ac:dyDescent="0.2">
      <c r="U12207" s="12"/>
    </row>
    <row r="12208" spans="21:21" x14ac:dyDescent="0.2">
      <c r="U12208" s="12"/>
    </row>
    <row r="12209" spans="21:21" x14ac:dyDescent="0.2">
      <c r="U12209" s="12"/>
    </row>
    <row r="12210" spans="21:21" x14ac:dyDescent="0.2">
      <c r="U12210" s="12"/>
    </row>
    <row r="12211" spans="21:21" x14ac:dyDescent="0.2">
      <c r="U12211" s="12"/>
    </row>
    <row r="12212" spans="21:21" x14ac:dyDescent="0.2">
      <c r="U12212" s="12"/>
    </row>
    <row r="12213" spans="21:21" x14ac:dyDescent="0.2">
      <c r="U12213" s="12"/>
    </row>
    <row r="12214" spans="21:21" x14ac:dyDescent="0.2">
      <c r="U12214" s="12"/>
    </row>
    <row r="12215" spans="21:21" x14ac:dyDescent="0.2">
      <c r="U12215" s="12"/>
    </row>
    <row r="12216" spans="21:21" x14ac:dyDescent="0.2">
      <c r="U12216" s="12"/>
    </row>
    <row r="12217" spans="21:21" x14ac:dyDescent="0.2">
      <c r="U12217" s="12"/>
    </row>
    <row r="12218" spans="21:21" x14ac:dyDescent="0.2">
      <c r="U12218" s="12"/>
    </row>
    <row r="12219" spans="21:21" x14ac:dyDescent="0.2">
      <c r="U12219" s="12"/>
    </row>
    <row r="12220" spans="21:21" x14ac:dyDescent="0.2">
      <c r="U12220" s="12"/>
    </row>
    <row r="12221" spans="21:21" x14ac:dyDescent="0.2">
      <c r="U12221" s="12"/>
    </row>
    <row r="12222" spans="21:21" x14ac:dyDescent="0.2">
      <c r="U12222" s="12"/>
    </row>
    <row r="12223" spans="21:21" x14ac:dyDescent="0.2">
      <c r="U12223" s="12"/>
    </row>
    <row r="12224" spans="21:21" x14ac:dyDescent="0.2">
      <c r="U12224" s="12"/>
    </row>
    <row r="12225" spans="21:21" x14ac:dyDescent="0.2">
      <c r="U12225" s="12"/>
    </row>
    <row r="12226" spans="21:21" x14ac:dyDescent="0.2">
      <c r="U12226" s="12"/>
    </row>
    <row r="12227" spans="21:21" x14ac:dyDescent="0.2">
      <c r="U12227" s="12"/>
    </row>
    <row r="12228" spans="21:21" x14ac:dyDescent="0.2">
      <c r="U12228" s="12"/>
    </row>
    <row r="12229" spans="21:21" x14ac:dyDescent="0.2">
      <c r="U12229" s="12"/>
    </row>
    <row r="12230" spans="21:21" x14ac:dyDescent="0.2">
      <c r="U12230" s="12"/>
    </row>
    <row r="12231" spans="21:21" x14ac:dyDescent="0.2">
      <c r="U12231" s="12"/>
    </row>
    <row r="12232" spans="21:21" x14ac:dyDescent="0.2">
      <c r="U12232" s="12"/>
    </row>
    <row r="12233" spans="21:21" x14ac:dyDescent="0.2">
      <c r="U12233" s="12"/>
    </row>
    <row r="12234" spans="21:21" x14ac:dyDescent="0.2">
      <c r="U12234" s="12"/>
    </row>
    <row r="12235" spans="21:21" x14ac:dyDescent="0.2">
      <c r="U12235" s="12"/>
    </row>
    <row r="12236" spans="21:21" x14ac:dyDescent="0.2">
      <c r="U12236" s="12"/>
    </row>
    <row r="12237" spans="21:21" x14ac:dyDescent="0.2">
      <c r="U12237" s="12"/>
    </row>
    <row r="12238" spans="21:21" x14ac:dyDescent="0.2">
      <c r="U12238" s="12"/>
    </row>
    <row r="12239" spans="21:21" x14ac:dyDescent="0.2">
      <c r="U12239" s="12"/>
    </row>
    <row r="12240" spans="21:21" x14ac:dyDescent="0.2">
      <c r="U12240" s="12"/>
    </row>
    <row r="12241" spans="21:21" x14ac:dyDescent="0.2">
      <c r="U12241" s="12"/>
    </row>
    <row r="12242" spans="21:21" x14ac:dyDescent="0.2">
      <c r="U12242" s="12"/>
    </row>
    <row r="12243" spans="21:21" x14ac:dyDescent="0.2">
      <c r="U12243" s="12"/>
    </row>
    <row r="12244" spans="21:21" x14ac:dyDescent="0.2">
      <c r="U12244" s="12"/>
    </row>
    <row r="12245" spans="21:21" x14ac:dyDescent="0.2">
      <c r="U12245" s="12"/>
    </row>
    <row r="12246" spans="21:21" x14ac:dyDescent="0.2">
      <c r="U12246" s="12"/>
    </row>
    <row r="12247" spans="21:21" x14ac:dyDescent="0.2">
      <c r="U12247" s="12"/>
    </row>
    <row r="12248" spans="21:21" x14ac:dyDescent="0.2">
      <c r="U12248" s="12"/>
    </row>
    <row r="12249" spans="21:21" x14ac:dyDescent="0.2">
      <c r="U12249" s="12"/>
    </row>
    <row r="12250" spans="21:21" x14ac:dyDescent="0.2">
      <c r="U12250" s="12"/>
    </row>
    <row r="12251" spans="21:21" x14ac:dyDescent="0.2">
      <c r="U12251" s="12"/>
    </row>
    <row r="12252" spans="21:21" x14ac:dyDescent="0.2">
      <c r="U12252" s="12"/>
    </row>
    <row r="12253" spans="21:21" x14ac:dyDescent="0.2">
      <c r="U12253" s="12"/>
    </row>
    <row r="12254" spans="21:21" x14ac:dyDescent="0.2">
      <c r="U12254" s="12"/>
    </row>
    <row r="12255" spans="21:21" x14ac:dyDescent="0.2">
      <c r="U12255" s="12"/>
    </row>
    <row r="12256" spans="21:21" x14ac:dyDescent="0.2">
      <c r="U12256" s="12"/>
    </row>
    <row r="12257" spans="21:21" x14ac:dyDescent="0.2">
      <c r="U12257" s="12"/>
    </row>
    <row r="12258" spans="21:21" x14ac:dyDescent="0.2">
      <c r="U12258" s="12"/>
    </row>
    <row r="12259" spans="21:21" x14ac:dyDescent="0.2">
      <c r="U12259" s="12"/>
    </row>
    <row r="12260" spans="21:21" x14ac:dyDescent="0.2">
      <c r="U12260" s="12"/>
    </row>
    <row r="12261" spans="21:21" x14ac:dyDescent="0.2">
      <c r="U12261" s="12"/>
    </row>
    <row r="12262" spans="21:21" x14ac:dyDescent="0.2">
      <c r="U12262" s="12"/>
    </row>
    <row r="12263" spans="21:21" x14ac:dyDescent="0.2">
      <c r="U12263" s="12"/>
    </row>
    <row r="12264" spans="21:21" x14ac:dyDescent="0.2">
      <c r="U12264" s="12"/>
    </row>
    <row r="12265" spans="21:21" x14ac:dyDescent="0.2">
      <c r="U12265" s="12"/>
    </row>
    <row r="12266" spans="21:21" x14ac:dyDescent="0.2">
      <c r="U12266" s="12"/>
    </row>
    <row r="12267" spans="21:21" x14ac:dyDescent="0.2">
      <c r="U12267" s="12"/>
    </row>
    <row r="12268" spans="21:21" x14ac:dyDescent="0.2">
      <c r="U12268" s="12"/>
    </row>
    <row r="12269" spans="21:21" x14ac:dyDescent="0.2">
      <c r="U12269" s="12"/>
    </row>
    <row r="12270" spans="21:21" x14ac:dyDescent="0.2">
      <c r="U12270" s="12"/>
    </row>
    <row r="12271" spans="21:21" x14ac:dyDescent="0.2">
      <c r="U12271" s="12"/>
    </row>
    <row r="12272" spans="21:21" x14ac:dyDescent="0.2">
      <c r="U12272" s="12"/>
    </row>
    <row r="12273" spans="21:21" x14ac:dyDescent="0.2">
      <c r="U12273" s="12"/>
    </row>
    <row r="12274" spans="21:21" x14ac:dyDescent="0.2">
      <c r="U12274" s="12"/>
    </row>
    <row r="12275" spans="21:21" x14ac:dyDescent="0.2">
      <c r="U12275" s="12"/>
    </row>
    <row r="12276" spans="21:21" x14ac:dyDescent="0.2">
      <c r="U12276" s="12"/>
    </row>
    <row r="12277" spans="21:21" x14ac:dyDescent="0.2">
      <c r="U12277" s="12"/>
    </row>
    <row r="12278" spans="21:21" x14ac:dyDescent="0.2">
      <c r="U12278" s="12"/>
    </row>
    <row r="12279" spans="21:21" x14ac:dyDescent="0.2">
      <c r="U12279" s="12"/>
    </row>
    <row r="12280" spans="21:21" x14ac:dyDescent="0.2">
      <c r="U12280" s="12"/>
    </row>
    <row r="12281" spans="21:21" x14ac:dyDescent="0.2">
      <c r="U12281" s="12"/>
    </row>
    <row r="12282" spans="21:21" x14ac:dyDescent="0.2">
      <c r="U12282" s="12"/>
    </row>
    <row r="12283" spans="21:21" x14ac:dyDescent="0.2">
      <c r="U12283" s="12"/>
    </row>
    <row r="12284" spans="21:21" x14ac:dyDescent="0.2">
      <c r="U12284" s="12"/>
    </row>
    <row r="12285" spans="21:21" x14ac:dyDescent="0.2">
      <c r="U12285" s="12"/>
    </row>
    <row r="12286" spans="21:21" x14ac:dyDescent="0.2">
      <c r="U12286" s="12"/>
    </row>
    <row r="12287" spans="21:21" x14ac:dyDescent="0.2">
      <c r="U12287" s="12"/>
    </row>
    <row r="12288" spans="21:21" x14ac:dyDescent="0.2">
      <c r="U12288" s="12"/>
    </row>
    <row r="12289" spans="21:21" x14ac:dyDescent="0.2">
      <c r="U12289" s="12"/>
    </row>
    <row r="12290" spans="21:21" x14ac:dyDescent="0.2">
      <c r="U12290" s="12"/>
    </row>
    <row r="12291" spans="21:21" x14ac:dyDescent="0.2">
      <c r="U12291" s="12"/>
    </row>
    <row r="12292" spans="21:21" x14ac:dyDescent="0.2">
      <c r="U12292" s="12"/>
    </row>
    <row r="12293" spans="21:21" x14ac:dyDescent="0.2">
      <c r="U12293" s="12"/>
    </row>
    <row r="12294" spans="21:21" x14ac:dyDescent="0.2">
      <c r="U12294" s="12"/>
    </row>
    <row r="12295" spans="21:21" x14ac:dyDescent="0.2">
      <c r="U12295" s="12"/>
    </row>
    <row r="12296" spans="21:21" x14ac:dyDescent="0.2">
      <c r="U12296" s="12"/>
    </row>
    <row r="12297" spans="21:21" x14ac:dyDescent="0.2">
      <c r="U12297" s="12"/>
    </row>
    <row r="12298" spans="21:21" x14ac:dyDescent="0.2">
      <c r="U12298" s="12"/>
    </row>
    <row r="12299" spans="21:21" x14ac:dyDescent="0.2">
      <c r="U12299" s="12"/>
    </row>
    <row r="12300" spans="21:21" x14ac:dyDescent="0.2">
      <c r="U12300" s="12"/>
    </row>
    <row r="12301" spans="21:21" x14ac:dyDescent="0.2">
      <c r="U12301" s="12"/>
    </row>
    <row r="12302" spans="21:21" x14ac:dyDescent="0.2">
      <c r="U12302" s="12"/>
    </row>
    <row r="12303" spans="21:21" x14ac:dyDescent="0.2">
      <c r="U12303" s="12"/>
    </row>
    <row r="12304" spans="21:21" x14ac:dyDescent="0.2">
      <c r="U12304" s="12"/>
    </row>
    <row r="12305" spans="21:21" x14ac:dyDescent="0.2">
      <c r="U12305" s="12"/>
    </row>
    <row r="12306" spans="21:21" x14ac:dyDescent="0.2">
      <c r="U12306" s="12"/>
    </row>
    <row r="12307" spans="21:21" x14ac:dyDescent="0.2">
      <c r="U12307" s="12"/>
    </row>
    <row r="12308" spans="21:21" x14ac:dyDescent="0.2">
      <c r="U12308" s="12"/>
    </row>
    <row r="12309" spans="21:21" x14ac:dyDescent="0.2">
      <c r="U12309" s="12"/>
    </row>
    <row r="12310" spans="21:21" x14ac:dyDescent="0.2">
      <c r="U12310" s="12"/>
    </row>
    <row r="12311" spans="21:21" x14ac:dyDescent="0.2">
      <c r="U12311" s="12"/>
    </row>
    <row r="12312" spans="21:21" x14ac:dyDescent="0.2">
      <c r="U12312" s="12"/>
    </row>
    <row r="12313" spans="21:21" x14ac:dyDescent="0.2">
      <c r="U12313" s="12"/>
    </row>
    <row r="12314" spans="21:21" x14ac:dyDescent="0.2">
      <c r="U12314" s="12"/>
    </row>
    <row r="12315" spans="21:21" x14ac:dyDescent="0.2">
      <c r="U12315" s="12"/>
    </row>
    <row r="12316" spans="21:21" x14ac:dyDescent="0.2">
      <c r="U12316" s="12"/>
    </row>
    <row r="12317" spans="21:21" x14ac:dyDescent="0.2">
      <c r="U12317" s="12"/>
    </row>
    <row r="12318" spans="21:21" x14ac:dyDescent="0.2">
      <c r="U12318" s="12"/>
    </row>
    <row r="12319" spans="21:21" x14ac:dyDescent="0.2">
      <c r="U12319" s="12"/>
    </row>
    <row r="12320" spans="21:21" x14ac:dyDescent="0.2">
      <c r="U12320" s="12"/>
    </row>
    <row r="12321" spans="21:21" x14ac:dyDescent="0.2">
      <c r="U12321" s="12"/>
    </row>
    <row r="12322" spans="21:21" x14ac:dyDescent="0.2">
      <c r="U12322" s="12"/>
    </row>
    <row r="12323" spans="21:21" x14ac:dyDescent="0.2">
      <c r="U12323" s="12"/>
    </row>
    <row r="12324" spans="21:21" x14ac:dyDescent="0.2">
      <c r="U12324" s="12"/>
    </row>
    <row r="12325" spans="21:21" x14ac:dyDescent="0.2">
      <c r="U12325" s="12"/>
    </row>
    <row r="12326" spans="21:21" x14ac:dyDescent="0.2">
      <c r="U12326" s="12"/>
    </row>
    <row r="12327" spans="21:21" x14ac:dyDescent="0.2">
      <c r="U12327" s="12"/>
    </row>
    <row r="12328" spans="21:21" x14ac:dyDescent="0.2">
      <c r="U12328" s="12"/>
    </row>
    <row r="12329" spans="21:21" x14ac:dyDescent="0.2">
      <c r="U12329" s="12"/>
    </row>
    <row r="12330" spans="21:21" x14ac:dyDescent="0.2">
      <c r="U12330" s="12"/>
    </row>
    <row r="12331" spans="21:21" x14ac:dyDescent="0.2">
      <c r="U12331" s="12"/>
    </row>
    <row r="12332" spans="21:21" x14ac:dyDescent="0.2">
      <c r="U12332" s="12"/>
    </row>
    <row r="12333" spans="21:21" x14ac:dyDescent="0.2">
      <c r="U12333" s="12"/>
    </row>
    <row r="12334" spans="21:21" x14ac:dyDescent="0.2">
      <c r="U12334" s="12"/>
    </row>
    <row r="12335" spans="21:21" x14ac:dyDescent="0.2">
      <c r="U12335" s="12"/>
    </row>
    <row r="12336" spans="21:21" x14ac:dyDescent="0.2">
      <c r="U12336" s="12"/>
    </row>
    <row r="12337" spans="21:21" x14ac:dyDescent="0.2">
      <c r="U12337" s="12"/>
    </row>
    <row r="12338" spans="21:21" x14ac:dyDescent="0.2">
      <c r="U12338" s="12"/>
    </row>
    <row r="12339" spans="21:21" x14ac:dyDescent="0.2">
      <c r="U12339" s="12"/>
    </row>
    <row r="12340" spans="21:21" x14ac:dyDescent="0.2">
      <c r="U12340" s="12"/>
    </row>
    <row r="12341" spans="21:21" x14ac:dyDescent="0.2">
      <c r="U12341" s="12"/>
    </row>
    <row r="12342" spans="21:21" x14ac:dyDescent="0.2">
      <c r="U12342" s="12"/>
    </row>
    <row r="12343" spans="21:21" x14ac:dyDescent="0.2">
      <c r="U12343" s="12"/>
    </row>
    <row r="12344" spans="21:21" x14ac:dyDescent="0.2">
      <c r="U12344" s="12"/>
    </row>
    <row r="12345" spans="21:21" x14ac:dyDescent="0.2">
      <c r="U12345" s="12"/>
    </row>
    <row r="12346" spans="21:21" x14ac:dyDescent="0.2">
      <c r="U12346" s="12"/>
    </row>
    <row r="12347" spans="21:21" x14ac:dyDescent="0.2">
      <c r="U12347" s="12"/>
    </row>
    <row r="12348" spans="21:21" x14ac:dyDescent="0.2">
      <c r="U12348" s="12"/>
    </row>
    <row r="12349" spans="21:21" x14ac:dyDescent="0.2">
      <c r="U12349" s="12"/>
    </row>
    <row r="12350" spans="21:21" x14ac:dyDescent="0.2">
      <c r="U12350" s="12"/>
    </row>
    <row r="12351" spans="21:21" x14ac:dyDescent="0.2">
      <c r="U12351" s="12"/>
    </row>
    <row r="12352" spans="21:21" x14ac:dyDescent="0.2">
      <c r="U12352" s="12"/>
    </row>
    <row r="12353" spans="21:21" x14ac:dyDescent="0.2">
      <c r="U12353" s="12"/>
    </row>
    <row r="12354" spans="21:21" x14ac:dyDescent="0.2">
      <c r="U12354" s="12"/>
    </row>
    <row r="12355" spans="21:21" x14ac:dyDescent="0.2">
      <c r="U12355" s="12"/>
    </row>
    <row r="12356" spans="21:21" x14ac:dyDescent="0.2">
      <c r="U12356" s="12"/>
    </row>
    <row r="12357" spans="21:21" x14ac:dyDescent="0.2">
      <c r="U12357" s="12"/>
    </row>
    <row r="12358" spans="21:21" x14ac:dyDescent="0.2">
      <c r="U12358" s="12"/>
    </row>
    <row r="12359" spans="21:21" x14ac:dyDescent="0.2">
      <c r="U12359" s="12"/>
    </row>
    <row r="12360" spans="21:21" x14ac:dyDescent="0.2">
      <c r="U12360" s="12"/>
    </row>
    <row r="12361" spans="21:21" x14ac:dyDescent="0.2">
      <c r="U12361" s="12"/>
    </row>
    <row r="12362" spans="21:21" x14ac:dyDescent="0.2">
      <c r="U12362" s="12"/>
    </row>
    <row r="12363" spans="21:21" x14ac:dyDescent="0.2">
      <c r="U12363" s="12"/>
    </row>
    <row r="12364" spans="21:21" x14ac:dyDescent="0.2">
      <c r="U12364" s="12"/>
    </row>
    <row r="12365" spans="21:21" x14ac:dyDescent="0.2">
      <c r="U12365" s="12"/>
    </row>
    <row r="12366" spans="21:21" x14ac:dyDescent="0.2">
      <c r="U12366" s="12"/>
    </row>
    <row r="12367" spans="21:21" x14ac:dyDescent="0.2">
      <c r="U12367" s="12"/>
    </row>
    <row r="12368" spans="21:21" x14ac:dyDescent="0.2">
      <c r="U12368" s="12"/>
    </row>
    <row r="12369" spans="21:21" x14ac:dyDescent="0.2">
      <c r="U12369" s="12"/>
    </row>
    <row r="12370" spans="21:21" x14ac:dyDescent="0.2">
      <c r="U12370" s="12"/>
    </row>
    <row r="12371" spans="21:21" x14ac:dyDescent="0.2">
      <c r="U12371" s="12"/>
    </row>
    <row r="12372" spans="21:21" x14ac:dyDescent="0.2">
      <c r="U12372" s="12"/>
    </row>
    <row r="12373" spans="21:21" x14ac:dyDescent="0.2">
      <c r="U12373" s="12"/>
    </row>
    <row r="12374" spans="21:21" x14ac:dyDescent="0.2">
      <c r="U12374" s="12"/>
    </row>
    <row r="12375" spans="21:21" x14ac:dyDescent="0.2">
      <c r="U12375" s="12"/>
    </row>
    <row r="12376" spans="21:21" x14ac:dyDescent="0.2">
      <c r="U12376" s="12"/>
    </row>
    <row r="12377" spans="21:21" x14ac:dyDescent="0.2">
      <c r="U12377" s="12"/>
    </row>
    <row r="12378" spans="21:21" x14ac:dyDescent="0.2">
      <c r="U12378" s="12"/>
    </row>
    <row r="12379" spans="21:21" x14ac:dyDescent="0.2">
      <c r="U12379" s="12"/>
    </row>
    <row r="12380" spans="21:21" x14ac:dyDescent="0.2">
      <c r="U12380" s="12"/>
    </row>
    <row r="12381" spans="21:21" x14ac:dyDescent="0.2">
      <c r="U12381" s="12"/>
    </row>
    <row r="12382" spans="21:21" x14ac:dyDescent="0.2">
      <c r="U12382" s="12"/>
    </row>
    <row r="12383" spans="21:21" x14ac:dyDescent="0.2">
      <c r="U12383" s="12"/>
    </row>
    <row r="12384" spans="21:21" x14ac:dyDescent="0.2">
      <c r="U12384" s="12"/>
    </row>
    <row r="12385" spans="21:21" x14ac:dyDescent="0.2">
      <c r="U12385" s="12"/>
    </row>
    <row r="12386" spans="21:21" x14ac:dyDescent="0.2">
      <c r="U12386" s="12"/>
    </row>
    <row r="12387" spans="21:21" x14ac:dyDescent="0.2">
      <c r="U12387" s="12"/>
    </row>
    <row r="12388" spans="21:21" x14ac:dyDescent="0.2">
      <c r="U12388" s="12"/>
    </row>
    <row r="12389" spans="21:21" x14ac:dyDescent="0.2">
      <c r="U12389" s="12"/>
    </row>
    <row r="12390" spans="21:21" x14ac:dyDescent="0.2">
      <c r="U12390" s="12"/>
    </row>
    <row r="12391" spans="21:21" x14ac:dyDescent="0.2">
      <c r="U12391" s="12"/>
    </row>
    <row r="12392" spans="21:21" x14ac:dyDescent="0.2">
      <c r="U12392" s="12"/>
    </row>
    <row r="12393" spans="21:21" x14ac:dyDescent="0.2">
      <c r="U12393" s="12"/>
    </row>
    <row r="12394" spans="21:21" x14ac:dyDescent="0.2">
      <c r="U12394" s="12"/>
    </row>
    <row r="12395" spans="21:21" x14ac:dyDescent="0.2">
      <c r="U12395" s="12"/>
    </row>
    <row r="12396" spans="21:21" x14ac:dyDescent="0.2">
      <c r="U12396" s="12"/>
    </row>
    <row r="12397" spans="21:21" x14ac:dyDescent="0.2">
      <c r="U12397" s="12"/>
    </row>
    <row r="12398" spans="21:21" x14ac:dyDescent="0.2">
      <c r="U12398" s="12"/>
    </row>
    <row r="12399" spans="21:21" x14ac:dyDescent="0.2">
      <c r="U12399" s="12"/>
    </row>
    <row r="12400" spans="21:21" x14ac:dyDescent="0.2">
      <c r="U12400" s="12"/>
    </row>
    <row r="12401" spans="21:21" x14ac:dyDescent="0.2">
      <c r="U12401" s="12"/>
    </row>
    <row r="12402" spans="21:21" x14ac:dyDescent="0.2">
      <c r="U12402" s="12"/>
    </row>
    <row r="12403" spans="21:21" x14ac:dyDescent="0.2">
      <c r="U12403" s="12"/>
    </row>
    <row r="12404" spans="21:21" x14ac:dyDescent="0.2">
      <c r="U12404" s="12"/>
    </row>
    <row r="12405" spans="21:21" x14ac:dyDescent="0.2">
      <c r="U12405" s="12"/>
    </row>
    <row r="12406" spans="21:21" x14ac:dyDescent="0.2">
      <c r="U12406" s="12"/>
    </row>
    <row r="12407" spans="21:21" x14ac:dyDescent="0.2">
      <c r="U12407" s="12"/>
    </row>
    <row r="12408" spans="21:21" x14ac:dyDescent="0.2">
      <c r="U12408" s="12"/>
    </row>
    <row r="12409" spans="21:21" x14ac:dyDescent="0.2">
      <c r="U12409" s="12"/>
    </row>
    <row r="12410" spans="21:21" x14ac:dyDescent="0.2">
      <c r="U12410" s="12"/>
    </row>
    <row r="12411" spans="21:21" x14ac:dyDescent="0.2">
      <c r="U12411" s="12"/>
    </row>
    <row r="12412" spans="21:21" x14ac:dyDescent="0.2">
      <c r="U12412" s="12"/>
    </row>
    <row r="12413" spans="21:21" x14ac:dyDescent="0.2">
      <c r="U12413" s="12"/>
    </row>
    <row r="12414" spans="21:21" x14ac:dyDescent="0.2">
      <c r="U12414" s="12"/>
    </row>
    <row r="12415" spans="21:21" x14ac:dyDescent="0.2">
      <c r="U12415" s="12"/>
    </row>
    <row r="12416" spans="21:21" x14ac:dyDescent="0.2">
      <c r="U12416" s="12"/>
    </row>
    <row r="12417" spans="21:21" x14ac:dyDescent="0.2">
      <c r="U12417" s="12"/>
    </row>
    <row r="12418" spans="21:21" x14ac:dyDescent="0.2">
      <c r="U12418" s="12"/>
    </row>
    <row r="12419" spans="21:21" x14ac:dyDescent="0.2">
      <c r="U12419" s="12"/>
    </row>
    <row r="12420" spans="21:21" x14ac:dyDescent="0.2">
      <c r="U12420" s="12"/>
    </row>
    <row r="12421" spans="21:21" x14ac:dyDescent="0.2">
      <c r="U12421" s="12"/>
    </row>
    <row r="12422" spans="21:21" x14ac:dyDescent="0.2">
      <c r="U12422" s="12"/>
    </row>
    <row r="12423" spans="21:21" x14ac:dyDescent="0.2">
      <c r="U12423" s="12"/>
    </row>
    <row r="12424" spans="21:21" x14ac:dyDescent="0.2">
      <c r="U12424" s="12"/>
    </row>
    <row r="12425" spans="21:21" x14ac:dyDescent="0.2">
      <c r="U12425" s="12"/>
    </row>
    <row r="12426" spans="21:21" x14ac:dyDescent="0.2">
      <c r="U12426" s="12"/>
    </row>
    <row r="12427" spans="21:21" x14ac:dyDescent="0.2">
      <c r="U12427" s="12"/>
    </row>
    <row r="12428" spans="21:21" x14ac:dyDescent="0.2">
      <c r="U12428" s="12"/>
    </row>
    <row r="12429" spans="21:21" x14ac:dyDescent="0.2">
      <c r="U12429" s="12"/>
    </row>
    <row r="12430" spans="21:21" x14ac:dyDescent="0.2">
      <c r="U12430" s="12"/>
    </row>
    <row r="12431" spans="21:21" x14ac:dyDescent="0.2">
      <c r="U12431" s="12"/>
    </row>
    <row r="12432" spans="21:21" x14ac:dyDescent="0.2">
      <c r="U12432" s="12"/>
    </row>
    <row r="12433" spans="21:21" x14ac:dyDescent="0.2">
      <c r="U12433" s="12"/>
    </row>
    <row r="12434" spans="21:21" x14ac:dyDescent="0.2">
      <c r="U12434" s="12"/>
    </row>
    <row r="12435" spans="21:21" x14ac:dyDescent="0.2">
      <c r="U12435" s="12"/>
    </row>
    <row r="12436" spans="21:21" x14ac:dyDescent="0.2">
      <c r="U12436" s="12"/>
    </row>
    <row r="12437" spans="21:21" x14ac:dyDescent="0.2">
      <c r="U12437" s="12"/>
    </row>
    <row r="12438" spans="21:21" x14ac:dyDescent="0.2">
      <c r="U12438" s="12"/>
    </row>
    <row r="12439" spans="21:21" x14ac:dyDescent="0.2">
      <c r="U12439" s="12"/>
    </row>
    <row r="12440" spans="21:21" x14ac:dyDescent="0.2">
      <c r="U12440" s="12"/>
    </row>
    <row r="12441" spans="21:21" x14ac:dyDescent="0.2">
      <c r="U12441" s="12"/>
    </row>
    <row r="12442" spans="21:21" x14ac:dyDescent="0.2">
      <c r="U12442" s="12"/>
    </row>
    <row r="12443" spans="21:21" x14ac:dyDescent="0.2">
      <c r="U12443" s="12"/>
    </row>
    <row r="12444" spans="21:21" x14ac:dyDescent="0.2">
      <c r="U12444" s="12"/>
    </row>
    <row r="12445" spans="21:21" x14ac:dyDescent="0.2">
      <c r="U12445" s="12"/>
    </row>
    <row r="12446" spans="21:21" x14ac:dyDescent="0.2">
      <c r="U12446" s="12"/>
    </row>
    <row r="12447" spans="21:21" x14ac:dyDescent="0.2">
      <c r="U12447" s="12"/>
    </row>
    <row r="12448" spans="21:21" x14ac:dyDescent="0.2">
      <c r="U12448" s="12"/>
    </row>
    <row r="12449" spans="21:21" x14ac:dyDescent="0.2">
      <c r="U12449" s="12"/>
    </row>
    <row r="12450" spans="21:21" x14ac:dyDescent="0.2">
      <c r="U12450" s="12"/>
    </row>
    <row r="12451" spans="21:21" x14ac:dyDescent="0.2">
      <c r="U12451" s="12"/>
    </row>
    <row r="12452" spans="21:21" x14ac:dyDescent="0.2">
      <c r="U12452" s="12"/>
    </row>
    <row r="12453" spans="21:21" x14ac:dyDescent="0.2">
      <c r="U12453" s="12"/>
    </row>
    <row r="12454" spans="21:21" x14ac:dyDescent="0.2">
      <c r="U12454" s="12"/>
    </row>
    <row r="12455" spans="21:21" x14ac:dyDescent="0.2">
      <c r="U12455" s="12"/>
    </row>
    <row r="12456" spans="21:21" x14ac:dyDescent="0.2">
      <c r="U12456" s="12"/>
    </row>
    <row r="12457" spans="21:21" x14ac:dyDescent="0.2">
      <c r="U12457" s="12"/>
    </row>
    <row r="12458" spans="21:21" x14ac:dyDescent="0.2">
      <c r="U12458" s="12"/>
    </row>
    <row r="12459" spans="21:21" x14ac:dyDescent="0.2">
      <c r="U12459" s="12"/>
    </row>
    <row r="12460" spans="21:21" x14ac:dyDescent="0.2">
      <c r="U12460" s="12"/>
    </row>
    <row r="12461" spans="21:21" x14ac:dyDescent="0.2">
      <c r="U12461" s="12"/>
    </row>
    <row r="12462" spans="21:21" x14ac:dyDescent="0.2">
      <c r="U12462" s="12"/>
    </row>
    <row r="12463" spans="21:21" x14ac:dyDescent="0.2">
      <c r="U12463" s="12"/>
    </row>
    <row r="12464" spans="21:21" x14ac:dyDescent="0.2">
      <c r="U12464" s="12"/>
    </row>
    <row r="12465" spans="21:21" x14ac:dyDescent="0.2">
      <c r="U12465" s="12"/>
    </row>
    <row r="12466" spans="21:21" x14ac:dyDescent="0.2">
      <c r="U12466" s="12"/>
    </row>
    <row r="12467" spans="21:21" x14ac:dyDescent="0.2">
      <c r="U12467" s="12"/>
    </row>
    <row r="12468" spans="21:21" x14ac:dyDescent="0.2">
      <c r="U12468" s="12"/>
    </row>
    <row r="12469" spans="21:21" x14ac:dyDescent="0.2">
      <c r="U12469" s="12"/>
    </row>
    <row r="12470" spans="21:21" x14ac:dyDescent="0.2">
      <c r="U12470" s="12"/>
    </row>
    <row r="12471" spans="21:21" x14ac:dyDescent="0.2">
      <c r="U12471" s="12"/>
    </row>
    <row r="12472" spans="21:21" x14ac:dyDescent="0.2">
      <c r="U12472" s="12"/>
    </row>
    <row r="12473" spans="21:21" x14ac:dyDescent="0.2">
      <c r="U12473" s="12"/>
    </row>
    <row r="12474" spans="21:21" x14ac:dyDescent="0.2">
      <c r="U12474" s="12"/>
    </row>
    <row r="12475" spans="21:21" x14ac:dyDescent="0.2">
      <c r="U12475" s="12"/>
    </row>
    <row r="12476" spans="21:21" x14ac:dyDescent="0.2">
      <c r="U12476" s="12"/>
    </row>
    <row r="12477" spans="21:21" x14ac:dyDescent="0.2">
      <c r="U12477" s="12"/>
    </row>
    <row r="12478" spans="21:21" x14ac:dyDescent="0.2">
      <c r="U12478" s="12"/>
    </row>
    <row r="12479" spans="21:21" x14ac:dyDescent="0.2">
      <c r="U12479" s="12"/>
    </row>
    <row r="12480" spans="21:21" x14ac:dyDescent="0.2">
      <c r="U12480" s="12"/>
    </row>
    <row r="12481" spans="21:21" x14ac:dyDescent="0.2">
      <c r="U12481" s="12"/>
    </row>
    <row r="12482" spans="21:21" x14ac:dyDescent="0.2">
      <c r="U12482" s="12"/>
    </row>
    <row r="12483" spans="21:21" x14ac:dyDescent="0.2">
      <c r="U12483" s="12"/>
    </row>
    <row r="12484" spans="21:21" x14ac:dyDescent="0.2">
      <c r="U12484" s="12"/>
    </row>
    <row r="12485" spans="21:21" x14ac:dyDescent="0.2">
      <c r="U12485" s="12"/>
    </row>
    <row r="12486" spans="21:21" x14ac:dyDescent="0.2">
      <c r="U12486" s="12"/>
    </row>
    <row r="12487" spans="21:21" x14ac:dyDescent="0.2">
      <c r="U12487" s="12"/>
    </row>
    <row r="12488" spans="21:21" x14ac:dyDescent="0.2">
      <c r="U12488" s="12"/>
    </row>
    <row r="12489" spans="21:21" x14ac:dyDescent="0.2">
      <c r="U12489" s="12"/>
    </row>
    <row r="12490" spans="21:21" x14ac:dyDescent="0.2">
      <c r="U12490" s="12"/>
    </row>
    <row r="12491" spans="21:21" x14ac:dyDescent="0.2">
      <c r="U12491" s="12"/>
    </row>
    <row r="12492" spans="21:21" x14ac:dyDescent="0.2">
      <c r="U12492" s="12"/>
    </row>
    <row r="12493" spans="21:21" x14ac:dyDescent="0.2">
      <c r="U12493" s="12"/>
    </row>
    <row r="12494" spans="21:21" x14ac:dyDescent="0.2">
      <c r="U12494" s="12"/>
    </row>
    <row r="12495" spans="21:21" x14ac:dyDescent="0.2">
      <c r="U12495" s="12"/>
    </row>
    <row r="12496" spans="21:21" x14ac:dyDescent="0.2">
      <c r="U12496" s="12"/>
    </row>
    <row r="12497" spans="21:21" x14ac:dyDescent="0.2">
      <c r="U12497" s="12"/>
    </row>
    <row r="12498" spans="21:21" x14ac:dyDescent="0.2">
      <c r="U12498" s="12"/>
    </row>
    <row r="12499" spans="21:21" x14ac:dyDescent="0.2">
      <c r="U12499" s="12"/>
    </row>
    <row r="12500" spans="21:21" x14ac:dyDescent="0.2">
      <c r="U12500" s="12"/>
    </row>
    <row r="12501" spans="21:21" x14ac:dyDescent="0.2">
      <c r="U12501" s="12"/>
    </row>
    <row r="12502" spans="21:21" x14ac:dyDescent="0.2">
      <c r="U12502" s="12"/>
    </row>
    <row r="12503" spans="21:21" x14ac:dyDescent="0.2">
      <c r="U12503" s="12"/>
    </row>
    <row r="12504" spans="21:21" x14ac:dyDescent="0.2">
      <c r="U12504" s="12"/>
    </row>
    <row r="12505" spans="21:21" x14ac:dyDescent="0.2">
      <c r="U12505" s="12"/>
    </row>
    <row r="12506" spans="21:21" x14ac:dyDescent="0.2">
      <c r="U12506" s="12"/>
    </row>
    <row r="12507" spans="21:21" x14ac:dyDescent="0.2">
      <c r="U12507" s="12"/>
    </row>
    <row r="12508" spans="21:21" x14ac:dyDescent="0.2">
      <c r="U12508" s="12"/>
    </row>
    <row r="12509" spans="21:21" x14ac:dyDescent="0.2">
      <c r="U12509" s="12"/>
    </row>
    <row r="12510" spans="21:21" x14ac:dyDescent="0.2">
      <c r="U12510" s="12"/>
    </row>
    <row r="12511" spans="21:21" x14ac:dyDescent="0.2">
      <c r="U12511" s="12"/>
    </row>
    <row r="12512" spans="21:21" x14ac:dyDescent="0.2">
      <c r="U12512" s="12"/>
    </row>
    <row r="12513" spans="21:21" x14ac:dyDescent="0.2">
      <c r="U12513" s="12"/>
    </row>
    <row r="12514" spans="21:21" x14ac:dyDescent="0.2">
      <c r="U12514" s="12"/>
    </row>
    <row r="12515" spans="21:21" x14ac:dyDescent="0.2">
      <c r="U12515" s="12"/>
    </row>
    <row r="12516" spans="21:21" x14ac:dyDescent="0.2">
      <c r="U12516" s="12"/>
    </row>
    <row r="12517" spans="21:21" x14ac:dyDescent="0.2">
      <c r="U12517" s="12"/>
    </row>
    <row r="12518" spans="21:21" x14ac:dyDescent="0.2">
      <c r="U12518" s="12"/>
    </row>
    <row r="12519" spans="21:21" x14ac:dyDescent="0.2">
      <c r="U12519" s="12"/>
    </row>
    <row r="12520" spans="21:21" x14ac:dyDescent="0.2">
      <c r="U12520" s="12"/>
    </row>
    <row r="12521" spans="21:21" x14ac:dyDescent="0.2">
      <c r="U12521" s="12"/>
    </row>
    <row r="12522" spans="21:21" x14ac:dyDescent="0.2">
      <c r="U12522" s="12"/>
    </row>
    <row r="12523" spans="21:21" x14ac:dyDescent="0.2">
      <c r="U12523" s="12"/>
    </row>
    <row r="12524" spans="21:21" x14ac:dyDescent="0.2">
      <c r="U12524" s="12"/>
    </row>
    <row r="12525" spans="21:21" x14ac:dyDescent="0.2">
      <c r="U12525" s="12"/>
    </row>
    <row r="12526" spans="21:21" x14ac:dyDescent="0.2">
      <c r="U12526" s="12"/>
    </row>
    <row r="12527" spans="21:21" x14ac:dyDescent="0.2">
      <c r="U12527" s="12"/>
    </row>
    <row r="12528" spans="21:21" x14ac:dyDescent="0.2">
      <c r="U12528" s="12"/>
    </row>
    <row r="12529" spans="21:21" x14ac:dyDescent="0.2">
      <c r="U12529" s="12"/>
    </row>
    <row r="12530" spans="21:21" x14ac:dyDescent="0.2">
      <c r="U12530" s="12"/>
    </row>
    <row r="12531" spans="21:21" x14ac:dyDescent="0.2">
      <c r="U12531" s="12"/>
    </row>
    <row r="12532" spans="21:21" x14ac:dyDescent="0.2">
      <c r="U12532" s="12"/>
    </row>
    <row r="12533" spans="21:21" x14ac:dyDescent="0.2">
      <c r="U12533" s="12"/>
    </row>
    <row r="12534" spans="21:21" x14ac:dyDescent="0.2">
      <c r="U12534" s="12"/>
    </row>
    <row r="12535" spans="21:21" x14ac:dyDescent="0.2">
      <c r="U12535" s="12"/>
    </row>
    <row r="12536" spans="21:21" x14ac:dyDescent="0.2">
      <c r="U12536" s="12"/>
    </row>
    <row r="12537" spans="21:21" x14ac:dyDescent="0.2">
      <c r="U12537" s="12"/>
    </row>
    <row r="12538" spans="21:21" x14ac:dyDescent="0.2">
      <c r="U12538" s="12"/>
    </row>
    <row r="12539" spans="21:21" x14ac:dyDescent="0.2">
      <c r="U12539" s="12"/>
    </row>
    <row r="12540" spans="21:21" x14ac:dyDescent="0.2">
      <c r="U12540" s="12"/>
    </row>
    <row r="12541" spans="21:21" x14ac:dyDescent="0.2">
      <c r="U12541" s="12"/>
    </row>
    <row r="12542" spans="21:21" x14ac:dyDescent="0.2">
      <c r="U12542" s="12"/>
    </row>
    <row r="12543" spans="21:21" x14ac:dyDescent="0.2">
      <c r="U12543" s="12"/>
    </row>
    <row r="12544" spans="21:21" x14ac:dyDescent="0.2">
      <c r="U12544" s="12"/>
    </row>
    <row r="12545" spans="21:21" x14ac:dyDescent="0.2">
      <c r="U12545" s="12"/>
    </row>
    <row r="12546" spans="21:21" x14ac:dyDescent="0.2">
      <c r="U12546" s="12"/>
    </row>
    <row r="12547" spans="21:21" x14ac:dyDescent="0.2">
      <c r="U12547" s="12"/>
    </row>
    <row r="12548" spans="21:21" x14ac:dyDescent="0.2">
      <c r="U12548" s="12"/>
    </row>
    <row r="12549" spans="21:21" x14ac:dyDescent="0.2">
      <c r="U12549" s="12"/>
    </row>
    <row r="12550" spans="21:21" x14ac:dyDescent="0.2">
      <c r="U12550" s="12"/>
    </row>
    <row r="12551" spans="21:21" x14ac:dyDescent="0.2">
      <c r="U12551" s="12"/>
    </row>
    <row r="12552" spans="21:21" x14ac:dyDescent="0.2">
      <c r="U12552" s="12"/>
    </row>
    <row r="12553" spans="21:21" x14ac:dyDescent="0.2">
      <c r="U12553" s="12"/>
    </row>
    <row r="12554" spans="21:21" x14ac:dyDescent="0.2">
      <c r="U12554" s="12"/>
    </row>
    <row r="12555" spans="21:21" x14ac:dyDescent="0.2">
      <c r="U12555" s="12"/>
    </row>
    <row r="12556" spans="21:21" x14ac:dyDescent="0.2">
      <c r="U12556" s="12"/>
    </row>
    <row r="12557" spans="21:21" x14ac:dyDescent="0.2">
      <c r="U12557" s="12"/>
    </row>
    <row r="12558" spans="21:21" x14ac:dyDescent="0.2">
      <c r="U12558" s="12"/>
    </row>
    <row r="12559" spans="21:21" x14ac:dyDescent="0.2">
      <c r="U12559" s="12"/>
    </row>
    <row r="12560" spans="21:21" x14ac:dyDescent="0.2">
      <c r="U12560" s="12"/>
    </row>
    <row r="12561" spans="21:21" x14ac:dyDescent="0.2">
      <c r="U12561" s="12"/>
    </row>
    <row r="12562" spans="21:21" x14ac:dyDescent="0.2">
      <c r="U12562" s="12"/>
    </row>
    <row r="12563" spans="21:21" x14ac:dyDescent="0.2">
      <c r="U12563" s="12"/>
    </row>
    <row r="12564" spans="21:21" x14ac:dyDescent="0.2">
      <c r="U12564" s="12"/>
    </row>
    <row r="12565" spans="21:21" x14ac:dyDescent="0.2">
      <c r="U12565" s="12"/>
    </row>
    <row r="12566" spans="21:21" x14ac:dyDescent="0.2">
      <c r="U12566" s="12"/>
    </row>
    <row r="12567" spans="21:21" x14ac:dyDescent="0.2">
      <c r="U12567" s="12"/>
    </row>
    <row r="12568" spans="21:21" x14ac:dyDescent="0.2">
      <c r="U12568" s="12"/>
    </row>
    <row r="12569" spans="21:21" x14ac:dyDescent="0.2">
      <c r="U12569" s="12"/>
    </row>
    <row r="12570" spans="21:21" x14ac:dyDescent="0.2">
      <c r="U12570" s="12"/>
    </row>
    <row r="12571" spans="21:21" x14ac:dyDescent="0.2">
      <c r="U12571" s="12"/>
    </row>
    <row r="12572" spans="21:21" x14ac:dyDescent="0.2">
      <c r="U12572" s="12"/>
    </row>
    <row r="12573" spans="21:21" x14ac:dyDescent="0.2">
      <c r="U12573" s="12"/>
    </row>
    <row r="12574" spans="21:21" x14ac:dyDescent="0.2">
      <c r="U12574" s="12"/>
    </row>
    <row r="12575" spans="21:21" x14ac:dyDescent="0.2">
      <c r="U12575" s="12"/>
    </row>
    <row r="12576" spans="21:21" x14ac:dyDescent="0.2">
      <c r="U12576" s="12"/>
    </row>
    <row r="12577" spans="21:21" x14ac:dyDescent="0.2">
      <c r="U12577" s="12"/>
    </row>
    <row r="12578" spans="21:21" x14ac:dyDescent="0.2">
      <c r="U12578" s="12"/>
    </row>
    <row r="12579" spans="21:21" x14ac:dyDescent="0.2">
      <c r="U12579" s="12"/>
    </row>
    <row r="12580" spans="21:21" x14ac:dyDescent="0.2">
      <c r="U12580" s="12"/>
    </row>
    <row r="12581" spans="21:21" x14ac:dyDescent="0.2">
      <c r="U12581" s="12"/>
    </row>
    <row r="12582" spans="21:21" x14ac:dyDescent="0.2">
      <c r="U12582" s="12"/>
    </row>
    <row r="12583" spans="21:21" x14ac:dyDescent="0.2">
      <c r="U12583" s="12"/>
    </row>
    <row r="12584" spans="21:21" x14ac:dyDescent="0.2">
      <c r="U12584" s="12"/>
    </row>
    <row r="12585" spans="21:21" x14ac:dyDescent="0.2">
      <c r="U12585" s="12"/>
    </row>
    <row r="12586" spans="21:21" x14ac:dyDescent="0.2">
      <c r="U12586" s="12"/>
    </row>
    <row r="12587" spans="21:21" x14ac:dyDescent="0.2">
      <c r="U12587" s="12"/>
    </row>
    <row r="12588" spans="21:21" x14ac:dyDescent="0.2">
      <c r="U12588" s="12"/>
    </row>
    <row r="12589" spans="21:21" x14ac:dyDescent="0.2">
      <c r="U12589" s="12"/>
    </row>
    <row r="12590" spans="21:21" x14ac:dyDescent="0.2">
      <c r="U12590" s="12"/>
    </row>
    <row r="12591" spans="21:21" x14ac:dyDescent="0.2">
      <c r="U12591" s="12"/>
    </row>
    <row r="12592" spans="21:21" x14ac:dyDescent="0.2">
      <c r="U12592" s="12"/>
    </row>
    <row r="12593" spans="21:21" x14ac:dyDescent="0.2">
      <c r="U12593" s="12"/>
    </row>
    <row r="12594" spans="21:21" x14ac:dyDescent="0.2">
      <c r="U12594" s="12"/>
    </row>
    <row r="12595" spans="21:21" x14ac:dyDescent="0.2">
      <c r="U12595" s="12"/>
    </row>
    <row r="12596" spans="21:21" x14ac:dyDescent="0.2">
      <c r="U12596" s="12"/>
    </row>
    <row r="12597" spans="21:21" x14ac:dyDescent="0.2">
      <c r="U12597" s="12"/>
    </row>
    <row r="12598" spans="21:21" x14ac:dyDescent="0.2">
      <c r="U12598" s="12"/>
    </row>
    <row r="12599" spans="21:21" x14ac:dyDescent="0.2">
      <c r="U12599" s="12"/>
    </row>
    <row r="12600" spans="21:21" x14ac:dyDescent="0.2">
      <c r="U12600" s="12"/>
    </row>
    <row r="12601" spans="21:21" x14ac:dyDescent="0.2">
      <c r="U12601" s="12"/>
    </row>
    <row r="12602" spans="21:21" x14ac:dyDescent="0.2">
      <c r="U12602" s="12"/>
    </row>
    <row r="12603" spans="21:21" x14ac:dyDescent="0.2">
      <c r="U12603" s="12"/>
    </row>
    <row r="12604" spans="21:21" x14ac:dyDescent="0.2">
      <c r="U12604" s="12"/>
    </row>
    <row r="12605" spans="21:21" x14ac:dyDescent="0.2">
      <c r="U12605" s="12"/>
    </row>
    <row r="12606" spans="21:21" x14ac:dyDescent="0.2">
      <c r="U12606" s="12"/>
    </row>
    <row r="12607" spans="21:21" x14ac:dyDescent="0.2">
      <c r="U12607" s="12"/>
    </row>
    <row r="12608" spans="21:21" x14ac:dyDescent="0.2">
      <c r="U12608" s="12"/>
    </row>
    <row r="12609" spans="21:21" x14ac:dyDescent="0.2">
      <c r="U12609" s="12"/>
    </row>
    <row r="12610" spans="21:21" x14ac:dyDescent="0.2">
      <c r="U12610" s="12"/>
    </row>
    <row r="12611" spans="21:21" x14ac:dyDescent="0.2">
      <c r="U12611" s="12"/>
    </row>
    <row r="12612" spans="21:21" x14ac:dyDescent="0.2">
      <c r="U12612" s="12"/>
    </row>
    <row r="12613" spans="21:21" x14ac:dyDescent="0.2">
      <c r="U12613" s="12"/>
    </row>
    <row r="12614" spans="21:21" x14ac:dyDescent="0.2">
      <c r="U12614" s="12"/>
    </row>
    <row r="12615" spans="21:21" x14ac:dyDescent="0.2">
      <c r="U12615" s="12"/>
    </row>
    <row r="12616" spans="21:21" x14ac:dyDescent="0.2">
      <c r="U12616" s="12"/>
    </row>
    <row r="12617" spans="21:21" x14ac:dyDescent="0.2">
      <c r="U12617" s="12"/>
    </row>
    <row r="12618" spans="21:21" x14ac:dyDescent="0.2">
      <c r="U12618" s="12"/>
    </row>
    <row r="12619" spans="21:21" x14ac:dyDescent="0.2">
      <c r="U12619" s="12"/>
    </row>
    <row r="12620" spans="21:21" x14ac:dyDescent="0.2">
      <c r="U12620" s="12"/>
    </row>
    <row r="12621" spans="21:21" x14ac:dyDescent="0.2">
      <c r="U12621" s="12"/>
    </row>
    <row r="12622" spans="21:21" x14ac:dyDescent="0.2">
      <c r="U12622" s="12"/>
    </row>
    <row r="12623" spans="21:21" x14ac:dyDescent="0.2">
      <c r="U12623" s="12"/>
    </row>
    <row r="12624" spans="21:21" x14ac:dyDescent="0.2">
      <c r="U12624" s="12"/>
    </row>
    <row r="12625" spans="21:21" x14ac:dyDescent="0.2">
      <c r="U12625" s="12"/>
    </row>
    <row r="12626" spans="21:21" x14ac:dyDescent="0.2">
      <c r="U12626" s="12"/>
    </row>
    <row r="12627" spans="21:21" x14ac:dyDescent="0.2">
      <c r="U12627" s="12"/>
    </row>
    <row r="12628" spans="21:21" x14ac:dyDescent="0.2">
      <c r="U12628" s="12"/>
    </row>
    <row r="12629" spans="21:21" x14ac:dyDescent="0.2">
      <c r="U12629" s="12"/>
    </row>
    <row r="12630" spans="21:21" x14ac:dyDescent="0.2">
      <c r="U12630" s="12"/>
    </row>
    <row r="12631" spans="21:21" x14ac:dyDescent="0.2">
      <c r="U12631" s="12"/>
    </row>
    <row r="12632" spans="21:21" x14ac:dyDescent="0.2">
      <c r="U12632" s="12"/>
    </row>
    <row r="12633" spans="21:21" x14ac:dyDescent="0.2">
      <c r="U12633" s="12"/>
    </row>
    <row r="12634" spans="21:21" x14ac:dyDescent="0.2">
      <c r="U12634" s="12"/>
    </row>
    <row r="12635" spans="21:21" x14ac:dyDescent="0.2">
      <c r="U12635" s="12"/>
    </row>
    <row r="12636" spans="21:21" x14ac:dyDescent="0.2">
      <c r="U12636" s="12"/>
    </row>
    <row r="12637" spans="21:21" x14ac:dyDescent="0.2">
      <c r="U12637" s="12"/>
    </row>
    <row r="12638" spans="21:21" x14ac:dyDescent="0.2">
      <c r="U12638" s="12"/>
    </row>
    <row r="12639" spans="21:21" x14ac:dyDescent="0.2">
      <c r="U12639" s="12"/>
    </row>
    <row r="12640" spans="21:21" x14ac:dyDescent="0.2">
      <c r="U12640" s="12"/>
    </row>
    <row r="12641" spans="21:21" x14ac:dyDescent="0.2">
      <c r="U12641" s="12"/>
    </row>
    <row r="12642" spans="21:21" x14ac:dyDescent="0.2">
      <c r="U12642" s="12"/>
    </row>
    <row r="12643" spans="21:21" x14ac:dyDescent="0.2">
      <c r="U12643" s="12"/>
    </row>
    <row r="12644" spans="21:21" x14ac:dyDescent="0.2">
      <c r="U12644" s="12"/>
    </row>
    <row r="12645" spans="21:21" x14ac:dyDescent="0.2">
      <c r="U12645" s="12"/>
    </row>
    <row r="12646" spans="21:21" x14ac:dyDescent="0.2">
      <c r="U12646" s="12"/>
    </row>
    <row r="12647" spans="21:21" x14ac:dyDescent="0.2">
      <c r="U12647" s="12"/>
    </row>
    <row r="12648" spans="21:21" x14ac:dyDescent="0.2">
      <c r="U12648" s="12"/>
    </row>
    <row r="12649" spans="21:21" x14ac:dyDescent="0.2">
      <c r="U12649" s="12"/>
    </row>
    <row r="12650" spans="21:21" x14ac:dyDescent="0.2">
      <c r="U12650" s="12"/>
    </row>
    <row r="12651" spans="21:21" x14ac:dyDescent="0.2">
      <c r="U12651" s="12"/>
    </row>
    <row r="12652" spans="21:21" x14ac:dyDescent="0.2">
      <c r="U12652" s="12"/>
    </row>
    <row r="12653" spans="21:21" x14ac:dyDescent="0.2">
      <c r="U12653" s="12"/>
    </row>
    <row r="12654" spans="21:21" x14ac:dyDescent="0.2">
      <c r="U12654" s="12"/>
    </row>
    <row r="12655" spans="21:21" x14ac:dyDescent="0.2">
      <c r="U12655" s="12"/>
    </row>
    <row r="12656" spans="21:21" x14ac:dyDescent="0.2">
      <c r="U12656" s="12"/>
    </row>
    <row r="12657" spans="21:21" x14ac:dyDescent="0.2">
      <c r="U12657" s="12"/>
    </row>
    <row r="12658" spans="21:21" x14ac:dyDescent="0.2">
      <c r="U12658" s="12"/>
    </row>
    <row r="12659" spans="21:21" x14ac:dyDescent="0.2">
      <c r="U12659" s="12"/>
    </row>
    <row r="12660" spans="21:21" x14ac:dyDescent="0.2">
      <c r="U12660" s="12"/>
    </row>
    <row r="12661" spans="21:21" x14ac:dyDescent="0.2">
      <c r="U12661" s="12"/>
    </row>
    <row r="12662" spans="21:21" x14ac:dyDescent="0.2">
      <c r="U12662" s="12"/>
    </row>
    <row r="12663" spans="21:21" x14ac:dyDescent="0.2">
      <c r="U12663" s="12"/>
    </row>
    <row r="12664" spans="21:21" x14ac:dyDescent="0.2">
      <c r="U12664" s="12"/>
    </row>
    <row r="12665" spans="21:21" x14ac:dyDescent="0.2">
      <c r="U12665" s="12"/>
    </row>
    <row r="12666" spans="21:21" x14ac:dyDescent="0.2">
      <c r="U12666" s="12"/>
    </row>
    <row r="12667" spans="21:21" x14ac:dyDescent="0.2">
      <c r="U12667" s="12"/>
    </row>
    <row r="12668" spans="21:21" x14ac:dyDescent="0.2">
      <c r="U12668" s="12"/>
    </row>
    <row r="12669" spans="21:21" x14ac:dyDescent="0.2">
      <c r="U12669" s="12"/>
    </row>
    <row r="12670" spans="21:21" x14ac:dyDescent="0.2">
      <c r="U12670" s="12"/>
    </row>
    <row r="12671" spans="21:21" x14ac:dyDescent="0.2">
      <c r="U12671" s="12"/>
    </row>
    <row r="12672" spans="21:21" x14ac:dyDescent="0.2">
      <c r="U12672" s="12"/>
    </row>
    <row r="12673" spans="21:21" x14ac:dyDescent="0.2">
      <c r="U12673" s="12"/>
    </row>
    <row r="12674" spans="21:21" x14ac:dyDescent="0.2">
      <c r="U12674" s="12"/>
    </row>
    <row r="12675" spans="21:21" x14ac:dyDescent="0.2">
      <c r="U12675" s="12"/>
    </row>
    <row r="12676" spans="21:21" x14ac:dyDescent="0.2">
      <c r="U12676" s="12"/>
    </row>
    <row r="12677" spans="21:21" x14ac:dyDescent="0.2">
      <c r="U12677" s="12"/>
    </row>
    <row r="12678" spans="21:21" x14ac:dyDescent="0.2">
      <c r="U12678" s="12"/>
    </row>
    <row r="12679" spans="21:21" x14ac:dyDescent="0.2">
      <c r="U12679" s="12"/>
    </row>
    <row r="12680" spans="21:21" x14ac:dyDescent="0.2">
      <c r="U12680" s="12"/>
    </row>
    <row r="12681" spans="21:21" x14ac:dyDescent="0.2">
      <c r="U12681" s="12"/>
    </row>
    <row r="12682" spans="21:21" x14ac:dyDescent="0.2">
      <c r="U12682" s="12"/>
    </row>
    <row r="12683" spans="21:21" x14ac:dyDescent="0.2">
      <c r="U12683" s="12"/>
    </row>
    <row r="12684" spans="21:21" x14ac:dyDescent="0.2">
      <c r="U12684" s="12"/>
    </row>
    <row r="12685" spans="21:21" x14ac:dyDescent="0.2">
      <c r="U12685" s="12"/>
    </row>
    <row r="12686" spans="21:21" x14ac:dyDescent="0.2">
      <c r="U12686" s="12"/>
    </row>
    <row r="12687" spans="21:21" x14ac:dyDescent="0.2">
      <c r="U12687" s="12"/>
    </row>
    <row r="12688" spans="21:21" x14ac:dyDescent="0.2">
      <c r="U12688" s="12"/>
    </row>
    <row r="12689" spans="21:21" x14ac:dyDescent="0.2">
      <c r="U12689" s="12"/>
    </row>
    <row r="12690" spans="21:21" x14ac:dyDescent="0.2">
      <c r="U12690" s="12"/>
    </row>
    <row r="12691" spans="21:21" x14ac:dyDescent="0.2">
      <c r="U12691" s="12"/>
    </row>
    <row r="12692" spans="21:21" x14ac:dyDescent="0.2">
      <c r="U12692" s="12"/>
    </row>
    <row r="12693" spans="21:21" x14ac:dyDescent="0.2">
      <c r="U12693" s="12"/>
    </row>
    <row r="12694" spans="21:21" x14ac:dyDescent="0.2">
      <c r="U12694" s="12"/>
    </row>
    <row r="12695" spans="21:21" x14ac:dyDescent="0.2">
      <c r="U12695" s="12"/>
    </row>
    <row r="12696" spans="21:21" x14ac:dyDescent="0.2">
      <c r="U12696" s="12"/>
    </row>
    <row r="12697" spans="21:21" x14ac:dyDescent="0.2">
      <c r="U12697" s="12"/>
    </row>
    <row r="12698" spans="21:21" x14ac:dyDescent="0.2">
      <c r="U12698" s="12"/>
    </row>
    <row r="12699" spans="21:21" x14ac:dyDescent="0.2">
      <c r="U12699" s="12"/>
    </row>
    <row r="12700" spans="21:21" x14ac:dyDescent="0.2">
      <c r="U12700" s="12"/>
    </row>
    <row r="12701" spans="21:21" x14ac:dyDescent="0.2">
      <c r="U12701" s="12"/>
    </row>
    <row r="12702" spans="21:21" x14ac:dyDescent="0.2">
      <c r="U12702" s="12"/>
    </row>
    <row r="12703" spans="21:21" x14ac:dyDescent="0.2">
      <c r="U12703" s="12"/>
    </row>
    <row r="12704" spans="21:21" x14ac:dyDescent="0.2">
      <c r="U12704" s="12"/>
    </row>
    <row r="12705" spans="21:21" x14ac:dyDescent="0.2">
      <c r="U12705" s="12"/>
    </row>
    <row r="12706" spans="21:21" x14ac:dyDescent="0.2">
      <c r="U12706" s="12"/>
    </row>
    <row r="12707" spans="21:21" x14ac:dyDescent="0.2">
      <c r="U12707" s="12"/>
    </row>
    <row r="12708" spans="21:21" x14ac:dyDescent="0.2">
      <c r="U12708" s="12"/>
    </row>
    <row r="12709" spans="21:21" x14ac:dyDescent="0.2">
      <c r="U12709" s="12"/>
    </row>
    <row r="12710" spans="21:21" x14ac:dyDescent="0.2">
      <c r="U12710" s="12"/>
    </row>
    <row r="12711" spans="21:21" x14ac:dyDescent="0.2">
      <c r="U12711" s="12"/>
    </row>
    <row r="12712" spans="21:21" x14ac:dyDescent="0.2">
      <c r="U12712" s="12"/>
    </row>
    <row r="12713" spans="21:21" x14ac:dyDescent="0.2">
      <c r="U12713" s="12"/>
    </row>
    <row r="12714" spans="21:21" x14ac:dyDescent="0.2">
      <c r="U12714" s="12"/>
    </row>
    <row r="12715" spans="21:21" x14ac:dyDescent="0.2">
      <c r="U12715" s="12"/>
    </row>
    <row r="12716" spans="21:21" x14ac:dyDescent="0.2">
      <c r="U12716" s="12"/>
    </row>
    <row r="12717" spans="21:21" x14ac:dyDescent="0.2">
      <c r="U12717" s="12"/>
    </row>
    <row r="12718" spans="21:21" x14ac:dyDescent="0.2">
      <c r="U12718" s="12"/>
    </row>
    <row r="12719" spans="21:21" x14ac:dyDescent="0.2">
      <c r="U12719" s="12"/>
    </row>
    <row r="12720" spans="21:21" x14ac:dyDescent="0.2">
      <c r="U12720" s="12"/>
    </row>
    <row r="12721" spans="21:21" x14ac:dyDescent="0.2">
      <c r="U12721" s="12"/>
    </row>
    <row r="12722" spans="21:21" x14ac:dyDescent="0.2">
      <c r="U12722" s="12"/>
    </row>
    <row r="12723" spans="21:21" x14ac:dyDescent="0.2">
      <c r="U12723" s="12"/>
    </row>
    <row r="12724" spans="21:21" x14ac:dyDescent="0.2">
      <c r="U12724" s="12"/>
    </row>
    <row r="12725" spans="21:21" x14ac:dyDescent="0.2">
      <c r="U12725" s="12"/>
    </row>
    <row r="12726" spans="21:21" x14ac:dyDescent="0.2">
      <c r="U12726" s="12"/>
    </row>
    <row r="12727" spans="21:21" x14ac:dyDescent="0.2">
      <c r="U12727" s="12"/>
    </row>
    <row r="12728" spans="21:21" x14ac:dyDescent="0.2">
      <c r="U12728" s="12"/>
    </row>
    <row r="12729" spans="21:21" x14ac:dyDescent="0.2">
      <c r="U12729" s="12"/>
    </row>
    <row r="12730" spans="21:21" x14ac:dyDescent="0.2">
      <c r="U12730" s="12"/>
    </row>
    <row r="12731" spans="21:21" x14ac:dyDescent="0.2">
      <c r="U12731" s="12"/>
    </row>
    <row r="12732" spans="21:21" x14ac:dyDescent="0.2">
      <c r="U12732" s="12"/>
    </row>
    <row r="12733" spans="21:21" x14ac:dyDescent="0.2">
      <c r="U12733" s="12"/>
    </row>
    <row r="12734" spans="21:21" x14ac:dyDescent="0.2">
      <c r="U12734" s="12"/>
    </row>
    <row r="12735" spans="21:21" x14ac:dyDescent="0.2">
      <c r="U12735" s="12"/>
    </row>
    <row r="12736" spans="21:21" x14ac:dyDescent="0.2">
      <c r="U12736" s="12"/>
    </row>
    <row r="12737" spans="21:21" x14ac:dyDescent="0.2">
      <c r="U12737" s="12"/>
    </row>
    <row r="12738" spans="21:21" x14ac:dyDescent="0.2">
      <c r="U12738" s="12"/>
    </row>
    <row r="12739" spans="21:21" x14ac:dyDescent="0.2">
      <c r="U12739" s="12"/>
    </row>
    <row r="12740" spans="21:21" x14ac:dyDescent="0.2">
      <c r="U12740" s="12"/>
    </row>
    <row r="12741" spans="21:21" x14ac:dyDescent="0.2">
      <c r="U12741" s="12"/>
    </row>
    <row r="12742" spans="21:21" x14ac:dyDescent="0.2">
      <c r="U12742" s="12"/>
    </row>
    <row r="12743" spans="21:21" x14ac:dyDescent="0.2">
      <c r="U12743" s="12"/>
    </row>
    <row r="12744" spans="21:21" x14ac:dyDescent="0.2">
      <c r="U12744" s="12"/>
    </row>
    <row r="12745" spans="21:21" x14ac:dyDescent="0.2">
      <c r="U12745" s="12"/>
    </row>
    <row r="12746" spans="21:21" x14ac:dyDescent="0.2">
      <c r="U12746" s="12"/>
    </row>
    <row r="12747" spans="21:21" x14ac:dyDescent="0.2">
      <c r="U12747" s="12"/>
    </row>
    <row r="12748" spans="21:21" x14ac:dyDescent="0.2">
      <c r="U12748" s="12"/>
    </row>
    <row r="12749" spans="21:21" x14ac:dyDescent="0.2">
      <c r="U12749" s="12"/>
    </row>
    <row r="12750" spans="21:21" x14ac:dyDescent="0.2">
      <c r="U12750" s="12"/>
    </row>
    <row r="12751" spans="21:21" x14ac:dyDescent="0.2">
      <c r="U12751" s="12"/>
    </row>
    <row r="12752" spans="21:21" x14ac:dyDescent="0.2">
      <c r="U12752" s="12"/>
    </row>
    <row r="12753" spans="21:21" x14ac:dyDescent="0.2">
      <c r="U12753" s="12"/>
    </row>
    <row r="12754" spans="21:21" x14ac:dyDescent="0.2">
      <c r="U12754" s="12"/>
    </row>
    <row r="12755" spans="21:21" x14ac:dyDescent="0.2">
      <c r="U12755" s="12"/>
    </row>
    <row r="12756" spans="21:21" x14ac:dyDescent="0.2">
      <c r="U12756" s="12"/>
    </row>
    <row r="12757" spans="21:21" x14ac:dyDescent="0.2">
      <c r="U12757" s="12"/>
    </row>
    <row r="12758" spans="21:21" x14ac:dyDescent="0.2">
      <c r="U12758" s="12"/>
    </row>
    <row r="12759" spans="21:21" x14ac:dyDescent="0.2">
      <c r="U12759" s="12"/>
    </row>
    <row r="12760" spans="21:21" x14ac:dyDescent="0.2">
      <c r="U12760" s="12"/>
    </row>
    <row r="12761" spans="21:21" x14ac:dyDescent="0.2">
      <c r="U12761" s="12"/>
    </row>
    <row r="12762" spans="21:21" x14ac:dyDescent="0.2">
      <c r="U12762" s="12"/>
    </row>
    <row r="12763" spans="21:21" x14ac:dyDescent="0.2">
      <c r="U12763" s="12"/>
    </row>
    <row r="12764" spans="21:21" x14ac:dyDescent="0.2">
      <c r="U12764" s="12"/>
    </row>
    <row r="12765" spans="21:21" x14ac:dyDescent="0.2">
      <c r="U12765" s="12"/>
    </row>
    <row r="12766" spans="21:21" x14ac:dyDescent="0.2">
      <c r="U12766" s="12"/>
    </row>
    <row r="12767" spans="21:21" x14ac:dyDescent="0.2">
      <c r="U12767" s="12"/>
    </row>
    <row r="12768" spans="21:21" x14ac:dyDescent="0.2">
      <c r="U12768" s="12"/>
    </row>
    <row r="12769" spans="21:21" x14ac:dyDescent="0.2">
      <c r="U12769" s="12"/>
    </row>
    <row r="12770" spans="21:21" x14ac:dyDescent="0.2">
      <c r="U12770" s="12"/>
    </row>
    <row r="12771" spans="21:21" x14ac:dyDescent="0.2">
      <c r="U12771" s="12"/>
    </row>
    <row r="12772" spans="21:21" x14ac:dyDescent="0.2">
      <c r="U12772" s="12"/>
    </row>
    <row r="12773" spans="21:21" x14ac:dyDescent="0.2">
      <c r="U12773" s="12"/>
    </row>
    <row r="12774" spans="21:21" x14ac:dyDescent="0.2">
      <c r="U12774" s="12"/>
    </row>
    <row r="12775" spans="21:21" x14ac:dyDescent="0.2">
      <c r="U12775" s="12"/>
    </row>
    <row r="12776" spans="21:21" x14ac:dyDescent="0.2">
      <c r="U12776" s="12"/>
    </row>
    <row r="12777" spans="21:21" x14ac:dyDescent="0.2">
      <c r="U12777" s="12"/>
    </row>
    <row r="12778" spans="21:21" x14ac:dyDescent="0.2">
      <c r="U12778" s="12"/>
    </row>
    <row r="12779" spans="21:21" x14ac:dyDescent="0.2">
      <c r="U12779" s="12"/>
    </row>
    <row r="12780" spans="21:21" x14ac:dyDescent="0.2">
      <c r="U12780" s="12"/>
    </row>
    <row r="12781" spans="21:21" x14ac:dyDescent="0.2">
      <c r="U12781" s="12"/>
    </row>
    <row r="12782" spans="21:21" x14ac:dyDescent="0.2">
      <c r="U12782" s="12"/>
    </row>
    <row r="12783" spans="21:21" x14ac:dyDescent="0.2">
      <c r="U12783" s="12"/>
    </row>
    <row r="12784" spans="21:21" x14ac:dyDescent="0.2">
      <c r="U12784" s="12"/>
    </row>
    <row r="12785" spans="21:21" x14ac:dyDescent="0.2">
      <c r="U12785" s="12"/>
    </row>
    <row r="12786" spans="21:21" x14ac:dyDescent="0.2">
      <c r="U12786" s="12"/>
    </row>
    <row r="12787" spans="21:21" x14ac:dyDescent="0.2">
      <c r="U12787" s="12"/>
    </row>
    <row r="12788" spans="21:21" x14ac:dyDescent="0.2">
      <c r="U12788" s="12"/>
    </row>
    <row r="12789" spans="21:21" x14ac:dyDescent="0.2">
      <c r="U12789" s="12"/>
    </row>
    <row r="12790" spans="21:21" x14ac:dyDescent="0.2">
      <c r="U12790" s="12"/>
    </row>
    <row r="12791" spans="21:21" x14ac:dyDescent="0.2">
      <c r="U12791" s="12"/>
    </row>
    <row r="12792" spans="21:21" x14ac:dyDescent="0.2">
      <c r="U12792" s="12"/>
    </row>
    <row r="12793" spans="21:21" x14ac:dyDescent="0.2">
      <c r="U12793" s="12"/>
    </row>
    <row r="12794" spans="21:21" x14ac:dyDescent="0.2">
      <c r="U12794" s="12"/>
    </row>
    <row r="12795" spans="21:21" x14ac:dyDescent="0.2">
      <c r="U12795" s="12"/>
    </row>
    <row r="12796" spans="21:21" x14ac:dyDescent="0.2">
      <c r="U12796" s="12"/>
    </row>
    <row r="12797" spans="21:21" x14ac:dyDescent="0.2">
      <c r="U12797" s="12"/>
    </row>
    <row r="12798" spans="21:21" x14ac:dyDescent="0.2">
      <c r="U12798" s="12"/>
    </row>
    <row r="12799" spans="21:21" x14ac:dyDescent="0.2">
      <c r="U12799" s="12"/>
    </row>
    <row r="12800" spans="21:21" x14ac:dyDescent="0.2">
      <c r="U12800" s="12"/>
    </row>
    <row r="12801" spans="21:21" x14ac:dyDescent="0.2">
      <c r="U12801" s="12"/>
    </row>
    <row r="12802" spans="21:21" x14ac:dyDescent="0.2">
      <c r="U12802" s="12"/>
    </row>
    <row r="12803" spans="21:21" x14ac:dyDescent="0.2">
      <c r="U12803" s="12"/>
    </row>
    <row r="12804" spans="21:21" x14ac:dyDescent="0.2">
      <c r="U12804" s="12"/>
    </row>
    <row r="12805" spans="21:21" x14ac:dyDescent="0.2">
      <c r="U12805" s="12"/>
    </row>
    <row r="12806" spans="21:21" x14ac:dyDescent="0.2">
      <c r="U12806" s="12"/>
    </row>
    <row r="12807" spans="21:21" x14ac:dyDescent="0.2">
      <c r="U12807" s="12"/>
    </row>
    <row r="12808" spans="21:21" x14ac:dyDescent="0.2">
      <c r="U12808" s="12"/>
    </row>
    <row r="12809" spans="21:21" x14ac:dyDescent="0.2">
      <c r="U12809" s="12"/>
    </row>
    <row r="12810" spans="21:21" x14ac:dyDescent="0.2">
      <c r="U12810" s="12"/>
    </row>
    <row r="12811" spans="21:21" x14ac:dyDescent="0.2">
      <c r="U12811" s="12"/>
    </row>
    <row r="12812" spans="21:21" x14ac:dyDescent="0.2">
      <c r="U12812" s="12"/>
    </row>
    <row r="12813" spans="21:21" x14ac:dyDescent="0.2">
      <c r="U12813" s="12"/>
    </row>
    <row r="12814" spans="21:21" x14ac:dyDescent="0.2">
      <c r="U12814" s="12"/>
    </row>
    <row r="12815" spans="21:21" x14ac:dyDescent="0.2">
      <c r="U12815" s="12"/>
    </row>
    <row r="12816" spans="21:21" x14ac:dyDescent="0.2">
      <c r="U12816" s="12"/>
    </row>
    <row r="12817" spans="21:21" x14ac:dyDescent="0.2">
      <c r="U12817" s="12"/>
    </row>
    <row r="12818" spans="21:21" x14ac:dyDescent="0.2">
      <c r="U12818" s="12"/>
    </row>
    <row r="12819" spans="21:21" x14ac:dyDescent="0.2">
      <c r="U12819" s="12"/>
    </row>
    <row r="12820" spans="21:21" x14ac:dyDescent="0.2">
      <c r="U12820" s="12"/>
    </row>
    <row r="12821" spans="21:21" x14ac:dyDescent="0.2">
      <c r="U12821" s="12"/>
    </row>
    <row r="12822" spans="21:21" x14ac:dyDescent="0.2">
      <c r="U12822" s="12"/>
    </row>
    <row r="12823" spans="21:21" x14ac:dyDescent="0.2">
      <c r="U12823" s="12"/>
    </row>
    <row r="12824" spans="21:21" x14ac:dyDescent="0.2">
      <c r="U12824" s="12"/>
    </row>
    <row r="12825" spans="21:21" x14ac:dyDescent="0.2">
      <c r="U12825" s="12"/>
    </row>
    <row r="12826" spans="21:21" x14ac:dyDescent="0.2">
      <c r="U12826" s="12"/>
    </row>
    <row r="12827" spans="21:21" x14ac:dyDescent="0.2">
      <c r="U12827" s="12"/>
    </row>
    <row r="12828" spans="21:21" x14ac:dyDescent="0.2">
      <c r="U12828" s="12"/>
    </row>
    <row r="12829" spans="21:21" x14ac:dyDescent="0.2">
      <c r="U12829" s="12"/>
    </row>
    <row r="12830" spans="21:21" x14ac:dyDescent="0.2">
      <c r="U12830" s="12"/>
    </row>
    <row r="12831" spans="21:21" x14ac:dyDescent="0.2">
      <c r="U12831" s="12"/>
    </row>
    <row r="12832" spans="21:21" x14ac:dyDescent="0.2">
      <c r="U12832" s="12"/>
    </row>
    <row r="12833" spans="21:21" x14ac:dyDescent="0.2">
      <c r="U12833" s="12"/>
    </row>
    <row r="12834" spans="21:21" x14ac:dyDescent="0.2">
      <c r="U12834" s="12"/>
    </row>
    <row r="12835" spans="21:21" x14ac:dyDescent="0.2">
      <c r="U12835" s="12"/>
    </row>
    <row r="12836" spans="21:21" x14ac:dyDescent="0.2">
      <c r="U12836" s="12"/>
    </row>
    <row r="12837" spans="21:21" x14ac:dyDescent="0.2">
      <c r="U12837" s="12"/>
    </row>
    <row r="12838" spans="21:21" x14ac:dyDescent="0.2">
      <c r="U12838" s="12"/>
    </row>
    <row r="12839" spans="21:21" x14ac:dyDescent="0.2">
      <c r="U12839" s="12"/>
    </row>
    <row r="12840" spans="21:21" x14ac:dyDescent="0.2">
      <c r="U12840" s="12"/>
    </row>
    <row r="12841" spans="21:21" x14ac:dyDescent="0.2">
      <c r="U12841" s="12"/>
    </row>
    <row r="12842" spans="21:21" x14ac:dyDescent="0.2">
      <c r="U12842" s="12"/>
    </row>
    <row r="12843" spans="21:21" x14ac:dyDescent="0.2">
      <c r="U12843" s="12"/>
    </row>
    <row r="12844" spans="21:21" x14ac:dyDescent="0.2">
      <c r="U12844" s="12"/>
    </row>
    <row r="12845" spans="21:21" x14ac:dyDescent="0.2">
      <c r="U12845" s="12"/>
    </row>
    <row r="12846" spans="21:21" x14ac:dyDescent="0.2">
      <c r="U12846" s="12"/>
    </row>
    <row r="12847" spans="21:21" x14ac:dyDescent="0.2">
      <c r="U12847" s="12"/>
    </row>
    <row r="12848" spans="21:21" x14ac:dyDescent="0.2">
      <c r="U12848" s="12"/>
    </row>
    <row r="12849" spans="21:21" x14ac:dyDescent="0.2">
      <c r="U12849" s="12"/>
    </row>
    <row r="12850" spans="21:21" x14ac:dyDescent="0.2">
      <c r="U12850" s="12"/>
    </row>
    <row r="12851" spans="21:21" x14ac:dyDescent="0.2">
      <c r="U12851" s="12"/>
    </row>
    <row r="12852" spans="21:21" x14ac:dyDescent="0.2">
      <c r="U12852" s="12"/>
    </row>
    <row r="12853" spans="21:21" x14ac:dyDescent="0.2">
      <c r="U12853" s="12"/>
    </row>
    <row r="12854" spans="21:21" x14ac:dyDescent="0.2">
      <c r="U12854" s="12"/>
    </row>
    <row r="12855" spans="21:21" x14ac:dyDescent="0.2">
      <c r="U12855" s="12"/>
    </row>
    <row r="12856" spans="21:21" x14ac:dyDescent="0.2">
      <c r="U12856" s="12"/>
    </row>
    <row r="12857" spans="21:21" x14ac:dyDescent="0.2">
      <c r="U12857" s="12"/>
    </row>
    <row r="12858" spans="21:21" x14ac:dyDescent="0.2">
      <c r="U12858" s="12"/>
    </row>
    <row r="12859" spans="21:21" x14ac:dyDescent="0.2">
      <c r="U12859" s="12"/>
    </row>
    <row r="12860" spans="21:21" x14ac:dyDescent="0.2">
      <c r="U12860" s="12"/>
    </row>
    <row r="12861" spans="21:21" x14ac:dyDescent="0.2">
      <c r="U12861" s="12"/>
    </row>
    <row r="12862" spans="21:21" x14ac:dyDescent="0.2">
      <c r="U12862" s="12"/>
    </row>
    <row r="12863" spans="21:21" x14ac:dyDescent="0.2">
      <c r="U12863" s="12"/>
    </row>
    <row r="12864" spans="21:21" x14ac:dyDescent="0.2">
      <c r="U12864" s="12"/>
    </row>
    <row r="12865" spans="21:21" x14ac:dyDescent="0.2">
      <c r="U12865" s="12"/>
    </row>
    <row r="12866" spans="21:21" x14ac:dyDescent="0.2">
      <c r="U12866" s="12"/>
    </row>
    <row r="12867" spans="21:21" x14ac:dyDescent="0.2">
      <c r="U12867" s="12"/>
    </row>
    <row r="12868" spans="21:21" x14ac:dyDescent="0.2">
      <c r="U12868" s="12"/>
    </row>
    <row r="12869" spans="21:21" x14ac:dyDescent="0.2">
      <c r="U12869" s="12"/>
    </row>
    <row r="12870" spans="21:21" x14ac:dyDescent="0.2">
      <c r="U12870" s="12"/>
    </row>
    <row r="12871" spans="21:21" x14ac:dyDescent="0.2">
      <c r="U12871" s="12"/>
    </row>
    <row r="12872" spans="21:21" x14ac:dyDescent="0.2">
      <c r="U12872" s="12"/>
    </row>
    <row r="12873" spans="21:21" x14ac:dyDescent="0.2">
      <c r="U12873" s="12"/>
    </row>
    <row r="12874" spans="21:21" x14ac:dyDescent="0.2">
      <c r="U12874" s="12"/>
    </row>
    <row r="12875" spans="21:21" x14ac:dyDescent="0.2">
      <c r="U12875" s="12"/>
    </row>
    <row r="12876" spans="21:21" x14ac:dyDescent="0.2">
      <c r="U12876" s="12"/>
    </row>
    <row r="12877" spans="21:21" x14ac:dyDescent="0.2">
      <c r="U12877" s="12"/>
    </row>
    <row r="12878" spans="21:21" x14ac:dyDescent="0.2">
      <c r="U12878" s="12"/>
    </row>
    <row r="12879" spans="21:21" x14ac:dyDescent="0.2">
      <c r="U12879" s="12"/>
    </row>
    <row r="12880" spans="21:21" x14ac:dyDescent="0.2">
      <c r="U12880" s="12"/>
    </row>
    <row r="12881" spans="21:21" x14ac:dyDescent="0.2">
      <c r="U12881" s="12"/>
    </row>
    <row r="12882" spans="21:21" x14ac:dyDescent="0.2">
      <c r="U12882" s="12"/>
    </row>
    <row r="12883" spans="21:21" x14ac:dyDescent="0.2">
      <c r="U12883" s="12"/>
    </row>
    <row r="12884" spans="21:21" x14ac:dyDescent="0.2">
      <c r="U12884" s="12"/>
    </row>
    <row r="12885" spans="21:21" x14ac:dyDescent="0.2">
      <c r="U12885" s="12"/>
    </row>
    <row r="12886" spans="21:21" x14ac:dyDescent="0.2">
      <c r="U12886" s="12"/>
    </row>
    <row r="12887" spans="21:21" x14ac:dyDescent="0.2">
      <c r="U12887" s="12"/>
    </row>
    <row r="12888" spans="21:21" x14ac:dyDescent="0.2">
      <c r="U12888" s="12"/>
    </row>
    <row r="12889" spans="21:21" x14ac:dyDescent="0.2">
      <c r="U12889" s="12"/>
    </row>
    <row r="12890" spans="21:21" x14ac:dyDescent="0.2">
      <c r="U12890" s="12"/>
    </row>
    <row r="12891" spans="21:21" x14ac:dyDescent="0.2">
      <c r="U12891" s="12"/>
    </row>
    <row r="12892" spans="21:21" x14ac:dyDescent="0.2">
      <c r="U12892" s="12"/>
    </row>
    <row r="12893" spans="21:21" x14ac:dyDescent="0.2">
      <c r="U12893" s="12"/>
    </row>
    <row r="12894" spans="21:21" x14ac:dyDescent="0.2">
      <c r="U12894" s="12"/>
    </row>
    <row r="12895" spans="21:21" x14ac:dyDescent="0.2">
      <c r="U12895" s="12"/>
    </row>
    <row r="12896" spans="21:21" x14ac:dyDescent="0.2">
      <c r="U12896" s="12"/>
    </row>
    <row r="12897" spans="21:21" x14ac:dyDescent="0.2">
      <c r="U12897" s="12"/>
    </row>
    <row r="12898" spans="21:21" x14ac:dyDescent="0.2">
      <c r="U12898" s="12"/>
    </row>
    <row r="12899" spans="21:21" x14ac:dyDescent="0.2">
      <c r="U12899" s="12"/>
    </row>
    <row r="12900" spans="21:21" x14ac:dyDescent="0.2">
      <c r="U12900" s="12"/>
    </row>
    <row r="12901" spans="21:21" x14ac:dyDescent="0.2">
      <c r="U12901" s="12"/>
    </row>
    <row r="12902" spans="21:21" x14ac:dyDescent="0.2">
      <c r="U12902" s="12"/>
    </row>
    <row r="12903" spans="21:21" x14ac:dyDescent="0.2">
      <c r="U12903" s="12"/>
    </row>
    <row r="12904" spans="21:21" x14ac:dyDescent="0.2">
      <c r="U12904" s="12"/>
    </row>
    <row r="12905" spans="21:21" x14ac:dyDescent="0.2">
      <c r="U12905" s="12"/>
    </row>
    <row r="12906" spans="21:21" x14ac:dyDescent="0.2">
      <c r="U12906" s="12"/>
    </row>
    <row r="12907" spans="21:21" x14ac:dyDescent="0.2">
      <c r="U12907" s="12"/>
    </row>
    <row r="12908" spans="21:21" x14ac:dyDescent="0.2">
      <c r="U12908" s="12"/>
    </row>
    <row r="12909" spans="21:21" x14ac:dyDescent="0.2">
      <c r="U12909" s="12"/>
    </row>
    <row r="12910" spans="21:21" x14ac:dyDescent="0.2">
      <c r="U12910" s="12"/>
    </row>
    <row r="12911" spans="21:21" x14ac:dyDescent="0.2">
      <c r="U12911" s="12"/>
    </row>
    <row r="12912" spans="21:21" x14ac:dyDescent="0.2">
      <c r="U12912" s="12"/>
    </row>
    <row r="12913" spans="21:21" x14ac:dyDescent="0.2">
      <c r="U12913" s="12"/>
    </row>
    <row r="12914" spans="21:21" x14ac:dyDescent="0.2">
      <c r="U12914" s="12"/>
    </row>
    <row r="12915" spans="21:21" x14ac:dyDescent="0.2">
      <c r="U12915" s="12"/>
    </row>
    <row r="12916" spans="21:21" x14ac:dyDescent="0.2">
      <c r="U12916" s="12"/>
    </row>
    <row r="12917" spans="21:21" x14ac:dyDescent="0.2">
      <c r="U12917" s="12"/>
    </row>
    <row r="12918" spans="21:21" x14ac:dyDescent="0.2">
      <c r="U12918" s="12"/>
    </row>
    <row r="12919" spans="21:21" x14ac:dyDescent="0.2">
      <c r="U12919" s="12"/>
    </row>
    <row r="12920" spans="21:21" x14ac:dyDescent="0.2">
      <c r="U12920" s="12"/>
    </row>
    <row r="12921" spans="21:21" x14ac:dyDescent="0.2">
      <c r="U12921" s="12"/>
    </row>
    <row r="12922" spans="21:21" x14ac:dyDescent="0.2">
      <c r="U12922" s="12"/>
    </row>
    <row r="12923" spans="21:21" x14ac:dyDescent="0.2">
      <c r="U12923" s="12"/>
    </row>
    <row r="12924" spans="21:21" x14ac:dyDescent="0.2">
      <c r="U12924" s="12"/>
    </row>
    <row r="12925" spans="21:21" x14ac:dyDescent="0.2">
      <c r="U12925" s="12"/>
    </row>
    <row r="12926" spans="21:21" x14ac:dyDescent="0.2">
      <c r="U12926" s="12"/>
    </row>
    <row r="12927" spans="21:21" x14ac:dyDescent="0.2">
      <c r="U12927" s="12"/>
    </row>
    <row r="12928" spans="21:21" x14ac:dyDescent="0.2">
      <c r="U12928" s="12"/>
    </row>
    <row r="12929" spans="21:21" x14ac:dyDescent="0.2">
      <c r="U12929" s="12"/>
    </row>
    <row r="12930" spans="21:21" x14ac:dyDescent="0.2">
      <c r="U12930" s="12"/>
    </row>
    <row r="12931" spans="21:21" x14ac:dyDescent="0.2">
      <c r="U12931" s="12"/>
    </row>
    <row r="12932" spans="21:21" x14ac:dyDescent="0.2">
      <c r="U12932" s="12"/>
    </row>
    <row r="12933" spans="21:21" x14ac:dyDescent="0.2">
      <c r="U12933" s="12"/>
    </row>
    <row r="12934" spans="21:21" x14ac:dyDescent="0.2">
      <c r="U12934" s="12"/>
    </row>
    <row r="12935" spans="21:21" x14ac:dyDescent="0.2">
      <c r="U12935" s="12"/>
    </row>
    <row r="12936" spans="21:21" x14ac:dyDescent="0.2">
      <c r="U12936" s="12"/>
    </row>
    <row r="12937" spans="21:21" x14ac:dyDescent="0.2">
      <c r="U12937" s="12"/>
    </row>
    <row r="12938" spans="21:21" x14ac:dyDescent="0.2">
      <c r="U12938" s="12"/>
    </row>
    <row r="12939" spans="21:21" x14ac:dyDescent="0.2">
      <c r="U12939" s="12"/>
    </row>
    <row r="12940" spans="21:21" x14ac:dyDescent="0.2">
      <c r="U12940" s="12"/>
    </row>
    <row r="12941" spans="21:21" x14ac:dyDescent="0.2">
      <c r="U12941" s="12"/>
    </row>
    <row r="12942" spans="21:21" x14ac:dyDescent="0.2">
      <c r="U12942" s="12"/>
    </row>
    <row r="12943" spans="21:21" x14ac:dyDescent="0.2">
      <c r="U12943" s="12"/>
    </row>
    <row r="12944" spans="21:21" x14ac:dyDescent="0.2">
      <c r="U12944" s="12"/>
    </row>
    <row r="12945" spans="21:21" x14ac:dyDescent="0.2">
      <c r="U12945" s="12"/>
    </row>
    <row r="12946" spans="21:21" x14ac:dyDescent="0.2">
      <c r="U12946" s="12"/>
    </row>
    <row r="12947" spans="21:21" x14ac:dyDescent="0.2">
      <c r="U12947" s="12"/>
    </row>
    <row r="12948" spans="21:21" x14ac:dyDescent="0.2">
      <c r="U12948" s="12"/>
    </row>
    <row r="12949" spans="21:21" x14ac:dyDescent="0.2">
      <c r="U12949" s="12"/>
    </row>
    <row r="12950" spans="21:21" x14ac:dyDescent="0.2">
      <c r="U12950" s="12"/>
    </row>
    <row r="12951" spans="21:21" x14ac:dyDescent="0.2">
      <c r="U12951" s="12"/>
    </row>
    <row r="12952" spans="21:21" x14ac:dyDescent="0.2">
      <c r="U12952" s="12"/>
    </row>
    <row r="12953" spans="21:21" x14ac:dyDescent="0.2">
      <c r="U12953" s="12"/>
    </row>
    <row r="12954" spans="21:21" x14ac:dyDescent="0.2">
      <c r="U12954" s="12"/>
    </row>
    <row r="12955" spans="21:21" x14ac:dyDescent="0.2">
      <c r="U12955" s="12"/>
    </row>
    <row r="12956" spans="21:21" x14ac:dyDescent="0.2">
      <c r="U12956" s="12"/>
    </row>
    <row r="12957" spans="21:21" x14ac:dyDescent="0.2">
      <c r="U12957" s="12"/>
    </row>
    <row r="12958" spans="21:21" x14ac:dyDescent="0.2">
      <c r="U12958" s="12"/>
    </row>
    <row r="12959" spans="21:21" x14ac:dyDescent="0.2">
      <c r="U12959" s="12"/>
    </row>
    <row r="12960" spans="21:21" x14ac:dyDescent="0.2">
      <c r="U12960" s="12"/>
    </row>
    <row r="12961" spans="21:21" x14ac:dyDescent="0.2">
      <c r="U12961" s="12"/>
    </row>
    <row r="12962" spans="21:21" x14ac:dyDescent="0.2">
      <c r="U12962" s="12"/>
    </row>
    <row r="12963" spans="21:21" x14ac:dyDescent="0.2">
      <c r="U12963" s="12"/>
    </row>
    <row r="12964" spans="21:21" x14ac:dyDescent="0.2">
      <c r="U12964" s="12"/>
    </row>
    <row r="12965" spans="21:21" x14ac:dyDescent="0.2">
      <c r="U12965" s="12"/>
    </row>
    <row r="12966" spans="21:21" x14ac:dyDescent="0.2">
      <c r="U12966" s="12"/>
    </row>
    <row r="12967" spans="21:21" x14ac:dyDescent="0.2">
      <c r="U12967" s="12"/>
    </row>
    <row r="12968" spans="21:21" x14ac:dyDescent="0.2">
      <c r="U12968" s="12"/>
    </row>
    <row r="12969" spans="21:21" x14ac:dyDescent="0.2">
      <c r="U12969" s="12"/>
    </row>
    <row r="12970" spans="21:21" x14ac:dyDescent="0.2">
      <c r="U12970" s="12"/>
    </row>
    <row r="12971" spans="21:21" x14ac:dyDescent="0.2">
      <c r="U12971" s="12"/>
    </row>
    <row r="12972" spans="21:21" x14ac:dyDescent="0.2">
      <c r="U12972" s="12"/>
    </row>
    <row r="12973" spans="21:21" x14ac:dyDescent="0.2">
      <c r="U12973" s="12"/>
    </row>
    <row r="12974" spans="21:21" x14ac:dyDescent="0.2">
      <c r="U12974" s="12"/>
    </row>
    <row r="12975" spans="21:21" x14ac:dyDescent="0.2">
      <c r="U12975" s="12"/>
    </row>
    <row r="12976" spans="21:21" x14ac:dyDescent="0.2">
      <c r="U12976" s="12"/>
    </row>
    <row r="12977" spans="21:21" x14ac:dyDescent="0.2">
      <c r="U12977" s="12"/>
    </row>
    <row r="12978" spans="21:21" x14ac:dyDescent="0.2">
      <c r="U12978" s="12"/>
    </row>
    <row r="12979" spans="21:21" x14ac:dyDescent="0.2">
      <c r="U12979" s="12"/>
    </row>
    <row r="12980" spans="21:21" x14ac:dyDescent="0.2">
      <c r="U12980" s="12"/>
    </row>
    <row r="12981" spans="21:21" x14ac:dyDescent="0.2">
      <c r="U12981" s="12"/>
    </row>
    <row r="12982" spans="21:21" x14ac:dyDescent="0.2">
      <c r="U12982" s="12"/>
    </row>
    <row r="12983" spans="21:21" x14ac:dyDescent="0.2">
      <c r="U12983" s="12"/>
    </row>
    <row r="12984" spans="21:21" x14ac:dyDescent="0.2">
      <c r="U12984" s="12"/>
    </row>
    <row r="12985" spans="21:21" x14ac:dyDescent="0.2">
      <c r="U12985" s="12"/>
    </row>
    <row r="12986" spans="21:21" x14ac:dyDescent="0.2">
      <c r="U12986" s="12"/>
    </row>
    <row r="12987" spans="21:21" x14ac:dyDescent="0.2">
      <c r="U12987" s="12"/>
    </row>
    <row r="12988" spans="21:21" x14ac:dyDescent="0.2">
      <c r="U12988" s="12"/>
    </row>
    <row r="12989" spans="21:21" x14ac:dyDescent="0.2">
      <c r="U12989" s="12"/>
    </row>
    <row r="12990" spans="21:21" x14ac:dyDescent="0.2">
      <c r="U12990" s="12"/>
    </row>
    <row r="12991" spans="21:21" x14ac:dyDescent="0.2">
      <c r="U12991" s="12"/>
    </row>
    <row r="12992" spans="21:21" x14ac:dyDescent="0.2">
      <c r="U12992" s="12"/>
    </row>
    <row r="12993" spans="21:21" x14ac:dyDescent="0.2">
      <c r="U12993" s="12"/>
    </row>
    <row r="12994" spans="21:21" x14ac:dyDescent="0.2">
      <c r="U12994" s="12"/>
    </row>
    <row r="12995" spans="21:21" x14ac:dyDescent="0.2">
      <c r="U12995" s="12"/>
    </row>
    <row r="12996" spans="21:21" x14ac:dyDescent="0.2">
      <c r="U12996" s="12"/>
    </row>
    <row r="12997" spans="21:21" x14ac:dyDescent="0.2">
      <c r="U12997" s="12"/>
    </row>
    <row r="12998" spans="21:21" x14ac:dyDescent="0.2">
      <c r="U12998" s="12"/>
    </row>
    <row r="12999" spans="21:21" x14ac:dyDescent="0.2">
      <c r="U12999" s="12"/>
    </row>
    <row r="13000" spans="21:21" x14ac:dyDescent="0.2">
      <c r="U13000" s="12"/>
    </row>
    <row r="13001" spans="21:21" x14ac:dyDescent="0.2">
      <c r="U13001" s="12"/>
    </row>
    <row r="13002" spans="21:21" x14ac:dyDescent="0.2">
      <c r="U13002" s="12"/>
    </row>
    <row r="13003" spans="21:21" x14ac:dyDescent="0.2">
      <c r="U13003" s="12"/>
    </row>
    <row r="13004" spans="21:21" x14ac:dyDescent="0.2">
      <c r="U13004" s="12"/>
    </row>
    <row r="13005" spans="21:21" x14ac:dyDescent="0.2">
      <c r="U13005" s="12"/>
    </row>
    <row r="13006" spans="21:21" x14ac:dyDescent="0.2">
      <c r="U13006" s="12"/>
    </row>
    <row r="13007" spans="21:21" x14ac:dyDescent="0.2">
      <c r="U13007" s="12"/>
    </row>
    <row r="13008" spans="21:21" x14ac:dyDescent="0.2">
      <c r="U13008" s="12"/>
    </row>
    <row r="13009" spans="21:21" x14ac:dyDescent="0.2">
      <c r="U13009" s="12"/>
    </row>
    <row r="13010" spans="21:21" x14ac:dyDescent="0.2">
      <c r="U13010" s="12"/>
    </row>
    <row r="13011" spans="21:21" x14ac:dyDescent="0.2">
      <c r="U13011" s="12"/>
    </row>
    <row r="13012" spans="21:21" x14ac:dyDescent="0.2">
      <c r="U13012" s="12"/>
    </row>
    <row r="13013" spans="21:21" x14ac:dyDescent="0.2">
      <c r="U13013" s="12"/>
    </row>
    <row r="13014" spans="21:21" x14ac:dyDescent="0.2">
      <c r="U13014" s="12"/>
    </row>
    <row r="13015" spans="21:21" x14ac:dyDescent="0.2">
      <c r="U13015" s="12"/>
    </row>
    <row r="13016" spans="21:21" x14ac:dyDescent="0.2">
      <c r="U13016" s="12"/>
    </row>
    <row r="13017" spans="21:21" x14ac:dyDescent="0.2">
      <c r="U13017" s="12"/>
    </row>
    <row r="13018" spans="21:21" x14ac:dyDescent="0.2">
      <c r="U13018" s="12"/>
    </row>
    <row r="13019" spans="21:21" x14ac:dyDescent="0.2">
      <c r="U13019" s="12"/>
    </row>
    <row r="13020" spans="21:21" x14ac:dyDescent="0.2">
      <c r="U13020" s="12"/>
    </row>
    <row r="13021" spans="21:21" x14ac:dyDescent="0.2">
      <c r="U13021" s="12"/>
    </row>
    <row r="13022" spans="21:21" x14ac:dyDescent="0.2">
      <c r="U13022" s="12"/>
    </row>
    <row r="13023" spans="21:21" x14ac:dyDescent="0.2">
      <c r="U13023" s="12"/>
    </row>
    <row r="13024" spans="21:21" x14ac:dyDescent="0.2">
      <c r="U13024" s="12"/>
    </row>
    <row r="13025" spans="21:21" x14ac:dyDescent="0.2">
      <c r="U13025" s="12"/>
    </row>
    <row r="13026" spans="21:21" x14ac:dyDescent="0.2">
      <c r="U13026" s="12"/>
    </row>
    <row r="13027" spans="21:21" x14ac:dyDescent="0.2">
      <c r="U13027" s="12"/>
    </row>
    <row r="13028" spans="21:21" x14ac:dyDescent="0.2">
      <c r="U13028" s="12"/>
    </row>
    <row r="13029" spans="21:21" x14ac:dyDescent="0.2">
      <c r="U13029" s="12"/>
    </row>
    <row r="13030" spans="21:21" x14ac:dyDescent="0.2">
      <c r="U13030" s="12"/>
    </row>
    <row r="13031" spans="21:21" x14ac:dyDescent="0.2">
      <c r="U13031" s="12"/>
    </row>
    <row r="13032" spans="21:21" x14ac:dyDescent="0.2">
      <c r="U13032" s="12"/>
    </row>
    <row r="13033" spans="21:21" x14ac:dyDescent="0.2">
      <c r="U13033" s="12"/>
    </row>
    <row r="13034" spans="21:21" x14ac:dyDescent="0.2">
      <c r="U13034" s="12"/>
    </row>
    <row r="13035" spans="21:21" x14ac:dyDescent="0.2">
      <c r="U13035" s="12"/>
    </row>
    <row r="13036" spans="21:21" x14ac:dyDescent="0.2">
      <c r="U13036" s="12"/>
    </row>
    <row r="13037" spans="21:21" x14ac:dyDescent="0.2">
      <c r="U13037" s="12"/>
    </row>
    <row r="13038" spans="21:21" x14ac:dyDescent="0.2">
      <c r="U13038" s="12"/>
    </row>
    <row r="13039" spans="21:21" x14ac:dyDescent="0.2">
      <c r="U13039" s="12"/>
    </row>
    <row r="13040" spans="21:21" x14ac:dyDescent="0.2">
      <c r="U13040" s="12"/>
    </row>
    <row r="13041" spans="21:21" x14ac:dyDescent="0.2">
      <c r="U13041" s="12"/>
    </row>
    <row r="13042" spans="21:21" x14ac:dyDescent="0.2">
      <c r="U13042" s="12"/>
    </row>
    <row r="13043" spans="21:21" x14ac:dyDescent="0.2">
      <c r="U13043" s="12"/>
    </row>
    <row r="13044" spans="21:21" x14ac:dyDescent="0.2">
      <c r="U13044" s="12"/>
    </row>
    <row r="13045" spans="21:21" x14ac:dyDescent="0.2">
      <c r="U13045" s="12"/>
    </row>
    <row r="13046" spans="21:21" x14ac:dyDescent="0.2">
      <c r="U13046" s="12"/>
    </row>
    <row r="13047" spans="21:21" x14ac:dyDescent="0.2">
      <c r="U13047" s="12"/>
    </row>
    <row r="13048" spans="21:21" x14ac:dyDescent="0.2">
      <c r="U13048" s="12"/>
    </row>
    <row r="13049" spans="21:21" x14ac:dyDescent="0.2">
      <c r="U13049" s="12"/>
    </row>
    <row r="13050" spans="21:21" x14ac:dyDescent="0.2">
      <c r="U13050" s="12"/>
    </row>
    <row r="13051" spans="21:21" x14ac:dyDescent="0.2">
      <c r="U13051" s="12"/>
    </row>
    <row r="13052" spans="21:21" x14ac:dyDescent="0.2">
      <c r="U13052" s="12"/>
    </row>
    <row r="13053" spans="21:21" x14ac:dyDescent="0.2">
      <c r="U13053" s="12"/>
    </row>
    <row r="13054" spans="21:21" x14ac:dyDescent="0.2">
      <c r="U13054" s="12"/>
    </row>
    <row r="13055" spans="21:21" x14ac:dyDescent="0.2">
      <c r="U13055" s="12"/>
    </row>
    <row r="13056" spans="21:21" x14ac:dyDescent="0.2">
      <c r="U13056" s="12"/>
    </row>
    <row r="13057" spans="21:21" x14ac:dyDescent="0.2">
      <c r="U13057" s="12"/>
    </row>
    <row r="13058" spans="21:21" x14ac:dyDescent="0.2">
      <c r="U13058" s="12"/>
    </row>
    <row r="13059" spans="21:21" x14ac:dyDescent="0.2">
      <c r="U13059" s="12"/>
    </row>
    <row r="13060" spans="21:21" x14ac:dyDescent="0.2">
      <c r="U13060" s="12"/>
    </row>
    <row r="13061" spans="21:21" x14ac:dyDescent="0.2">
      <c r="U13061" s="12"/>
    </row>
    <row r="13062" spans="21:21" x14ac:dyDescent="0.2">
      <c r="U13062" s="12"/>
    </row>
    <row r="13063" spans="21:21" x14ac:dyDescent="0.2">
      <c r="U13063" s="12"/>
    </row>
    <row r="13064" spans="21:21" x14ac:dyDescent="0.2">
      <c r="U13064" s="12"/>
    </row>
    <row r="13065" spans="21:21" x14ac:dyDescent="0.2">
      <c r="U13065" s="12"/>
    </row>
    <row r="13066" spans="21:21" x14ac:dyDescent="0.2">
      <c r="U13066" s="12"/>
    </row>
    <row r="13067" spans="21:21" x14ac:dyDescent="0.2">
      <c r="U13067" s="12"/>
    </row>
    <row r="13068" spans="21:21" x14ac:dyDescent="0.2">
      <c r="U13068" s="12"/>
    </row>
    <row r="13069" spans="21:21" x14ac:dyDescent="0.2">
      <c r="U13069" s="12"/>
    </row>
    <row r="13070" spans="21:21" x14ac:dyDescent="0.2">
      <c r="U13070" s="12"/>
    </row>
    <row r="13071" spans="21:21" x14ac:dyDescent="0.2">
      <c r="U13071" s="12"/>
    </row>
    <row r="13072" spans="21:21" x14ac:dyDescent="0.2">
      <c r="U13072" s="12"/>
    </row>
    <row r="13073" spans="21:21" x14ac:dyDescent="0.2">
      <c r="U13073" s="12"/>
    </row>
    <row r="13074" spans="21:21" x14ac:dyDescent="0.2">
      <c r="U13074" s="12"/>
    </row>
    <row r="13075" spans="21:21" x14ac:dyDescent="0.2">
      <c r="U13075" s="12"/>
    </row>
    <row r="13076" spans="21:21" x14ac:dyDescent="0.2">
      <c r="U13076" s="12"/>
    </row>
    <row r="13077" spans="21:21" x14ac:dyDescent="0.2">
      <c r="U13077" s="12"/>
    </row>
    <row r="13078" spans="21:21" x14ac:dyDescent="0.2">
      <c r="U13078" s="12"/>
    </row>
    <row r="13079" spans="21:21" x14ac:dyDescent="0.2">
      <c r="U13079" s="12"/>
    </row>
    <row r="13080" spans="21:21" x14ac:dyDescent="0.2">
      <c r="U13080" s="12"/>
    </row>
    <row r="13081" spans="21:21" x14ac:dyDescent="0.2">
      <c r="U13081" s="12"/>
    </row>
    <row r="13082" spans="21:21" x14ac:dyDescent="0.2">
      <c r="U13082" s="12"/>
    </row>
    <row r="13083" spans="21:21" x14ac:dyDescent="0.2">
      <c r="U13083" s="12"/>
    </row>
    <row r="13084" spans="21:21" x14ac:dyDescent="0.2">
      <c r="U13084" s="12"/>
    </row>
    <row r="13085" spans="21:21" x14ac:dyDescent="0.2">
      <c r="U13085" s="12"/>
    </row>
    <row r="13086" spans="21:21" x14ac:dyDescent="0.2">
      <c r="U13086" s="12"/>
    </row>
    <row r="13087" spans="21:21" x14ac:dyDescent="0.2">
      <c r="U13087" s="12"/>
    </row>
    <row r="13088" spans="21:21" x14ac:dyDescent="0.2">
      <c r="U13088" s="12"/>
    </row>
    <row r="13089" spans="21:21" x14ac:dyDescent="0.2">
      <c r="U13089" s="12"/>
    </row>
    <row r="13090" spans="21:21" x14ac:dyDescent="0.2">
      <c r="U13090" s="12"/>
    </row>
    <row r="13091" spans="21:21" x14ac:dyDescent="0.2">
      <c r="U13091" s="12"/>
    </row>
    <row r="13092" spans="21:21" x14ac:dyDescent="0.2">
      <c r="U13092" s="12"/>
    </row>
    <row r="13093" spans="21:21" x14ac:dyDescent="0.2">
      <c r="U13093" s="12"/>
    </row>
    <row r="13094" spans="21:21" x14ac:dyDescent="0.2">
      <c r="U13094" s="12"/>
    </row>
    <row r="13095" spans="21:21" x14ac:dyDescent="0.2">
      <c r="U13095" s="12"/>
    </row>
    <row r="13096" spans="21:21" x14ac:dyDescent="0.2">
      <c r="U13096" s="12"/>
    </row>
    <row r="13097" spans="21:21" x14ac:dyDescent="0.2">
      <c r="U13097" s="12"/>
    </row>
    <row r="13098" spans="21:21" x14ac:dyDescent="0.2">
      <c r="U13098" s="12"/>
    </row>
    <row r="13099" spans="21:21" x14ac:dyDescent="0.2">
      <c r="U13099" s="12"/>
    </row>
    <row r="13100" spans="21:21" x14ac:dyDescent="0.2">
      <c r="U13100" s="12"/>
    </row>
    <row r="13101" spans="21:21" x14ac:dyDescent="0.2">
      <c r="U13101" s="12"/>
    </row>
    <row r="13102" spans="21:21" x14ac:dyDescent="0.2">
      <c r="U13102" s="12"/>
    </row>
    <row r="13103" spans="21:21" x14ac:dyDescent="0.2">
      <c r="U13103" s="12"/>
    </row>
    <row r="13104" spans="21:21" x14ac:dyDescent="0.2">
      <c r="U13104" s="12"/>
    </row>
    <row r="13105" spans="21:21" x14ac:dyDescent="0.2">
      <c r="U13105" s="12"/>
    </row>
    <row r="13106" spans="21:21" x14ac:dyDescent="0.2">
      <c r="U13106" s="12"/>
    </row>
    <row r="13107" spans="21:21" x14ac:dyDescent="0.2">
      <c r="U13107" s="12"/>
    </row>
    <row r="13108" spans="21:21" x14ac:dyDescent="0.2">
      <c r="U13108" s="12"/>
    </row>
    <row r="13109" spans="21:21" x14ac:dyDescent="0.2">
      <c r="U13109" s="12"/>
    </row>
    <row r="13110" spans="21:21" x14ac:dyDescent="0.2">
      <c r="U13110" s="12"/>
    </row>
    <row r="13111" spans="21:21" x14ac:dyDescent="0.2">
      <c r="U13111" s="12"/>
    </row>
    <row r="13112" spans="21:21" x14ac:dyDescent="0.2">
      <c r="U13112" s="12"/>
    </row>
    <row r="13113" spans="21:21" x14ac:dyDescent="0.2">
      <c r="U13113" s="12"/>
    </row>
    <row r="13114" spans="21:21" x14ac:dyDescent="0.2">
      <c r="U13114" s="12"/>
    </row>
    <row r="13115" spans="21:21" x14ac:dyDescent="0.2">
      <c r="U13115" s="12"/>
    </row>
    <row r="13116" spans="21:21" x14ac:dyDescent="0.2">
      <c r="U13116" s="12"/>
    </row>
    <row r="13117" spans="21:21" x14ac:dyDescent="0.2">
      <c r="U13117" s="12"/>
    </row>
    <row r="13118" spans="21:21" x14ac:dyDescent="0.2">
      <c r="U13118" s="12"/>
    </row>
    <row r="13119" spans="21:21" x14ac:dyDescent="0.2">
      <c r="U13119" s="12"/>
    </row>
    <row r="13120" spans="21:21" x14ac:dyDescent="0.2">
      <c r="U13120" s="12"/>
    </row>
    <row r="13121" spans="21:21" x14ac:dyDescent="0.2">
      <c r="U13121" s="12"/>
    </row>
    <row r="13122" spans="21:21" x14ac:dyDescent="0.2">
      <c r="U13122" s="12"/>
    </row>
    <row r="13123" spans="21:21" x14ac:dyDescent="0.2">
      <c r="U13123" s="12"/>
    </row>
    <row r="13124" spans="21:21" x14ac:dyDescent="0.2">
      <c r="U13124" s="12"/>
    </row>
    <row r="13125" spans="21:21" x14ac:dyDescent="0.2">
      <c r="U13125" s="12"/>
    </row>
    <row r="13126" spans="21:21" x14ac:dyDescent="0.2">
      <c r="U13126" s="12"/>
    </row>
    <row r="13127" spans="21:21" x14ac:dyDescent="0.2">
      <c r="U13127" s="12"/>
    </row>
    <row r="13128" spans="21:21" x14ac:dyDescent="0.2">
      <c r="U13128" s="12"/>
    </row>
    <row r="13129" spans="21:21" x14ac:dyDescent="0.2">
      <c r="U13129" s="12"/>
    </row>
    <row r="13130" spans="21:21" x14ac:dyDescent="0.2">
      <c r="U13130" s="12"/>
    </row>
    <row r="13131" spans="21:21" x14ac:dyDescent="0.2">
      <c r="U13131" s="12"/>
    </row>
    <row r="13132" spans="21:21" x14ac:dyDescent="0.2">
      <c r="U13132" s="12"/>
    </row>
    <row r="13133" spans="21:21" x14ac:dyDescent="0.2">
      <c r="U13133" s="12"/>
    </row>
    <row r="13134" spans="21:21" x14ac:dyDescent="0.2">
      <c r="U13134" s="12"/>
    </row>
    <row r="13135" spans="21:21" x14ac:dyDescent="0.2">
      <c r="U13135" s="12"/>
    </row>
    <row r="13136" spans="21:21" x14ac:dyDescent="0.2">
      <c r="U13136" s="12"/>
    </row>
    <row r="13137" spans="21:21" x14ac:dyDescent="0.2">
      <c r="U13137" s="12"/>
    </row>
    <row r="13138" spans="21:21" x14ac:dyDescent="0.2">
      <c r="U13138" s="12"/>
    </row>
    <row r="13139" spans="21:21" x14ac:dyDescent="0.2">
      <c r="U13139" s="12"/>
    </row>
    <row r="13140" spans="21:21" x14ac:dyDescent="0.2">
      <c r="U13140" s="12"/>
    </row>
    <row r="13141" spans="21:21" x14ac:dyDescent="0.2">
      <c r="U13141" s="12"/>
    </row>
    <row r="13142" spans="21:21" x14ac:dyDescent="0.2">
      <c r="U13142" s="12"/>
    </row>
    <row r="13143" spans="21:21" x14ac:dyDescent="0.2">
      <c r="U13143" s="12"/>
    </row>
    <row r="13144" spans="21:21" x14ac:dyDescent="0.2">
      <c r="U13144" s="12"/>
    </row>
    <row r="13145" spans="21:21" x14ac:dyDescent="0.2">
      <c r="U13145" s="12"/>
    </row>
    <row r="13146" spans="21:21" x14ac:dyDescent="0.2">
      <c r="U13146" s="12"/>
    </row>
    <row r="13147" spans="21:21" x14ac:dyDescent="0.2">
      <c r="U13147" s="12"/>
    </row>
    <row r="13148" spans="21:21" x14ac:dyDescent="0.2">
      <c r="U13148" s="12"/>
    </row>
    <row r="13149" spans="21:21" x14ac:dyDescent="0.2">
      <c r="U13149" s="12"/>
    </row>
    <row r="13150" spans="21:21" x14ac:dyDescent="0.2">
      <c r="U13150" s="12"/>
    </row>
    <row r="13151" spans="21:21" x14ac:dyDescent="0.2">
      <c r="U13151" s="12"/>
    </row>
    <row r="13152" spans="21:21" x14ac:dyDescent="0.2">
      <c r="U13152" s="12"/>
    </row>
    <row r="13153" spans="21:21" x14ac:dyDescent="0.2">
      <c r="U13153" s="12"/>
    </row>
    <row r="13154" spans="21:21" x14ac:dyDescent="0.2">
      <c r="U13154" s="12"/>
    </row>
    <row r="13155" spans="21:21" x14ac:dyDescent="0.2">
      <c r="U13155" s="12"/>
    </row>
    <row r="13156" spans="21:21" x14ac:dyDescent="0.2">
      <c r="U13156" s="12"/>
    </row>
    <row r="13157" spans="21:21" x14ac:dyDescent="0.2">
      <c r="U13157" s="12"/>
    </row>
    <row r="13158" spans="21:21" x14ac:dyDescent="0.2">
      <c r="U13158" s="12"/>
    </row>
    <row r="13159" spans="21:21" x14ac:dyDescent="0.2">
      <c r="U13159" s="12"/>
    </row>
    <row r="13160" spans="21:21" x14ac:dyDescent="0.2">
      <c r="U13160" s="12"/>
    </row>
    <row r="13161" spans="21:21" x14ac:dyDescent="0.2">
      <c r="U13161" s="12"/>
    </row>
    <row r="13162" spans="21:21" x14ac:dyDescent="0.2">
      <c r="U13162" s="12"/>
    </row>
    <row r="13163" spans="21:21" x14ac:dyDescent="0.2">
      <c r="U13163" s="12"/>
    </row>
    <row r="13164" spans="21:21" x14ac:dyDescent="0.2">
      <c r="U13164" s="12"/>
    </row>
    <row r="13165" spans="21:21" x14ac:dyDescent="0.2">
      <c r="U13165" s="12"/>
    </row>
    <row r="13166" spans="21:21" x14ac:dyDescent="0.2">
      <c r="U13166" s="12"/>
    </row>
    <row r="13167" spans="21:21" x14ac:dyDescent="0.2">
      <c r="U13167" s="12"/>
    </row>
    <row r="13168" spans="21:21" x14ac:dyDescent="0.2">
      <c r="U13168" s="12"/>
    </row>
    <row r="13169" spans="21:21" x14ac:dyDescent="0.2">
      <c r="U13169" s="12"/>
    </row>
    <row r="13170" spans="21:21" x14ac:dyDescent="0.2">
      <c r="U13170" s="12"/>
    </row>
    <row r="13171" spans="21:21" x14ac:dyDescent="0.2">
      <c r="U13171" s="12"/>
    </row>
    <row r="13172" spans="21:21" x14ac:dyDescent="0.2">
      <c r="U13172" s="12"/>
    </row>
    <row r="13173" spans="21:21" x14ac:dyDescent="0.2">
      <c r="U13173" s="12"/>
    </row>
    <row r="13174" spans="21:21" x14ac:dyDescent="0.2">
      <c r="U13174" s="12"/>
    </row>
    <row r="13175" spans="21:21" x14ac:dyDescent="0.2">
      <c r="U13175" s="12"/>
    </row>
    <row r="13176" spans="21:21" x14ac:dyDescent="0.2">
      <c r="U13176" s="12"/>
    </row>
    <row r="13177" spans="21:21" x14ac:dyDescent="0.2">
      <c r="U13177" s="12"/>
    </row>
    <row r="13178" spans="21:21" x14ac:dyDescent="0.2">
      <c r="U13178" s="12"/>
    </row>
    <row r="13179" spans="21:21" x14ac:dyDescent="0.2">
      <c r="U13179" s="12"/>
    </row>
    <row r="13180" spans="21:21" x14ac:dyDescent="0.2">
      <c r="U13180" s="12"/>
    </row>
    <row r="13181" spans="21:21" x14ac:dyDescent="0.2">
      <c r="U13181" s="12"/>
    </row>
    <row r="13182" spans="21:21" x14ac:dyDescent="0.2">
      <c r="U13182" s="12"/>
    </row>
    <row r="13183" spans="21:21" x14ac:dyDescent="0.2">
      <c r="U13183" s="12"/>
    </row>
    <row r="13184" spans="21:21" x14ac:dyDescent="0.2">
      <c r="U13184" s="12"/>
    </row>
    <row r="13185" spans="21:21" x14ac:dyDescent="0.2">
      <c r="U13185" s="12"/>
    </row>
    <row r="13186" spans="21:21" x14ac:dyDescent="0.2">
      <c r="U13186" s="12"/>
    </row>
    <row r="13187" spans="21:21" x14ac:dyDescent="0.2">
      <c r="U13187" s="12"/>
    </row>
    <row r="13188" spans="21:21" x14ac:dyDescent="0.2">
      <c r="U13188" s="12"/>
    </row>
    <row r="13189" spans="21:21" x14ac:dyDescent="0.2">
      <c r="U13189" s="12"/>
    </row>
    <row r="13190" spans="21:21" x14ac:dyDescent="0.2">
      <c r="U13190" s="12"/>
    </row>
    <row r="13191" spans="21:21" x14ac:dyDescent="0.2">
      <c r="U13191" s="12"/>
    </row>
    <row r="13192" spans="21:21" x14ac:dyDescent="0.2">
      <c r="U13192" s="12"/>
    </row>
    <row r="13193" spans="21:21" x14ac:dyDescent="0.2">
      <c r="U13193" s="12"/>
    </row>
    <row r="13194" spans="21:21" x14ac:dyDescent="0.2">
      <c r="U13194" s="12"/>
    </row>
    <row r="13195" spans="21:21" x14ac:dyDescent="0.2">
      <c r="U13195" s="12"/>
    </row>
    <row r="13196" spans="21:21" x14ac:dyDescent="0.2">
      <c r="U13196" s="12"/>
    </row>
    <row r="13197" spans="21:21" x14ac:dyDescent="0.2">
      <c r="U13197" s="12"/>
    </row>
    <row r="13198" spans="21:21" x14ac:dyDescent="0.2">
      <c r="U13198" s="12"/>
    </row>
    <row r="13199" spans="21:21" x14ac:dyDescent="0.2">
      <c r="U13199" s="12"/>
    </row>
    <row r="13200" spans="21:21" x14ac:dyDescent="0.2">
      <c r="U13200" s="12"/>
    </row>
    <row r="13201" spans="21:21" x14ac:dyDescent="0.2">
      <c r="U13201" s="12"/>
    </row>
    <row r="13202" spans="21:21" x14ac:dyDescent="0.2">
      <c r="U13202" s="12"/>
    </row>
    <row r="13203" spans="21:21" x14ac:dyDescent="0.2">
      <c r="U13203" s="12"/>
    </row>
    <row r="13204" spans="21:21" x14ac:dyDescent="0.2">
      <c r="U13204" s="12"/>
    </row>
    <row r="13205" spans="21:21" x14ac:dyDescent="0.2">
      <c r="U13205" s="12"/>
    </row>
    <row r="13206" spans="21:21" x14ac:dyDescent="0.2">
      <c r="U13206" s="12"/>
    </row>
    <row r="13207" spans="21:21" x14ac:dyDescent="0.2">
      <c r="U13207" s="12"/>
    </row>
    <row r="13208" spans="21:21" x14ac:dyDescent="0.2">
      <c r="U13208" s="12"/>
    </row>
    <row r="13209" spans="21:21" x14ac:dyDescent="0.2">
      <c r="U13209" s="12"/>
    </row>
    <row r="13210" spans="21:21" x14ac:dyDescent="0.2">
      <c r="U13210" s="12"/>
    </row>
    <row r="13211" spans="21:21" x14ac:dyDescent="0.2">
      <c r="U13211" s="12"/>
    </row>
    <row r="13212" spans="21:21" x14ac:dyDescent="0.2">
      <c r="U13212" s="12"/>
    </row>
    <row r="13213" spans="21:21" x14ac:dyDescent="0.2">
      <c r="U13213" s="12"/>
    </row>
    <row r="13214" spans="21:21" x14ac:dyDescent="0.2">
      <c r="U13214" s="12"/>
    </row>
    <row r="13215" spans="21:21" x14ac:dyDescent="0.2">
      <c r="U13215" s="12"/>
    </row>
    <row r="13216" spans="21:21" x14ac:dyDescent="0.2">
      <c r="U13216" s="12"/>
    </row>
    <row r="13217" spans="21:21" x14ac:dyDescent="0.2">
      <c r="U13217" s="12"/>
    </row>
    <row r="13218" spans="21:21" x14ac:dyDescent="0.2">
      <c r="U13218" s="12"/>
    </row>
    <row r="13219" spans="21:21" x14ac:dyDescent="0.2">
      <c r="U13219" s="12"/>
    </row>
    <row r="13220" spans="21:21" x14ac:dyDescent="0.2">
      <c r="U13220" s="12"/>
    </row>
    <row r="13221" spans="21:21" x14ac:dyDescent="0.2">
      <c r="U13221" s="12"/>
    </row>
    <row r="13222" spans="21:21" x14ac:dyDescent="0.2">
      <c r="U13222" s="12"/>
    </row>
    <row r="13223" spans="21:21" x14ac:dyDescent="0.2">
      <c r="U13223" s="12"/>
    </row>
    <row r="13224" spans="21:21" x14ac:dyDescent="0.2">
      <c r="U13224" s="12"/>
    </row>
    <row r="13225" spans="21:21" x14ac:dyDescent="0.2">
      <c r="U13225" s="12"/>
    </row>
    <row r="13226" spans="21:21" x14ac:dyDescent="0.2">
      <c r="U13226" s="12"/>
    </row>
    <row r="13227" spans="21:21" x14ac:dyDescent="0.2">
      <c r="U13227" s="12"/>
    </row>
    <row r="13228" spans="21:21" x14ac:dyDescent="0.2">
      <c r="U13228" s="12"/>
    </row>
    <row r="13229" spans="21:21" x14ac:dyDescent="0.2">
      <c r="U13229" s="12"/>
    </row>
    <row r="13230" spans="21:21" x14ac:dyDescent="0.2">
      <c r="U13230" s="12"/>
    </row>
    <row r="13231" spans="21:21" x14ac:dyDescent="0.2">
      <c r="U13231" s="12"/>
    </row>
    <row r="13232" spans="21:21" x14ac:dyDescent="0.2">
      <c r="U13232" s="12"/>
    </row>
    <row r="13233" spans="21:21" x14ac:dyDescent="0.2">
      <c r="U13233" s="12"/>
    </row>
    <row r="13234" spans="21:21" x14ac:dyDescent="0.2">
      <c r="U13234" s="12"/>
    </row>
    <row r="13235" spans="21:21" x14ac:dyDescent="0.2">
      <c r="U13235" s="12"/>
    </row>
    <row r="13236" spans="21:21" x14ac:dyDescent="0.2">
      <c r="U13236" s="12"/>
    </row>
    <row r="13237" spans="21:21" x14ac:dyDescent="0.2">
      <c r="U13237" s="12"/>
    </row>
    <row r="13238" spans="21:21" x14ac:dyDescent="0.2">
      <c r="U13238" s="12"/>
    </row>
    <row r="13239" spans="21:21" x14ac:dyDescent="0.2">
      <c r="U13239" s="12"/>
    </row>
    <row r="13240" spans="21:21" x14ac:dyDescent="0.2">
      <c r="U13240" s="12"/>
    </row>
    <row r="13241" spans="21:21" x14ac:dyDescent="0.2">
      <c r="U13241" s="12"/>
    </row>
    <row r="13242" spans="21:21" x14ac:dyDescent="0.2">
      <c r="U13242" s="12"/>
    </row>
    <row r="13243" spans="21:21" x14ac:dyDescent="0.2">
      <c r="U13243" s="12"/>
    </row>
    <row r="13244" spans="21:21" x14ac:dyDescent="0.2">
      <c r="U13244" s="12"/>
    </row>
    <row r="13245" spans="21:21" x14ac:dyDescent="0.2">
      <c r="U13245" s="12"/>
    </row>
    <row r="13246" spans="21:21" x14ac:dyDescent="0.2">
      <c r="U13246" s="12"/>
    </row>
    <row r="13247" spans="21:21" x14ac:dyDescent="0.2">
      <c r="U13247" s="12"/>
    </row>
    <row r="13248" spans="21:21" x14ac:dyDescent="0.2">
      <c r="U13248" s="12"/>
    </row>
    <row r="13249" spans="21:21" x14ac:dyDescent="0.2">
      <c r="U13249" s="12"/>
    </row>
    <row r="13250" spans="21:21" x14ac:dyDescent="0.2">
      <c r="U13250" s="12"/>
    </row>
    <row r="13251" spans="21:21" x14ac:dyDescent="0.2">
      <c r="U13251" s="12"/>
    </row>
    <row r="13252" spans="21:21" x14ac:dyDescent="0.2">
      <c r="U13252" s="12"/>
    </row>
    <row r="13253" spans="21:21" x14ac:dyDescent="0.2">
      <c r="U13253" s="12"/>
    </row>
    <row r="13254" spans="21:21" x14ac:dyDescent="0.2">
      <c r="U13254" s="12"/>
    </row>
    <row r="13255" spans="21:21" x14ac:dyDescent="0.2">
      <c r="U13255" s="12"/>
    </row>
    <row r="13256" spans="21:21" x14ac:dyDescent="0.2">
      <c r="U13256" s="12"/>
    </row>
    <row r="13257" spans="21:21" x14ac:dyDescent="0.2">
      <c r="U13257" s="12"/>
    </row>
    <row r="13258" spans="21:21" x14ac:dyDescent="0.2">
      <c r="U13258" s="12"/>
    </row>
    <row r="13259" spans="21:21" x14ac:dyDescent="0.2">
      <c r="U13259" s="12"/>
    </row>
    <row r="13260" spans="21:21" x14ac:dyDescent="0.2">
      <c r="U13260" s="12"/>
    </row>
    <row r="13261" spans="21:21" x14ac:dyDescent="0.2">
      <c r="U13261" s="12"/>
    </row>
    <row r="13262" spans="21:21" x14ac:dyDescent="0.2">
      <c r="U13262" s="12"/>
    </row>
    <row r="13263" spans="21:21" x14ac:dyDescent="0.2">
      <c r="U13263" s="12"/>
    </row>
    <row r="13264" spans="21:21" x14ac:dyDescent="0.2">
      <c r="U13264" s="12"/>
    </row>
    <row r="13265" spans="21:21" x14ac:dyDescent="0.2">
      <c r="U13265" s="12"/>
    </row>
    <row r="13266" spans="21:21" x14ac:dyDescent="0.2">
      <c r="U13266" s="12"/>
    </row>
    <row r="13267" spans="21:21" x14ac:dyDescent="0.2">
      <c r="U13267" s="12"/>
    </row>
    <row r="13268" spans="21:21" x14ac:dyDescent="0.2">
      <c r="U13268" s="12"/>
    </row>
    <row r="13269" spans="21:21" x14ac:dyDescent="0.2">
      <c r="U13269" s="12"/>
    </row>
    <row r="13270" spans="21:21" x14ac:dyDescent="0.2">
      <c r="U13270" s="12"/>
    </row>
    <row r="13271" spans="21:21" x14ac:dyDescent="0.2">
      <c r="U13271" s="12"/>
    </row>
    <row r="13272" spans="21:21" x14ac:dyDescent="0.2">
      <c r="U13272" s="12"/>
    </row>
    <row r="13273" spans="21:21" x14ac:dyDescent="0.2">
      <c r="U13273" s="12"/>
    </row>
    <row r="13274" spans="21:21" x14ac:dyDescent="0.2">
      <c r="U13274" s="12"/>
    </row>
    <row r="13275" spans="21:21" x14ac:dyDescent="0.2">
      <c r="U13275" s="12"/>
    </row>
    <row r="13276" spans="21:21" x14ac:dyDescent="0.2">
      <c r="U13276" s="12"/>
    </row>
    <row r="13277" spans="21:21" x14ac:dyDescent="0.2">
      <c r="U13277" s="12"/>
    </row>
    <row r="13278" spans="21:21" x14ac:dyDescent="0.2">
      <c r="U13278" s="12"/>
    </row>
    <row r="13279" spans="21:21" x14ac:dyDescent="0.2">
      <c r="U13279" s="12"/>
    </row>
    <row r="13280" spans="21:21" x14ac:dyDescent="0.2">
      <c r="U13280" s="12"/>
    </row>
    <row r="13281" spans="21:21" x14ac:dyDescent="0.2">
      <c r="U13281" s="12"/>
    </row>
    <row r="13282" spans="21:21" x14ac:dyDescent="0.2">
      <c r="U13282" s="12"/>
    </row>
    <row r="13283" spans="21:21" x14ac:dyDescent="0.2">
      <c r="U13283" s="12"/>
    </row>
    <row r="13284" spans="21:21" x14ac:dyDescent="0.2">
      <c r="U13284" s="12"/>
    </row>
    <row r="13285" spans="21:21" x14ac:dyDescent="0.2">
      <c r="U13285" s="12"/>
    </row>
    <row r="13286" spans="21:21" x14ac:dyDescent="0.2">
      <c r="U13286" s="12"/>
    </row>
    <row r="13287" spans="21:21" x14ac:dyDescent="0.2">
      <c r="U13287" s="12"/>
    </row>
    <row r="13288" spans="21:21" x14ac:dyDescent="0.2">
      <c r="U13288" s="12"/>
    </row>
    <row r="13289" spans="21:21" x14ac:dyDescent="0.2">
      <c r="U13289" s="12"/>
    </row>
    <row r="13290" spans="21:21" x14ac:dyDescent="0.2">
      <c r="U13290" s="12"/>
    </row>
    <row r="13291" spans="21:21" x14ac:dyDescent="0.2">
      <c r="U13291" s="12"/>
    </row>
    <row r="13292" spans="21:21" x14ac:dyDescent="0.2">
      <c r="U13292" s="12"/>
    </row>
    <row r="13293" spans="21:21" x14ac:dyDescent="0.2">
      <c r="U13293" s="12"/>
    </row>
    <row r="13294" spans="21:21" x14ac:dyDescent="0.2">
      <c r="U13294" s="12"/>
    </row>
    <row r="13295" spans="21:21" x14ac:dyDescent="0.2">
      <c r="U13295" s="12"/>
    </row>
    <row r="13296" spans="21:21" x14ac:dyDescent="0.2">
      <c r="U13296" s="12"/>
    </row>
    <row r="13297" spans="21:21" x14ac:dyDescent="0.2">
      <c r="U13297" s="12"/>
    </row>
    <row r="13298" spans="21:21" x14ac:dyDescent="0.2">
      <c r="U13298" s="12"/>
    </row>
    <row r="13299" spans="21:21" x14ac:dyDescent="0.2">
      <c r="U13299" s="12"/>
    </row>
    <row r="13300" spans="21:21" x14ac:dyDescent="0.2">
      <c r="U13300" s="12"/>
    </row>
    <row r="13301" spans="21:21" x14ac:dyDescent="0.2">
      <c r="U13301" s="12"/>
    </row>
    <row r="13302" spans="21:21" x14ac:dyDescent="0.2">
      <c r="U13302" s="12"/>
    </row>
    <row r="13303" spans="21:21" x14ac:dyDescent="0.2">
      <c r="U13303" s="12"/>
    </row>
    <row r="13304" spans="21:21" x14ac:dyDescent="0.2">
      <c r="U13304" s="12"/>
    </row>
    <row r="13305" spans="21:21" x14ac:dyDescent="0.2">
      <c r="U13305" s="12"/>
    </row>
    <row r="13306" spans="21:21" x14ac:dyDescent="0.2">
      <c r="U13306" s="12"/>
    </row>
    <row r="13307" spans="21:21" x14ac:dyDescent="0.2">
      <c r="U13307" s="12"/>
    </row>
    <row r="13308" spans="21:21" x14ac:dyDescent="0.2">
      <c r="U13308" s="12"/>
    </row>
    <row r="13309" spans="21:21" x14ac:dyDescent="0.2">
      <c r="U13309" s="12"/>
    </row>
    <row r="13310" spans="21:21" x14ac:dyDescent="0.2">
      <c r="U13310" s="12"/>
    </row>
    <row r="13311" spans="21:21" x14ac:dyDescent="0.2">
      <c r="U13311" s="12"/>
    </row>
    <row r="13312" spans="21:21" x14ac:dyDescent="0.2">
      <c r="U13312" s="12"/>
    </row>
    <row r="13313" spans="21:21" x14ac:dyDescent="0.2">
      <c r="U13313" s="12"/>
    </row>
    <row r="13314" spans="21:21" x14ac:dyDescent="0.2">
      <c r="U13314" s="12"/>
    </row>
    <row r="13315" spans="21:21" x14ac:dyDescent="0.2">
      <c r="U13315" s="12"/>
    </row>
    <row r="13316" spans="21:21" x14ac:dyDescent="0.2">
      <c r="U13316" s="12"/>
    </row>
    <row r="13317" spans="21:21" x14ac:dyDescent="0.2">
      <c r="U13317" s="12"/>
    </row>
    <row r="13318" spans="21:21" x14ac:dyDescent="0.2">
      <c r="U13318" s="12"/>
    </row>
    <row r="13319" spans="21:21" x14ac:dyDescent="0.2">
      <c r="U13319" s="12"/>
    </row>
    <row r="13320" spans="21:21" x14ac:dyDescent="0.2">
      <c r="U13320" s="12"/>
    </row>
    <row r="13321" spans="21:21" x14ac:dyDescent="0.2">
      <c r="U13321" s="12"/>
    </row>
    <row r="13322" spans="21:21" x14ac:dyDescent="0.2">
      <c r="U13322" s="12"/>
    </row>
    <row r="13323" spans="21:21" x14ac:dyDescent="0.2">
      <c r="U13323" s="12"/>
    </row>
    <row r="13324" spans="21:21" x14ac:dyDescent="0.2">
      <c r="U13324" s="12"/>
    </row>
    <row r="13325" spans="21:21" x14ac:dyDescent="0.2">
      <c r="U13325" s="12"/>
    </row>
    <row r="13326" spans="21:21" x14ac:dyDescent="0.2">
      <c r="U13326" s="12"/>
    </row>
    <row r="13327" spans="21:21" x14ac:dyDescent="0.2">
      <c r="U13327" s="12"/>
    </row>
    <row r="13328" spans="21:21" x14ac:dyDescent="0.2">
      <c r="U13328" s="12"/>
    </row>
    <row r="13329" spans="21:21" x14ac:dyDescent="0.2">
      <c r="U13329" s="12"/>
    </row>
    <row r="13330" spans="21:21" x14ac:dyDescent="0.2">
      <c r="U13330" s="12"/>
    </row>
    <row r="13331" spans="21:21" x14ac:dyDescent="0.2">
      <c r="U13331" s="12"/>
    </row>
    <row r="13332" spans="21:21" x14ac:dyDescent="0.2">
      <c r="U13332" s="12"/>
    </row>
    <row r="13333" spans="21:21" x14ac:dyDescent="0.2">
      <c r="U13333" s="12"/>
    </row>
    <row r="13334" spans="21:21" x14ac:dyDescent="0.2">
      <c r="U13334" s="12"/>
    </row>
    <row r="13335" spans="21:21" x14ac:dyDescent="0.2">
      <c r="U13335" s="12"/>
    </row>
    <row r="13336" spans="21:21" x14ac:dyDescent="0.2">
      <c r="U13336" s="12"/>
    </row>
    <row r="13337" spans="21:21" x14ac:dyDescent="0.2">
      <c r="U13337" s="12"/>
    </row>
    <row r="13338" spans="21:21" x14ac:dyDescent="0.2">
      <c r="U13338" s="12"/>
    </row>
    <row r="13339" spans="21:21" x14ac:dyDescent="0.2">
      <c r="U13339" s="12"/>
    </row>
    <row r="13340" spans="21:21" x14ac:dyDescent="0.2">
      <c r="U13340" s="12"/>
    </row>
    <row r="13341" spans="21:21" x14ac:dyDescent="0.2">
      <c r="U13341" s="12"/>
    </row>
    <row r="13342" spans="21:21" x14ac:dyDescent="0.2">
      <c r="U13342" s="12"/>
    </row>
    <row r="13343" spans="21:21" x14ac:dyDescent="0.2">
      <c r="U13343" s="12"/>
    </row>
    <row r="13344" spans="21:21" x14ac:dyDescent="0.2">
      <c r="U13344" s="12"/>
    </row>
    <row r="13345" spans="21:21" x14ac:dyDescent="0.2">
      <c r="U13345" s="12"/>
    </row>
    <row r="13346" spans="21:21" x14ac:dyDescent="0.2">
      <c r="U13346" s="12"/>
    </row>
    <row r="13347" spans="21:21" x14ac:dyDescent="0.2">
      <c r="U13347" s="12"/>
    </row>
    <row r="13348" spans="21:21" x14ac:dyDescent="0.2">
      <c r="U13348" s="12"/>
    </row>
    <row r="13349" spans="21:21" x14ac:dyDescent="0.2">
      <c r="U13349" s="12"/>
    </row>
    <row r="13350" spans="21:21" x14ac:dyDescent="0.2">
      <c r="U13350" s="12"/>
    </row>
    <row r="13351" spans="21:21" x14ac:dyDescent="0.2">
      <c r="U13351" s="12"/>
    </row>
    <row r="13352" spans="21:21" x14ac:dyDescent="0.2">
      <c r="U13352" s="12"/>
    </row>
    <row r="13353" spans="21:21" x14ac:dyDescent="0.2">
      <c r="U13353" s="12"/>
    </row>
    <row r="13354" spans="21:21" x14ac:dyDescent="0.2">
      <c r="U13354" s="12"/>
    </row>
    <row r="13355" spans="21:21" x14ac:dyDescent="0.2">
      <c r="U13355" s="12"/>
    </row>
    <row r="13356" spans="21:21" x14ac:dyDescent="0.2">
      <c r="U13356" s="12"/>
    </row>
    <row r="13357" spans="21:21" x14ac:dyDescent="0.2">
      <c r="U13357" s="12"/>
    </row>
    <row r="13358" spans="21:21" x14ac:dyDescent="0.2">
      <c r="U13358" s="12"/>
    </row>
    <row r="13359" spans="21:21" x14ac:dyDescent="0.2">
      <c r="U13359" s="12"/>
    </row>
    <row r="13360" spans="21:21" x14ac:dyDescent="0.2">
      <c r="U13360" s="12"/>
    </row>
    <row r="13361" spans="21:21" x14ac:dyDescent="0.2">
      <c r="U13361" s="12"/>
    </row>
    <row r="13362" spans="21:21" x14ac:dyDescent="0.2">
      <c r="U13362" s="12"/>
    </row>
    <row r="13363" spans="21:21" x14ac:dyDescent="0.2">
      <c r="U13363" s="12"/>
    </row>
    <row r="13364" spans="21:21" x14ac:dyDescent="0.2">
      <c r="U13364" s="12"/>
    </row>
    <row r="13365" spans="21:21" x14ac:dyDescent="0.2">
      <c r="U13365" s="12"/>
    </row>
    <row r="13366" spans="21:21" x14ac:dyDescent="0.2">
      <c r="U13366" s="12"/>
    </row>
    <row r="13367" spans="21:21" x14ac:dyDescent="0.2">
      <c r="U13367" s="12"/>
    </row>
    <row r="13368" spans="21:21" x14ac:dyDescent="0.2">
      <c r="U13368" s="12"/>
    </row>
    <row r="13369" spans="21:21" x14ac:dyDescent="0.2">
      <c r="U13369" s="12"/>
    </row>
    <row r="13370" spans="21:21" x14ac:dyDescent="0.2">
      <c r="U13370" s="12"/>
    </row>
    <row r="13371" spans="21:21" x14ac:dyDescent="0.2">
      <c r="U13371" s="12"/>
    </row>
    <row r="13372" spans="21:21" x14ac:dyDescent="0.2">
      <c r="U13372" s="12"/>
    </row>
    <row r="13373" spans="21:21" x14ac:dyDescent="0.2">
      <c r="U13373" s="12"/>
    </row>
    <row r="13374" spans="21:21" x14ac:dyDescent="0.2">
      <c r="U13374" s="12"/>
    </row>
    <row r="13375" spans="21:21" x14ac:dyDescent="0.2">
      <c r="U13375" s="12"/>
    </row>
    <row r="13376" spans="21:21" x14ac:dyDescent="0.2">
      <c r="U13376" s="12"/>
    </row>
    <row r="13377" spans="21:21" x14ac:dyDescent="0.2">
      <c r="U13377" s="12"/>
    </row>
    <row r="13378" spans="21:21" x14ac:dyDescent="0.2">
      <c r="U13378" s="12"/>
    </row>
    <row r="13379" spans="21:21" x14ac:dyDescent="0.2">
      <c r="U13379" s="12"/>
    </row>
    <row r="13380" spans="21:21" x14ac:dyDescent="0.2">
      <c r="U13380" s="12"/>
    </row>
    <row r="13381" spans="21:21" x14ac:dyDescent="0.2">
      <c r="U13381" s="12"/>
    </row>
    <row r="13382" spans="21:21" x14ac:dyDescent="0.2">
      <c r="U13382" s="12"/>
    </row>
    <row r="13383" spans="21:21" x14ac:dyDescent="0.2">
      <c r="U13383" s="12"/>
    </row>
    <row r="13384" spans="21:21" x14ac:dyDescent="0.2">
      <c r="U13384" s="12"/>
    </row>
    <row r="13385" spans="21:21" x14ac:dyDescent="0.2">
      <c r="U13385" s="12"/>
    </row>
    <row r="13386" spans="21:21" x14ac:dyDescent="0.2">
      <c r="U13386" s="12"/>
    </row>
    <row r="13387" spans="21:21" x14ac:dyDescent="0.2">
      <c r="U13387" s="12"/>
    </row>
    <row r="13388" spans="21:21" x14ac:dyDescent="0.2">
      <c r="U13388" s="12"/>
    </row>
    <row r="13389" spans="21:21" x14ac:dyDescent="0.2">
      <c r="U13389" s="12"/>
    </row>
    <row r="13390" spans="21:21" x14ac:dyDescent="0.2">
      <c r="U13390" s="12"/>
    </row>
    <row r="13391" spans="21:21" x14ac:dyDescent="0.2">
      <c r="U13391" s="12"/>
    </row>
    <row r="13392" spans="21:21" x14ac:dyDescent="0.2">
      <c r="U13392" s="12"/>
    </row>
    <row r="13393" spans="21:21" x14ac:dyDescent="0.2">
      <c r="U13393" s="12"/>
    </row>
    <row r="13394" spans="21:21" x14ac:dyDescent="0.2">
      <c r="U13394" s="12"/>
    </row>
    <row r="13395" spans="21:21" x14ac:dyDescent="0.2">
      <c r="U13395" s="12"/>
    </row>
    <row r="13396" spans="21:21" x14ac:dyDescent="0.2">
      <c r="U13396" s="12"/>
    </row>
    <row r="13397" spans="21:21" x14ac:dyDescent="0.2">
      <c r="U13397" s="12"/>
    </row>
    <row r="13398" spans="21:21" x14ac:dyDescent="0.2">
      <c r="U13398" s="12"/>
    </row>
    <row r="13399" spans="21:21" x14ac:dyDescent="0.2">
      <c r="U13399" s="12"/>
    </row>
    <row r="13400" spans="21:21" x14ac:dyDescent="0.2">
      <c r="U13400" s="12"/>
    </row>
    <row r="13401" spans="21:21" x14ac:dyDescent="0.2">
      <c r="U13401" s="12"/>
    </row>
    <row r="13402" spans="21:21" x14ac:dyDescent="0.2">
      <c r="U13402" s="12"/>
    </row>
    <row r="13403" spans="21:21" x14ac:dyDescent="0.2">
      <c r="U13403" s="12"/>
    </row>
    <row r="13404" spans="21:21" x14ac:dyDescent="0.2">
      <c r="U13404" s="12"/>
    </row>
    <row r="13405" spans="21:21" x14ac:dyDescent="0.2">
      <c r="U13405" s="12"/>
    </row>
    <row r="13406" spans="21:21" x14ac:dyDescent="0.2">
      <c r="U13406" s="12"/>
    </row>
    <row r="13407" spans="21:21" x14ac:dyDescent="0.2">
      <c r="U13407" s="12"/>
    </row>
    <row r="13408" spans="21:21" x14ac:dyDescent="0.2">
      <c r="U13408" s="12"/>
    </row>
    <row r="13409" spans="21:21" x14ac:dyDescent="0.2">
      <c r="U13409" s="12"/>
    </row>
    <row r="13410" spans="21:21" x14ac:dyDescent="0.2">
      <c r="U13410" s="12"/>
    </row>
    <row r="13411" spans="21:21" x14ac:dyDescent="0.2">
      <c r="U13411" s="12"/>
    </row>
    <row r="13412" spans="21:21" x14ac:dyDescent="0.2">
      <c r="U13412" s="12"/>
    </row>
    <row r="13413" spans="21:21" x14ac:dyDescent="0.2">
      <c r="U13413" s="12"/>
    </row>
    <row r="13414" spans="21:21" x14ac:dyDescent="0.2">
      <c r="U13414" s="12"/>
    </row>
    <row r="13415" spans="21:21" x14ac:dyDescent="0.2">
      <c r="U13415" s="12"/>
    </row>
    <row r="13416" spans="21:21" x14ac:dyDescent="0.2">
      <c r="U13416" s="12"/>
    </row>
    <row r="13417" spans="21:21" x14ac:dyDescent="0.2">
      <c r="U13417" s="12"/>
    </row>
    <row r="13418" spans="21:21" x14ac:dyDescent="0.2">
      <c r="U13418" s="12"/>
    </row>
    <row r="13419" spans="21:21" x14ac:dyDescent="0.2">
      <c r="U13419" s="12"/>
    </row>
    <row r="13420" spans="21:21" x14ac:dyDescent="0.2">
      <c r="U13420" s="12"/>
    </row>
    <row r="13421" spans="21:21" x14ac:dyDescent="0.2">
      <c r="U13421" s="12"/>
    </row>
    <row r="13422" spans="21:21" x14ac:dyDescent="0.2">
      <c r="U13422" s="12"/>
    </row>
    <row r="13423" spans="21:21" x14ac:dyDescent="0.2">
      <c r="U13423" s="12"/>
    </row>
    <row r="13424" spans="21:21" x14ac:dyDescent="0.2">
      <c r="U13424" s="12"/>
    </row>
    <row r="13425" spans="21:21" x14ac:dyDescent="0.2">
      <c r="U13425" s="12"/>
    </row>
    <row r="13426" spans="21:21" x14ac:dyDescent="0.2">
      <c r="U13426" s="12"/>
    </row>
    <row r="13427" spans="21:21" x14ac:dyDescent="0.2">
      <c r="U13427" s="12"/>
    </row>
    <row r="13428" spans="21:21" x14ac:dyDescent="0.2">
      <c r="U13428" s="12"/>
    </row>
    <row r="13429" spans="21:21" x14ac:dyDescent="0.2">
      <c r="U13429" s="12"/>
    </row>
    <row r="13430" spans="21:21" x14ac:dyDescent="0.2">
      <c r="U13430" s="12"/>
    </row>
    <row r="13431" spans="21:21" x14ac:dyDescent="0.2">
      <c r="U13431" s="12"/>
    </row>
    <row r="13432" spans="21:21" x14ac:dyDescent="0.2">
      <c r="U13432" s="12"/>
    </row>
    <row r="13433" spans="21:21" x14ac:dyDescent="0.2">
      <c r="U13433" s="12"/>
    </row>
    <row r="13434" spans="21:21" x14ac:dyDescent="0.2">
      <c r="U13434" s="12"/>
    </row>
    <row r="13435" spans="21:21" x14ac:dyDescent="0.2">
      <c r="U13435" s="12"/>
    </row>
    <row r="13436" spans="21:21" x14ac:dyDescent="0.2">
      <c r="U13436" s="12"/>
    </row>
    <row r="13437" spans="21:21" x14ac:dyDescent="0.2">
      <c r="U13437" s="12"/>
    </row>
    <row r="13438" spans="21:21" x14ac:dyDescent="0.2">
      <c r="U13438" s="12"/>
    </row>
    <row r="13439" spans="21:21" x14ac:dyDescent="0.2">
      <c r="U13439" s="12"/>
    </row>
    <row r="13440" spans="21:21" x14ac:dyDescent="0.2">
      <c r="U13440" s="12"/>
    </row>
    <row r="13441" spans="21:21" x14ac:dyDescent="0.2">
      <c r="U13441" s="12"/>
    </row>
    <row r="13442" spans="21:21" x14ac:dyDescent="0.2">
      <c r="U13442" s="12"/>
    </row>
    <row r="13443" spans="21:21" x14ac:dyDescent="0.2">
      <c r="U13443" s="12"/>
    </row>
    <row r="13444" spans="21:21" x14ac:dyDescent="0.2">
      <c r="U13444" s="12"/>
    </row>
    <row r="13445" spans="21:21" x14ac:dyDescent="0.2">
      <c r="U13445" s="12"/>
    </row>
    <row r="13446" spans="21:21" x14ac:dyDescent="0.2">
      <c r="U13446" s="12"/>
    </row>
    <row r="13447" spans="21:21" x14ac:dyDescent="0.2">
      <c r="U13447" s="12"/>
    </row>
    <row r="13448" spans="21:21" x14ac:dyDescent="0.2">
      <c r="U13448" s="12"/>
    </row>
    <row r="13449" spans="21:21" x14ac:dyDescent="0.2">
      <c r="U13449" s="12"/>
    </row>
    <row r="13450" spans="21:21" x14ac:dyDescent="0.2">
      <c r="U13450" s="12"/>
    </row>
    <row r="13451" spans="21:21" x14ac:dyDescent="0.2">
      <c r="U13451" s="12"/>
    </row>
    <row r="13452" spans="21:21" x14ac:dyDescent="0.2">
      <c r="U13452" s="12"/>
    </row>
    <row r="13453" spans="21:21" x14ac:dyDescent="0.2">
      <c r="U13453" s="12"/>
    </row>
    <row r="13454" spans="21:21" x14ac:dyDescent="0.2">
      <c r="U13454" s="12"/>
    </row>
    <row r="13455" spans="21:21" x14ac:dyDescent="0.2">
      <c r="U13455" s="12"/>
    </row>
    <row r="13456" spans="21:21" x14ac:dyDescent="0.2">
      <c r="U13456" s="12"/>
    </row>
    <row r="13457" spans="21:21" x14ac:dyDescent="0.2">
      <c r="U13457" s="12"/>
    </row>
    <row r="13458" spans="21:21" x14ac:dyDescent="0.2">
      <c r="U13458" s="12"/>
    </row>
    <row r="13459" spans="21:21" x14ac:dyDescent="0.2">
      <c r="U13459" s="12"/>
    </row>
    <row r="13460" spans="21:21" x14ac:dyDescent="0.2">
      <c r="U13460" s="12"/>
    </row>
    <row r="13461" spans="21:21" x14ac:dyDescent="0.2">
      <c r="U13461" s="12"/>
    </row>
    <row r="13462" spans="21:21" x14ac:dyDescent="0.2">
      <c r="U13462" s="12"/>
    </row>
    <row r="13463" spans="21:21" x14ac:dyDescent="0.2">
      <c r="U13463" s="12"/>
    </row>
    <row r="13464" spans="21:21" x14ac:dyDescent="0.2">
      <c r="U13464" s="12"/>
    </row>
    <row r="13465" spans="21:21" x14ac:dyDescent="0.2">
      <c r="U13465" s="12"/>
    </row>
    <row r="13466" spans="21:21" x14ac:dyDescent="0.2">
      <c r="U13466" s="12"/>
    </row>
    <row r="13467" spans="21:21" x14ac:dyDescent="0.2">
      <c r="U13467" s="12"/>
    </row>
    <row r="13468" spans="21:21" x14ac:dyDescent="0.2">
      <c r="U13468" s="12"/>
    </row>
    <row r="13469" spans="21:21" x14ac:dyDescent="0.2">
      <c r="U13469" s="12"/>
    </row>
    <row r="13470" spans="21:21" x14ac:dyDescent="0.2">
      <c r="U13470" s="12"/>
    </row>
    <row r="13471" spans="21:21" x14ac:dyDescent="0.2">
      <c r="U13471" s="12"/>
    </row>
    <row r="13472" spans="21:21" x14ac:dyDescent="0.2">
      <c r="U13472" s="12"/>
    </row>
    <row r="13473" spans="21:21" x14ac:dyDescent="0.2">
      <c r="U13473" s="12"/>
    </row>
    <row r="13474" spans="21:21" x14ac:dyDescent="0.2">
      <c r="U13474" s="12"/>
    </row>
    <row r="13475" spans="21:21" x14ac:dyDescent="0.2">
      <c r="U13475" s="12"/>
    </row>
    <row r="13476" spans="21:21" x14ac:dyDescent="0.2">
      <c r="U13476" s="12"/>
    </row>
    <row r="13477" spans="21:21" x14ac:dyDescent="0.2">
      <c r="U13477" s="12"/>
    </row>
    <row r="13478" spans="21:21" x14ac:dyDescent="0.2">
      <c r="U13478" s="12"/>
    </row>
    <row r="13479" spans="21:21" x14ac:dyDescent="0.2">
      <c r="U13479" s="12"/>
    </row>
    <row r="13480" spans="21:21" x14ac:dyDescent="0.2">
      <c r="U13480" s="12"/>
    </row>
    <row r="13481" spans="21:21" x14ac:dyDescent="0.2">
      <c r="U13481" s="12"/>
    </row>
    <row r="13482" spans="21:21" x14ac:dyDescent="0.2">
      <c r="U13482" s="12"/>
    </row>
    <row r="13483" spans="21:21" x14ac:dyDescent="0.2">
      <c r="U13483" s="12"/>
    </row>
    <row r="13484" spans="21:21" x14ac:dyDescent="0.2">
      <c r="U13484" s="12"/>
    </row>
    <row r="13485" spans="21:21" x14ac:dyDescent="0.2">
      <c r="U13485" s="12"/>
    </row>
    <row r="13486" spans="21:21" x14ac:dyDescent="0.2">
      <c r="U13486" s="12"/>
    </row>
    <row r="13487" spans="21:21" x14ac:dyDescent="0.2">
      <c r="U13487" s="12"/>
    </row>
    <row r="13488" spans="21:21" x14ac:dyDescent="0.2">
      <c r="U13488" s="12"/>
    </row>
    <row r="13489" spans="21:21" x14ac:dyDescent="0.2">
      <c r="U13489" s="12"/>
    </row>
    <row r="13490" spans="21:21" x14ac:dyDescent="0.2">
      <c r="U13490" s="12"/>
    </row>
    <row r="13491" spans="21:21" x14ac:dyDescent="0.2">
      <c r="U13491" s="12"/>
    </row>
    <row r="13492" spans="21:21" x14ac:dyDescent="0.2">
      <c r="U13492" s="12"/>
    </row>
    <row r="13493" spans="21:21" x14ac:dyDescent="0.2">
      <c r="U13493" s="12"/>
    </row>
    <row r="13494" spans="21:21" x14ac:dyDescent="0.2">
      <c r="U13494" s="12"/>
    </row>
    <row r="13495" spans="21:21" x14ac:dyDescent="0.2">
      <c r="U13495" s="12"/>
    </row>
    <row r="13496" spans="21:21" x14ac:dyDescent="0.2">
      <c r="U13496" s="12"/>
    </row>
    <row r="13497" spans="21:21" x14ac:dyDescent="0.2">
      <c r="U13497" s="12"/>
    </row>
    <row r="13498" spans="21:21" x14ac:dyDescent="0.2">
      <c r="U13498" s="12"/>
    </row>
    <row r="13499" spans="21:21" x14ac:dyDescent="0.2">
      <c r="U13499" s="12"/>
    </row>
    <row r="13500" spans="21:21" x14ac:dyDescent="0.2">
      <c r="U13500" s="12"/>
    </row>
    <row r="13501" spans="21:21" x14ac:dyDescent="0.2">
      <c r="U13501" s="12"/>
    </row>
    <row r="13502" spans="21:21" x14ac:dyDescent="0.2">
      <c r="U13502" s="12"/>
    </row>
    <row r="13503" spans="21:21" x14ac:dyDescent="0.2">
      <c r="U13503" s="12"/>
    </row>
    <row r="13504" spans="21:21" x14ac:dyDescent="0.2">
      <c r="U13504" s="12"/>
    </row>
    <row r="13505" spans="21:21" x14ac:dyDescent="0.2">
      <c r="U13505" s="12"/>
    </row>
    <row r="13506" spans="21:21" x14ac:dyDescent="0.2">
      <c r="U13506" s="12"/>
    </row>
    <row r="13507" spans="21:21" x14ac:dyDescent="0.2">
      <c r="U13507" s="12"/>
    </row>
    <row r="13508" spans="21:21" x14ac:dyDescent="0.2">
      <c r="U13508" s="12"/>
    </row>
    <row r="13509" spans="21:21" x14ac:dyDescent="0.2">
      <c r="U13509" s="12"/>
    </row>
    <row r="13510" spans="21:21" x14ac:dyDescent="0.2">
      <c r="U13510" s="12"/>
    </row>
    <row r="13511" spans="21:21" x14ac:dyDescent="0.2">
      <c r="U13511" s="12"/>
    </row>
    <row r="13512" spans="21:21" x14ac:dyDescent="0.2">
      <c r="U13512" s="12"/>
    </row>
    <row r="13513" spans="21:21" x14ac:dyDescent="0.2">
      <c r="U13513" s="12"/>
    </row>
    <row r="13514" spans="21:21" x14ac:dyDescent="0.2">
      <c r="U13514" s="12"/>
    </row>
    <row r="13515" spans="21:21" x14ac:dyDescent="0.2">
      <c r="U13515" s="12"/>
    </row>
    <row r="13516" spans="21:21" x14ac:dyDescent="0.2">
      <c r="U13516" s="12"/>
    </row>
    <row r="13517" spans="21:21" x14ac:dyDescent="0.2">
      <c r="U13517" s="12"/>
    </row>
    <row r="13518" spans="21:21" x14ac:dyDescent="0.2">
      <c r="U13518" s="12"/>
    </row>
    <row r="13519" spans="21:21" x14ac:dyDescent="0.2">
      <c r="U13519" s="12"/>
    </row>
    <row r="13520" spans="21:21" x14ac:dyDescent="0.2">
      <c r="U13520" s="12"/>
    </row>
    <row r="13521" spans="21:21" x14ac:dyDescent="0.2">
      <c r="U13521" s="12"/>
    </row>
    <row r="13522" spans="21:21" x14ac:dyDescent="0.2">
      <c r="U13522" s="12"/>
    </row>
    <row r="13523" spans="21:21" x14ac:dyDescent="0.2">
      <c r="U13523" s="12"/>
    </row>
    <row r="13524" spans="21:21" x14ac:dyDescent="0.2">
      <c r="U13524" s="12"/>
    </row>
    <row r="13525" spans="21:21" x14ac:dyDescent="0.2">
      <c r="U13525" s="12"/>
    </row>
    <row r="13526" spans="21:21" x14ac:dyDescent="0.2">
      <c r="U13526" s="12"/>
    </row>
    <row r="13527" spans="21:21" x14ac:dyDescent="0.2">
      <c r="U13527" s="12"/>
    </row>
    <row r="13528" spans="21:21" x14ac:dyDescent="0.2">
      <c r="U13528" s="12"/>
    </row>
    <row r="13529" spans="21:21" x14ac:dyDescent="0.2">
      <c r="U13529" s="12"/>
    </row>
    <row r="13530" spans="21:21" x14ac:dyDescent="0.2">
      <c r="U13530" s="12"/>
    </row>
    <row r="13531" spans="21:21" x14ac:dyDescent="0.2">
      <c r="U13531" s="12"/>
    </row>
    <row r="13532" spans="21:21" x14ac:dyDescent="0.2">
      <c r="U13532" s="12"/>
    </row>
    <row r="13533" spans="21:21" x14ac:dyDescent="0.2">
      <c r="U13533" s="12"/>
    </row>
    <row r="13534" spans="21:21" x14ac:dyDescent="0.2">
      <c r="U13534" s="12"/>
    </row>
    <row r="13535" spans="21:21" x14ac:dyDescent="0.2">
      <c r="U13535" s="12"/>
    </row>
    <row r="13536" spans="21:21" x14ac:dyDescent="0.2">
      <c r="U13536" s="12"/>
    </row>
    <row r="13537" spans="21:21" x14ac:dyDescent="0.2">
      <c r="U13537" s="12"/>
    </row>
    <row r="13538" spans="21:21" x14ac:dyDescent="0.2">
      <c r="U13538" s="12"/>
    </row>
    <row r="13539" spans="21:21" x14ac:dyDescent="0.2">
      <c r="U13539" s="12"/>
    </row>
    <row r="13540" spans="21:21" x14ac:dyDescent="0.2">
      <c r="U13540" s="12"/>
    </row>
    <row r="13541" spans="21:21" x14ac:dyDescent="0.2">
      <c r="U13541" s="12"/>
    </row>
    <row r="13542" spans="21:21" x14ac:dyDescent="0.2">
      <c r="U13542" s="12"/>
    </row>
    <row r="13543" spans="21:21" x14ac:dyDescent="0.2">
      <c r="U13543" s="12"/>
    </row>
    <row r="13544" spans="21:21" x14ac:dyDescent="0.2">
      <c r="U13544" s="12"/>
    </row>
    <row r="13545" spans="21:21" x14ac:dyDescent="0.2">
      <c r="U13545" s="12"/>
    </row>
    <row r="13546" spans="21:21" x14ac:dyDescent="0.2">
      <c r="U13546" s="12"/>
    </row>
    <row r="13547" spans="21:21" x14ac:dyDescent="0.2">
      <c r="U13547" s="12"/>
    </row>
    <row r="13548" spans="21:21" x14ac:dyDescent="0.2">
      <c r="U13548" s="12"/>
    </row>
    <row r="13549" spans="21:21" x14ac:dyDescent="0.2">
      <c r="U13549" s="12"/>
    </row>
    <row r="13550" spans="21:21" x14ac:dyDescent="0.2">
      <c r="U13550" s="12"/>
    </row>
    <row r="13551" spans="21:21" x14ac:dyDescent="0.2">
      <c r="U13551" s="12"/>
    </row>
    <row r="13552" spans="21:21" x14ac:dyDescent="0.2">
      <c r="U13552" s="12"/>
    </row>
    <row r="13553" spans="21:21" x14ac:dyDescent="0.2">
      <c r="U13553" s="12"/>
    </row>
    <row r="13554" spans="21:21" x14ac:dyDescent="0.2">
      <c r="U13554" s="12"/>
    </row>
    <row r="13555" spans="21:21" x14ac:dyDescent="0.2">
      <c r="U13555" s="12"/>
    </row>
    <row r="13556" spans="21:21" x14ac:dyDescent="0.2">
      <c r="U13556" s="12"/>
    </row>
    <row r="13557" spans="21:21" x14ac:dyDescent="0.2">
      <c r="U13557" s="12"/>
    </row>
    <row r="13558" spans="21:21" x14ac:dyDescent="0.2">
      <c r="U13558" s="12"/>
    </row>
    <row r="13559" spans="21:21" x14ac:dyDescent="0.2">
      <c r="U13559" s="12"/>
    </row>
    <row r="13560" spans="21:21" x14ac:dyDescent="0.2">
      <c r="U13560" s="12"/>
    </row>
    <row r="13561" spans="21:21" x14ac:dyDescent="0.2">
      <c r="U13561" s="12"/>
    </row>
    <row r="13562" spans="21:21" x14ac:dyDescent="0.2">
      <c r="U13562" s="12"/>
    </row>
    <row r="13563" spans="21:21" x14ac:dyDescent="0.2">
      <c r="U13563" s="12"/>
    </row>
    <row r="13564" spans="21:21" x14ac:dyDescent="0.2">
      <c r="U13564" s="12"/>
    </row>
    <row r="13565" spans="21:21" x14ac:dyDescent="0.2">
      <c r="U13565" s="12"/>
    </row>
    <row r="13566" spans="21:21" x14ac:dyDescent="0.2">
      <c r="U13566" s="12"/>
    </row>
    <row r="13567" spans="21:21" x14ac:dyDescent="0.2">
      <c r="U13567" s="12"/>
    </row>
    <row r="13568" spans="21:21" x14ac:dyDescent="0.2">
      <c r="U13568" s="12"/>
    </row>
    <row r="13569" spans="21:21" x14ac:dyDescent="0.2">
      <c r="U13569" s="12"/>
    </row>
    <row r="13570" spans="21:21" x14ac:dyDescent="0.2">
      <c r="U13570" s="12"/>
    </row>
    <row r="13571" spans="21:21" x14ac:dyDescent="0.2">
      <c r="U13571" s="12"/>
    </row>
    <row r="13572" spans="21:21" x14ac:dyDescent="0.2">
      <c r="U13572" s="12"/>
    </row>
    <row r="13573" spans="21:21" x14ac:dyDescent="0.2">
      <c r="U13573" s="12"/>
    </row>
    <row r="13574" spans="21:21" x14ac:dyDescent="0.2">
      <c r="U13574" s="12"/>
    </row>
    <row r="13575" spans="21:21" x14ac:dyDescent="0.2">
      <c r="U13575" s="12"/>
    </row>
    <row r="13576" spans="21:21" x14ac:dyDescent="0.2">
      <c r="U13576" s="12"/>
    </row>
    <row r="13577" spans="21:21" x14ac:dyDescent="0.2">
      <c r="U13577" s="12"/>
    </row>
    <row r="13578" spans="21:21" x14ac:dyDescent="0.2">
      <c r="U13578" s="12"/>
    </row>
    <row r="13579" spans="21:21" x14ac:dyDescent="0.2">
      <c r="U13579" s="12"/>
    </row>
    <row r="13580" spans="21:21" x14ac:dyDescent="0.2">
      <c r="U13580" s="12"/>
    </row>
    <row r="13581" spans="21:21" x14ac:dyDescent="0.2">
      <c r="U13581" s="12"/>
    </row>
    <row r="13582" spans="21:21" x14ac:dyDescent="0.2">
      <c r="U13582" s="12"/>
    </row>
    <row r="13583" spans="21:21" x14ac:dyDescent="0.2">
      <c r="U13583" s="12"/>
    </row>
    <row r="13584" spans="21:21" x14ac:dyDescent="0.2">
      <c r="U13584" s="12"/>
    </row>
    <row r="13585" spans="21:21" x14ac:dyDescent="0.2">
      <c r="U13585" s="12"/>
    </row>
    <row r="13586" spans="21:21" x14ac:dyDescent="0.2">
      <c r="U13586" s="12"/>
    </row>
    <row r="13587" spans="21:21" x14ac:dyDescent="0.2">
      <c r="U13587" s="12"/>
    </row>
    <row r="13588" spans="21:21" x14ac:dyDescent="0.2">
      <c r="U13588" s="12"/>
    </row>
    <row r="13589" spans="21:21" x14ac:dyDescent="0.2">
      <c r="U13589" s="12"/>
    </row>
    <row r="13590" spans="21:21" x14ac:dyDescent="0.2">
      <c r="U13590" s="12"/>
    </row>
    <row r="13591" spans="21:21" x14ac:dyDescent="0.2">
      <c r="U13591" s="12"/>
    </row>
    <row r="13592" spans="21:21" x14ac:dyDescent="0.2">
      <c r="U13592" s="12"/>
    </row>
    <row r="13593" spans="21:21" x14ac:dyDescent="0.2">
      <c r="U13593" s="12"/>
    </row>
    <row r="13594" spans="21:21" x14ac:dyDescent="0.2">
      <c r="U13594" s="12"/>
    </row>
    <row r="13595" spans="21:21" x14ac:dyDescent="0.2">
      <c r="U13595" s="12"/>
    </row>
    <row r="13596" spans="21:21" x14ac:dyDescent="0.2">
      <c r="U13596" s="12"/>
    </row>
    <row r="13597" spans="21:21" x14ac:dyDescent="0.2">
      <c r="U13597" s="12"/>
    </row>
    <row r="13598" spans="21:21" x14ac:dyDescent="0.2">
      <c r="U13598" s="12"/>
    </row>
    <row r="13599" spans="21:21" x14ac:dyDescent="0.2">
      <c r="U13599" s="12"/>
    </row>
    <row r="13600" spans="21:21" x14ac:dyDescent="0.2">
      <c r="U13600" s="12"/>
    </row>
    <row r="13601" spans="21:21" x14ac:dyDescent="0.2">
      <c r="U13601" s="12"/>
    </row>
    <row r="13602" spans="21:21" x14ac:dyDescent="0.2">
      <c r="U13602" s="12"/>
    </row>
    <row r="13603" spans="21:21" x14ac:dyDescent="0.2">
      <c r="U13603" s="12"/>
    </row>
    <row r="13604" spans="21:21" x14ac:dyDescent="0.2">
      <c r="U13604" s="12"/>
    </row>
    <row r="13605" spans="21:21" x14ac:dyDescent="0.2">
      <c r="U13605" s="12"/>
    </row>
    <row r="13606" spans="21:21" x14ac:dyDescent="0.2">
      <c r="U13606" s="12"/>
    </row>
    <row r="13607" spans="21:21" x14ac:dyDescent="0.2">
      <c r="U13607" s="12"/>
    </row>
    <row r="13608" spans="21:21" x14ac:dyDescent="0.2">
      <c r="U13608" s="12"/>
    </row>
    <row r="13609" spans="21:21" x14ac:dyDescent="0.2">
      <c r="U13609" s="12"/>
    </row>
    <row r="13610" spans="21:21" x14ac:dyDescent="0.2">
      <c r="U13610" s="12"/>
    </row>
    <row r="13611" spans="21:21" x14ac:dyDescent="0.2">
      <c r="U13611" s="12"/>
    </row>
    <row r="13612" spans="21:21" x14ac:dyDescent="0.2">
      <c r="U13612" s="12"/>
    </row>
    <row r="13613" spans="21:21" x14ac:dyDescent="0.2">
      <c r="U13613" s="12"/>
    </row>
    <row r="13614" spans="21:21" x14ac:dyDescent="0.2">
      <c r="U13614" s="12"/>
    </row>
    <row r="13615" spans="21:21" x14ac:dyDescent="0.2">
      <c r="U13615" s="12"/>
    </row>
    <row r="13616" spans="21:21" x14ac:dyDescent="0.2">
      <c r="U13616" s="12"/>
    </row>
    <row r="13617" spans="21:21" x14ac:dyDescent="0.2">
      <c r="U13617" s="12"/>
    </row>
    <row r="13618" spans="21:21" x14ac:dyDescent="0.2">
      <c r="U13618" s="12"/>
    </row>
    <row r="13619" spans="21:21" x14ac:dyDescent="0.2">
      <c r="U13619" s="12"/>
    </row>
    <row r="13620" spans="21:21" x14ac:dyDescent="0.2">
      <c r="U13620" s="12"/>
    </row>
    <row r="13621" spans="21:21" x14ac:dyDescent="0.2">
      <c r="U13621" s="12"/>
    </row>
    <row r="13622" spans="21:21" x14ac:dyDescent="0.2">
      <c r="U13622" s="12"/>
    </row>
    <row r="13623" spans="21:21" x14ac:dyDescent="0.2">
      <c r="U13623" s="12"/>
    </row>
    <row r="13624" spans="21:21" x14ac:dyDescent="0.2">
      <c r="U13624" s="12"/>
    </row>
    <row r="13625" spans="21:21" x14ac:dyDescent="0.2">
      <c r="U13625" s="12"/>
    </row>
    <row r="13626" spans="21:21" x14ac:dyDescent="0.2">
      <c r="U13626" s="12"/>
    </row>
    <row r="13627" spans="21:21" x14ac:dyDescent="0.2">
      <c r="U13627" s="12"/>
    </row>
    <row r="13628" spans="21:21" x14ac:dyDescent="0.2">
      <c r="U13628" s="12"/>
    </row>
    <row r="13629" spans="21:21" x14ac:dyDescent="0.2">
      <c r="U13629" s="12"/>
    </row>
    <row r="13630" spans="21:21" x14ac:dyDescent="0.2">
      <c r="U13630" s="12"/>
    </row>
    <row r="13631" spans="21:21" x14ac:dyDescent="0.2">
      <c r="U13631" s="12"/>
    </row>
    <row r="13632" spans="21:21" x14ac:dyDescent="0.2">
      <c r="U13632" s="12"/>
    </row>
    <row r="13633" spans="21:21" x14ac:dyDescent="0.2">
      <c r="U13633" s="12"/>
    </row>
    <row r="13634" spans="21:21" x14ac:dyDescent="0.2">
      <c r="U13634" s="12"/>
    </row>
    <row r="13635" spans="21:21" x14ac:dyDescent="0.2">
      <c r="U13635" s="12"/>
    </row>
    <row r="13636" spans="21:21" x14ac:dyDescent="0.2">
      <c r="U13636" s="12"/>
    </row>
    <row r="13637" spans="21:21" x14ac:dyDescent="0.2">
      <c r="U13637" s="12"/>
    </row>
    <row r="13638" spans="21:21" x14ac:dyDescent="0.2">
      <c r="U13638" s="12"/>
    </row>
    <row r="13639" spans="21:21" x14ac:dyDescent="0.2">
      <c r="U13639" s="12"/>
    </row>
    <row r="13640" spans="21:21" x14ac:dyDescent="0.2">
      <c r="U13640" s="12"/>
    </row>
    <row r="13641" spans="21:21" x14ac:dyDescent="0.2">
      <c r="U13641" s="12"/>
    </row>
    <row r="13642" spans="21:21" x14ac:dyDescent="0.2">
      <c r="U13642" s="12"/>
    </row>
    <row r="13643" spans="21:21" x14ac:dyDescent="0.2">
      <c r="U13643" s="12"/>
    </row>
    <row r="13644" spans="21:21" x14ac:dyDescent="0.2">
      <c r="U13644" s="12"/>
    </row>
    <row r="13645" spans="21:21" x14ac:dyDescent="0.2">
      <c r="U13645" s="12"/>
    </row>
    <row r="13646" spans="21:21" x14ac:dyDescent="0.2">
      <c r="U13646" s="12"/>
    </row>
    <row r="13647" spans="21:21" x14ac:dyDescent="0.2">
      <c r="U13647" s="12"/>
    </row>
    <row r="13648" spans="21:21" x14ac:dyDescent="0.2">
      <c r="U13648" s="12"/>
    </row>
    <row r="13649" spans="21:21" x14ac:dyDescent="0.2">
      <c r="U13649" s="12"/>
    </row>
    <row r="13650" spans="21:21" x14ac:dyDescent="0.2">
      <c r="U13650" s="12"/>
    </row>
    <row r="13651" spans="21:21" x14ac:dyDescent="0.2">
      <c r="U13651" s="12"/>
    </row>
    <row r="13652" spans="21:21" x14ac:dyDescent="0.2">
      <c r="U13652" s="12"/>
    </row>
    <row r="13653" spans="21:21" x14ac:dyDescent="0.2">
      <c r="U13653" s="12"/>
    </row>
    <row r="13654" spans="21:21" x14ac:dyDescent="0.2">
      <c r="U13654" s="12"/>
    </row>
    <row r="13655" spans="21:21" x14ac:dyDescent="0.2">
      <c r="U13655" s="12"/>
    </row>
    <row r="13656" spans="21:21" x14ac:dyDescent="0.2">
      <c r="U13656" s="12"/>
    </row>
    <row r="13657" spans="21:21" x14ac:dyDescent="0.2">
      <c r="U13657" s="12"/>
    </row>
    <row r="13658" spans="21:21" x14ac:dyDescent="0.2">
      <c r="U13658" s="12"/>
    </row>
    <row r="13659" spans="21:21" x14ac:dyDescent="0.2">
      <c r="U13659" s="12"/>
    </row>
    <row r="13660" spans="21:21" x14ac:dyDescent="0.2">
      <c r="U13660" s="12"/>
    </row>
    <row r="13661" spans="21:21" x14ac:dyDescent="0.2">
      <c r="U13661" s="12"/>
    </row>
    <row r="13662" spans="21:21" x14ac:dyDescent="0.2">
      <c r="U13662" s="12"/>
    </row>
    <row r="13663" spans="21:21" x14ac:dyDescent="0.2">
      <c r="U13663" s="12"/>
    </row>
    <row r="13664" spans="21:21" x14ac:dyDescent="0.2">
      <c r="U13664" s="12"/>
    </row>
    <row r="13665" spans="21:21" x14ac:dyDescent="0.2">
      <c r="U13665" s="12"/>
    </row>
    <row r="13666" spans="21:21" x14ac:dyDescent="0.2">
      <c r="U13666" s="12"/>
    </row>
    <row r="13667" spans="21:21" x14ac:dyDescent="0.2">
      <c r="U13667" s="12"/>
    </row>
    <row r="13668" spans="21:21" x14ac:dyDescent="0.2">
      <c r="U13668" s="12"/>
    </row>
    <row r="13669" spans="21:21" x14ac:dyDescent="0.2">
      <c r="U13669" s="12"/>
    </row>
    <row r="13670" spans="21:21" x14ac:dyDescent="0.2">
      <c r="U13670" s="12"/>
    </row>
    <row r="13671" spans="21:21" x14ac:dyDescent="0.2">
      <c r="U13671" s="12"/>
    </row>
    <row r="13672" spans="21:21" x14ac:dyDescent="0.2">
      <c r="U13672" s="12"/>
    </row>
    <row r="13673" spans="21:21" x14ac:dyDescent="0.2">
      <c r="U13673" s="12"/>
    </row>
    <row r="13674" spans="21:21" x14ac:dyDescent="0.2">
      <c r="U13674" s="12"/>
    </row>
    <row r="13675" spans="21:21" x14ac:dyDescent="0.2">
      <c r="U13675" s="12"/>
    </row>
    <row r="13676" spans="21:21" x14ac:dyDescent="0.2">
      <c r="U13676" s="12"/>
    </row>
    <row r="13677" spans="21:21" x14ac:dyDescent="0.2">
      <c r="U13677" s="12"/>
    </row>
    <row r="13678" spans="21:21" x14ac:dyDescent="0.2">
      <c r="U13678" s="12"/>
    </row>
    <row r="13679" spans="21:21" x14ac:dyDescent="0.2">
      <c r="U13679" s="12"/>
    </row>
    <row r="13680" spans="21:21" x14ac:dyDescent="0.2">
      <c r="U13680" s="12"/>
    </row>
    <row r="13681" spans="21:21" x14ac:dyDescent="0.2">
      <c r="U13681" s="12"/>
    </row>
    <row r="13682" spans="21:21" x14ac:dyDescent="0.2">
      <c r="U13682" s="12"/>
    </row>
    <row r="13683" spans="21:21" x14ac:dyDescent="0.2">
      <c r="U13683" s="12"/>
    </row>
    <row r="13684" spans="21:21" x14ac:dyDescent="0.2">
      <c r="U13684" s="12"/>
    </row>
    <row r="13685" spans="21:21" x14ac:dyDescent="0.2">
      <c r="U13685" s="12"/>
    </row>
    <row r="13686" spans="21:21" x14ac:dyDescent="0.2">
      <c r="U13686" s="12"/>
    </row>
    <row r="13687" spans="21:21" x14ac:dyDescent="0.2">
      <c r="U13687" s="12"/>
    </row>
    <row r="13688" spans="21:21" x14ac:dyDescent="0.2">
      <c r="U13688" s="12"/>
    </row>
    <row r="13689" spans="21:21" x14ac:dyDescent="0.2">
      <c r="U13689" s="12"/>
    </row>
    <row r="13690" spans="21:21" x14ac:dyDescent="0.2">
      <c r="U13690" s="12"/>
    </row>
    <row r="13691" spans="21:21" x14ac:dyDescent="0.2">
      <c r="U13691" s="12"/>
    </row>
    <row r="13692" spans="21:21" x14ac:dyDescent="0.2">
      <c r="U13692" s="12"/>
    </row>
    <row r="13693" spans="21:21" x14ac:dyDescent="0.2">
      <c r="U13693" s="12"/>
    </row>
    <row r="13694" spans="21:21" x14ac:dyDescent="0.2">
      <c r="U13694" s="12"/>
    </row>
    <row r="13695" spans="21:21" x14ac:dyDescent="0.2">
      <c r="U13695" s="12"/>
    </row>
    <row r="13696" spans="21:21" x14ac:dyDescent="0.2">
      <c r="U13696" s="12"/>
    </row>
    <row r="13697" spans="21:21" x14ac:dyDescent="0.2">
      <c r="U13697" s="12"/>
    </row>
    <row r="13698" spans="21:21" x14ac:dyDescent="0.2">
      <c r="U13698" s="12"/>
    </row>
    <row r="13699" spans="21:21" x14ac:dyDescent="0.2">
      <c r="U13699" s="12"/>
    </row>
    <row r="13700" spans="21:21" x14ac:dyDescent="0.2">
      <c r="U13700" s="12"/>
    </row>
    <row r="13701" spans="21:21" x14ac:dyDescent="0.2">
      <c r="U13701" s="12"/>
    </row>
    <row r="13702" spans="21:21" x14ac:dyDescent="0.2">
      <c r="U13702" s="12"/>
    </row>
    <row r="13703" spans="21:21" x14ac:dyDescent="0.2">
      <c r="U13703" s="12"/>
    </row>
    <row r="13704" spans="21:21" x14ac:dyDescent="0.2">
      <c r="U13704" s="12"/>
    </row>
    <row r="13705" spans="21:21" x14ac:dyDescent="0.2">
      <c r="U13705" s="12"/>
    </row>
    <row r="13706" spans="21:21" x14ac:dyDescent="0.2">
      <c r="U13706" s="12"/>
    </row>
    <row r="13707" spans="21:21" x14ac:dyDescent="0.2">
      <c r="U13707" s="12"/>
    </row>
    <row r="13708" spans="21:21" x14ac:dyDescent="0.2">
      <c r="U13708" s="12"/>
    </row>
    <row r="13709" spans="21:21" x14ac:dyDescent="0.2">
      <c r="U13709" s="12"/>
    </row>
    <row r="13710" spans="21:21" x14ac:dyDescent="0.2">
      <c r="U13710" s="12"/>
    </row>
    <row r="13711" spans="21:21" x14ac:dyDescent="0.2">
      <c r="U13711" s="12"/>
    </row>
    <row r="13712" spans="21:21" x14ac:dyDescent="0.2">
      <c r="U13712" s="12"/>
    </row>
    <row r="13713" spans="21:21" x14ac:dyDescent="0.2">
      <c r="U13713" s="12"/>
    </row>
    <row r="13714" spans="21:21" x14ac:dyDescent="0.2">
      <c r="U13714" s="12"/>
    </row>
    <row r="13715" spans="21:21" x14ac:dyDescent="0.2">
      <c r="U13715" s="12"/>
    </row>
    <row r="13716" spans="21:21" x14ac:dyDescent="0.2">
      <c r="U13716" s="12"/>
    </row>
    <row r="13717" spans="21:21" x14ac:dyDescent="0.2">
      <c r="U13717" s="12"/>
    </row>
    <row r="13718" spans="21:21" x14ac:dyDescent="0.2">
      <c r="U13718" s="12"/>
    </row>
    <row r="13719" spans="21:21" x14ac:dyDescent="0.2">
      <c r="U13719" s="12"/>
    </row>
    <row r="13720" spans="21:21" x14ac:dyDescent="0.2">
      <c r="U13720" s="12"/>
    </row>
    <row r="13721" spans="21:21" x14ac:dyDescent="0.2">
      <c r="U13721" s="12"/>
    </row>
    <row r="13722" spans="21:21" x14ac:dyDescent="0.2">
      <c r="U13722" s="12"/>
    </row>
    <row r="13723" spans="21:21" x14ac:dyDescent="0.2">
      <c r="U13723" s="12"/>
    </row>
    <row r="13724" spans="21:21" x14ac:dyDescent="0.2">
      <c r="U13724" s="12"/>
    </row>
    <row r="13725" spans="21:21" x14ac:dyDescent="0.2">
      <c r="U13725" s="12"/>
    </row>
    <row r="13726" spans="21:21" x14ac:dyDescent="0.2">
      <c r="U13726" s="12"/>
    </row>
    <row r="13727" spans="21:21" x14ac:dyDescent="0.2">
      <c r="U13727" s="12"/>
    </row>
    <row r="13728" spans="21:21" x14ac:dyDescent="0.2">
      <c r="U13728" s="12"/>
    </row>
    <row r="13729" spans="21:21" x14ac:dyDescent="0.2">
      <c r="U13729" s="12"/>
    </row>
    <row r="13730" spans="21:21" x14ac:dyDescent="0.2">
      <c r="U13730" s="12"/>
    </row>
    <row r="13731" spans="21:21" x14ac:dyDescent="0.2">
      <c r="U13731" s="12"/>
    </row>
    <row r="13732" spans="21:21" x14ac:dyDescent="0.2">
      <c r="U13732" s="12"/>
    </row>
    <row r="13733" spans="21:21" x14ac:dyDescent="0.2">
      <c r="U13733" s="12"/>
    </row>
    <row r="13734" spans="21:21" x14ac:dyDescent="0.2">
      <c r="U13734" s="12"/>
    </row>
    <row r="13735" spans="21:21" x14ac:dyDescent="0.2">
      <c r="U13735" s="12"/>
    </row>
    <row r="13736" spans="21:21" x14ac:dyDescent="0.2">
      <c r="U13736" s="12"/>
    </row>
    <row r="13737" spans="21:21" x14ac:dyDescent="0.2">
      <c r="U13737" s="12"/>
    </row>
    <row r="13738" spans="21:21" x14ac:dyDescent="0.2">
      <c r="U13738" s="12"/>
    </row>
    <row r="13739" spans="21:21" x14ac:dyDescent="0.2">
      <c r="U13739" s="12"/>
    </row>
    <row r="13740" spans="21:21" x14ac:dyDescent="0.2">
      <c r="U13740" s="12"/>
    </row>
    <row r="13741" spans="21:21" x14ac:dyDescent="0.2">
      <c r="U13741" s="12"/>
    </row>
    <row r="13742" spans="21:21" x14ac:dyDescent="0.2">
      <c r="U13742" s="12"/>
    </row>
    <row r="13743" spans="21:21" x14ac:dyDescent="0.2">
      <c r="U13743" s="12"/>
    </row>
    <row r="13744" spans="21:21" x14ac:dyDescent="0.2">
      <c r="U13744" s="12"/>
    </row>
    <row r="13745" spans="21:21" x14ac:dyDescent="0.2">
      <c r="U13745" s="12"/>
    </row>
    <row r="13746" spans="21:21" x14ac:dyDescent="0.2">
      <c r="U13746" s="12"/>
    </row>
    <row r="13747" spans="21:21" x14ac:dyDescent="0.2">
      <c r="U13747" s="12"/>
    </row>
    <row r="13748" spans="21:21" x14ac:dyDescent="0.2">
      <c r="U13748" s="12"/>
    </row>
    <row r="13749" spans="21:21" x14ac:dyDescent="0.2">
      <c r="U13749" s="12"/>
    </row>
    <row r="13750" spans="21:21" x14ac:dyDescent="0.2">
      <c r="U13750" s="12"/>
    </row>
    <row r="13751" spans="21:21" x14ac:dyDescent="0.2">
      <c r="U13751" s="12"/>
    </row>
    <row r="13752" spans="21:21" x14ac:dyDescent="0.2">
      <c r="U13752" s="12"/>
    </row>
    <row r="13753" spans="21:21" x14ac:dyDescent="0.2">
      <c r="U13753" s="12"/>
    </row>
    <row r="13754" spans="21:21" x14ac:dyDescent="0.2">
      <c r="U13754" s="12"/>
    </row>
    <row r="13755" spans="21:21" x14ac:dyDescent="0.2">
      <c r="U13755" s="12"/>
    </row>
    <row r="13756" spans="21:21" x14ac:dyDescent="0.2">
      <c r="U13756" s="12"/>
    </row>
    <row r="13757" spans="21:21" x14ac:dyDescent="0.2">
      <c r="U13757" s="12"/>
    </row>
    <row r="13758" spans="21:21" x14ac:dyDescent="0.2">
      <c r="U13758" s="12"/>
    </row>
    <row r="13759" spans="21:21" x14ac:dyDescent="0.2">
      <c r="U13759" s="12"/>
    </row>
    <row r="13760" spans="21:21" x14ac:dyDescent="0.2">
      <c r="U13760" s="12"/>
    </row>
    <row r="13761" spans="21:21" x14ac:dyDescent="0.2">
      <c r="U13761" s="12"/>
    </row>
    <row r="13762" spans="21:21" x14ac:dyDescent="0.2">
      <c r="U13762" s="12"/>
    </row>
    <row r="13763" spans="21:21" x14ac:dyDescent="0.2">
      <c r="U13763" s="12"/>
    </row>
    <row r="13764" spans="21:21" x14ac:dyDescent="0.2">
      <c r="U13764" s="12"/>
    </row>
    <row r="13765" spans="21:21" x14ac:dyDescent="0.2">
      <c r="U13765" s="12"/>
    </row>
    <row r="13766" spans="21:21" x14ac:dyDescent="0.2">
      <c r="U13766" s="12"/>
    </row>
    <row r="13767" spans="21:21" x14ac:dyDescent="0.2">
      <c r="U13767" s="12"/>
    </row>
    <row r="13768" spans="21:21" x14ac:dyDescent="0.2">
      <c r="U13768" s="12"/>
    </row>
    <row r="13769" spans="21:21" x14ac:dyDescent="0.2">
      <c r="U13769" s="12"/>
    </row>
    <row r="13770" spans="21:21" x14ac:dyDescent="0.2">
      <c r="U13770" s="12"/>
    </row>
    <row r="13771" spans="21:21" x14ac:dyDescent="0.2">
      <c r="U13771" s="12"/>
    </row>
    <row r="13772" spans="21:21" x14ac:dyDescent="0.2">
      <c r="U13772" s="12"/>
    </row>
    <row r="13773" spans="21:21" x14ac:dyDescent="0.2">
      <c r="U13773" s="12"/>
    </row>
    <row r="13774" spans="21:21" x14ac:dyDescent="0.2">
      <c r="U13774" s="12"/>
    </row>
    <row r="13775" spans="21:21" x14ac:dyDescent="0.2">
      <c r="U13775" s="12"/>
    </row>
    <row r="13776" spans="21:21" x14ac:dyDescent="0.2">
      <c r="U13776" s="12"/>
    </row>
    <row r="13777" spans="21:21" x14ac:dyDescent="0.2">
      <c r="U13777" s="12"/>
    </row>
    <row r="13778" spans="21:21" x14ac:dyDescent="0.2">
      <c r="U13778" s="12"/>
    </row>
    <row r="13779" spans="21:21" x14ac:dyDescent="0.2">
      <c r="U13779" s="12"/>
    </row>
    <row r="13780" spans="21:21" x14ac:dyDescent="0.2">
      <c r="U13780" s="12"/>
    </row>
    <row r="13781" spans="21:21" x14ac:dyDescent="0.2">
      <c r="U13781" s="12"/>
    </row>
    <row r="13782" spans="21:21" x14ac:dyDescent="0.2">
      <c r="U13782" s="12"/>
    </row>
    <row r="13783" spans="21:21" x14ac:dyDescent="0.2">
      <c r="U13783" s="12"/>
    </row>
    <row r="13784" spans="21:21" x14ac:dyDescent="0.2">
      <c r="U13784" s="12"/>
    </row>
    <row r="13785" spans="21:21" x14ac:dyDescent="0.2">
      <c r="U13785" s="12"/>
    </row>
    <row r="13786" spans="21:21" x14ac:dyDescent="0.2">
      <c r="U13786" s="12"/>
    </row>
    <row r="13787" spans="21:21" x14ac:dyDescent="0.2">
      <c r="U13787" s="12"/>
    </row>
    <row r="13788" spans="21:21" x14ac:dyDescent="0.2">
      <c r="U13788" s="12"/>
    </row>
    <row r="13789" spans="21:21" x14ac:dyDescent="0.2">
      <c r="U13789" s="12"/>
    </row>
    <row r="13790" spans="21:21" x14ac:dyDescent="0.2">
      <c r="U13790" s="12"/>
    </row>
    <row r="13791" spans="21:21" x14ac:dyDescent="0.2">
      <c r="U13791" s="12"/>
    </row>
    <row r="13792" spans="21:21" x14ac:dyDescent="0.2">
      <c r="U13792" s="12"/>
    </row>
    <row r="13793" spans="21:21" x14ac:dyDescent="0.2">
      <c r="U13793" s="12"/>
    </row>
    <row r="13794" spans="21:21" x14ac:dyDescent="0.2">
      <c r="U13794" s="12"/>
    </row>
    <row r="13795" spans="21:21" x14ac:dyDescent="0.2">
      <c r="U13795" s="12"/>
    </row>
    <row r="13796" spans="21:21" x14ac:dyDescent="0.2">
      <c r="U13796" s="12"/>
    </row>
    <row r="13797" spans="21:21" x14ac:dyDescent="0.2">
      <c r="U13797" s="12"/>
    </row>
    <row r="13798" spans="21:21" x14ac:dyDescent="0.2">
      <c r="U13798" s="12"/>
    </row>
    <row r="13799" spans="21:21" x14ac:dyDescent="0.2">
      <c r="U13799" s="12"/>
    </row>
    <row r="13800" spans="21:21" x14ac:dyDescent="0.2">
      <c r="U13800" s="12"/>
    </row>
    <row r="13801" spans="21:21" x14ac:dyDescent="0.2">
      <c r="U13801" s="12"/>
    </row>
    <row r="13802" spans="21:21" x14ac:dyDescent="0.2">
      <c r="U13802" s="12"/>
    </row>
    <row r="13803" spans="21:21" x14ac:dyDescent="0.2">
      <c r="U13803" s="12"/>
    </row>
    <row r="13804" spans="21:21" x14ac:dyDescent="0.2">
      <c r="U13804" s="12"/>
    </row>
    <row r="13805" spans="21:21" x14ac:dyDescent="0.2">
      <c r="U13805" s="12"/>
    </row>
    <row r="13806" spans="21:21" x14ac:dyDescent="0.2">
      <c r="U13806" s="12"/>
    </row>
    <row r="13807" spans="21:21" x14ac:dyDescent="0.2">
      <c r="U13807" s="12"/>
    </row>
    <row r="13808" spans="21:21" x14ac:dyDescent="0.2">
      <c r="U13808" s="12"/>
    </row>
    <row r="13809" spans="21:21" x14ac:dyDescent="0.2">
      <c r="U13809" s="12"/>
    </row>
    <row r="13810" spans="21:21" x14ac:dyDescent="0.2">
      <c r="U13810" s="12"/>
    </row>
    <row r="13811" spans="21:21" x14ac:dyDescent="0.2">
      <c r="U13811" s="12"/>
    </row>
    <row r="13812" spans="21:21" x14ac:dyDescent="0.2">
      <c r="U13812" s="12"/>
    </row>
    <row r="13813" spans="21:21" x14ac:dyDescent="0.2">
      <c r="U13813" s="12"/>
    </row>
    <row r="13814" spans="21:21" x14ac:dyDescent="0.2">
      <c r="U13814" s="12"/>
    </row>
    <row r="13815" spans="21:21" x14ac:dyDescent="0.2">
      <c r="U13815" s="12"/>
    </row>
    <row r="13816" spans="21:21" x14ac:dyDescent="0.2">
      <c r="U13816" s="12"/>
    </row>
    <row r="13817" spans="21:21" x14ac:dyDescent="0.2">
      <c r="U13817" s="12"/>
    </row>
    <row r="13818" spans="21:21" x14ac:dyDescent="0.2">
      <c r="U13818" s="12"/>
    </row>
    <row r="13819" spans="21:21" x14ac:dyDescent="0.2">
      <c r="U13819" s="12"/>
    </row>
    <row r="13820" spans="21:21" x14ac:dyDescent="0.2">
      <c r="U13820" s="12"/>
    </row>
    <row r="13821" spans="21:21" x14ac:dyDescent="0.2">
      <c r="U13821" s="12"/>
    </row>
    <row r="13822" spans="21:21" x14ac:dyDescent="0.2">
      <c r="U13822" s="12"/>
    </row>
    <row r="13823" spans="21:21" x14ac:dyDescent="0.2">
      <c r="U13823" s="12"/>
    </row>
    <row r="13824" spans="21:21" x14ac:dyDescent="0.2">
      <c r="U13824" s="12"/>
    </row>
    <row r="13825" spans="21:21" x14ac:dyDescent="0.2">
      <c r="U13825" s="12"/>
    </row>
    <row r="13826" spans="21:21" x14ac:dyDescent="0.2">
      <c r="U13826" s="12"/>
    </row>
    <row r="13827" spans="21:21" x14ac:dyDescent="0.2">
      <c r="U13827" s="12"/>
    </row>
    <row r="13828" spans="21:21" x14ac:dyDescent="0.2">
      <c r="U13828" s="12"/>
    </row>
    <row r="13829" spans="21:21" x14ac:dyDescent="0.2">
      <c r="U13829" s="12"/>
    </row>
    <row r="13830" spans="21:21" x14ac:dyDescent="0.2">
      <c r="U13830" s="12"/>
    </row>
    <row r="13831" spans="21:21" x14ac:dyDescent="0.2">
      <c r="U13831" s="12"/>
    </row>
    <row r="13832" spans="21:21" x14ac:dyDescent="0.2">
      <c r="U13832" s="12"/>
    </row>
    <row r="13833" spans="21:21" x14ac:dyDescent="0.2">
      <c r="U13833" s="12"/>
    </row>
    <row r="13834" spans="21:21" x14ac:dyDescent="0.2">
      <c r="U13834" s="12"/>
    </row>
    <row r="13835" spans="21:21" x14ac:dyDescent="0.2">
      <c r="U13835" s="12"/>
    </row>
    <row r="13836" spans="21:21" x14ac:dyDescent="0.2">
      <c r="U13836" s="12"/>
    </row>
    <row r="13837" spans="21:21" x14ac:dyDescent="0.2">
      <c r="U13837" s="12"/>
    </row>
    <row r="13838" spans="21:21" x14ac:dyDescent="0.2">
      <c r="U13838" s="12"/>
    </row>
    <row r="13839" spans="21:21" x14ac:dyDescent="0.2">
      <c r="U13839" s="12"/>
    </row>
    <row r="13840" spans="21:21" x14ac:dyDescent="0.2">
      <c r="U13840" s="12"/>
    </row>
    <row r="13841" spans="21:21" x14ac:dyDescent="0.2">
      <c r="U13841" s="12"/>
    </row>
    <row r="13842" spans="21:21" x14ac:dyDescent="0.2">
      <c r="U13842" s="12"/>
    </row>
    <row r="13843" spans="21:21" x14ac:dyDescent="0.2">
      <c r="U13843" s="12"/>
    </row>
    <row r="13844" spans="21:21" x14ac:dyDescent="0.2">
      <c r="U13844" s="12"/>
    </row>
    <row r="13845" spans="21:21" x14ac:dyDescent="0.2">
      <c r="U13845" s="12"/>
    </row>
    <row r="13846" spans="21:21" x14ac:dyDescent="0.2">
      <c r="U13846" s="12"/>
    </row>
    <row r="13847" spans="21:21" x14ac:dyDescent="0.2">
      <c r="U13847" s="12"/>
    </row>
    <row r="13848" spans="21:21" x14ac:dyDescent="0.2">
      <c r="U13848" s="12"/>
    </row>
    <row r="13849" spans="21:21" x14ac:dyDescent="0.2">
      <c r="U13849" s="12"/>
    </row>
    <row r="13850" spans="21:21" x14ac:dyDescent="0.2">
      <c r="U13850" s="12"/>
    </row>
    <row r="13851" spans="21:21" x14ac:dyDescent="0.2">
      <c r="U13851" s="12"/>
    </row>
    <row r="13852" spans="21:21" x14ac:dyDescent="0.2">
      <c r="U13852" s="12"/>
    </row>
    <row r="13853" spans="21:21" x14ac:dyDescent="0.2">
      <c r="U13853" s="12"/>
    </row>
    <row r="13854" spans="21:21" x14ac:dyDescent="0.2">
      <c r="U13854" s="12"/>
    </row>
    <row r="13855" spans="21:21" x14ac:dyDescent="0.2">
      <c r="U13855" s="12"/>
    </row>
    <row r="13856" spans="21:21" x14ac:dyDescent="0.2">
      <c r="U13856" s="12"/>
    </row>
    <row r="13857" spans="21:21" x14ac:dyDescent="0.2">
      <c r="U13857" s="12"/>
    </row>
    <row r="13858" spans="21:21" x14ac:dyDescent="0.2">
      <c r="U13858" s="12"/>
    </row>
    <row r="13859" spans="21:21" x14ac:dyDescent="0.2">
      <c r="U13859" s="12"/>
    </row>
    <row r="13860" spans="21:21" x14ac:dyDescent="0.2">
      <c r="U13860" s="12"/>
    </row>
    <row r="13861" spans="21:21" x14ac:dyDescent="0.2">
      <c r="U13861" s="12"/>
    </row>
    <row r="13862" spans="21:21" x14ac:dyDescent="0.2">
      <c r="U13862" s="12"/>
    </row>
    <row r="13863" spans="21:21" x14ac:dyDescent="0.2">
      <c r="U13863" s="12"/>
    </row>
    <row r="13864" spans="21:21" x14ac:dyDescent="0.2">
      <c r="U13864" s="12"/>
    </row>
    <row r="13865" spans="21:21" x14ac:dyDescent="0.2">
      <c r="U13865" s="12"/>
    </row>
    <row r="13866" spans="21:21" x14ac:dyDescent="0.2">
      <c r="U13866" s="12"/>
    </row>
    <row r="13867" spans="21:21" x14ac:dyDescent="0.2">
      <c r="U13867" s="12"/>
    </row>
    <row r="13868" spans="21:21" x14ac:dyDescent="0.2">
      <c r="U13868" s="12"/>
    </row>
    <row r="13869" spans="21:21" x14ac:dyDescent="0.2">
      <c r="U13869" s="12"/>
    </row>
    <row r="13870" spans="21:21" x14ac:dyDescent="0.2">
      <c r="U13870" s="12"/>
    </row>
    <row r="13871" spans="21:21" x14ac:dyDescent="0.2">
      <c r="U13871" s="12"/>
    </row>
    <row r="13872" spans="21:21" x14ac:dyDescent="0.2">
      <c r="U13872" s="12"/>
    </row>
    <row r="13873" spans="21:21" x14ac:dyDescent="0.2">
      <c r="U13873" s="12"/>
    </row>
    <row r="13874" spans="21:21" x14ac:dyDescent="0.2">
      <c r="U13874" s="12"/>
    </row>
    <row r="13875" spans="21:21" x14ac:dyDescent="0.2">
      <c r="U13875" s="12"/>
    </row>
    <row r="13876" spans="21:21" x14ac:dyDescent="0.2">
      <c r="U13876" s="12"/>
    </row>
    <row r="13877" spans="21:21" x14ac:dyDescent="0.2">
      <c r="U13877" s="12"/>
    </row>
    <row r="13878" spans="21:21" x14ac:dyDescent="0.2">
      <c r="U13878" s="12"/>
    </row>
    <row r="13879" spans="21:21" x14ac:dyDescent="0.2">
      <c r="U13879" s="12"/>
    </row>
    <row r="13880" spans="21:21" x14ac:dyDescent="0.2">
      <c r="U13880" s="12"/>
    </row>
    <row r="13881" spans="21:21" x14ac:dyDescent="0.2">
      <c r="U13881" s="12"/>
    </row>
    <row r="13882" spans="21:21" x14ac:dyDescent="0.2">
      <c r="U13882" s="12"/>
    </row>
    <row r="13883" spans="21:21" x14ac:dyDescent="0.2">
      <c r="U13883" s="12"/>
    </row>
    <row r="13884" spans="21:21" x14ac:dyDescent="0.2">
      <c r="U13884" s="12"/>
    </row>
    <row r="13885" spans="21:21" x14ac:dyDescent="0.2">
      <c r="U13885" s="12"/>
    </row>
    <row r="13886" spans="21:21" x14ac:dyDescent="0.2">
      <c r="U13886" s="12"/>
    </row>
    <row r="13887" spans="21:21" x14ac:dyDescent="0.2">
      <c r="U13887" s="12"/>
    </row>
    <row r="13888" spans="21:21" x14ac:dyDescent="0.2">
      <c r="U13888" s="12"/>
    </row>
    <row r="13889" spans="21:21" x14ac:dyDescent="0.2">
      <c r="U13889" s="12"/>
    </row>
    <row r="13890" spans="21:21" x14ac:dyDescent="0.2">
      <c r="U13890" s="12"/>
    </row>
    <row r="13891" spans="21:21" x14ac:dyDescent="0.2">
      <c r="U13891" s="12"/>
    </row>
    <row r="13892" spans="21:21" x14ac:dyDescent="0.2">
      <c r="U13892" s="12"/>
    </row>
    <row r="13893" spans="21:21" x14ac:dyDescent="0.2">
      <c r="U13893" s="12"/>
    </row>
    <row r="13894" spans="21:21" x14ac:dyDescent="0.2">
      <c r="U13894" s="12"/>
    </row>
    <row r="13895" spans="21:21" x14ac:dyDescent="0.2">
      <c r="U13895" s="12"/>
    </row>
    <row r="13896" spans="21:21" x14ac:dyDescent="0.2">
      <c r="U13896" s="12"/>
    </row>
    <row r="13897" spans="21:21" x14ac:dyDescent="0.2">
      <c r="U13897" s="12"/>
    </row>
    <row r="13898" spans="21:21" x14ac:dyDescent="0.2">
      <c r="U13898" s="12"/>
    </row>
    <row r="13899" spans="21:21" x14ac:dyDescent="0.2">
      <c r="U13899" s="12"/>
    </row>
    <row r="13900" spans="21:21" x14ac:dyDescent="0.2">
      <c r="U13900" s="12"/>
    </row>
    <row r="13901" spans="21:21" x14ac:dyDescent="0.2">
      <c r="U13901" s="12"/>
    </row>
    <row r="13902" spans="21:21" x14ac:dyDescent="0.2">
      <c r="U13902" s="12"/>
    </row>
    <row r="13903" spans="21:21" x14ac:dyDescent="0.2">
      <c r="U13903" s="12"/>
    </row>
    <row r="13904" spans="21:21" x14ac:dyDescent="0.2">
      <c r="U13904" s="12"/>
    </row>
    <row r="13905" spans="21:21" x14ac:dyDescent="0.2">
      <c r="U13905" s="12"/>
    </row>
    <row r="13906" spans="21:21" x14ac:dyDescent="0.2">
      <c r="U13906" s="12"/>
    </row>
    <row r="13907" spans="21:21" x14ac:dyDescent="0.2">
      <c r="U13907" s="12"/>
    </row>
    <row r="13908" spans="21:21" x14ac:dyDescent="0.2">
      <c r="U13908" s="12"/>
    </row>
    <row r="13909" spans="21:21" x14ac:dyDescent="0.2">
      <c r="U13909" s="12"/>
    </row>
    <row r="13910" spans="21:21" x14ac:dyDescent="0.2">
      <c r="U13910" s="12"/>
    </row>
    <row r="13911" spans="21:21" x14ac:dyDescent="0.2">
      <c r="U13911" s="12"/>
    </row>
    <row r="13912" spans="21:21" x14ac:dyDescent="0.2">
      <c r="U13912" s="12"/>
    </row>
    <row r="13913" spans="21:21" x14ac:dyDescent="0.2">
      <c r="U13913" s="12"/>
    </row>
    <row r="13914" spans="21:21" x14ac:dyDescent="0.2">
      <c r="U13914" s="12"/>
    </row>
    <row r="13915" spans="21:21" x14ac:dyDescent="0.2">
      <c r="U13915" s="12"/>
    </row>
    <row r="13916" spans="21:21" x14ac:dyDescent="0.2">
      <c r="U13916" s="12"/>
    </row>
    <row r="13917" spans="21:21" x14ac:dyDescent="0.2">
      <c r="U13917" s="12"/>
    </row>
    <row r="13918" spans="21:21" x14ac:dyDescent="0.2">
      <c r="U13918" s="12"/>
    </row>
    <row r="13919" spans="21:21" x14ac:dyDescent="0.2">
      <c r="U13919" s="12"/>
    </row>
    <row r="13920" spans="21:21" x14ac:dyDescent="0.2">
      <c r="U13920" s="12"/>
    </row>
    <row r="13921" spans="21:21" x14ac:dyDescent="0.2">
      <c r="U13921" s="12"/>
    </row>
    <row r="13922" spans="21:21" x14ac:dyDescent="0.2">
      <c r="U13922" s="12"/>
    </row>
    <row r="13923" spans="21:21" x14ac:dyDescent="0.2">
      <c r="U13923" s="12"/>
    </row>
    <row r="13924" spans="21:21" x14ac:dyDescent="0.2">
      <c r="U13924" s="12"/>
    </row>
    <row r="13925" spans="21:21" x14ac:dyDescent="0.2">
      <c r="U13925" s="12"/>
    </row>
    <row r="13926" spans="21:21" x14ac:dyDescent="0.2">
      <c r="U13926" s="12"/>
    </row>
    <row r="13927" spans="21:21" x14ac:dyDescent="0.2">
      <c r="U13927" s="12"/>
    </row>
    <row r="13928" spans="21:21" x14ac:dyDescent="0.2">
      <c r="U13928" s="12"/>
    </row>
    <row r="13929" spans="21:21" x14ac:dyDescent="0.2">
      <c r="U13929" s="12"/>
    </row>
    <row r="13930" spans="21:21" x14ac:dyDescent="0.2">
      <c r="U13930" s="12"/>
    </row>
    <row r="13931" spans="21:21" x14ac:dyDescent="0.2">
      <c r="U13931" s="12"/>
    </row>
    <row r="13932" spans="21:21" x14ac:dyDescent="0.2">
      <c r="U13932" s="12"/>
    </row>
    <row r="13933" spans="21:21" x14ac:dyDescent="0.2">
      <c r="U13933" s="12"/>
    </row>
    <row r="13934" spans="21:21" x14ac:dyDescent="0.2">
      <c r="U13934" s="12"/>
    </row>
    <row r="13935" spans="21:21" x14ac:dyDescent="0.2">
      <c r="U13935" s="12"/>
    </row>
    <row r="13936" spans="21:21" x14ac:dyDescent="0.2">
      <c r="U13936" s="12"/>
    </row>
    <row r="13937" spans="21:21" x14ac:dyDescent="0.2">
      <c r="U13937" s="12"/>
    </row>
    <row r="13938" spans="21:21" x14ac:dyDescent="0.2">
      <c r="U13938" s="12"/>
    </row>
    <row r="13939" spans="21:21" x14ac:dyDescent="0.2">
      <c r="U13939" s="12"/>
    </row>
    <row r="13940" spans="21:21" x14ac:dyDescent="0.2">
      <c r="U13940" s="12"/>
    </row>
    <row r="13941" spans="21:21" x14ac:dyDescent="0.2">
      <c r="U13941" s="12"/>
    </row>
    <row r="13942" spans="21:21" x14ac:dyDescent="0.2">
      <c r="U13942" s="12"/>
    </row>
    <row r="13943" spans="21:21" x14ac:dyDescent="0.2">
      <c r="U13943" s="12"/>
    </row>
    <row r="13944" spans="21:21" x14ac:dyDescent="0.2">
      <c r="U13944" s="12"/>
    </row>
    <row r="13945" spans="21:21" x14ac:dyDescent="0.2">
      <c r="U13945" s="12"/>
    </row>
    <row r="13946" spans="21:21" x14ac:dyDescent="0.2">
      <c r="U13946" s="12"/>
    </row>
    <row r="13947" spans="21:21" x14ac:dyDescent="0.2">
      <c r="U13947" s="12"/>
    </row>
    <row r="13948" spans="21:21" x14ac:dyDescent="0.2">
      <c r="U13948" s="12"/>
    </row>
    <row r="13949" spans="21:21" x14ac:dyDescent="0.2">
      <c r="U13949" s="12"/>
    </row>
    <row r="13950" spans="21:21" x14ac:dyDescent="0.2">
      <c r="U13950" s="12"/>
    </row>
    <row r="13951" spans="21:21" x14ac:dyDescent="0.2">
      <c r="U13951" s="12"/>
    </row>
    <row r="13952" spans="21:21" x14ac:dyDescent="0.2">
      <c r="U13952" s="12"/>
    </row>
    <row r="13953" spans="21:21" x14ac:dyDescent="0.2">
      <c r="U13953" s="12"/>
    </row>
    <row r="13954" spans="21:21" x14ac:dyDescent="0.2">
      <c r="U13954" s="12"/>
    </row>
    <row r="13955" spans="21:21" x14ac:dyDescent="0.2">
      <c r="U13955" s="12"/>
    </row>
    <row r="13956" spans="21:21" x14ac:dyDescent="0.2">
      <c r="U13956" s="12"/>
    </row>
    <row r="13957" spans="21:21" x14ac:dyDescent="0.2">
      <c r="U13957" s="12"/>
    </row>
    <row r="13958" spans="21:21" x14ac:dyDescent="0.2">
      <c r="U13958" s="12"/>
    </row>
    <row r="13959" spans="21:21" x14ac:dyDescent="0.2">
      <c r="U13959" s="12"/>
    </row>
    <row r="13960" spans="21:21" x14ac:dyDescent="0.2">
      <c r="U13960" s="12"/>
    </row>
    <row r="13961" spans="21:21" x14ac:dyDescent="0.2">
      <c r="U13961" s="12"/>
    </row>
    <row r="13962" spans="21:21" x14ac:dyDescent="0.2">
      <c r="U13962" s="12"/>
    </row>
    <row r="13963" spans="21:21" x14ac:dyDescent="0.2">
      <c r="U13963" s="12"/>
    </row>
    <row r="13964" spans="21:21" x14ac:dyDescent="0.2">
      <c r="U13964" s="12"/>
    </row>
    <row r="13965" spans="21:21" x14ac:dyDescent="0.2">
      <c r="U13965" s="12"/>
    </row>
    <row r="13966" spans="21:21" x14ac:dyDescent="0.2">
      <c r="U13966" s="12"/>
    </row>
    <row r="13967" spans="21:21" x14ac:dyDescent="0.2">
      <c r="U13967" s="12"/>
    </row>
    <row r="13968" spans="21:21" x14ac:dyDescent="0.2">
      <c r="U13968" s="12"/>
    </row>
    <row r="13969" spans="21:21" x14ac:dyDescent="0.2">
      <c r="U13969" s="12"/>
    </row>
    <row r="13970" spans="21:21" x14ac:dyDescent="0.2">
      <c r="U13970" s="12"/>
    </row>
    <row r="13971" spans="21:21" x14ac:dyDescent="0.2">
      <c r="U13971" s="12"/>
    </row>
    <row r="13972" spans="21:21" x14ac:dyDescent="0.2">
      <c r="U13972" s="12"/>
    </row>
    <row r="13973" spans="21:21" x14ac:dyDescent="0.2">
      <c r="U13973" s="12"/>
    </row>
    <row r="13974" spans="21:21" x14ac:dyDescent="0.2">
      <c r="U13974" s="12"/>
    </row>
    <row r="13975" spans="21:21" x14ac:dyDescent="0.2">
      <c r="U13975" s="12"/>
    </row>
    <row r="13976" spans="21:21" x14ac:dyDescent="0.2">
      <c r="U13976" s="12"/>
    </row>
    <row r="13977" spans="21:21" x14ac:dyDescent="0.2">
      <c r="U13977" s="12"/>
    </row>
    <row r="13978" spans="21:21" x14ac:dyDescent="0.2">
      <c r="U13978" s="12"/>
    </row>
    <row r="13979" spans="21:21" x14ac:dyDescent="0.2">
      <c r="U13979" s="12"/>
    </row>
    <row r="13980" spans="21:21" x14ac:dyDescent="0.2">
      <c r="U13980" s="12"/>
    </row>
    <row r="13981" spans="21:21" x14ac:dyDescent="0.2">
      <c r="U13981" s="12"/>
    </row>
    <row r="13982" spans="21:21" x14ac:dyDescent="0.2">
      <c r="U13982" s="12"/>
    </row>
    <row r="13983" spans="21:21" x14ac:dyDescent="0.2">
      <c r="U13983" s="12"/>
    </row>
    <row r="13984" spans="21:21" x14ac:dyDescent="0.2">
      <c r="U13984" s="12"/>
    </row>
    <row r="13985" spans="21:21" x14ac:dyDescent="0.2">
      <c r="U13985" s="12"/>
    </row>
    <row r="13986" spans="21:21" x14ac:dyDescent="0.2">
      <c r="U13986" s="12"/>
    </row>
    <row r="13987" spans="21:21" x14ac:dyDescent="0.2">
      <c r="U13987" s="12"/>
    </row>
    <row r="13988" spans="21:21" x14ac:dyDescent="0.2">
      <c r="U13988" s="12"/>
    </row>
    <row r="13989" spans="21:21" x14ac:dyDescent="0.2">
      <c r="U13989" s="12"/>
    </row>
    <row r="13990" spans="21:21" x14ac:dyDescent="0.2">
      <c r="U13990" s="12"/>
    </row>
    <row r="13991" spans="21:21" x14ac:dyDescent="0.2">
      <c r="U13991" s="12"/>
    </row>
    <row r="13992" spans="21:21" x14ac:dyDescent="0.2">
      <c r="U13992" s="12"/>
    </row>
    <row r="13993" spans="21:21" x14ac:dyDescent="0.2">
      <c r="U13993" s="12"/>
    </row>
    <row r="13994" spans="21:21" x14ac:dyDescent="0.2">
      <c r="U13994" s="12"/>
    </row>
    <row r="13995" spans="21:21" x14ac:dyDescent="0.2">
      <c r="U13995" s="12"/>
    </row>
    <row r="13996" spans="21:21" x14ac:dyDescent="0.2">
      <c r="U13996" s="12"/>
    </row>
    <row r="13997" spans="21:21" x14ac:dyDescent="0.2">
      <c r="U13997" s="12"/>
    </row>
    <row r="13998" spans="21:21" x14ac:dyDescent="0.2">
      <c r="U13998" s="12"/>
    </row>
    <row r="13999" spans="21:21" x14ac:dyDescent="0.2">
      <c r="U13999" s="12"/>
    </row>
    <row r="14000" spans="21:21" x14ac:dyDescent="0.2">
      <c r="U14000" s="12"/>
    </row>
    <row r="14001" spans="21:21" x14ac:dyDescent="0.2">
      <c r="U14001" s="12"/>
    </row>
    <row r="14002" spans="21:21" x14ac:dyDescent="0.2">
      <c r="U14002" s="12"/>
    </row>
    <row r="14003" spans="21:21" x14ac:dyDescent="0.2">
      <c r="U14003" s="12"/>
    </row>
    <row r="14004" spans="21:21" x14ac:dyDescent="0.2">
      <c r="U14004" s="12"/>
    </row>
    <row r="14005" spans="21:21" x14ac:dyDescent="0.2">
      <c r="U14005" s="12"/>
    </row>
    <row r="14006" spans="21:21" x14ac:dyDescent="0.2">
      <c r="U14006" s="12"/>
    </row>
    <row r="14007" spans="21:21" x14ac:dyDescent="0.2">
      <c r="U14007" s="12"/>
    </row>
    <row r="14008" spans="21:21" x14ac:dyDescent="0.2">
      <c r="U14008" s="12"/>
    </row>
    <row r="14009" spans="21:21" x14ac:dyDescent="0.2">
      <c r="U14009" s="12"/>
    </row>
    <row r="14010" spans="21:21" x14ac:dyDescent="0.2">
      <c r="U14010" s="12"/>
    </row>
    <row r="14011" spans="21:21" x14ac:dyDescent="0.2">
      <c r="U14011" s="12"/>
    </row>
    <row r="14012" spans="21:21" x14ac:dyDescent="0.2">
      <c r="U14012" s="12"/>
    </row>
    <row r="14013" spans="21:21" x14ac:dyDescent="0.2">
      <c r="U14013" s="12"/>
    </row>
    <row r="14014" spans="21:21" x14ac:dyDescent="0.2">
      <c r="U14014" s="12"/>
    </row>
    <row r="14015" spans="21:21" x14ac:dyDescent="0.2">
      <c r="U14015" s="12"/>
    </row>
    <row r="14016" spans="21:21" x14ac:dyDescent="0.2">
      <c r="U14016" s="12"/>
    </row>
    <row r="14017" spans="21:21" x14ac:dyDescent="0.2">
      <c r="U14017" s="12"/>
    </row>
    <row r="14018" spans="21:21" x14ac:dyDescent="0.2">
      <c r="U14018" s="12"/>
    </row>
    <row r="14019" spans="21:21" x14ac:dyDescent="0.2">
      <c r="U14019" s="12"/>
    </row>
    <row r="14020" spans="21:21" x14ac:dyDescent="0.2">
      <c r="U14020" s="12"/>
    </row>
    <row r="14021" spans="21:21" x14ac:dyDescent="0.2">
      <c r="U14021" s="12"/>
    </row>
    <row r="14022" spans="21:21" x14ac:dyDescent="0.2">
      <c r="U14022" s="12"/>
    </row>
    <row r="14023" spans="21:21" x14ac:dyDescent="0.2">
      <c r="U14023" s="12"/>
    </row>
    <row r="14024" spans="21:21" x14ac:dyDescent="0.2">
      <c r="U14024" s="12"/>
    </row>
    <row r="14025" spans="21:21" x14ac:dyDescent="0.2">
      <c r="U14025" s="12"/>
    </row>
    <row r="14026" spans="21:21" x14ac:dyDescent="0.2">
      <c r="U14026" s="12"/>
    </row>
    <row r="14027" spans="21:21" x14ac:dyDescent="0.2">
      <c r="U14027" s="12"/>
    </row>
    <row r="14028" spans="21:21" x14ac:dyDescent="0.2">
      <c r="U14028" s="12"/>
    </row>
    <row r="14029" spans="21:21" x14ac:dyDescent="0.2">
      <c r="U14029" s="12"/>
    </row>
    <row r="14030" spans="21:21" x14ac:dyDescent="0.2">
      <c r="U14030" s="12"/>
    </row>
    <row r="14031" spans="21:21" x14ac:dyDescent="0.2">
      <c r="U14031" s="12"/>
    </row>
    <row r="14032" spans="21:21" x14ac:dyDescent="0.2">
      <c r="U14032" s="12"/>
    </row>
    <row r="14033" spans="21:21" x14ac:dyDescent="0.2">
      <c r="U14033" s="12"/>
    </row>
    <row r="14034" spans="21:21" x14ac:dyDescent="0.2">
      <c r="U14034" s="12"/>
    </row>
    <row r="14035" spans="21:21" x14ac:dyDescent="0.2">
      <c r="U14035" s="12"/>
    </row>
    <row r="14036" spans="21:21" x14ac:dyDescent="0.2">
      <c r="U14036" s="12"/>
    </row>
    <row r="14037" spans="21:21" x14ac:dyDescent="0.2">
      <c r="U14037" s="12"/>
    </row>
    <row r="14038" spans="21:21" x14ac:dyDescent="0.2">
      <c r="U14038" s="12"/>
    </row>
    <row r="14039" spans="21:21" x14ac:dyDescent="0.2">
      <c r="U14039" s="12"/>
    </row>
    <row r="14040" spans="21:21" x14ac:dyDescent="0.2">
      <c r="U14040" s="12"/>
    </row>
    <row r="14041" spans="21:21" x14ac:dyDescent="0.2">
      <c r="U14041" s="12"/>
    </row>
    <row r="14042" spans="21:21" x14ac:dyDescent="0.2">
      <c r="U14042" s="12"/>
    </row>
    <row r="14043" spans="21:21" x14ac:dyDescent="0.2">
      <c r="U14043" s="12"/>
    </row>
    <row r="14044" spans="21:21" x14ac:dyDescent="0.2">
      <c r="U14044" s="12"/>
    </row>
    <row r="14045" spans="21:21" x14ac:dyDescent="0.2">
      <c r="U14045" s="12"/>
    </row>
    <row r="14046" spans="21:21" x14ac:dyDescent="0.2">
      <c r="U14046" s="12"/>
    </row>
    <row r="14047" spans="21:21" x14ac:dyDescent="0.2">
      <c r="U14047" s="12"/>
    </row>
    <row r="14048" spans="21:21" x14ac:dyDescent="0.2">
      <c r="U14048" s="12"/>
    </row>
    <row r="14049" spans="21:21" x14ac:dyDescent="0.2">
      <c r="U14049" s="12"/>
    </row>
    <row r="14050" spans="21:21" x14ac:dyDescent="0.2">
      <c r="U14050" s="12"/>
    </row>
    <row r="14051" spans="21:21" x14ac:dyDescent="0.2">
      <c r="U14051" s="12"/>
    </row>
    <row r="14052" spans="21:21" x14ac:dyDescent="0.2">
      <c r="U14052" s="12"/>
    </row>
    <row r="14053" spans="21:21" x14ac:dyDescent="0.2">
      <c r="U14053" s="12"/>
    </row>
    <row r="14054" spans="21:21" x14ac:dyDescent="0.2">
      <c r="U14054" s="12"/>
    </row>
    <row r="14055" spans="21:21" x14ac:dyDescent="0.2">
      <c r="U14055" s="12"/>
    </row>
    <row r="14056" spans="21:21" x14ac:dyDescent="0.2">
      <c r="U14056" s="12"/>
    </row>
    <row r="14057" spans="21:21" x14ac:dyDescent="0.2">
      <c r="U14057" s="12"/>
    </row>
    <row r="14058" spans="21:21" x14ac:dyDescent="0.2">
      <c r="U14058" s="12"/>
    </row>
    <row r="14059" spans="21:21" x14ac:dyDescent="0.2">
      <c r="U14059" s="12"/>
    </row>
    <row r="14060" spans="21:21" x14ac:dyDescent="0.2">
      <c r="U14060" s="12"/>
    </row>
    <row r="14061" spans="21:21" x14ac:dyDescent="0.2">
      <c r="U14061" s="12"/>
    </row>
    <row r="14062" spans="21:21" x14ac:dyDescent="0.2">
      <c r="U14062" s="12"/>
    </row>
    <row r="14063" spans="21:21" x14ac:dyDescent="0.2">
      <c r="U14063" s="12"/>
    </row>
    <row r="14064" spans="21:21" x14ac:dyDescent="0.2">
      <c r="U14064" s="12"/>
    </row>
    <row r="14065" spans="21:21" x14ac:dyDescent="0.2">
      <c r="U14065" s="12"/>
    </row>
    <row r="14066" spans="21:21" x14ac:dyDescent="0.2">
      <c r="U14066" s="12"/>
    </row>
    <row r="14067" spans="21:21" x14ac:dyDescent="0.2">
      <c r="U14067" s="12"/>
    </row>
    <row r="14068" spans="21:21" x14ac:dyDescent="0.2">
      <c r="U14068" s="12"/>
    </row>
    <row r="14069" spans="21:21" x14ac:dyDescent="0.2">
      <c r="U14069" s="12"/>
    </row>
    <row r="14070" spans="21:21" x14ac:dyDescent="0.2">
      <c r="U14070" s="12"/>
    </row>
    <row r="14071" spans="21:21" x14ac:dyDescent="0.2">
      <c r="U14071" s="12"/>
    </row>
    <row r="14072" spans="21:21" x14ac:dyDescent="0.2">
      <c r="U14072" s="12"/>
    </row>
    <row r="14073" spans="21:21" x14ac:dyDescent="0.2">
      <c r="U14073" s="12"/>
    </row>
    <row r="14074" spans="21:21" x14ac:dyDescent="0.2">
      <c r="U14074" s="12"/>
    </row>
    <row r="14075" spans="21:21" x14ac:dyDescent="0.2">
      <c r="U14075" s="12"/>
    </row>
    <row r="14076" spans="21:21" x14ac:dyDescent="0.2">
      <c r="U14076" s="12"/>
    </row>
    <row r="14077" spans="21:21" x14ac:dyDescent="0.2">
      <c r="U14077" s="12"/>
    </row>
    <row r="14078" spans="21:21" x14ac:dyDescent="0.2">
      <c r="U14078" s="12"/>
    </row>
    <row r="14079" spans="21:21" x14ac:dyDescent="0.2">
      <c r="U14079" s="12"/>
    </row>
    <row r="14080" spans="21:21" x14ac:dyDescent="0.2">
      <c r="U14080" s="12"/>
    </row>
    <row r="14081" spans="21:21" x14ac:dyDescent="0.2">
      <c r="U14081" s="12"/>
    </row>
    <row r="14082" spans="21:21" x14ac:dyDescent="0.2">
      <c r="U14082" s="12"/>
    </row>
    <row r="14083" spans="21:21" x14ac:dyDescent="0.2">
      <c r="U14083" s="12"/>
    </row>
    <row r="14084" spans="21:21" x14ac:dyDescent="0.2">
      <c r="U14084" s="12"/>
    </row>
    <row r="14085" spans="21:21" x14ac:dyDescent="0.2">
      <c r="U14085" s="12"/>
    </row>
    <row r="14086" spans="21:21" x14ac:dyDescent="0.2">
      <c r="U14086" s="12"/>
    </row>
    <row r="14087" spans="21:21" x14ac:dyDescent="0.2">
      <c r="U14087" s="12"/>
    </row>
    <row r="14088" spans="21:21" x14ac:dyDescent="0.2">
      <c r="U14088" s="12"/>
    </row>
    <row r="14089" spans="21:21" x14ac:dyDescent="0.2">
      <c r="U14089" s="12"/>
    </row>
    <row r="14090" spans="21:21" x14ac:dyDescent="0.2">
      <c r="U14090" s="12"/>
    </row>
    <row r="14091" spans="21:21" x14ac:dyDescent="0.2">
      <c r="U14091" s="12"/>
    </row>
    <row r="14092" spans="21:21" x14ac:dyDescent="0.2">
      <c r="U14092" s="12"/>
    </row>
    <row r="14093" spans="21:21" x14ac:dyDescent="0.2">
      <c r="U14093" s="12"/>
    </row>
    <row r="14094" spans="21:21" x14ac:dyDescent="0.2">
      <c r="U14094" s="12"/>
    </row>
    <row r="14095" spans="21:21" x14ac:dyDescent="0.2">
      <c r="U14095" s="12"/>
    </row>
    <row r="14096" spans="21:21" x14ac:dyDescent="0.2">
      <c r="U14096" s="12"/>
    </row>
    <row r="14097" spans="21:21" x14ac:dyDescent="0.2">
      <c r="U14097" s="12"/>
    </row>
    <row r="14098" spans="21:21" x14ac:dyDescent="0.2">
      <c r="U14098" s="12"/>
    </row>
    <row r="14099" spans="21:21" x14ac:dyDescent="0.2">
      <c r="U14099" s="12"/>
    </row>
    <row r="14100" spans="21:21" x14ac:dyDescent="0.2">
      <c r="U14100" s="12"/>
    </row>
    <row r="14101" spans="21:21" x14ac:dyDescent="0.2">
      <c r="U14101" s="12"/>
    </row>
    <row r="14102" spans="21:21" x14ac:dyDescent="0.2">
      <c r="U14102" s="12"/>
    </row>
    <row r="14103" spans="21:21" x14ac:dyDescent="0.2">
      <c r="U14103" s="12"/>
    </row>
    <row r="14104" spans="21:21" x14ac:dyDescent="0.2">
      <c r="U14104" s="12"/>
    </row>
    <row r="14105" spans="21:21" x14ac:dyDescent="0.2">
      <c r="U14105" s="12"/>
    </row>
    <row r="14106" spans="21:21" x14ac:dyDescent="0.2">
      <c r="U14106" s="12"/>
    </row>
    <row r="14107" spans="21:21" x14ac:dyDescent="0.2">
      <c r="U14107" s="12"/>
    </row>
    <row r="14108" spans="21:21" x14ac:dyDescent="0.2">
      <c r="U14108" s="12"/>
    </row>
    <row r="14109" spans="21:21" x14ac:dyDescent="0.2">
      <c r="U14109" s="12"/>
    </row>
    <row r="14110" spans="21:21" x14ac:dyDescent="0.2">
      <c r="U14110" s="12"/>
    </row>
    <row r="14111" spans="21:21" x14ac:dyDescent="0.2">
      <c r="U14111" s="12"/>
    </row>
    <row r="14112" spans="21:21" x14ac:dyDescent="0.2">
      <c r="U14112" s="12"/>
    </row>
    <row r="14113" spans="21:21" x14ac:dyDescent="0.2">
      <c r="U14113" s="12"/>
    </row>
    <row r="14114" spans="21:21" x14ac:dyDescent="0.2">
      <c r="U14114" s="12"/>
    </row>
    <row r="14115" spans="21:21" x14ac:dyDescent="0.2">
      <c r="U14115" s="12"/>
    </row>
    <row r="14116" spans="21:21" x14ac:dyDescent="0.2">
      <c r="U14116" s="12"/>
    </row>
    <row r="14117" spans="21:21" x14ac:dyDescent="0.2">
      <c r="U14117" s="12"/>
    </row>
    <row r="14118" spans="21:21" x14ac:dyDescent="0.2">
      <c r="U14118" s="12"/>
    </row>
    <row r="14119" spans="21:21" x14ac:dyDescent="0.2">
      <c r="U14119" s="12"/>
    </row>
    <row r="14120" spans="21:21" x14ac:dyDescent="0.2">
      <c r="U14120" s="12"/>
    </row>
    <row r="14121" spans="21:21" x14ac:dyDescent="0.2">
      <c r="U14121" s="12"/>
    </row>
    <row r="14122" spans="21:21" x14ac:dyDescent="0.2">
      <c r="U14122" s="12"/>
    </row>
    <row r="14123" spans="21:21" x14ac:dyDescent="0.2">
      <c r="U14123" s="12"/>
    </row>
    <row r="14124" spans="21:21" x14ac:dyDescent="0.2">
      <c r="U14124" s="12"/>
    </row>
    <row r="14125" spans="21:21" x14ac:dyDescent="0.2">
      <c r="U14125" s="12"/>
    </row>
    <row r="14126" spans="21:21" x14ac:dyDescent="0.2">
      <c r="U14126" s="12"/>
    </row>
    <row r="14127" spans="21:21" x14ac:dyDescent="0.2">
      <c r="U14127" s="12"/>
    </row>
    <row r="14128" spans="21:21" x14ac:dyDescent="0.2">
      <c r="U14128" s="12"/>
    </row>
    <row r="14129" spans="21:21" x14ac:dyDescent="0.2">
      <c r="U14129" s="12"/>
    </row>
    <row r="14130" spans="21:21" x14ac:dyDescent="0.2">
      <c r="U14130" s="12"/>
    </row>
    <row r="14131" spans="21:21" x14ac:dyDescent="0.2">
      <c r="U14131" s="12"/>
    </row>
    <row r="14132" spans="21:21" x14ac:dyDescent="0.2">
      <c r="U14132" s="12"/>
    </row>
    <row r="14133" spans="21:21" x14ac:dyDescent="0.2">
      <c r="U14133" s="12"/>
    </row>
    <row r="14134" spans="21:21" x14ac:dyDescent="0.2">
      <c r="U14134" s="12"/>
    </row>
    <row r="14135" spans="21:21" x14ac:dyDescent="0.2">
      <c r="U14135" s="12"/>
    </row>
    <row r="14136" spans="21:21" x14ac:dyDescent="0.2">
      <c r="U14136" s="12"/>
    </row>
    <row r="14137" spans="21:21" x14ac:dyDescent="0.2">
      <c r="U14137" s="12"/>
    </row>
    <row r="14138" spans="21:21" x14ac:dyDescent="0.2">
      <c r="U14138" s="12"/>
    </row>
    <row r="14139" spans="21:21" x14ac:dyDescent="0.2">
      <c r="U14139" s="12"/>
    </row>
    <row r="14140" spans="21:21" x14ac:dyDescent="0.2">
      <c r="U14140" s="12"/>
    </row>
    <row r="14141" spans="21:21" x14ac:dyDescent="0.2">
      <c r="U14141" s="12"/>
    </row>
    <row r="14142" spans="21:21" x14ac:dyDescent="0.2">
      <c r="U14142" s="12"/>
    </row>
    <row r="14143" spans="21:21" x14ac:dyDescent="0.2">
      <c r="U14143" s="12"/>
    </row>
    <row r="14144" spans="21:21" x14ac:dyDescent="0.2">
      <c r="U14144" s="12"/>
    </row>
    <row r="14145" spans="21:21" x14ac:dyDescent="0.2">
      <c r="U14145" s="12"/>
    </row>
    <row r="14146" spans="21:21" x14ac:dyDescent="0.2">
      <c r="U14146" s="12"/>
    </row>
    <row r="14147" spans="21:21" x14ac:dyDescent="0.2">
      <c r="U14147" s="12"/>
    </row>
    <row r="14148" spans="21:21" x14ac:dyDescent="0.2">
      <c r="U14148" s="12"/>
    </row>
    <row r="14149" spans="21:21" x14ac:dyDescent="0.2">
      <c r="U14149" s="12"/>
    </row>
    <row r="14150" spans="21:21" x14ac:dyDescent="0.2">
      <c r="U14150" s="12"/>
    </row>
    <row r="14151" spans="21:21" x14ac:dyDescent="0.2">
      <c r="U14151" s="12"/>
    </row>
    <row r="14152" spans="21:21" x14ac:dyDescent="0.2">
      <c r="U14152" s="12"/>
    </row>
    <row r="14153" spans="21:21" x14ac:dyDescent="0.2">
      <c r="U14153" s="12"/>
    </row>
    <row r="14154" spans="21:21" x14ac:dyDescent="0.2">
      <c r="U14154" s="12"/>
    </row>
    <row r="14155" spans="21:21" x14ac:dyDescent="0.2">
      <c r="U14155" s="12"/>
    </row>
    <row r="14156" spans="21:21" x14ac:dyDescent="0.2">
      <c r="U14156" s="12"/>
    </row>
    <row r="14157" spans="21:21" x14ac:dyDescent="0.2">
      <c r="U14157" s="12"/>
    </row>
    <row r="14158" spans="21:21" x14ac:dyDescent="0.2">
      <c r="U14158" s="12"/>
    </row>
    <row r="14159" spans="21:21" x14ac:dyDescent="0.2">
      <c r="U14159" s="12"/>
    </row>
    <row r="14160" spans="21:21" x14ac:dyDescent="0.2">
      <c r="U14160" s="12"/>
    </row>
    <row r="14161" spans="21:21" x14ac:dyDescent="0.2">
      <c r="U14161" s="12"/>
    </row>
    <row r="14162" spans="21:21" x14ac:dyDescent="0.2">
      <c r="U14162" s="12"/>
    </row>
    <row r="14163" spans="21:21" x14ac:dyDescent="0.2">
      <c r="U14163" s="12"/>
    </row>
    <row r="14164" spans="21:21" x14ac:dyDescent="0.2">
      <c r="U14164" s="12"/>
    </row>
    <row r="14165" spans="21:21" x14ac:dyDescent="0.2">
      <c r="U14165" s="12"/>
    </row>
    <row r="14166" spans="21:21" x14ac:dyDescent="0.2">
      <c r="U14166" s="12"/>
    </row>
    <row r="14167" spans="21:21" x14ac:dyDescent="0.2">
      <c r="U14167" s="12"/>
    </row>
    <row r="14168" spans="21:21" x14ac:dyDescent="0.2">
      <c r="U14168" s="12"/>
    </row>
    <row r="14169" spans="21:21" x14ac:dyDescent="0.2">
      <c r="U14169" s="12"/>
    </row>
    <row r="14170" spans="21:21" x14ac:dyDescent="0.2">
      <c r="U14170" s="12"/>
    </row>
    <row r="14171" spans="21:21" x14ac:dyDescent="0.2">
      <c r="U14171" s="12"/>
    </row>
    <row r="14172" spans="21:21" x14ac:dyDescent="0.2">
      <c r="U14172" s="12"/>
    </row>
    <row r="14173" spans="21:21" x14ac:dyDescent="0.2">
      <c r="U14173" s="12"/>
    </row>
    <row r="14174" spans="21:21" x14ac:dyDescent="0.2">
      <c r="U14174" s="12"/>
    </row>
    <row r="14175" spans="21:21" x14ac:dyDescent="0.2">
      <c r="U14175" s="12"/>
    </row>
    <row r="14176" spans="21:21" x14ac:dyDescent="0.2">
      <c r="U14176" s="12"/>
    </row>
    <row r="14177" spans="21:21" x14ac:dyDescent="0.2">
      <c r="U14177" s="12"/>
    </row>
    <row r="14178" spans="21:21" x14ac:dyDescent="0.2">
      <c r="U14178" s="12"/>
    </row>
    <row r="14179" spans="21:21" x14ac:dyDescent="0.2">
      <c r="U14179" s="12"/>
    </row>
    <row r="14180" spans="21:21" x14ac:dyDescent="0.2">
      <c r="U14180" s="12"/>
    </row>
    <row r="14181" spans="21:21" x14ac:dyDescent="0.2">
      <c r="U14181" s="12"/>
    </row>
    <row r="14182" spans="21:21" x14ac:dyDescent="0.2">
      <c r="U14182" s="12"/>
    </row>
    <row r="14183" spans="21:21" x14ac:dyDescent="0.2">
      <c r="U14183" s="12"/>
    </row>
    <row r="14184" spans="21:21" x14ac:dyDescent="0.2">
      <c r="U14184" s="12"/>
    </row>
    <row r="14185" spans="21:21" x14ac:dyDescent="0.2">
      <c r="U14185" s="12"/>
    </row>
    <row r="14186" spans="21:21" x14ac:dyDescent="0.2">
      <c r="U14186" s="12"/>
    </row>
    <row r="14187" spans="21:21" x14ac:dyDescent="0.2">
      <c r="U14187" s="12"/>
    </row>
    <row r="14188" spans="21:21" x14ac:dyDescent="0.2">
      <c r="U14188" s="12"/>
    </row>
    <row r="14189" spans="21:21" x14ac:dyDescent="0.2">
      <c r="U14189" s="12"/>
    </row>
    <row r="14190" spans="21:21" x14ac:dyDescent="0.2">
      <c r="U14190" s="12"/>
    </row>
    <row r="14191" spans="21:21" x14ac:dyDescent="0.2">
      <c r="U14191" s="12"/>
    </row>
    <row r="14192" spans="21:21" x14ac:dyDescent="0.2">
      <c r="U14192" s="12"/>
    </row>
    <row r="14193" spans="21:21" x14ac:dyDescent="0.2">
      <c r="U14193" s="12"/>
    </row>
    <row r="14194" spans="21:21" x14ac:dyDescent="0.2">
      <c r="U14194" s="12"/>
    </row>
    <row r="14195" spans="21:21" x14ac:dyDescent="0.2">
      <c r="U14195" s="12"/>
    </row>
    <row r="14196" spans="21:21" x14ac:dyDescent="0.2">
      <c r="U14196" s="12"/>
    </row>
    <row r="14197" spans="21:21" x14ac:dyDescent="0.2">
      <c r="U14197" s="12"/>
    </row>
    <row r="14198" spans="21:21" x14ac:dyDescent="0.2">
      <c r="U14198" s="12"/>
    </row>
    <row r="14199" spans="21:21" x14ac:dyDescent="0.2">
      <c r="U14199" s="12"/>
    </row>
    <row r="14200" spans="21:21" x14ac:dyDescent="0.2">
      <c r="U14200" s="12"/>
    </row>
    <row r="14201" spans="21:21" x14ac:dyDescent="0.2">
      <c r="U14201" s="12"/>
    </row>
    <row r="14202" spans="21:21" x14ac:dyDescent="0.2">
      <c r="U14202" s="12"/>
    </row>
    <row r="14203" spans="21:21" x14ac:dyDescent="0.2">
      <c r="U14203" s="12"/>
    </row>
    <row r="14204" spans="21:21" x14ac:dyDescent="0.2">
      <c r="U14204" s="12"/>
    </row>
    <row r="14205" spans="21:21" x14ac:dyDescent="0.2">
      <c r="U14205" s="12"/>
    </row>
    <row r="14206" spans="21:21" x14ac:dyDescent="0.2">
      <c r="U14206" s="12"/>
    </row>
    <row r="14207" spans="21:21" x14ac:dyDescent="0.2">
      <c r="U14207" s="12"/>
    </row>
    <row r="14208" spans="21:21" x14ac:dyDescent="0.2">
      <c r="U14208" s="12"/>
    </row>
    <row r="14209" spans="21:21" x14ac:dyDescent="0.2">
      <c r="U14209" s="12"/>
    </row>
    <row r="14210" spans="21:21" x14ac:dyDescent="0.2">
      <c r="U14210" s="12"/>
    </row>
    <row r="14211" spans="21:21" x14ac:dyDescent="0.2">
      <c r="U14211" s="12"/>
    </row>
    <row r="14212" spans="21:21" x14ac:dyDescent="0.2">
      <c r="U14212" s="12"/>
    </row>
    <row r="14213" spans="21:21" x14ac:dyDescent="0.2">
      <c r="U14213" s="12"/>
    </row>
    <row r="14214" spans="21:21" x14ac:dyDescent="0.2">
      <c r="U14214" s="12"/>
    </row>
    <row r="14215" spans="21:21" x14ac:dyDescent="0.2">
      <c r="U14215" s="12"/>
    </row>
    <row r="14216" spans="21:21" x14ac:dyDescent="0.2">
      <c r="U14216" s="12"/>
    </row>
    <row r="14217" spans="21:21" x14ac:dyDescent="0.2">
      <c r="U14217" s="12"/>
    </row>
    <row r="14218" spans="21:21" x14ac:dyDescent="0.2">
      <c r="U14218" s="12"/>
    </row>
    <row r="14219" spans="21:21" x14ac:dyDescent="0.2">
      <c r="U14219" s="12"/>
    </row>
    <row r="14220" spans="21:21" x14ac:dyDescent="0.2">
      <c r="U14220" s="12"/>
    </row>
    <row r="14221" spans="21:21" x14ac:dyDescent="0.2">
      <c r="U14221" s="12"/>
    </row>
    <row r="14222" spans="21:21" x14ac:dyDescent="0.2">
      <c r="U14222" s="12"/>
    </row>
    <row r="14223" spans="21:21" x14ac:dyDescent="0.2">
      <c r="U14223" s="12"/>
    </row>
    <row r="14224" spans="21:21" x14ac:dyDescent="0.2">
      <c r="U14224" s="12"/>
    </row>
    <row r="14225" spans="21:21" x14ac:dyDescent="0.2">
      <c r="U14225" s="12"/>
    </row>
    <row r="14226" spans="21:21" x14ac:dyDescent="0.2">
      <c r="U14226" s="12"/>
    </row>
    <row r="14227" spans="21:21" x14ac:dyDescent="0.2">
      <c r="U14227" s="12"/>
    </row>
    <row r="14228" spans="21:21" x14ac:dyDescent="0.2">
      <c r="U14228" s="12"/>
    </row>
    <row r="14229" spans="21:21" x14ac:dyDescent="0.2">
      <c r="U14229" s="12"/>
    </row>
    <row r="14230" spans="21:21" x14ac:dyDescent="0.2">
      <c r="U14230" s="12"/>
    </row>
    <row r="14231" spans="21:21" x14ac:dyDescent="0.2">
      <c r="U14231" s="12"/>
    </row>
    <row r="14232" spans="21:21" x14ac:dyDescent="0.2">
      <c r="U14232" s="12"/>
    </row>
    <row r="14233" spans="21:21" x14ac:dyDescent="0.2">
      <c r="U14233" s="12"/>
    </row>
    <row r="14234" spans="21:21" x14ac:dyDescent="0.2">
      <c r="U14234" s="12"/>
    </row>
    <row r="14235" spans="21:21" x14ac:dyDescent="0.2">
      <c r="U14235" s="12"/>
    </row>
    <row r="14236" spans="21:21" x14ac:dyDescent="0.2">
      <c r="U14236" s="12"/>
    </row>
    <row r="14237" spans="21:21" x14ac:dyDescent="0.2">
      <c r="U14237" s="12"/>
    </row>
    <row r="14238" spans="21:21" x14ac:dyDescent="0.2">
      <c r="U14238" s="12"/>
    </row>
    <row r="14239" spans="21:21" x14ac:dyDescent="0.2">
      <c r="U14239" s="12"/>
    </row>
    <row r="14240" spans="21:21" x14ac:dyDescent="0.2">
      <c r="U14240" s="12"/>
    </row>
    <row r="14241" spans="21:21" x14ac:dyDescent="0.2">
      <c r="U14241" s="12"/>
    </row>
    <row r="14242" spans="21:21" x14ac:dyDescent="0.2">
      <c r="U14242" s="12"/>
    </row>
    <row r="14243" spans="21:21" x14ac:dyDescent="0.2">
      <c r="U14243" s="12"/>
    </row>
    <row r="14244" spans="21:21" x14ac:dyDescent="0.2">
      <c r="U14244" s="12"/>
    </row>
    <row r="14245" spans="21:21" x14ac:dyDescent="0.2">
      <c r="U14245" s="12"/>
    </row>
    <row r="14246" spans="21:21" x14ac:dyDescent="0.2">
      <c r="U14246" s="12"/>
    </row>
    <row r="14247" spans="21:21" x14ac:dyDescent="0.2">
      <c r="U14247" s="12"/>
    </row>
    <row r="14248" spans="21:21" x14ac:dyDescent="0.2">
      <c r="U14248" s="12"/>
    </row>
    <row r="14249" spans="21:21" x14ac:dyDescent="0.2">
      <c r="U14249" s="12"/>
    </row>
    <row r="14250" spans="21:21" x14ac:dyDescent="0.2">
      <c r="U14250" s="12"/>
    </row>
    <row r="14251" spans="21:21" x14ac:dyDescent="0.2">
      <c r="U14251" s="12"/>
    </row>
    <row r="14252" spans="21:21" x14ac:dyDescent="0.2">
      <c r="U14252" s="12"/>
    </row>
    <row r="14253" spans="21:21" x14ac:dyDescent="0.2">
      <c r="U14253" s="12"/>
    </row>
    <row r="14254" spans="21:21" x14ac:dyDescent="0.2">
      <c r="U14254" s="12"/>
    </row>
    <row r="14255" spans="21:21" x14ac:dyDescent="0.2">
      <c r="U14255" s="12"/>
    </row>
    <row r="14256" spans="21:21" x14ac:dyDescent="0.2">
      <c r="U14256" s="12"/>
    </row>
    <row r="14257" spans="21:21" x14ac:dyDescent="0.2">
      <c r="U14257" s="12"/>
    </row>
    <row r="14258" spans="21:21" x14ac:dyDescent="0.2">
      <c r="U14258" s="12"/>
    </row>
    <row r="14259" spans="21:21" x14ac:dyDescent="0.2">
      <c r="U14259" s="12"/>
    </row>
    <row r="14260" spans="21:21" x14ac:dyDescent="0.2">
      <c r="U14260" s="12"/>
    </row>
    <row r="14261" spans="21:21" x14ac:dyDescent="0.2">
      <c r="U14261" s="12"/>
    </row>
    <row r="14262" spans="21:21" x14ac:dyDescent="0.2">
      <c r="U14262" s="12"/>
    </row>
    <row r="14263" spans="21:21" x14ac:dyDescent="0.2">
      <c r="U14263" s="12"/>
    </row>
    <row r="14264" spans="21:21" x14ac:dyDescent="0.2">
      <c r="U14264" s="12"/>
    </row>
    <row r="14265" spans="21:21" x14ac:dyDescent="0.2">
      <c r="U14265" s="12"/>
    </row>
    <row r="14266" spans="21:21" x14ac:dyDescent="0.2">
      <c r="U14266" s="12"/>
    </row>
    <row r="14267" spans="21:21" x14ac:dyDescent="0.2">
      <c r="U14267" s="12"/>
    </row>
    <row r="14268" spans="21:21" x14ac:dyDescent="0.2">
      <c r="U14268" s="12"/>
    </row>
    <row r="14269" spans="21:21" x14ac:dyDescent="0.2">
      <c r="U14269" s="12"/>
    </row>
    <row r="14270" spans="21:21" x14ac:dyDescent="0.2">
      <c r="U14270" s="12"/>
    </row>
    <row r="14271" spans="21:21" x14ac:dyDescent="0.2">
      <c r="U14271" s="12"/>
    </row>
    <row r="14272" spans="21:21" x14ac:dyDescent="0.2">
      <c r="U14272" s="12"/>
    </row>
    <row r="14273" spans="21:21" x14ac:dyDescent="0.2">
      <c r="U14273" s="12"/>
    </row>
    <row r="14274" spans="21:21" x14ac:dyDescent="0.2">
      <c r="U14274" s="12"/>
    </row>
    <row r="14275" spans="21:21" x14ac:dyDescent="0.2">
      <c r="U14275" s="12"/>
    </row>
    <row r="14276" spans="21:21" x14ac:dyDescent="0.2">
      <c r="U14276" s="12"/>
    </row>
    <row r="14277" spans="21:21" x14ac:dyDescent="0.2">
      <c r="U14277" s="12"/>
    </row>
    <row r="14278" spans="21:21" x14ac:dyDescent="0.2">
      <c r="U14278" s="12"/>
    </row>
    <row r="14279" spans="21:21" x14ac:dyDescent="0.2">
      <c r="U14279" s="12"/>
    </row>
    <row r="14280" spans="21:21" x14ac:dyDescent="0.2">
      <c r="U14280" s="12"/>
    </row>
    <row r="14281" spans="21:21" x14ac:dyDescent="0.2">
      <c r="U14281" s="12"/>
    </row>
    <row r="14282" spans="21:21" x14ac:dyDescent="0.2">
      <c r="U14282" s="12"/>
    </row>
    <row r="14283" spans="21:21" x14ac:dyDescent="0.2">
      <c r="U14283" s="12"/>
    </row>
    <row r="14284" spans="21:21" x14ac:dyDescent="0.2">
      <c r="U14284" s="12"/>
    </row>
    <row r="14285" spans="21:21" x14ac:dyDescent="0.2">
      <c r="U14285" s="12"/>
    </row>
    <row r="14286" spans="21:21" x14ac:dyDescent="0.2">
      <c r="U14286" s="12"/>
    </row>
    <row r="14287" spans="21:21" x14ac:dyDescent="0.2">
      <c r="U14287" s="12"/>
    </row>
    <row r="14288" spans="21:21" x14ac:dyDescent="0.2">
      <c r="U14288" s="12"/>
    </row>
    <row r="14289" spans="21:21" x14ac:dyDescent="0.2">
      <c r="U14289" s="12"/>
    </row>
    <row r="14290" spans="21:21" x14ac:dyDescent="0.2">
      <c r="U14290" s="12"/>
    </row>
    <row r="14291" spans="21:21" x14ac:dyDescent="0.2">
      <c r="U14291" s="12"/>
    </row>
    <row r="14292" spans="21:21" x14ac:dyDescent="0.2">
      <c r="U14292" s="12"/>
    </row>
    <row r="14293" spans="21:21" x14ac:dyDescent="0.2">
      <c r="U14293" s="12"/>
    </row>
    <row r="14294" spans="21:21" x14ac:dyDescent="0.2">
      <c r="U14294" s="12"/>
    </row>
    <row r="14295" spans="21:21" x14ac:dyDescent="0.2">
      <c r="U14295" s="12"/>
    </row>
    <row r="14296" spans="21:21" x14ac:dyDescent="0.2">
      <c r="U14296" s="12"/>
    </row>
    <row r="14297" spans="21:21" x14ac:dyDescent="0.2">
      <c r="U14297" s="12"/>
    </row>
    <row r="14298" spans="21:21" x14ac:dyDescent="0.2">
      <c r="U14298" s="12"/>
    </row>
    <row r="14299" spans="21:21" x14ac:dyDescent="0.2">
      <c r="U14299" s="12"/>
    </row>
    <row r="14300" spans="21:21" x14ac:dyDescent="0.2">
      <c r="U14300" s="12"/>
    </row>
    <row r="14301" spans="21:21" x14ac:dyDescent="0.2">
      <c r="U14301" s="12"/>
    </row>
    <row r="14302" spans="21:21" x14ac:dyDescent="0.2">
      <c r="U14302" s="12"/>
    </row>
    <row r="14303" spans="21:21" x14ac:dyDescent="0.2">
      <c r="U14303" s="12"/>
    </row>
    <row r="14304" spans="21:21" x14ac:dyDescent="0.2">
      <c r="U14304" s="12"/>
    </row>
    <row r="14305" spans="21:21" x14ac:dyDescent="0.2">
      <c r="U14305" s="12"/>
    </row>
    <row r="14306" spans="21:21" x14ac:dyDescent="0.2">
      <c r="U14306" s="12"/>
    </row>
    <row r="14307" spans="21:21" x14ac:dyDescent="0.2">
      <c r="U14307" s="12"/>
    </row>
    <row r="14308" spans="21:21" x14ac:dyDescent="0.2">
      <c r="U14308" s="12"/>
    </row>
    <row r="14309" spans="21:21" x14ac:dyDescent="0.2">
      <c r="U14309" s="12"/>
    </row>
    <row r="14310" spans="21:21" x14ac:dyDescent="0.2">
      <c r="U14310" s="12"/>
    </row>
    <row r="14311" spans="21:21" x14ac:dyDescent="0.2">
      <c r="U14311" s="12"/>
    </row>
    <row r="14312" spans="21:21" x14ac:dyDescent="0.2">
      <c r="U14312" s="12"/>
    </row>
    <row r="14313" spans="21:21" x14ac:dyDescent="0.2">
      <c r="U14313" s="12"/>
    </row>
    <row r="14314" spans="21:21" x14ac:dyDescent="0.2">
      <c r="U14314" s="12"/>
    </row>
    <row r="14315" spans="21:21" x14ac:dyDescent="0.2">
      <c r="U14315" s="12"/>
    </row>
    <row r="14316" spans="21:21" x14ac:dyDescent="0.2">
      <c r="U14316" s="12"/>
    </row>
    <row r="14317" spans="21:21" x14ac:dyDescent="0.2">
      <c r="U14317" s="12"/>
    </row>
    <row r="14318" spans="21:21" x14ac:dyDescent="0.2">
      <c r="U14318" s="12"/>
    </row>
    <row r="14319" spans="21:21" x14ac:dyDescent="0.2">
      <c r="U14319" s="12"/>
    </row>
    <row r="14320" spans="21:21" x14ac:dyDescent="0.2">
      <c r="U14320" s="12"/>
    </row>
    <row r="14321" spans="21:21" x14ac:dyDescent="0.2">
      <c r="U14321" s="12"/>
    </row>
    <row r="14322" spans="21:21" x14ac:dyDescent="0.2">
      <c r="U14322" s="12"/>
    </row>
    <row r="14323" spans="21:21" x14ac:dyDescent="0.2">
      <c r="U14323" s="12"/>
    </row>
    <row r="14324" spans="21:21" x14ac:dyDescent="0.2">
      <c r="U14324" s="12"/>
    </row>
    <row r="14325" spans="21:21" x14ac:dyDescent="0.2">
      <c r="U14325" s="12"/>
    </row>
    <row r="14326" spans="21:21" x14ac:dyDescent="0.2">
      <c r="U14326" s="12"/>
    </row>
    <row r="14327" spans="21:21" x14ac:dyDescent="0.2">
      <c r="U14327" s="12"/>
    </row>
    <row r="14328" spans="21:21" x14ac:dyDescent="0.2">
      <c r="U14328" s="12"/>
    </row>
    <row r="14329" spans="21:21" x14ac:dyDescent="0.2">
      <c r="U14329" s="12"/>
    </row>
    <row r="14330" spans="21:21" x14ac:dyDescent="0.2">
      <c r="U14330" s="12"/>
    </row>
    <row r="14331" spans="21:21" x14ac:dyDescent="0.2">
      <c r="U14331" s="12"/>
    </row>
    <row r="14332" spans="21:21" x14ac:dyDescent="0.2">
      <c r="U14332" s="12"/>
    </row>
    <row r="14333" spans="21:21" x14ac:dyDescent="0.2">
      <c r="U14333" s="12"/>
    </row>
    <row r="14334" spans="21:21" x14ac:dyDescent="0.2">
      <c r="U14334" s="12"/>
    </row>
    <row r="14335" spans="21:21" x14ac:dyDescent="0.2">
      <c r="U14335" s="12"/>
    </row>
    <row r="14336" spans="21:21" x14ac:dyDescent="0.2">
      <c r="U14336" s="12"/>
    </row>
    <row r="14337" spans="21:21" x14ac:dyDescent="0.2">
      <c r="U14337" s="12"/>
    </row>
    <row r="14338" spans="21:21" x14ac:dyDescent="0.2">
      <c r="U14338" s="12"/>
    </row>
    <row r="14339" spans="21:21" x14ac:dyDescent="0.2">
      <c r="U14339" s="12"/>
    </row>
    <row r="14340" spans="21:21" x14ac:dyDescent="0.2">
      <c r="U14340" s="12"/>
    </row>
    <row r="14341" spans="21:21" x14ac:dyDescent="0.2">
      <c r="U14341" s="12"/>
    </row>
    <row r="14342" spans="21:21" x14ac:dyDescent="0.2">
      <c r="U14342" s="12"/>
    </row>
    <row r="14343" spans="21:21" x14ac:dyDescent="0.2">
      <c r="U14343" s="12"/>
    </row>
    <row r="14344" spans="21:21" x14ac:dyDescent="0.2">
      <c r="U14344" s="12"/>
    </row>
    <row r="14345" spans="21:21" x14ac:dyDescent="0.2">
      <c r="U14345" s="12"/>
    </row>
    <row r="14346" spans="21:21" x14ac:dyDescent="0.2">
      <c r="U14346" s="12"/>
    </row>
    <row r="14347" spans="21:21" x14ac:dyDescent="0.2">
      <c r="U14347" s="12"/>
    </row>
    <row r="14348" spans="21:21" x14ac:dyDescent="0.2">
      <c r="U14348" s="12"/>
    </row>
    <row r="14349" spans="21:21" x14ac:dyDescent="0.2">
      <c r="U14349" s="12"/>
    </row>
    <row r="14350" spans="21:21" x14ac:dyDescent="0.2">
      <c r="U14350" s="12"/>
    </row>
    <row r="14351" spans="21:21" x14ac:dyDescent="0.2">
      <c r="U14351" s="12"/>
    </row>
    <row r="14352" spans="21:21" x14ac:dyDescent="0.2">
      <c r="U14352" s="12"/>
    </row>
    <row r="14353" spans="21:21" x14ac:dyDescent="0.2">
      <c r="U14353" s="12"/>
    </row>
    <row r="14354" spans="21:21" x14ac:dyDescent="0.2">
      <c r="U14354" s="12"/>
    </row>
    <row r="14355" spans="21:21" x14ac:dyDescent="0.2">
      <c r="U14355" s="12"/>
    </row>
    <row r="14356" spans="21:21" x14ac:dyDescent="0.2">
      <c r="U14356" s="12"/>
    </row>
    <row r="14357" spans="21:21" x14ac:dyDescent="0.2">
      <c r="U14357" s="12"/>
    </row>
    <row r="14358" spans="21:21" x14ac:dyDescent="0.2">
      <c r="U14358" s="12"/>
    </row>
    <row r="14359" spans="21:21" x14ac:dyDescent="0.2">
      <c r="U14359" s="12"/>
    </row>
    <row r="14360" spans="21:21" x14ac:dyDescent="0.2">
      <c r="U14360" s="12"/>
    </row>
    <row r="14361" spans="21:21" x14ac:dyDescent="0.2">
      <c r="U14361" s="12"/>
    </row>
    <row r="14362" spans="21:21" x14ac:dyDescent="0.2">
      <c r="U14362" s="12"/>
    </row>
    <row r="14363" spans="21:21" x14ac:dyDescent="0.2">
      <c r="U14363" s="12"/>
    </row>
    <row r="14364" spans="21:21" x14ac:dyDescent="0.2">
      <c r="U14364" s="12"/>
    </row>
    <row r="14365" spans="21:21" x14ac:dyDescent="0.2">
      <c r="U14365" s="12"/>
    </row>
    <row r="14366" spans="21:21" x14ac:dyDescent="0.2">
      <c r="U14366" s="12"/>
    </row>
    <row r="14367" spans="21:21" x14ac:dyDescent="0.2">
      <c r="U14367" s="12"/>
    </row>
    <row r="14368" spans="21:21" x14ac:dyDescent="0.2">
      <c r="U14368" s="12"/>
    </row>
    <row r="14369" spans="21:21" x14ac:dyDescent="0.2">
      <c r="U14369" s="12"/>
    </row>
    <row r="14370" spans="21:21" x14ac:dyDescent="0.2">
      <c r="U14370" s="12"/>
    </row>
    <row r="14371" spans="21:21" x14ac:dyDescent="0.2">
      <c r="U14371" s="12"/>
    </row>
    <row r="14372" spans="21:21" x14ac:dyDescent="0.2">
      <c r="U14372" s="12"/>
    </row>
    <row r="14373" spans="21:21" x14ac:dyDescent="0.2">
      <c r="U14373" s="12"/>
    </row>
    <row r="14374" spans="21:21" x14ac:dyDescent="0.2">
      <c r="U14374" s="12"/>
    </row>
    <row r="14375" spans="21:21" x14ac:dyDescent="0.2">
      <c r="U14375" s="12"/>
    </row>
    <row r="14376" spans="21:21" x14ac:dyDescent="0.2">
      <c r="U14376" s="12"/>
    </row>
    <row r="14377" spans="21:21" x14ac:dyDescent="0.2">
      <c r="U14377" s="12"/>
    </row>
    <row r="14378" spans="21:21" x14ac:dyDescent="0.2">
      <c r="U14378" s="12"/>
    </row>
    <row r="14379" spans="21:21" x14ac:dyDescent="0.2">
      <c r="U14379" s="12"/>
    </row>
    <row r="14380" spans="21:21" x14ac:dyDescent="0.2">
      <c r="U14380" s="12"/>
    </row>
    <row r="14381" spans="21:21" x14ac:dyDescent="0.2">
      <c r="U14381" s="12"/>
    </row>
    <row r="14382" spans="21:21" x14ac:dyDescent="0.2">
      <c r="U14382" s="12"/>
    </row>
    <row r="14383" spans="21:21" x14ac:dyDescent="0.2">
      <c r="U14383" s="12"/>
    </row>
    <row r="14384" spans="21:21" x14ac:dyDescent="0.2">
      <c r="U14384" s="12"/>
    </row>
    <row r="14385" spans="21:21" x14ac:dyDescent="0.2">
      <c r="U14385" s="12"/>
    </row>
    <row r="14386" spans="21:21" x14ac:dyDescent="0.2">
      <c r="U14386" s="12"/>
    </row>
    <row r="14387" spans="21:21" x14ac:dyDescent="0.2">
      <c r="U14387" s="12"/>
    </row>
    <row r="14388" spans="21:21" x14ac:dyDescent="0.2">
      <c r="U14388" s="12"/>
    </row>
    <row r="14389" spans="21:21" x14ac:dyDescent="0.2">
      <c r="U14389" s="12"/>
    </row>
    <row r="14390" spans="21:21" x14ac:dyDescent="0.2">
      <c r="U14390" s="12"/>
    </row>
    <row r="14391" spans="21:21" x14ac:dyDescent="0.2">
      <c r="U14391" s="12"/>
    </row>
    <row r="14392" spans="21:21" x14ac:dyDescent="0.2">
      <c r="U14392" s="12"/>
    </row>
    <row r="14393" spans="21:21" x14ac:dyDescent="0.2">
      <c r="U14393" s="12"/>
    </row>
    <row r="14394" spans="21:21" x14ac:dyDescent="0.2">
      <c r="U14394" s="12"/>
    </row>
    <row r="14395" spans="21:21" x14ac:dyDescent="0.2">
      <c r="U14395" s="12"/>
    </row>
    <row r="14396" spans="21:21" x14ac:dyDescent="0.2">
      <c r="U14396" s="12"/>
    </row>
    <row r="14397" spans="21:21" x14ac:dyDescent="0.2">
      <c r="U14397" s="12"/>
    </row>
    <row r="14398" spans="21:21" x14ac:dyDescent="0.2">
      <c r="U14398" s="12"/>
    </row>
    <row r="14399" spans="21:21" x14ac:dyDescent="0.2">
      <c r="U14399" s="12"/>
    </row>
    <row r="14400" spans="21:21" x14ac:dyDescent="0.2">
      <c r="U14400" s="12"/>
    </row>
    <row r="14401" spans="21:21" x14ac:dyDescent="0.2">
      <c r="U14401" s="12"/>
    </row>
    <row r="14402" spans="21:21" x14ac:dyDescent="0.2">
      <c r="U14402" s="12"/>
    </row>
    <row r="14403" spans="21:21" x14ac:dyDescent="0.2">
      <c r="U14403" s="12"/>
    </row>
    <row r="14404" spans="21:21" x14ac:dyDescent="0.2">
      <c r="U14404" s="12"/>
    </row>
    <row r="14405" spans="21:21" x14ac:dyDescent="0.2">
      <c r="U14405" s="12"/>
    </row>
    <row r="14406" spans="21:21" x14ac:dyDescent="0.2">
      <c r="U14406" s="12"/>
    </row>
    <row r="14407" spans="21:21" x14ac:dyDescent="0.2">
      <c r="U14407" s="12"/>
    </row>
    <row r="14408" spans="21:21" x14ac:dyDescent="0.2">
      <c r="U14408" s="12"/>
    </row>
    <row r="14409" spans="21:21" x14ac:dyDescent="0.2">
      <c r="U14409" s="12"/>
    </row>
    <row r="14410" spans="21:21" x14ac:dyDescent="0.2">
      <c r="U14410" s="12"/>
    </row>
    <row r="14411" spans="21:21" x14ac:dyDescent="0.2">
      <c r="U14411" s="12"/>
    </row>
    <row r="14412" spans="21:21" x14ac:dyDescent="0.2">
      <c r="U14412" s="12"/>
    </row>
    <row r="14413" spans="21:21" x14ac:dyDescent="0.2">
      <c r="U14413" s="12"/>
    </row>
    <row r="14414" spans="21:21" x14ac:dyDescent="0.2">
      <c r="U14414" s="12"/>
    </row>
    <row r="14415" spans="21:21" x14ac:dyDescent="0.2">
      <c r="U14415" s="12"/>
    </row>
    <row r="14416" spans="21:21" x14ac:dyDescent="0.2">
      <c r="U14416" s="12"/>
    </row>
    <row r="14417" spans="21:21" x14ac:dyDescent="0.2">
      <c r="U14417" s="12"/>
    </row>
    <row r="14418" spans="21:21" x14ac:dyDescent="0.2">
      <c r="U14418" s="12"/>
    </row>
    <row r="14419" spans="21:21" x14ac:dyDescent="0.2">
      <c r="U14419" s="12"/>
    </row>
    <row r="14420" spans="21:21" x14ac:dyDescent="0.2">
      <c r="U14420" s="12"/>
    </row>
    <row r="14421" spans="21:21" x14ac:dyDescent="0.2">
      <c r="U14421" s="12"/>
    </row>
    <row r="14422" spans="21:21" x14ac:dyDescent="0.2">
      <c r="U14422" s="12"/>
    </row>
    <row r="14423" spans="21:21" x14ac:dyDescent="0.2">
      <c r="U14423" s="12"/>
    </row>
    <row r="14424" spans="21:21" x14ac:dyDescent="0.2">
      <c r="U14424" s="12"/>
    </row>
    <row r="14425" spans="21:21" x14ac:dyDescent="0.2">
      <c r="U14425" s="12"/>
    </row>
    <row r="14426" spans="21:21" x14ac:dyDescent="0.2">
      <c r="U14426" s="12"/>
    </row>
    <row r="14427" spans="21:21" x14ac:dyDescent="0.2">
      <c r="U14427" s="12"/>
    </row>
    <row r="14428" spans="21:21" x14ac:dyDescent="0.2">
      <c r="U14428" s="12"/>
    </row>
    <row r="14429" spans="21:21" x14ac:dyDescent="0.2">
      <c r="U14429" s="12"/>
    </row>
    <row r="14430" spans="21:21" x14ac:dyDescent="0.2">
      <c r="U14430" s="12"/>
    </row>
    <row r="14431" spans="21:21" x14ac:dyDescent="0.2">
      <c r="U14431" s="12"/>
    </row>
    <row r="14432" spans="21:21" x14ac:dyDescent="0.2">
      <c r="U14432" s="12"/>
    </row>
    <row r="14433" spans="21:21" x14ac:dyDescent="0.2">
      <c r="U14433" s="12"/>
    </row>
    <row r="14434" spans="21:21" x14ac:dyDescent="0.2">
      <c r="U14434" s="12"/>
    </row>
    <row r="14435" spans="21:21" x14ac:dyDescent="0.2">
      <c r="U14435" s="12"/>
    </row>
    <row r="14436" spans="21:21" x14ac:dyDescent="0.2">
      <c r="U14436" s="12"/>
    </row>
    <row r="14437" spans="21:21" x14ac:dyDescent="0.2">
      <c r="U14437" s="12"/>
    </row>
    <row r="14438" spans="21:21" x14ac:dyDescent="0.2">
      <c r="U14438" s="12"/>
    </row>
    <row r="14439" spans="21:21" x14ac:dyDescent="0.2">
      <c r="U14439" s="12"/>
    </row>
    <row r="14440" spans="21:21" x14ac:dyDescent="0.2">
      <c r="U14440" s="12"/>
    </row>
    <row r="14441" spans="21:21" x14ac:dyDescent="0.2">
      <c r="U14441" s="12"/>
    </row>
    <row r="14442" spans="21:21" x14ac:dyDescent="0.2">
      <c r="U14442" s="12"/>
    </row>
    <row r="14443" spans="21:21" x14ac:dyDescent="0.2">
      <c r="U14443" s="12"/>
    </row>
    <row r="14444" spans="21:21" x14ac:dyDescent="0.2">
      <c r="U14444" s="12"/>
    </row>
    <row r="14445" spans="21:21" x14ac:dyDescent="0.2">
      <c r="U14445" s="12"/>
    </row>
    <row r="14446" spans="21:21" x14ac:dyDescent="0.2">
      <c r="U14446" s="12"/>
    </row>
    <row r="14447" spans="21:21" x14ac:dyDescent="0.2">
      <c r="U14447" s="12"/>
    </row>
    <row r="14448" spans="21:21" x14ac:dyDescent="0.2">
      <c r="U14448" s="12"/>
    </row>
    <row r="14449" spans="21:21" x14ac:dyDescent="0.2">
      <c r="U14449" s="12"/>
    </row>
    <row r="14450" spans="21:21" x14ac:dyDescent="0.2">
      <c r="U14450" s="12"/>
    </row>
    <row r="14451" spans="21:21" x14ac:dyDescent="0.2">
      <c r="U14451" s="12"/>
    </row>
    <row r="14452" spans="21:21" x14ac:dyDescent="0.2">
      <c r="U14452" s="12"/>
    </row>
    <row r="14453" spans="21:21" x14ac:dyDescent="0.2">
      <c r="U14453" s="12"/>
    </row>
    <row r="14454" spans="21:21" x14ac:dyDescent="0.2">
      <c r="U14454" s="12"/>
    </row>
    <row r="14455" spans="21:21" x14ac:dyDescent="0.2">
      <c r="U14455" s="12"/>
    </row>
    <row r="14456" spans="21:21" x14ac:dyDescent="0.2">
      <c r="U14456" s="12"/>
    </row>
    <row r="14457" spans="21:21" x14ac:dyDescent="0.2">
      <c r="U14457" s="12"/>
    </row>
    <row r="14458" spans="21:21" x14ac:dyDescent="0.2">
      <c r="U14458" s="12"/>
    </row>
    <row r="14459" spans="21:21" x14ac:dyDescent="0.2">
      <c r="U14459" s="12"/>
    </row>
    <row r="14460" spans="21:21" x14ac:dyDescent="0.2">
      <c r="U14460" s="12"/>
    </row>
    <row r="14461" spans="21:21" x14ac:dyDescent="0.2">
      <c r="U14461" s="12"/>
    </row>
    <row r="14462" spans="21:21" x14ac:dyDescent="0.2">
      <c r="U14462" s="12"/>
    </row>
    <row r="14463" spans="21:21" x14ac:dyDescent="0.2">
      <c r="U14463" s="12"/>
    </row>
    <row r="14464" spans="21:21" x14ac:dyDescent="0.2">
      <c r="U14464" s="12"/>
    </row>
    <row r="14465" spans="21:21" x14ac:dyDescent="0.2">
      <c r="U14465" s="12"/>
    </row>
    <row r="14466" spans="21:21" x14ac:dyDescent="0.2">
      <c r="U14466" s="12"/>
    </row>
    <row r="14467" spans="21:21" x14ac:dyDescent="0.2">
      <c r="U14467" s="12"/>
    </row>
    <row r="14468" spans="21:21" x14ac:dyDescent="0.2">
      <c r="U14468" s="12"/>
    </row>
    <row r="14469" spans="21:21" x14ac:dyDescent="0.2">
      <c r="U14469" s="12"/>
    </row>
    <row r="14470" spans="21:21" x14ac:dyDescent="0.2">
      <c r="U14470" s="12"/>
    </row>
    <row r="14471" spans="21:21" x14ac:dyDescent="0.2">
      <c r="U14471" s="12"/>
    </row>
    <row r="14472" spans="21:21" x14ac:dyDescent="0.2">
      <c r="U14472" s="12"/>
    </row>
    <row r="14473" spans="21:21" x14ac:dyDescent="0.2">
      <c r="U14473" s="12"/>
    </row>
    <row r="14474" spans="21:21" x14ac:dyDescent="0.2">
      <c r="U14474" s="12"/>
    </row>
    <row r="14475" spans="21:21" x14ac:dyDescent="0.2">
      <c r="U14475" s="12"/>
    </row>
    <row r="14476" spans="21:21" x14ac:dyDescent="0.2">
      <c r="U14476" s="12"/>
    </row>
    <row r="14477" spans="21:21" x14ac:dyDescent="0.2">
      <c r="U14477" s="12"/>
    </row>
    <row r="14478" spans="21:21" x14ac:dyDescent="0.2">
      <c r="U14478" s="12"/>
    </row>
    <row r="14479" spans="21:21" x14ac:dyDescent="0.2">
      <c r="U14479" s="12"/>
    </row>
    <row r="14480" spans="21:21" x14ac:dyDescent="0.2">
      <c r="U14480" s="12"/>
    </row>
    <row r="14481" spans="21:21" x14ac:dyDescent="0.2">
      <c r="U14481" s="12"/>
    </row>
    <row r="14482" spans="21:21" x14ac:dyDescent="0.2">
      <c r="U14482" s="12"/>
    </row>
    <row r="14483" spans="21:21" x14ac:dyDescent="0.2">
      <c r="U14483" s="12"/>
    </row>
    <row r="14484" spans="21:21" x14ac:dyDescent="0.2">
      <c r="U14484" s="12"/>
    </row>
    <row r="14485" spans="21:21" x14ac:dyDescent="0.2">
      <c r="U14485" s="12"/>
    </row>
    <row r="14486" spans="21:21" x14ac:dyDescent="0.2">
      <c r="U14486" s="12"/>
    </row>
    <row r="14487" spans="21:21" x14ac:dyDescent="0.2">
      <c r="U14487" s="12"/>
    </row>
    <row r="14488" spans="21:21" x14ac:dyDescent="0.2">
      <c r="U14488" s="12"/>
    </row>
    <row r="14489" spans="21:21" x14ac:dyDescent="0.2">
      <c r="U14489" s="12"/>
    </row>
    <row r="14490" spans="21:21" x14ac:dyDescent="0.2">
      <c r="U14490" s="12"/>
    </row>
    <row r="14491" spans="21:21" x14ac:dyDescent="0.2">
      <c r="U14491" s="12"/>
    </row>
    <row r="14492" spans="21:21" x14ac:dyDescent="0.2">
      <c r="U14492" s="12"/>
    </row>
    <row r="14493" spans="21:21" x14ac:dyDescent="0.2">
      <c r="U14493" s="12"/>
    </row>
    <row r="14494" spans="21:21" x14ac:dyDescent="0.2">
      <c r="U14494" s="12"/>
    </row>
    <row r="14495" spans="21:21" x14ac:dyDescent="0.2">
      <c r="U14495" s="12"/>
    </row>
    <row r="14496" spans="21:21" x14ac:dyDescent="0.2">
      <c r="U14496" s="12"/>
    </row>
    <row r="14497" spans="21:21" x14ac:dyDescent="0.2">
      <c r="U14497" s="12"/>
    </row>
    <row r="14498" spans="21:21" x14ac:dyDescent="0.2">
      <c r="U14498" s="12"/>
    </row>
    <row r="14499" spans="21:21" x14ac:dyDescent="0.2">
      <c r="U14499" s="12"/>
    </row>
    <row r="14500" spans="21:21" x14ac:dyDescent="0.2">
      <c r="U14500" s="12"/>
    </row>
    <row r="14501" spans="21:21" x14ac:dyDescent="0.2">
      <c r="U14501" s="12"/>
    </row>
    <row r="14502" spans="21:21" x14ac:dyDescent="0.2">
      <c r="U14502" s="12"/>
    </row>
    <row r="14503" spans="21:21" x14ac:dyDescent="0.2">
      <c r="U14503" s="12"/>
    </row>
    <row r="14504" spans="21:21" x14ac:dyDescent="0.2">
      <c r="U14504" s="12"/>
    </row>
    <row r="14505" spans="21:21" x14ac:dyDescent="0.2">
      <c r="U14505" s="12"/>
    </row>
    <row r="14506" spans="21:21" x14ac:dyDescent="0.2">
      <c r="U14506" s="12"/>
    </row>
    <row r="14507" spans="21:21" x14ac:dyDescent="0.2">
      <c r="U14507" s="12"/>
    </row>
    <row r="14508" spans="21:21" x14ac:dyDescent="0.2">
      <c r="U14508" s="12"/>
    </row>
    <row r="14509" spans="21:21" x14ac:dyDescent="0.2">
      <c r="U14509" s="12"/>
    </row>
    <row r="14510" spans="21:21" x14ac:dyDescent="0.2">
      <c r="U14510" s="12"/>
    </row>
    <row r="14511" spans="21:21" x14ac:dyDescent="0.2">
      <c r="U14511" s="12"/>
    </row>
    <row r="14512" spans="21:21" x14ac:dyDescent="0.2">
      <c r="U14512" s="12"/>
    </row>
    <row r="14513" spans="21:21" x14ac:dyDescent="0.2">
      <c r="U14513" s="12"/>
    </row>
    <row r="14514" spans="21:21" x14ac:dyDescent="0.2">
      <c r="U14514" s="12"/>
    </row>
    <row r="14515" spans="21:21" x14ac:dyDescent="0.2">
      <c r="U14515" s="12"/>
    </row>
    <row r="14516" spans="21:21" x14ac:dyDescent="0.2">
      <c r="U14516" s="12"/>
    </row>
    <row r="14517" spans="21:21" x14ac:dyDescent="0.2">
      <c r="U14517" s="12"/>
    </row>
    <row r="14518" spans="21:21" x14ac:dyDescent="0.2">
      <c r="U14518" s="12"/>
    </row>
    <row r="14519" spans="21:21" x14ac:dyDescent="0.2">
      <c r="U14519" s="12"/>
    </row>
    <row r="14520" spans="21:21" x14ac:dyDescent="0.2">
      <c r="U14520" s="12"/>
    </row>
    <row r="14521" spans="21:21" x14ac:dyDescent="0.2">
      <c r="U14521" s="12"/>
    </row>
    <row r="14522" spans="21:21" x14ac:dyDescent="0.2">
      <c r="U14522" s="12"/>
    </row>
    <row r="14523" spans="21:21" x14ac:dyDescent="0.2">
      <c r="U14523" s="12"/>
    </row>
    <row r="14524" spans="21:21" x14ac:dyDescent="0.2">
      <c r="U14524" s="12"/>
    </row>
    <row r="14525" spans="21:21" x14ac:dyDescent="0.2">
      <c r="U14525" s="12"/>
    </row>
    <row r="14526" spans="21:21" x14ac:dyDescent="0.2">
      <c r="U14526" s="12"/>
    </row>
    <row r="14527" spans="21:21" x14ac:dyDescent="0.2">
      <c r="U14527" s="12"/>
    </row>
    <row r="14528" spans="21:21" x14ac:dyDescent="0.2">
      <c r="U14528" s="12"/>
    </row>
    <row r="14529" spans="21:21" x14ac:dyDescent="0.2">
      <c r="U14529" s="12"/>
    </row>
    <row r="14530" spans="21:21" x14ac:dyDescent="0.2">
      <c r="U14530" s="12"/>
    </row>
    <row r="14531" spans="21:21" x14ac:dyDescent="0.2">
      <c r="U14531" s="12"/>
    </row>
    <row r="14532" spans="21:21" x14ac:dyDescent="0.2">
      <c r="U14532" s="12"/>
    </row>
    <row r="14533" spans="21:21" x14ac:dyDescent="0.2">
      <c r="U14533" s="12"/>
    </row>
    <row r="14534" spans="21:21" x14ac:dyDescent="0.2">
      <c r="U14534" s="12"/>
    </row>
    <row r="14535" spans="21:21" x14ac:dyDescent="0.2">
      <c r="U14535" s="12"/>
    </row>
    <row r="14536" spans="21:21" x14ac:dyDescent="0.2">
      <c r="U14536" s="12"/>
    </row>
    <row r="14537" spans="21:21" x14ac:dyDescent="0.2">
      <c r="U14537" s="12"/>
    </row>
    <row r="14538" spans="21:21" x14ac:dyDescent="0.2">
      <c r="U14538" s="12"/>
    </row>
    <row r="14539" spans="21:21" x14ac:dyDescent="0.2">
      <c r="U14539" s="12"/>
    </row>
    <row r="14540" spans="21:21" x14ac:dyDescent="0.2">
      <c r="U14540" s="12"/>
    </row>
    <row r="14541" spans="21:21" x14ac:dyDescent="0.2">
      <c r="U14541" s="12"/>
    </row>
    <row r="14542" spans="21:21" x14ac:dyDescent="0.2">
      <c r="U14542" s="12"/>
    </row>
    <row r="14543" spans="21:21" x14ac:dyDescent="0.2">
      <c r="U14543" s="12"/>
    </row>
    <row r="14544" spans="21:21" x14ac:dyDescent="0.2">
      <c r="U14544" s="12"/>
    </row>
    <row r="14545" spans="21:21" x14ac:dyDescent="0.2">
      <c r="U14545" s="12"/>
    </row>
    <row r="14546" spans="21:21" x14ac:dyDescent="0.2">
      <c r="U14546" s="12"/>
    </row>
    <row r="14547" spans="21:21" x14ac:dyDescent="0.2">
      <c r="U14547" s="12"/>
    </row>
    <row r="14548" spans="21:21" x14ac:dyDescent="0.2">
      <c r="U14548" s="12"/>
    </row>
    <row r="14549" spans="21:21" x14ac:dyDescent="0.2">
      <c r="U14549" s="12"/>
    </row>
    <row r="14550" spans="21:21" x14ac:dyDescent="0.2">
      <c r="U14550" s="12"/>
    </row>
    <row r="14551" spans="21:21" x14ac:dyDescent="0.2">
      <c r="U14551" s="12"/>
    </row>
    <row r="14552" spans="21:21" x14ac:dyDescent="0.2">
      <c r="U14552" s="12"/>
    </row>
    <row r="14553" spans="21:21" x14ac:dyDescent="0.2">
      <c r="U14553" s="12"/>
    </row>
    <row r="14554" spans="21:21" x14ac:dyDescent="0.2">
      <c r="U14554" s="12"/>
    </row>
    <row r="14555" spans="21:21" x14ac:dyDescent="0.2">
      <c r="U14555" s="12"/>
    </row>
    <row r="14556" spans="21:21" x14ac:dyDescent="0.2">
      <c r="U14556" s="12"/>
    </row>
    <row r="14557" spans="21:21" x14ac:dyDescent="0.2">
      <c r="U14557" s="12"/>
    </row>
    <row r="14558" spans="21:21" x14ac:dyDescent="0.2">
      <c r="U14558" s="12"/>
    </row>
    <row r="14559" spans="21:21" x14ac:dyDescent="0.2">
      <c r="U14559" s="12"/>
    </row>
    <row r="14560" spans="21:21" x14ac:dyDescent="0.2">
      <c r="U14560" s="12"/>
    </row>
    <row r="14561" spans="21:21" x14ac:dyDescent="0.2">
      <c r="U14561" s="12"/>
    </row>
    <row r="14562" spans="21:21" x14ac:dyDescent="0.2">
      <c r="U14562" s="12"/>
    </row>
    <row r="14563" spans="21:21" x14ac:dyDescent="0.2">
      <c r="U14563" s="12"/>
    </row>
    <row r="14564" spans="21:21" x14ac:dyDescent="0.2">
      <c r="U14564" s="12"/>
    </row>
    <row r="14565" spans="21:21" x14ac:dyDescent="0.2">
      <c r="U14565" s="12"/>
    </row>
    <row r="14566" spans="21:21" x14ac:dyDescent="0.2">
      <c r="U14566" s="12"/>
    </row>
    <row r="14567" spans="21:21" x14ac:dyDescent="0.2">
      <c r="U14567" s="12"/>
    </row>
    <row r="14568" spans="21:21" x14ac:dyDescent="0.2">
      <c r="U14568" s="12"/>
    </row>
    <row r="14569" spans="21:21" x14ac:dyDescent="0.2">
      <c r="U14569" s="12"/>
    </row>
    <row r="14570" spans="21:21" x14ac:dyDescent="0.2">
      <c r="U14570" s="12"/>
    </row>
    <row r="14571" spans="21:21" x14ac:dyDescent="0.2">
      <c r="U14571" s="12"/>
    </row>
    <row r="14572" spans="21:21" x14ac:dyDescent="0.2">
      <c r="U14572" s="12"/>
    </row>
    <row r="14573" spans="21:21" x14ac:dyDescent="0.2">
      <c r="U14573" s="12"/>
    </row>
    <row r="14574" spans="21:21" x14ac:dyDescent="0.2">
      <c r="U14574" s="12"/>
    </row>
    <row r="14575" spans="21:21" x14ac:dyDescent="0.2">
      <c r="U14575" s="12"/>
    </row>
    <row r="14576" spans="21:21" x14ac:dyDescent="0.2">
      <c r="U14576" s="12"/>
    </row>
    <row r="14577" spans="21:21" x14ac:dyDescent="0.2">
      <c r="U14577" s="12"/>
    </row>
    <row r="14578" spans="21:21" x14ac:dyDescent="0.2">
      <c r="U14578" s="12"/>
    </row>
    <row r="14579" spans="21:21" x14ac:dyDescent="0.2">
      <c r="U14579" s="12"/>
    </row>
    <row r="14580" spans="21:21" x14ac:dyDescent="0.2">
      <c r="U14580" s="12"/>
    </row>
    <row r="14581" spans="21:21" x14ac:dyDescent="0.2">
      <c r="U14581" s="12"/>
    </row>
    <row r="14582" spans="21:21" x14ac:dyDescent="0.2">
      <c r="U14582" s="12"/>
    </row>
    <row r="14583" spans="21:21" x14ac:dyDescent="0.2">
      <c r="U14583" s="12"/>
    </row>
    <row r="14584" spans="21:21" x14ac:dyDescent="0.2">
      <c r="U14584" s="12"/>
    </row>
    <row r="14585" spans="21:21" x14ac:dyDescent="0.2">
      <c r="U14585" s="12"/>
    </row>
    <row r="14586" spans="21:21" x14ac:dyDescent="0.2">
      <c r="U14586" s="12"/>
    </row>
    <row r="14587" spans="21:21" x14ac:dyDescent="0.2">
      <c r="U14587" s="12"/>
    </row>
    <row r="14588" spans="21:21" x14ac:dyDescent="0.2">
      <c r="U14588" s="12"/>
    </row>
    <row r="14589" spans="21:21" x14ac:dyDescent="0.2">
      <c r="U14589" s="12"/>
    </row>
    <row r="14590" spans="21:21" x14ac:dyDescent="0.2">
      <c r="U14590" s="12"/>
    </row>
    <row r="14591" spans="21:21" x14ac:dyDescent="0.2">
      <c r="U14591" s="12"/>
    </row>
    <row r="14592" spans="21:21" x14ac:dyDescent="0.2">
      <c r="U14592" s="12"/>
    </row>
    <row r="14593" spans="21:21" x14ac:dyDescent="0.2">
      <c r="U14593" s="12"/>
    </row>
    <row r="14594" spans="21:21" x14ac:dyDescent="0.2">
      <c r="U14594" s="12"/>
    </row>
    <row r="14595" spans="21:21" x14ac:dyDescent="0.2">
      <c r="U14595" s="12"/>
    </row>
    <row r="14596" spans="21:21" x14ac:dyDescent="0.2">
      <c r="U14596" s="12"/>
    </row>
    <row r="14597" spans="21:21" x14ac:dyDescent="0.2">
      <c r="U14597" s="12"/>
    </row>
    <row r="14598" spans="21:21" x14ac:dyDescent="0.2">
      <c r="U14598" s="12"/>
    </row>
    <row r="14599" spans="21:21" x14ac:dyDescent="0.2">
      <c r="U14599" s="12"/>
    </row>
    <row r="14600" spans="21:21" x14ac:dyDescent="0.2">
      <c r="U14600" s="12"/>
    </row>
    <row r="14601" spans="21:21" x14ac:dyDescent="0.2">
      <c r="U14601" s="12"/>
    </row>
    <row r="14602" spans="21:21" x14ac:dyDescent="0.2">
      <c r="U14602" s="12"/>
    </row>
    <row r="14603" spans="21:21" x14ac:dyDescent="0.2">
      <c r="U14603" s="12"/>
    </row>
    <row r="14604" spans="21:21" x14ac:dyDescent="0.2">
      <c r="U14604" s="12"/>
    </row>
    <row r="14605" spans="21:21" x14ac:dyDescent="0.2">
      <c r="U14605" s="12"/>
    </row>
    <row r="14606" spans="21:21" x14ac:dyDescent="0.2">
      <c r="U14606" s="12"/>
    </row>
    <row r="14607" spans="21:21" x14ac:dyDescent="0.2">
      <c r="U14607" s="12"/>
    </row>
    <row r="14608" spans="21:21" x14ac:dyDescent="0.2">
      <c r="U14608" s="12"/>
    </row>
    <row r="14609" spans="21:21" x14ac:dyDescent="0.2">
      <c r="U14609" s="12"/>
    </row>
    <row r="14610" spans="21:21" x14ac:dyDescent="0.2">
      <c r="U14610" s="12"/>
    </row>
    <row r="14611" spans="21:21" x14ac:dyDescent="0.2">
      <c r="U14611" s="12"/>
    </row>
    <row r="14612" spans="21:21" x14ac:dyDescent="0.2">
      <c r="U14612" s="12"/>
    </row>
    <row r="14613" spans="21:21" x14ac:dyDescent="0.2">
      <c r="U14613" s="12"/>
    </row>
    <row r="14614" spans="21:21" x14ac:dyDescent="0.2">
      <c r="U14614" s="12"/>
    </row>
    <row r="14615" spans="21:21" x14ac:dyDescent="0.2">
      <c r="U14615" s="12"/>
    </row>
    <row r="14616" spans="21:21" x14ac:dyDescent="0.2">
      <c r="U14616" s="12"/>
    </row>
    <row r="14617" spans="21:21" x14ac:dyDescent="0.2">
      <c r="U14617" s="12"/>
    </row>
    <row r="14618" spans="21:21" x14ac:dyDescent="0.2">
      <c r="U14618" s="12"/>
    </row>
    <row r="14619" spans="21:21" x14ac:dyDescent="0.2">
      <c r="U14619" s="12"/>
    </row>
    <row r="14620" spans="21:21" x14ac:dyDescent="0.2">
      <c r="U14620" s="12"/>
    </row>
    <row r="14621" spans="21:21" x14ac:dyDescent="0.2">
      <c r="U14621" s="12"/>
    </row>
    <row r="14622" spans="21:21" x14ac:dyDescent="0.2">
      <c r="U14622" s="12"/>
    </row>
    <row r="14623" spans="21:21" x14ac:dyDescent="0.2">
      <c r="U14623" s="12"/>
    </row>
    <row r="14624" spans="21:21" x14ac:dyDescent="0.2">
      <c r="U14624" s="12"/>
    </row>
    <row r="14625" spans="21:21" x14ac:dyDescent="0.2">
      <c r="U14625" s="12"/>
    </row>
    <row r="14626" spans="21:21" x14ac:dyDescent="0.2">
      <c r="U14626" s="12"/>
    </row>
    <row r="14627" spans="21:21" x14ac:dyDescent="0.2">
      <c r="U14627" s="12"/>
    </row>
    <row r="14628" spans="21:21" x14ac:dyDescent="0.2">
      <c r="U14628" s="12"/>
    </row>
    <row r="14629" spans="21:21" x14ac:dyDescent="0.2">
      <c r="U14629" s="12"/>
    </row>
    <row r="14630" spans="21:21" x14ac:dyDescent="0.2">
      <c r="U14630" s="12"/>
    </row>
    <row r="14631" spans="21:21" x14ac:dyDescent="0.2">
      <c r="U14631" s="12"/>
    </row>
    <row r="14632" spans="21:21" x14ac:dyDescent="0.2">
      <c r="U14632" s="12"/>
    </row>
    <row r="14633" spans="21:21" x14ac:dyDescent="0.2">
      <c r="U14633" s="12"/>
    </row>
    <row r="14634" spans="21:21" x14ac:dyDescent="0.2">
      <c r="U14634" s="12"/>
    </row>
    <row r="14635" spans="21:21" x14ac:dyDescent="0.2">
      <c r="U14635" s="12"/>
    </row>
    <row r="14636" spans="21:21" x14ac:dyDescent="0.2">
      <c r="U14636" s="12"/>
    </row>
    <row r="14637" spans="21:21" x14ac:dyDescent="0.2">
      <c r="U14637" s="12"/>
    </row>
    <row r="14638" spans="21:21" x14ac:dyDescent="0.2">
      <c r="U14638" s="12"/>
    </row>
    <row r="14639" spans="21:21" x14ac:dyDescent="0.2">
      <c r="U14639" s="12"/>
    </row>
    <row r="14640" spans="21:21" x14ac:dyDescent="0.2">
      <c r="U14640" s="12"/>
    </row>
    <row r="14641" spans="21:21" x14ac:dyDescent="0.2">
      <c r="U14641" s="12"/>
    </row>
    <row r="14642" spans="21:21" x14ac:dyDescent="0.2">
      <c r="U14642" s="12"/>
    </row>
    <row r="14643" spans="21:21" x14ac:dyDescent="0.2">
      <c r="U14643" s="12"/>
    </row>
    <row r="14644" spans="21:21" x14ac:dyDescent="0.2">
      <c r="U14644" s="12"/>
    </row>
    <row r="14645" spans="21:21" x14ac:dyDescent="0.2">
      <c r="U14645" s="12"/>
    </row>
    <row r="14646" spans="21:21" x14ac:dyDescent="0.2">
      <c r="U14646" s="12"/>
    </row>
    <row r="14647" spans="21:21" x14ac:dyDescent="0.2">
      <c r="U14647" s="12"/>
    </row>
    <row r="14648" spans="21:21" x14ac:dyDescent="0.2">
      <c r="U14648" s="12"/>
    </row>
    <row r="14649" spans="21:21" x14ac:dyDescent="0.2">
      <c r="U14649" s="12"/>
    </row>
    <row r="14650" spans="21:21" x14ac:dyDescent="0.2">
      <c r="U14650" s="12"/>
    </row>
    <row r="14651" spans="21:21" x14ac:dyDescent="0.2">
      <c r="U14651" s="12"/>
    </row>
    <row r="14652" spans="21:21" x14ac:dyDescent="0.2">
      <c r="U14652" s="12"/>
    </row>
    <row r="14653" spans="21:21" x14ac:dyDescent="0.2">
      <c r="U14653" s="12"/>
    </row>
    <row r="14654" spans="21:21" x14ac:dyDescent="0.2">
      <c r="U14654" s="12"/>
    </row>
    <row r="14655" spans="21:21" x14ac:dyDescent="0.2">
      <c r="U14655" s="12"/>
    </row>
    <row r="14656" spans="21:21" x14ac:dyDescent="0.2">
      <c r="U14656" s="12"/>
    </row>
    <row r="14657" spans="21:21" x14ac:dyDescent="0.2">
      <c r="U14657" s="12"/>
    </row>
    <row r="14658" spans="21:21" x14ac:dyDescent="0.2">
      <c r="U14658" s="12"/>
    </row>
    <row r="14659" spans="21:21" x14ac:dyDescent="0.2">
      <c r="U14659" s="12"/>
    </row>
    <row r="14660" spans="21:21" x14ac:dyDescent="0.2">
      <c r="U14660" s="12"/>
    </row>
    <row r="14661" spans="21:21" x14ac:dyDescent="0.2">
      <c r="U14661" s="12"/>
    </row>
    <row r="14662" spans="21:21" x14ac:dyDescent="0.2">
      <c r="U14662" s="12"/>
    </row>
    <row r="14663" spans="21:21" x14ac:dyDescent="0.2">
      <c r="U14663" s="12"/>
    </row>
    <row r="14664" spans="21:21" x14ac:dyDescent="0.2">
      <c r="U14664" s="12"/>
    </row>
    <row r="14665" spans="21:21" x14ac:dyDescent="0.2">
      <c r="U14665" s="12"/>
    </row>
    <row r="14666" spans="21:21" x14ac:dyDescent="0.2">
      <c r="U14666" s="12"/>
    </row>
    <row r="14667" spans="21:21" x14ac:dyDescent="0.2">
      <c r="U14667" s="12"/>
    </row>
    <row r="14668" spans="21:21" x14ac:dyDescent="0.2">
      <c r="U14668" s="12"/>
    </row>
    <row r="14669" spans="21:21" x14ac:dyDescent="0.2">
      <c r="U14669" s="12"/>
    </row>
    <row r="14670" spans="21:21" x14ac:dyDescent="0.2">
      <c r="U14670" s="12"/>
    </row>
    <row r="14671" spans="21:21" x14ac:dyDescent="0.2">
      <c r="U14671" s="12"/>
    </row>
    <row r="14672" spans="21:21" x14ac:dyDescent="0.2">
      <c r="U14672" s="12"/>
    </row>
    <row r="14673" spans="21:21" x14ac:dyDescent="0.2">
      <c r="U14673" s="12"/>
    </row>
    <row r="14674" spans="21:21" x14ac:dyDescent="0.2">
      <c r="U14674" s="12"/>
    </row>
    <row r="14675" spans="21:21" x14ac:dyDescent="0.2">
      <c r="U14675" s="12"/>
    </row>
    <row r="14676" spans="21:21" x14ac:dyDescent="0.2">
      <c r="U14676" s="12"/>
    </row>
    <row r="14677" spans="21:21" x14ac:dyDescent="0.2">
      <c r="U14677" s="12"/>
    </row>
    <row r="14678" spans="21:21" x14ac:dyDescent="0.2">
      <c r="U14678" s="12"/>
    </row>
    <row r="14679" spans="21:21" x14ac:dyDescent="0.2">
      <c r="U14679" s="12"/>
    </row>
    <row r="14680" spans="21:21" x14ac:dyDescent="0.2">
      <c r="U14680" s="12"/>
    </row>
    <row r="14681" spans="21:21" x14ac:dyDescent="0.2">
      <c r="U14681" s="12"/>
    </row>
    <row r="14682" spans="21:21" x14ac:dyDescent="0.2">
      <c r="U14682" s="12"/>
    </row>
    <row r="14683" spans="21:21" x14ac:dyDescent="0.2">
      <c r="U14683" s="12"/>
    </row>
    <row r="14684" spans="21:21" x14ac:dyDescent="0.2">
      <c r="U14684" s="12"/>
    </row>
    <row r="14685" spans="21:21" x14ac:dyDescent="0.2">
      <c r="U14685" s="12"/>
    </row>
    <row r="14686" spans="21:21" x14ac:dyDescent="0.2">
      <c r="U14686" s="12"/>
    </row>
    <row r="14687" spans="21:21" x14ac:dyDescent="0.2">
      <c r="U14687" s="12"/>
    </row>
    <row r="14688" spans="21:21" x14ac:dyDescent="0.2">
      <c r="U14688" s="12"/>
    </row>
    <row r="14689" spans="21:21" x14ac:dyDescent="0.2">
      <c r="U14689" s="12"/>
    </row>
    <row r="14690" spans="21:21" x14ac:dyDescent="0.2">
      <c r="U14690" s="12"/>
    </row>
    <row r="14691" spans="21:21" x14ac:dyDescent="0.2">
      <c r="U14691" s="12"/>
    </row>
    <row r="14692" spans="21:21" x14ac:dyDescent="0.2">
      <c r="U14692" s="12"/>
    </row>
    <row r="14693" spans="21:21" x14ac:dyDescent="0.2">
      <c r="U14693" s="12"/>
    </row>
    <row r="14694" spans="21:21" x14ac:dyDescent="0.2">
      <c r="U14694" s="12"/>
    </row>
    <row r="14695" spans="21:21" x14ac:dyDescent="0.2">
      <c r="U14695" s="12"/>
    </row>
    <row r="14696" spans="21:21" x14ac:dyDescent="0.2">
      <c r="U14696" s="12"/>
    </row>
    <row r="14697" spans="21:21" x14ac:dyDescent="0.2">
      <c r="U14697" s="12"/>
    </row>
    <row r="14698" spans="21:21" x14ac:dyDescent="0.2">
      <c r="U14698" s="12"/>
    </row>
    <row r="14699" spans="21:21" x14ac:dyDescent="0.2">
      <c r="U14699" s="12"/>
    </row>
    <row r="14700" spans="21:21" x14ac:dyDescent="0.2">
      <c r="U14700" s="12"/>
    </row>
    <row r="14701" spans="21:21" x14ac:dyDescent="0.2">
      <c r="U14701" s="12"/>
    </row>
    <row r="14702" spans="21:21" x14ac:dyDescent="0.2">
      <c r="U14702" s="12"/>
    </row>
    <row r="14703" spans="21:21" x14ac:dyDescent="0.2">
      <c r="U14703" s="12"/>
    </row>
    <row r="14704" spans="21:21" x14ac:dyDescent="0.2">
      <c r="U14704" s="12"/>
    </row>
    <row r="14705" spans="21:21" x14ac:dyDescent="0.2">
      <c r="U14705" s="12"/>
    </row>
    <row r="14706" spans="21:21" x14ac:dyDescent="0.2">
      <c r="U14706" s="12"/>
    </row>
    <row r="14707" spans="21:21" x14ac:dyDescent="0.2">
      <c r="U14707" s="12"/>
    </row>
    <row r="14708" spans="21:21" x14ac:dyDescent="0.2">
      <c r="U14708" s="12"/>
    </row>
    <row r="14709" spans="21:21" x14ac:dyDescent="0.2">
      <c r="U14709" s="12"/>
    </row>
    <row r="14710" spans="21:21" x14ac:dyDescent="0.2">
      <c r="U14710" s="12"/>
    </row>
    <row r="14711" spans="21:21" x14ac:dyDescent="0.2">
      <c r="U14711" s="12"/>
    </row>
    <row r="14712" spans="21:21" x14ac:dyDescent="0.2">
      <c r="U14712" s="12"/>
    </row>
    <row r="14713" spans="21:21" x14ac:dyDescent="0.2">
      <c r="U14713" s="12"/>
    </row>
    <row r="14714" spans="21:21" x14ac:dyDescent="0.2">
      <c r="U14714" s="12"/>
    </row>
    <row r="14715" spans="21:21" x14ac:dyDescent="0.2">
      <c r="U14715" s="12"/>
    </row>
    <row r="14716" spans="21:21" x14ac:dyDescent="0.2">
      <c r="U14716" s="12"/>
    </row>
    <row r="14717" spans="21:21" x14ac:dyDescent="0.2">
      <c r="U14717" s="12"/>
    </row>
    <row r="14718" spans="21:21" x14ac:dyDescent="0.2">
      <c r="U14718" s="12"/>
    </row>
    <row r="14719" spans="21:21" x14ac:dyDescent="0.2">
      <c r="U14719" s="12"/>
    </row>
    <row r="14720" spans="21:21" x14ac:dyDescent="0.2">
      <c r="U14720" s="12"/>
    </row>
    <row r="14721" spans="21:21" x14ac:dyDescent="0.2">
      <c r="U14721" s="12"/>
    </row>
    <row r="14722" spans="21:21" x14ac:dyDescent="0.2">
      <c r="U14722" s="12"/>
    </row>
    <row r="14723" spans="21:21" x14ac:dyDescent="0.2">
      <c r="U14723" s="12"/>
    </row>
    <row r="14724" spans="21:21" x14ac:dyDescent="0.2">
      <c r="U14724" s="12"/>
    </row>
    <row r="14725" spans="21:21" x14ac:dyDescent="0.2">
      <c r="U14725" s="12"/>
    </row>
    <row r="14726" spans="21:21" x14ac:dyDescent="0.2">
      <c r="U14726" s="12"/>
    </row>
    <row r="14727" spans="21:21" x14ac:dyDescent="0.2">
      <c r="U14727" s="12"/>
    </row>
    <row r="14728" spans="21:21" x14ac:dyDescent="0.2">
      <c r="U14728" s="12"/>
    </row>
    <row r="14729" spans="21:21" x14ac:dyDescent="0.2">
      <c r="U14729" s="12"/>
    </row>
    <row r="14730" spans="21:21" x14ac:dyDescent="0.2">
      <c r="U14730" s="12"/>
    </row>
    <row r="14731" spans="21:21" x14ac:dyDescent="0.2">
      <c r="U14731" s="12"/>
    </row>
    <row r="14732" spans="21:21" x14ac:dyDescent="0.2">
      <c r="U14732" s="12"/>
    </row>
    <row r="14733" spans="21:21" x14ac:dyDescent="0.2">
      <c r="U14733" s="12"/>
    </row>
    <row r="14734" spans="21:21" x14ac:dyDescent="0.2">
      <c r="U14734" s="12"/>
    </row>
    <row r="14735" spans="21:21" x14ac:dyDescent="0.2">
      <c r="U14735" s="12"/>
    </row>
    <row r="14736" spans="21:21" x14ac:dyDescent="0.2">
      <c r="U14736" s="12"/>
    </row>
    <row r="14737" spans="21:21" x14ac:dyDescent="0.2">
      <c r="U14737" s="12"/>
    </row>
    <row r="14738" spans="21:21" x14ac:dyDescent="0.2">
      <c r="U14738" s="12"/>
    </row>
    <row r="14739" spans="21:21" x14ac:dyDescent="0.2">
      <c r="U14739" s="12"/>
    </row>
    <row r="14740" spans="21:21" x14ac:dyDescent="0.2">
      <c r="U14740" s="12"/>
    </row>
    <row r="14741" spans="21:21" x14ac:dyDescent="0.2">
      <c r="U14741" s="12"/>
    </row>
    <row r="14742" spans="21:21" x14ac:dyDescent="0.2">
      <c r="U14742" s="12"/>
    </row>
    <row r="14743" spans="21:21" x14ac:dyDescent="0.2">
      <c r="U14743" s="12"/>
    </row>
    <row r="14744" spans="21:21" x14ac:dyDescent="0.2">
      <c r="U14744" s="12"/>
    </row>
    <row r="14745" spans="21:21" x14ac:dyDescent="0.2">
      <c r="U14745" s="12"/>
    </row>
    <row r="14746" spans="21:21" x14ac:dyDescent="0.2">
      <c r="U14746" s="12"/>
    </row>
    <row r="14747" spans="21:21" x14ac:dyDescent="0.2">
      <c r="U14747" s="12"/>
    </row>
    <row r="14748" spans="21:21" x14ac:dyDescent="0.2">
      <c r="U14748" s="12"/>
    </row>
    <row r="14749" spans="21:21" x14ac:dyDescent="0.2">
      <c r="U14749" s="12"/>
    </row>
    <row r="14750" spans="21:21" x14ac:dyDescent="0.2">
      <c r="U14750" s="12"/>
    </row>
    <row r="14751" spans="21:21" x14ac:dyDescent="0.2">
      <c r="U14751" s="12"/>
    </row>
    <row r="14752" spans="21:21" x14ac:dyDescent="0.2">
      <c r="U14752" s="12"/>
    </row>
    <row r="14753" spans="21:21" x14ac:dyDescent="0.2">
      <c r="U14753" s="12"/>
    </row>
    <row r="14754" spans="21:21" x14ac:dyDescent="0.2">
      <c r="U14754" s="12"/>
    </row>
    <row r="14755" spans="21:21" x14ac:dyDescent="0.2">
      <c r="U14755" s="12"/>
    </row>
    <row r="14756" spans="21:21" x14ac:dyDescent="0.2">
      <c r="U14756" s="12"/>
    </row>
    <row r="14757" spans="21:21" x14ac:dyDescent="0.2">
      <c r="U14757" s="12"/>
    </row>
    <row r="14758" spans="21:21" x14ac:dyDescent="0.2">
      <c r="U14758" s="12"/>
    </row>
    <row r="14759" spans="21:21" x14ac:dyDescent="0.2">
      <c r="U14759" s="12"/>
    </row>
    <row r="14760" spans="21:21" x14ac:dyDescent="0.2">
      <c r="U14760" s="12"/>
    </row>
    <row r="14761" spans="21:21" x14ac:dyDescent="0.2">
      <c r="U14761" s="12"/>
    </row>
    <row r="14762" spans="21:21" x14ac:dyDescent="0.2">
      <c r="U14762" s="12"/>
    </row>
    <row r="14763" spans="21:21" x14ac:dyDescent="0.2">
      <c r="U14763" s="12"/>
    </row>
    <row r="14764" spans="21:21" x14ac:dyDescent="0.2">
      <c r="U14764" s="12"/>
    </row>
    <row r="14765" spans="21:21" x14ac:dyDescent="0.2">
      <c r="U14765" s="12"/>
    </row>
    <row r="14766" spans="21:21" x14ac:dyDescent="0.2">
      <c r="U14766" s="12"/>
    </row>
    <row r="14767" spans="21:21" x14ac:dyDescent="0.2">
      <c r="U14767" s="12"/>
    </row>
    <row r="14768" spans="21:21" x14ac:dyDescent="0.2">
      <c r="U14768" s="12"/>
    </row>
    <row r="14769" spans="21:21" x14ac:dyDescent="0.2">
      <c r="U14769" s="12"/>
    </row>
    <row r="14770" spans="21:21" x14ac:dyDescent="0.2">
      <c r="U14770" s="12"/>
    </row>
    <row r="14771" spans="21:21" x14ac:dyDescent="0.2">
      <c r="U14771" s="12"/>
    </row>
    <row r="14772" spans="21:21" x14ac:dyDescent="0.2">
      <c r="U14772" s="12"/>
    </row>
    <row r="14773" spans="21:21" x14ac:dyDescent="0.2">
      <c r="U14773" s="12"/>
    </row>
    <row r="14774" spans="21:21" x14ac:dyDescent="0.2">
      <c r="U14774" s="12"/>
    </row>
    <row r="14775" spans="21:21" x14ac:dyDescent="0.2">
      <c r="U14775" s="12"/>
    </row>
    <row r="14776" spans="21:21" x14ac:dyDescent="0.2">
      <c r="U14776" s="12"/>
    </row>
    <row r="14777" spans="21:21" x14ac:dyDescent="0.2">
      <c r="U14777" s="12"/>
    </row>
    <row r="14778" spans="21:21" x14ac:dyDescent="0.2">
      <c r="U14778" s="12"/>
    </row>
    <row r="14779" spans="21:21" x14ac:dyDescent="0.2">
      <c r="U14779" s="12"/>
    </row>
    <row r="14780" spans="21:21" x14ac:dyDescent="0.2">
      <c r="U14780" s="12"/>
    </row>
    <row r="14781" spans="21:21" x14ac:dyDescent="0.2">
      <c r="U14781" s="12"/>
    </row>
    <row r="14782" spans="21:21" x14ac:dyDescent="0.2">
      <c r="U14782" s="12"/>
    </row>
    <row r="14783" spans="21:21" x14ac:dyDescent="0.2">
      <c r="U14783" s="12"/>
    </row>
    <row r="14784" spans="21:21" x14ac:dyDescent="0.2">
      <c r="U14784" s="12"/>
    </row>
    <row r="14785" spans="21:21" x14ac:dyDescent="0.2">
      <c r="U14785" s="12"/>
    </row>
    <row r="14786" spans="21:21" x14ac:dyDescent="0.2">
      <c r="U14786" s="12"/>
    </row>
    <row r="14787" spans="21:21" x14ac:dyDescent="0.2">
      <c r="U14787" s="12"/>
    </row>
    <row r="14788" spans="21:21" x14ac:dyDescent="0.2">
      <c r="U14788" s="12"/>
    </row>
    <row r="14789" spans="21:21" x14ac:dyDescent="0.2">
      <c r="U14789" s="12"/>
    </row>
    <row r="14790" spans="21:21" x14ac:dyDescent="0.2">
      <c r="U14790" s="12"/>
    </row>
    <row r="14791" spans="21:21" x14ac:dyDescent="0.2">
      <c r="U14791" s="12"/>
    </row>
    <row r="14792" spans="21:21" x14ac:dyDescent="0.2">
      <c r="U14792" s="12"/>
    </row>
    <row r="14793" spans="21:21" x14ac:dyDescent="0.2">
      <c r="U14793" s="12"/>
    </row>
    <row r="14794" spans="21:21" x14ac:dyDescent="0.2">
      <c r="U14794" s="12"/>
    </row>
    <row r="14795" spans="21:21" x14ac:dyDescent="0.2">
      <c r="U14795" s="12"/>
    </row>
    <row r="14796" spans="21:21" x14ac:dyDescent="0.2">
      <c r="U14796" s="12"/>
    </row>
    <row r="14797" spans="21:21" x14ac:dyDescent="0.2">
      <c r="U14797" s="12"/>
    </row>
    <row r="14798" spans="21:21" x14ac:dyDescent="0.2">
      <c r="U14798" s="12"/>
    </row>
    <row r="14799" spans="21:21" x14ac:dyDescent="0.2">
      <c r="U14799" s="12"/>
    </row>
    <row r="14800" spans="21:21" x14ac:dyDescent="0.2">
      <c r="U14800" s="12"/>
    </row>
    <row r="14801" spans="21:21" x14ac:dyDescent="0.2">
      <c r="U14801" s="12"/>
    </row>
    <row r="14802" spans="21:21" x14ac:dyDescent="0.2">
      <c r="U14802" s="12"/>
    </row>
    <row r="14803" spans="21:21" x14ac:dyDescent="0.2">
      <c r="U14803" s="12"/>
    </row>
    <row r="14804" spans="21:21" x14ac:dyDescent="0.2">
      <c r="U14804" s="12"/>
    </row>
    <row r="14805" spans="21:21" x14ac:dyDescent="0.2">
      <c r="U14805" s="12"/>
    </row>
    <row r="14806" spans="21:21" x14ac:dyDescent="0.2">
      <c r="U14806" s="12"/>
    </row>
    <row r="14807" spans="21:21" x14ac:dyDescent="0.2">
      <c r="U14807" s="12"/>
    </row>
    <row r="14808" spans="21:21" x14ac:dyDescent="0.2">
      <c r="U14808" s="12"/>
    </row>
    <row r="14809" spans="21:21" x14ac:dyDescent="0.2">
      <c r="U14809" s="12"/>
    </row>
    <row r="14810" spans="21:21" x14ac:dyDescent="0.2">
      <c r="U14810" s="12"/>
    </row>
    <row r="14811" spans="21:21" x14ac:dyDescent="0.2">
      <c r="U14811" s="12"/>
    </row>
    <row r="14812" spans="21:21" x14ac:dyDescent="0.2">
      <c r="U14812" s="12"/>
    </row>
    <row r="14813" spans="21:21" x14ac:dyDescent="0.2">
      <c r="U14813" s="12"/>
    </row>
    <row r="14814" spans="21:21" x14ac:dyDescent="0.2">
      <c r="U14814" s="12"/>
    </row>
    <row r="14815" spans="21:21" x14ac:dyDescent="0.2">
      <c r="U14815" s="12"/>
    </row>
    <row r="14816" spans="21:21" x14ac:dyDescent="0.2">
      <c r="U14816" s="12"/>
    </row>
    <row r="14817" spans="21:21" x14ac:dyDescent="0.2">
      <c r="U14817" s="12"/>
    </row>
    <row r="14818" spans="21:21" x14ac:dyDescent="0.2">
      <c r="U14818" s="12"/>
    </row>
    <row r="14819" spans="21:21" x14ac:dyDescent="0.2">
      <c r="U14819" s="12"/>
    </row>
    <row r="14820" spans="21:21" x14ac:dyDescent="0.2">
      <c r="U14820" s="12"/>
    </row>
    <row r="14821" spans="21:21" x14ac:dyDescent="0.2">
      <c r="U14821" s="12"/>
    </row>
    <row r="14822" spans="21:21" x14ac:dyDescent="0.2">
      <c r="U14822" s="12"/>
    </row>
    <row r="14823" spans="21:21" x14ac:dyDescent="0.2">
      <c r="U14823" s="12"/>
    </row>
    <row r="14824" spans="21:21" x14ac:dyDescent="0.2">
      <c r="U14824" s="12"/>
    </row>
    <row r="14825" spans="21:21" x14ac:dyDescent="0.2">
      <c r="U14825" s="12"/>
    </row>
    <row r="14826" spans="21:21" x14ac:dyDescent="0.2">
      <c r="U14826" s="12"/>
    </row>
    <row r="14827" spans="21:21" x14ac:dyDescent="0.2">
      <c r="U14827" s="12"/>
    </row>
    <row r="14828" spans="21:21" x14ac:dyDescent="0.2">
      <c r="U14828" s="12"/>
    </row>
    <row r="14829" spans="21:21" x14ac:dyDescent="0.2">
      <c r="U14829" s="12"/>
    </row>
    <row r="14830" spans="21:21" x14ac:dyDescent="0.2">
      <c r="U14830" s="12"/>
    </row>
    <row r="14831" spans="21:21" x14ac:dyDescent="0.2">
      <c r="U14831" s="12"/>
    </row>
    <row r="14832" spans="21:21" x14ac:dyDescent="0.2">
      <c r="U14832" s="12"/>
    </row>
    <row r="14833" spans="21:21" x14ac:dyDescent="0.2">
      <c r="U14833" s="12"/>
    </row>
    <row r="14834" spans="21:21" x14ac:dyDescent="0.2">
      <c r="U14834" s="12"/>
    </row>
    <row r="14835" spans="21:21" x14ac:dyDescent="0.2">
      <c r="U14835" s="12"/>
    </row>
    <row r="14836" spans="21:21" x14ac:dyDescent="0.2">
      <c r="U14836" s="12"/>
    </row>
    <row r="14837" spans="21:21" x14ac:dyDescent="0.2">
      <c r="U14837" s="12"/>
    </row>
    <row r="14838" spans="21:21" x14ac:dyDescent="0.2">
      <c r="U14838" s="12"/>
    </row>
    <row r="14839" spans="21:21" x14ac:dyDescent="0.2">
      <c r="U14839" s="12"/>
    </row>
    <row r="14840" spans="21:21" x14ac:dyDescent="0.2">
      <c r="U14840" s="12"/>
    </row>
    <row r="14841" spans="21:21" x14ac:dyDescent="0.2">
      <c r="U14841" s="12"/>
    </row>
    <row r="14842" spans="21:21" x14ac:dyDescent="0.2">
      <c r="U14842" s="12"/>
    </row>
    <row r="14843" spans="21:21" x14ac:dyDescent="0.2">
      <c r="U14843" s="12"/>
    </row>
    <row r="14844" spans="21:21" x14ac:dyDescent="0.2">
      <c r="U14844" s="12"/>
    </row>
    <row r="14845" spans="21:21" x14ac:dyDescent="0.2">
      <c r="U14845" s="12"/>
    </row>
    <row r="14846" spans="21:21" x14ac:dyDescent="0.2">
      <c r="U14846" s="12"/>
    </row>
    <row r="14847" spans="21:21" x14ac:dyDescent="0.2">
      <c r="U14847" s="12"/>
    </row>
    <row r="14848" spans="21:21" x14ac:dyDescent="0.2">
      <c r="U14848" s="12"/>
    </row>
    <row r="14849" spans="21:21" x14ac:dyDescent="0.2">
      <c r="U14849" s="12"/>
    </row>
    <row r="14850" spans="21:21" x14ac:dyDescent="0.2">
      <c r="U14850" s="12"/>
    </row>
    <row r="14851" spans="21:21" x14ac:dyDescent="0.2">
      <c r="U14851" s="12"/>
    </row>
    <row r="14852" spans="21:21" x14ac:dyDescent="0.2">
      <c r="U14852" s="12"/>
    </row>
    <row r="14853" spans="21:21" x14ac:dyDescent="0.2">
      <c r="U14853" s="12"/>
    </row>
    <row r="14854" spans="21:21" x14ac:dyDescent="0.2">
      <c r="U14854" s="12"/>
    </row>
    <row r="14855" spans="21:21" x14ac:dyDescent="0.2">
      <c r="U14855" s="12"/>
    </row>
    <row r="14856" spans="21:21" x14ac:dyDescent="0.2">
      <c r="U14856" s="12"/>
    </row>
    <row r="14857" spans="21:21" x14ac:dyDescent="0.2">
      <c r="U14857" s="12"/>
    </row>
    <row r="14858" spans="21:21" x14ac:dyDescent="0.2">
      <c r="U14858" s="12"/>
    </row>
    <row r="14859" spans="21:21" x14ac:dyDescent="0.2">
      <c r="U14859" s="12"/>
    </row>
    <row r="14860" spans="21:21" x14ac:dyDescent="0.2">
      <c r="U14860" s="12"/>
    </row>
    <row r="14861" spans="21:21" x14ac:dyDescent="0.2">
      <c r="U14861" s="12"/>
    </row>
    <row r="14862" spans="21:21" x14ac:dyDescent="0.2">
      <c r="U14862" s="12"/>
    </row>
    <row r="14863" spans="21:21" x14ac:dyDescent="0.2">
      <c r="U14863" s="12"/>
    </row>
    <row r="14864" spans="21:21" x14ac:dyDescent="0.2">
      <c r="U14864" s="12"/>
    </row>
    <row r="14865" spans="21:21" x14ac:dyDescent="0.2">
      <c r="U14865" s="12"/>
    </row>
    <row r="14866" spans="21:21" x14ac:dyDescent="0.2">
      <c r="U14866" s="12"/>
    </row>
    <row r="14867" spans="21:21" x14ac:dyDescent="0.2">
      <c r="U14867" s="12"/>
    </row>
    <row r="14868" spans="21:21" x14ac:dyDescent="0.2">
      <c r="U14868" s="12"/>
    </row>
    <row r="14869" spans="21:21" x14ac:dyDescent="0.2">
      <c r="U14869" s="12"/>
    </row>
    <row r="14870" spans="21:21" x14ac:dyDescent="0.2">
      <c r="U14870" s="12"/>
    </row>
    <row r="14871" spans="21:21" x14ac:dyDescent="0.2">
      <c r="U14871" s="12"/>
    </row>
    <row r="14872" spans="21:21" x14ac:dyDescent="0.2">
      <c r="U14872" s="12"/>
    </row>
    <row r="14873" spans="21:21" x14ac:dyDescent="0.2">
      <c r="U14873" s="12"/>
    </row>
    <row r="14874" spans="21:21" x14ac:dyDescent="0.2">
      <c r="U14874" s="12"/>
    </row>
    <row r="14875" spans="21:21" x14ac:dyDescent="0.2">
      <c r="U14875" s="12"/>
    </row>
    <row r="14876" spans="21:21" x14ac:dyDescent="0.2">
      <c r="U14876" s="12"/>
    </row>
    <row r="14877" spans="21:21" x14ac:dyDescent="0.2">
      <c r="U14877" s="12"/>
    </row>
    <row r="14878" spans="21:21" x14ac:dyDescent="0.2">
      <c r="U14878" s="12"/>
    </row>
    <row r="14879" spans="21:21" x14ac:dyDescent="0.2">
      <c r="U14879" s="12"/>
    </row>
    <row r="14880" spans="21:21" x14ac:dyDescent="0.2">
      <c r="U14880" s="12"/>
    </row>
    <row r="14881" spans="21:21" x14ac:dyDescent="0.2">
      <c r="U14881" s="12"/>
    </row>
    <row r="14882" spans="21:21" x14ac:dyDescent="0.2">
      <c r="U14882" s="12"/>
    </row>
    <row r="14883" spans="21:21" x14ac:dyDescent="0.2">
      <c r="U14883" s="12"/>
    </row>
    <row r="14884" spans="21:21" x14ac:dyDescent="0.2">
      <c r="U14884" s="12"/>
    </row>
    <row r="14885" spans="21:21" x14ac:dyDescent="0.2">
      <c r="U14885" s="12"/>
    </row>
    <row r="14886" spans="21:21" x14ac:dyDescent="0.2">
      <c r="U14886" s="12"/>
    </row>
    <row r="14887" spans="21:21" x14ac:dyDescent="0.2">
      <c r="U14887" s="12"/>
    </row>
    <row r="14888" spans="21:21" x14ac:dyDescent="0.2">
      <c r="U14888" s="12"/>
    </row>
    <row r="14889" spans="21:21" x14ac:dyDescent="0.2">
      <c r="U14889" s="12"/>
    </row>
    <row r="14890" spans="21:21" x14ac:dyDescent="0.2">
      <c r="U14890" s="12"/>
    </row>
    <row r="14891" spans="21:21" x14ac:dyDescent="0.2">
      <c r="U14891" s="12"/>
    </row>
    <row r="14892" spans="21:21" x14ac:dyDescent="0.2">
      <c r="U14892" s="12"/>
    </row>
    <row r="14893" spans="21:21" x14ac:dyDescent="0.2">
      <c r="U14893" s="12"/>
    </row>
    <row r="14894" spans="21:21" x14ac:dyDescent="0.2">
      <c r="U14894" s="12"/>
    </row>
    <row r="14895" spans="21:21" x14ac:dyDescent="0.2">
      <c r="U14895" s="12"/>
    </row>
    <row r="14896" spans="21:21" x14ac:dyDescent="0.2">
      <c r="U14896" s="12"/>
    </row>
    <row r="14897" spans="21:21" x14ac:dyDescent="0.2">
      <c r="U14897" s="12"/>
    </row>
    <row r="14898" spans="21:21" x14ac:dyDescent="0.2">
      <c r="U14898" s="12"/>
    </row>
    <row r="14899" spans="21:21" x14ac:dyDescent="0.2">
      <c r="U14899" s="12"/>
    </row>
    <row r="14900" spans="21:21" x14ac:dyDescent="0.2">
      <c r="U14900" s="12"/>
    </row>
    <row r="14901" spans="21:21" x14ac:dyDescent="0.2">
      <c r="U14901" s="12"/>
    </row>
    <row r="14902" spans="21:21" x14ac:dyDescent="0.2">
      <c r="U14902" s="12"/>
    </row>
    <row r="14903" spans="21:21" x14ac:dyDescent="0.2">
      <c r="U14903" s="12"/>
    </row>
    <row r="14904" spans="21:21" x14ac:dyDescent="0.2">
      <c r="U14904" s="12"/>
    </row>
    <row r="14905" spans="21:21" x14ac:dyDescent="0.2">
      <c r="U14905" s="12"/>
    </row>
    <row r="14906" spans="21:21" x14ac:dyDescent="0.2">
      <c r="U14906" s="12"/>
    </row>
    <row r="14907" spans="21:21" x14ac:dyDescent="0.2">
      <c r="U14907" s="12"/>
    </row>
    <row r="14908" spans="21:21" x14ac:dyDescent="0.2">
      <c r="U14908" s="12"/>
    </row>
    <row r="14909" spans="21:21" x14ac:dyDescent="0.2">
      <c r="U14909" s="12"/>
    </row>
    <row r="14910" spans="21:21" x14ac:dyDescent="0.2">
      <c r="U14910" s="12"/>
    </row>
    <row r="14911" spans="21:21" x14ac:dyDescent="0.2">
      <c r="U14911" s="12"/>
    </row>
    <row r="14912" spans="21:21" x14ac:dyDescent="0.2">
      <c r="U14912" s="12"/>
    </row>
    <row r="14913" spans="21:21" x14ac:dyDescent="0.2">
      <c r="U14913" s="12"/>
    </row>
    <row r="14914" spans="21:21" x14ac:dyDescent="0.2">
      <c r="U14914" s="12"/>
    </row>
    <row r="14915" spans="21:21" x14ac:dyDescent="0.2">
      <c r="U14915" s="12"/>
    </row>
    <row r="14916" spans="21:21" x14ac:dyDescent="0.2">
      <c r="U14916" s="12"/>
    </row>
    <row r="14917" spans="21:21" x14ac:dyDescent="0.2">
      <c r="U14917" s="12"/>
    </row>
    <row r="14918" spans="21:21" x14ac:dyDescent="0.2">
      <c r="U14918" s="12"/>
    </row>
    <row r="14919" spans="21:21" x14ac:dyDescent="0.2">
      <c r="U14919" s="12"/>
    </row>
    <row r="14920" spans="21:21" x14ac:dyDescent="0.2">
      <c r="U14920" s="12"/>
    </row>
    <row r="14921" spans="21:21" x14ac:dyDescent="0.2">
      <c r="U14921" s="12"/>
    </row>
    <row r="14922" spans="21:21" x14ac:dyDescent="0.2">
      <c r="U14922" s="12"/>
    </row>
    <row r="14923" spans="21:21" x14ac:dyDescent="0.2">
      <c r="U14923" s="12"/>
    </row>
    <row r="14924" spans="21:21" x14ac:dyDescent="0.2">
      <c r="U14924" s="12"/>
    </row>
    <row r="14925" spans="21:21" x14ac:dyDescent="0.2">
      <c r="U14925" s="12"/>
    </row>
    <row r="14926" spans="21:21" x14ac:dyDescent="0.2">
      <c r="U14926" s="12"/>
    </row>
    <row r="14927" spans="21:21" x14ac:dyDescent="0.2">
      <c r="U14927" s="12"/>
    </row>
    <row r="14928" spans="21:21" x14ac:dyDescent="0.2">
      <c r="U14928" s="12"/>
    </row>
    <row r="14929" spans="21:21" x14ac:dyDescent="0.2">
      <c r="U14929" s="12"/>
    </row>
    <row r="14930" spans="21:21" x14ac:dyDescent="0.2">
      <c r="U14930" s="12"/>
    </row>
    <row r="14931" spans="21:21" x14ac:dyDescent="0.2">
      <c r="U14931" s="12"/>
    </row>
    <row r="14932" spans="21:21" x14ac:dyDescent="0.2">
      <c r="U14932" s="12"/>
    </row>
    <row r="14933" spans="21:21" x14ac:dyDescent="0.2">
      <c r="U14933" s="12"/>
    </row>
    <row r="14934" spans="21:21" x14ac:dyDescent="0.2">
      <c r="U14934" s="12"/>
    </row>
    <row r="14935" spans="21:21" x14ac:dyDescent="0.2">
      <c r="U14935" s="12"/>
    </row>
    <row r="14936" spans="21:21" x14ac:dyDescent="0.2">
      <c r="U14936" s="12"/>
    </row>
    <row r="14937" spans="21:21" x14ac:dyDescent="0.2">
      <c r="U14937" s="12"/>
    </row>
    <row r="14938" spans="21:21" x14ac:dyDescent="0.2">
      <c r="U14938" s="12"/>
    </row>
    <row r="14939" spans="21:21" x14ac:dyDescent="0.2">
      <c r="U14939" s="12"/>
    </row>
    <row r="14940" spans="21:21" x14ac:dyDescent="0.2">
      <c r="U14940" s="12"/>
    </row>
    <row r="14941" spans="21:21" x14ac:dyDescent="0.2">
      <c r="U14941" s="12"/>
    </row>
    <row r="14942" spans="21:21" x14ac:dyDescent="0.2">
      <c r="U14942" s="12"/>
    </row>
    <row r="14943" spans="21:21" x14ac:dyDescent="0.2">
      <c r="U14943" s="12"/>
    </row>
    <row r="14944" spans="21:21" x14ac:dyDescent="0.2">
      <c r="U14944" s="12"/>
    </row>
    <row r="14945" spans="21:21" x14ac:dyDescent="0.2">
      <c r="U14945" s="12"/>
    </row>
    <row r="14946" spans="21:21" x14ac:dyDescent="0.2">
      <c r="U14946" s="12"/>
    </row>
    <row r="14947" spans="21:21" x14ac:dyDescent="0.2">
      <c r="U14947" s="12"/>
    </row>
    <row r="14948" spans="21:21" x14ac:dyDescent="0.2">
      <c r="U14948" s="12"/>
    </row>
    <row r="14949" spans="21:21" x14ac:dyDescent="0.2">
      <c r="U14949" s="12"/>
    </row>
    <row r="14950" spans="21:21" x14ac:dyDescent="0.2">
      <c r="U14950" s="12"/>
    </row>
    <row r="14951" spans="21:21" x14ac:dyDescent="0.2">
      <c r="U14951" s="12"/>
    </row>
    <row r="14952" spans="21:21" x14ac:dyDescent="0.2">
      <c r="U14952" s="12"/>
    </row>
    <row r="14953" spans="21:21" x14ac:dyDescent="0.2">
      <c r="U14953" s="12"/>
    </row>
    <row r="14954" spans="21:21" x14ac:dyDescent="0.2">
      <c r="U14954" s="12"/>
    </row>
    <row r="14955" spans="21:21" x14ac:dyDescent="0.2">
      <c r="U14955" s="12"/>
    </row>
    <row r="14956" spans="21:21" x14ac:dyDescent="0.2">
      <c r="U14956" s="12"/>
    </row>
    <row r="14957" spans="21:21" x14ac:dyDescent="0.2">
      <c r="U14957" s="12"/>
    </row>
    <row r="14958" spans="21:21" x14ac:dyDescent="0.2">
      <c r="U14958" s="12"/>
    </row>
    <row r="14959" spans="21:21" x14ac:dyDescent="0.2">
      <c r="U14959" s="12"/>
    </row>
    <row r="14960" spans="21:21" x14ac:dyDescent="0.2">
      <c r="U14960" s="12"/>
    </row>
    <row r="14961" spans="21:21" x14ac:dyDescent="0.2">
      <c r="U14961" s="12"/>
    </row>
    <row r="14962" spans="21:21" x14ac:dyDescent="0.2">
      <c r="U14962" s="12"/>
    </row>
    <row r="14963" spans="21:21" x14ac:dyDescent="0.2">
      <c r="U14963" s="12"/>
    </row>
    <row r="14964" spans="21:21" x14ac:dyDescent="0.2">
      <c r="U14964" s="12"/>
    </row>
    <row r="14965" spans="21:21" x14ac:dyDescent="0.2">
      <c r="U14965" s="12"/>
    </row>
    <row r="14966" spans="21:21" x14ac:dyDescent="0.2">
      <c r="U14966" s="12"/>
    </row>
    <row r="14967" spans="21:21" x14ac:dyDescent="0.2">
      <c r="U14967" s="12"/>
    </row>
    <row r="14968" spans="21:21" x14ac:dyDescent="0.2">
      <c r="U14968" s="12"/>
    </row>
    <row r="14969" spans="21:21" x14ac:dyDescent="0.2">
      <c r="U14969" s="12"/>
    </row>
    <row r="14970" spans="21:21" x14ac:dyDescent="0.2">
      <c r="U14970" s="12"/>
    </row>
    <row r="14971" spans="21:21" x14ac:dyDescent="0.2">
      <c r="U14971" s="12"/>
    </row>
    <row r="14972" spans="21:21" x14ac:dyDescent="0.2">
      <c r="U14972" s="12"/>
    </row>
    <row r="14973" spans="21:21" x14ac:dyDescent="0.2">
      <c r="U14973" s="12"/>
    </row>
    <row r="14974" spans="21:21" x14ac:dyDescent="0.2">
      <c r="U14974" s="12"/>
    </row>
    <row r="14975" spans="21:21" x14ac:dyDescent="0.2">
      <c r="U14975" s="12"/>
    </row>
    <row r="14976" spans="21:21" x14ac:dyDescent="0.2">
      <c r="U14976" s="12"/>
    </row>
    <row r="14977" spans="21:21" x14ac:dyDescent="0.2">
      <c r="U14977" s="12"/>
    </row>
    <row r="14978" spans="21:21" x14ac:dyDescent="0.2">
      <c r="U14978" s="12"/>
    </row>
    <row r="14979" spans="21:21" x14ac:dyDescent="0.2">
      <c r="U14979" s="12"/>
    </row>
    <row r="14980" spans="21:21" x14ac:dyDescent="0.2">
      <c r="U14980" s="12"/>
    </row>
    <row r="14981" spans="21:21" x14ac:dyDescent="0.2">
      <c r="U14981" s="12"/>
    </row>
    <row r="14982" spans="21:21" x14ac:dyDescent="0.2">
      <c r="U14982" s="12"/>
    </row>
    <row r="14983" spans="21:21" x14ac:dyDescent="0.2">
      <c r="U14983" s="12"/>
    </row>
    <row r="14984" spans="21:21" x14ac:dyDescent="0.2">
      <c r="U14984" s="12"/>
    </row>
    <row r="14985" spans="21:21" x14ac:dyDescent="0.2">
      <c r="U14985" s="12"/>
    </row>
    <row r="14986" spans="21:21" x14ac:dyDescent="0.2">
      <c r="U14986" s="12"/>
    </row>
    <row r="14987" spans="21:21" x14ac:dyDescent="0.2">
      <c r="U14987" s="12"/>
    </row>
    <row r="14988" spans="21:21" x14ac:dyDescent="0.2">
      <c r="U14988" s="12"/>
    </row>
    <row r="14989" spans="21:21" x14ac:dyDescent="0.2">
      <c r="U14989" s="12"/>
    </row>
    <row r="14990" spans="21:21" x14ac:dyDescent="0.2">
      <c r="U14990" s="12"/>
    </row>
    <row r="14991" spans="21:21" x14ac:dyDescent="0.2">
      <c r="U14991" s="12"/>
    </row>
    <row r="14992" spans="21:21" x14ac:dyDescent="0.2">
      <c r="U14992" s="12"/>
    </row>
    <row r="14993" spans="21:21" x14ac:dyDescent="0.2">
      <c r="U14993" s="12"/>
    </row>
    <row r="14994" spans="21:21" x14ac:dyDescent="0.2">
      <c r="U14994" s="12"/>
    </row>
    <row r="14995" spans="21:21" x14ac:dyDescent="0.2">
      <c r="U14995" s="12"/>
    </row>
    <row r="14996" spans="21:21" x14ac:dyDescent="0.2">
      <c r="U14996" s="12"/>
    </row>
    <row r="14997" spans="21:21" x14ac:dyDescent="0.2">
      <c r="U14997" s="12"/>
    </row>
    <row r="14998" spans="21:21" x14ac:dyDescent="0.2">
      <c r="U14998" s="12"/>
    </row>
    <row r="14999" spans="21:21" x14ac:dyDescent="0.2">
      <c r="U14999" s="12"/>
    </row>
    <row r="15000" spans="21:21" x14ac:dyDescent="0.2">
      <c r="U15000" s="12"/>
    </row>
    <row r="15001" spans="21:21" x14ac:dyDescent="0.2">
      <c r="U15001" s="12"/>
    </row>
    <row r="15002" spans="21:21" x14ac:dyDescent="0.2">
      <c r="U15002" s="12"/>
    </row>
    <row r="15003" spans="21:21" x14ac:dyDescent="0.2">
      <c r="U15003" s="12"/>
    </row>
    <row r="15004" spans="21:21" x14ac:dyDescent="0.2">
      <c r="U15004" s="12"/>
    </row>
    <row r="15005" spans="21:21" x14ac:dyDescent="0.2">
      <c r="U15005" s="12"/>
    </row>
    <row r="15006" spans="21:21" x14ac:dyDescent="0.2">
      <c r="U15006" s="12"/>
    </row>
    <row r="15007" spans="21:21" x14ac:dyDescent="0.2">
      <c r="U15007" s="12"/>
    </row>
    <row r="15008" spans="21:21" x14ac:dyDescent="0.2">
      <c r="U15008" s="12"/>
    </row>
    <row r="15009" spans="21:21" x14ac:dyDescent="0.2">
      <c r="U15009" s="12"/>
    </row>
    <row r="15010" spans="21:21" x14ac:dyDescent="0.2">
      <c r="U15010" s="12"/>
    </row>
    <row r="15011" spans="21:21" x14ac:dyDescent="0.2">
      <c r="U15011" s="12"/>
    </row>
    <row r="15012" spans="21:21" x14ac:dyDescent="0.2">
      <c r="U15012" s="12"/>
    </row>
    <row r="15013" spans="21:21" x14ac:dyDescent="0.2">
      <c r="U15013" s="12"/>
    </row>
    <row r="15014" spans="21:21" x14ac:dyDescent="0.2">
      <c r="U15014" s="12"/>
    </row>
    <row r="15015" spans="21:21" x14ac:dyDescent="0.2">
      <c r="U15015" s="12"/>
    </row>
    <row r="15016" spans="21:21" x14ac:dyDescent="0.2">
      <c r="U15016" s="12"/>
    </row>
    <row r="15017" spans="21:21" x14ac:dyDescent="0.2">
      <c r="U15017" s="12"/>
    </row>
    <row r="15018" spans="21:21" x14ac:dyDescent="0.2">
      <c r="U15018" s="12"/>
    </row>
    <row r="15019" spans="21:21" x14ac:dyDescent="0.2">
      <c r="U15019" s="12"/>
    </row>
    <row r="15020" spans="21:21" x14ac:dyDescent="0.2">
      <c r="U15020" s="12"/>
    </row>
    <row r="15021" spans="21:21" x14ac:dyDescent="0.2">
      <c r="U15021" s="12"/>
    </row>
    <row r="15022" spans="21:21" x14ac:dyDescent="0.2">
      <c r="U15022" s="12"/>
    </row>
    <row r="15023" spans="21:21" x14ac:dyDescent="0.2">
      <c r="U15023" s="12"/>
    </row>
    <row r="15024" spans="21:21" x14ac:dyDescent="0.2">
      <c r="U15024" s="12"/>
    </row>
    <row r="15025" spans="21:21" x14ac:dyDescent="0.2">
      <c r="U15025" s="12"/>
    </row>
    <row r="15026" spans="21:21" x14ac:dyDescent="0.2">
      <c r="U15026" s="12"/>
    </row>
    <row r="15027" spans="21:21" x14ac:dyDescent="0.2">
      <c r="U15027" s="12"/>
    </row>
    <row r="15028" spans="21:21" x14ac:dyDescent="0.2">
      <c r="U15028" s="12"/>
    </row>
    <row r="15029" spans="21:21" x14ac:dyDescent="0.2">
      <c r="U15029" s="12"/>
    </row>
    <row r="15030" spans="21:21" x14ac:dyDescent="0.2">
      <c r="U15030" s="12"/>
    </row>
    <row r="15031" spans="21:21" x14ac:dyDescent="0.2">
      <c r="U15031" s="12"/>
    </row>
    <row r="15032" spans="21:21" x14ac:dyDescent="0.2">
      <c r="U15032" s="12"/>
    </row>
    <row r="15033" spans="21:21" x14ac:dyDescent="0.2">
      <c r="U15033" s="12"/>
    </row>
    <row r="15034" spans="21:21" x14ac:dyDescent="0.2">
      <c r="U15034" s="12"/>
    </row>
    <row r="15035" spans="21:21" x14ac:dyDescent="0.2">
      <c r="U15035" s="12"/>
    </row>
    <row r="15036" spans="21:21" x14ac:dyDescent="0.2">
      <c r="U15036" s="12"/>
    </row>
    <row r="15037" spans="21:21" x14ac:dyDescent="0.2">
      <c r="U15037" s="12"/>
    </row>
    <row r="15038" spans="21:21" x14ac:dyDescent="0.2">
      <c r="U15038" s="12"/>
    </row>
    <row r="15039" spans="21:21" x14ac:dyDescent="0.2">
      <c r="U15039" s="12"/>
    </row>
    <row r="15040" spans="21:21" x14ac:dyDescent="0.2">
      <c r="U15040" s="12"/>
    </row>
    <row r="15041" spans="21:21" x14ac:dyDescent="0.2">
      <c r="U15041" s="12"/>
    </row>
    <row r="15042" spans="21:21" x14ac:dyDescent="0.2">
      <c r="U15042" s="12"/>
    </row>
    <row r="15043" spans="21:21" x14ac:dyDescent="0.2">
      <c r="U15043" s="12"/>
    </row>
    <row r="15044" spans="21:21" x14ac:dyDescent="0.2">
      <c r="U15044" s="12"/>
    </row>
    <row r="15045" spans="21:21" x14ac:dyDescent="0.2">
      <c r="U15045" s="12"/>
    </row>
    <row r="15046" spans="21:21" x14ac:dyDescent="0.2">
      <c r="U15046" s="12"/>
    </row>
    <row r="15047" spans="21:21" x14ac:dyDescent="0.2">
      <c r="U15047" s="12"/>
    </row>
    <row r="15048" spans="21:21" x14ac:dyDescent="0.2">
      <c r="U15048" s="12"/>
    </row>
    <row r="15049" spans="21:21" x14ac:dyDescent="0.2">
      <c r="U15049" s="12"/>
    </row>
    <row r="15050" spans="21:21" x14ac:dyDescent="0.2">
      <c r="U15050" s="12"/>
    </row>
    <row r="15051" spans="21:21" x14ac:dyDescent="0.2">
      <c r="U15051" s="12"/>
    </row>
    <row r="15052" spans="21:21" x14ac:dyDescent="0.2">
      <c r="U15052" s="12"/>
    </row>
    <row r="15053" spans="21:21" x14ac:dyDescent="0.2">
      <c r="U15053" s="12"/>
    </row>
    <row r="15054" spans="21:21" x14ac:dyDescent="0.2">
      <c r="U15054" s="12"/>
    </row>
    <row r="15055" spans="21:21" x14ac:dyDescent="0.2">
      <c r="U15055" s="12"/>
    </row>
    <row r="15056" spans="21:21" x14ac:dyDescent="0.2">
      <c r="U15056" s="12"/>
    </row>
    <row r="15057" spans="21:21" x14ac:dyDescent="0.2">
      <c r="U15057" s="12"/>
    </row>
    <row r="15058" spans="21:21" x14ac:dyDescent="0.2">
      <c r="U15058" s="12"/>
    </row>
    <row r="15059" spans="21:21" x14ac:dyDescent="0.2">
      <c r="U15059" s="12"/>
    </row>
    <row r="15060" spans="21:21" x14ac:dyDescent="0.2">
      <c r="U15060" s="12"/>
    </row>
    <row r="15061" spans="21:21" x14ac:dyDescent="0.2">
      <c r="U15061" s="12"/>
    </row>
    <row r="15062" spans="21:21" x14ac:dyDescent="0.2">
      <c r="U15062" s="12"/>
    </row>
    <row r="15063" spans="21:21" x14ac:dyDescent="0.2">
      <c r="U15063" s="12"/>
    </row>
    <row r="15064" spans="21:21" x14ac:dyDescent="0.2">
      <c r="U15064" s="12"/>
    </row>
    <row r="15065" spans="21:21" x14ac:dyDescent="0.2">
      <c r="U15065" s="12"/>
    </row>
    <row r="15066" spans="21:21" x14ac:dyDescent="0.2">
      <c r="U15066" s="12"/>
    </row>
    <row r="15067" spans="21:21" x14ac:dyDescent="0.2">
      <c r="U15067" s="12"/>
    </row>
    <row r="15068" spans="21:21" x14ac:dyDescent="0.2">
      <c r="U15068" s="12"/>
    </row>
    <row r="15069" spans="21:21" x14ac:dyDescent="0.2">
      <c r="U15069" s="12"/>
    </row>
    <row r="15070" spans="21:21" x14ac:dyDescent="0.2">
      <c r="U15070" s="12"/>
    </row>
    <row r="15071" spans="21:21" x14ac:dyDescent="0.2">
      <c r="U15071" s="12"/>
    </row>
    <row r="15072" spans="21:21" x14ac:dyDescent="0.2">
      <c r="U15072" s="12"/>
    </row>
    <row r="15073" spans="21:21" x14ac:dyDescent="0.2">
      <c r="U15073" s="12"/>
    </row>
    <row r="15074" spans="21:21" x14ac:dyDescent="0.2">
      <c r="U15074" s="12"/>
    </row>
    <row r="15075" spans="21:21" x14ac:dyDescent="0.2">
      <c r="U15075" s="12"/>
    </row>
    <row r="15076" spans="21:21" x14ac:dyDescent="0.2">
      <c r="U15076" s="12"/>
    </row>
    <row r="15077" spans="21:21" x14ac:dyDescent="0.2">
      <c r="U15077" s="12"/>
    </row>
    <row r="15078" spans="21:21" x14ac:dyDescent="0.2">
      <c r="U15078" s="12"/>
    </row>
    <row r="15079" spans="21:21" x14ac:dyDescent="0.2">
      <c r="U15079" s="12"/>
    </row>
    <row r="15080" spans="21:21" x14ac:dyDescent="0.2">
      <c r="U15080" s="12"/>
    </row>
    <row r="15081" spans="21:21" x14ac:dyDescent="0.2">
      <c r="U15081" s="12"/>
    </row>
    <row r="15082" spans="21:21" x14ac:dyDescent="0.2">
      <c r="U15082" s="12"/>
    </row>
    <row r="15083" spans="21:21" x14ac:dyDescent="0.2">
      <c r="U15083" s="12"/>
    </row>
    <row r="15084" spans="21:21" x14ac:dyDescent="0.2">
      <c r="U15084" s="12"/>
    </row>
    <row r="15085" spans="21:21" x14ac:dyDescent="0.2">
      <c r="U15085" s="12"/>
    </row>
    <row r="15086" spans="21:21" x14ac:dyDescent="0.2">
      <c r="U15086" s="12"/>
    </row>
    <row r="15087" spans="21:21" x14ac:dyDescent="0.2">
      <c r="U15087" s="12"/>
    </row>
    <row r="15088" spans="21:21" x14ac:dyDescent="0.2">
      <c r="U15088" s="12"/>
    </row>
    <row r="15089" spans="21:21" x14ac:dyDescent="0.2">
      <c r="U15089" s="12"/>
    </row>
    <row r="15090" spans="21:21" x14ac:dyDescent="0.2">
      <c r="U15090" s="12"/>
    </row>
    <row r="15091" spans="21:21" x14ac:dyDescent="0.2">
      <c r="U15091" s="12"/>
    </row>
    <row r="15092" spans="21:21" x14ac:dyDescent="0.2">
      <c r="U15092" s="12"/>
    </row>
    <row r="15093" spans="21:21" x14ac:dyDescent="0.2">
      <c r="U15093" s="12"/>
    </row>
    <row r="15094" spans="21:21" x14ac:dyDescent="0.2">
      <c r="U15094" s="12"/>
    </row>
    <row r="15095" spans="21:21" x14ac:dyDescent="0.2">
      <c r="U15095" s="12"/>
    </row>
    <row r="15096" spans="21:21" x14ac:dyDescent="0.2">
      <c r="U15096" s="12"/>
    </row>
    <row r="15097" spans="21:21" x14ac:dyDescent="0.2">
      <c r="U15097" s="12"/>
    </row>
    <row r="15098" spans="21:21" x14ac:dyDescent="0.2">
      <c r="U15098" s="12"/>
    </row>
    <row r="15099" spans="21:21" x14ac:dyDescent="0.2">
      <c r="U15099" s="12"/>
    </row>
    <row r="15100" spans="21:21" x14ac:dyDescent="0.2">
      <c r="U15100" s="12"/>
    </row>
    <row r="15101" spans="21:21" x14ac:dyDescent="0.2">
      <c r="U15101" s="12"/>
    </row>
    <row r="15102" spans="21:21" x14ac:dyDescent="0.2">
      <c r="U15102" s="12"/>
    </row>
    <row r="15103" spans="21:21" x14ac:dyDescent="0.2">
      <c r="U15103" s="12"/>
    </row>
    <row r="15104" spans="21:21" x14ac:dyDescent="0.2">
      <c r="U15104" s="12"/>
    </row>
    <row r="15105" spans="21:21" x14ac:dyDescent="0.2">
      <c r="U15105" s="12"/>
    </row>
    <row r="15106" spans="21:21" x14ac:dyDescent="0.2">
      <c r="U15106" s="12"/>
    </row>
    <row r="15107" spans="21:21" x14ac:dyDescent="0.2">
      <c r="U15107" s="12"/>
    </row>
    <row r="15108" spans="21:21" x14ac:dyDescent="0.2">
      <c r="U15108" s="12"/>
    </row>
    <row r="15109" spans="21:21" x14ac:dyDescent="0.2">
      <c r="U15109" s="12"/>
    </row>
    <row r="15110" spans="21:21" x14ac:dyDescent="0.2">
      <c r="U15110" s="12"/>
    </row>
    <row r="15111" spans="21:21" x14ac:dyDescent="0.2">
      <c r="U15111" s="12"/>
    </row>
    <row r="15112" spans="21:21" x14ac:dyDescent="0.2">
      <c r="U15112" s="12"/>
    </row>
    <row r="15113" spans="21:21" x14ac:dyDescent="0.2">
      <c r="U15113" s="12"/>
    </row>
    <row r="15114" spans="21:21" x14ac:dyDescent="0.2">
      <c r="U15114" s="12"/>
    </row>
    <row r="15115" spans="21:21" x14ac:dyDescent="0.2">
      <c r="U15115" s="12"/>
    </row>
    <row r="15116" spans="21:21" x14ac:dyDescent="0.2">
      <c r="U15116" s="12"/>
    </row>
    <row r="15117" spans="21:21" x14ac:dyDescent="0.2">
      <c r="U15117" s="12"/>
    </row>
    <row r="15118" spans="21:21" x14ac:dyDescent="0.2">
      <c r="U15118" s="12"/>
    </row>
    <row r="15119" spans="21:21" x14ac:dyDescent="0.2">
      <c r="U15119" s="12"/>
    </row>
    <row r="15120" spans="21:21" x14ac:dyDescent="0.2">
      <c r="U15120" s="12"/>
    </row>
    <row r="15121" spans="21:21" x14ac:dyDescent="0.2">
      <c r="U15121" s="12"/>
    </row>
    <row r="15122" spans="21:21" x14ac:dyDescent="0.2">
      <c r="U15122" s="12"/>
    </row>
    <row r="15123" spans="21:21" x14ac:dyDescent="0.2">
      <c r="U15123" s="12"/>
    </row>
    <row r="15124" spans="21:21" x14ac:dyDescent="0.2">
      <c r="U15124" s="12"/>
    </row>
    <row r="15125" spans="21:21" x14ac:dyDescent="0.2">
      <c r="U15125" s="12"/>
    </row>
    <row r="15126" spans="21:21" x14ac:dyDescent="0.2">
      <c r="U15126" s="12"/>
    </row>
    <row r="15127" spans="21:21" x14ac:dyDescent="0.2">
      <c r="U15127" s="12"/>
    </row>
    <row r="15128" spans="21:21" x14ac:dyDescent="0.2">
      <c r="U15128" s="12"/>
    </row>
    <row r="15129" spans="21:21" x14ac:dyDescent="0.2">
      <c r="U15129" s="12"/>
    </row>
    <row r="15130" spans="21:21" x14ac:dyDescent="0.2">
      <c r="U15130" s="12"/>
    </row>
    <row r="15131" spans="21:21" x14ac:dyDescent="0.2">
      <c r="U15131" s="12"/>
    </row>
    <row r="15132" spans="21:21" x14ac:dyDescent="0.2">
      <c r="U15132" s="12"/>
    </row>
    <row r="15133" spans="21:21" x14ac:dyDescent="0.2">
      <c r="U15133" s="12"/>
    </row>
    <row r="15134" spans="21:21" x14ac:dyDescent="0.2">
      <c r="U15134" s="12"/>
    </row>
    <row r="15135" spans="21:21" x14ac:dyDescent="0.2">
      <c r="U15135" s="12"/>
    </row>
    <row r="15136" spans="21:21" x14ac:dyDescent="0.2">
      <c r="U15136" s="12"/>
    </row>
    <row r="15137" spans="21:21" x14ac:dyDescent="0.2">
      <c r="U15137" s="12"/>
    </row>
    <row r="15138" spans="21:21" x14ac:dyDescent="0.2">
      <c r="U15138" s="12"/>
    </row>
    <row r="15139" spans="21:21" x14ac:dyDescent="0.2">
      <c r="U15139" s="12"/>
    </row>
    <row r="15140" spans="21:21" x14ac:dyDescent="0.2">
      <c r="U15140" s="12"/>
    </row>
    <row r="15141" spans="21:21" x14ac:dyDescent="0.2">
      <c r="U15141" s="12"/>
    </row>
    <row r="15142" spans="21:21" x14ac:dyDescent="0.2">
      <c r="U15142" s="12"/>
    </row>
    <row r="15143" spans="21:21" x14ac:dyDescent="0.2">
      <c r="U15143" s="12"/>
    </row>
    <row r="15144" spans="21:21" x14ac:dyDescent="0.2">
      <c r="U15144" s="12"/>
    </row>
    <row r="15145" spans="21:21" x14ac:dyDescent="0.2">
      <c r="U15145" s="12"/>
    </row>
    <row r="15146" spans="21:21" x14ac:dyDescent="0.2">
      <c r="U15146" s="12"/>
    </row>
    <row r="15147" spans="21:21" x14ac:dyDescent="0.2">
      <c r="U15147" s="12"/>
    </row>
    <row r="15148" spans="21:21" x14ac:dyDescent="0.2">
      <c r="U15148" s="12"/>
    </row>
    <row r="15149" spans="21:21" x14ac:dyDescent="0.2">
      <c r="U15149" s="12"/>
    </row>
    <row r="15150" spans="21:21" x14ac:dyDescent="0.2">
      <c r="U15150" s="12"/>
    </row>
    <row r="15151" spans="21:21" x14ac:dyDescent="0.2">
      <c r="U15151" s="12"/>
    </row>
    <row r="15152" spans="21:21" x14ac:dyDescent="0.2">
      <c r="U15152" s="12"/>
    </row>
    <row r="15153" spans="21:21" x14ac:dyDescent="0.2">
      <c r="U15153" s="12"/>
    </row>
    <row r="15154" spans="21:21" x14ac:dyDescent="0.2">
      <c r="U15154" s="12"/>
    </row>
    <row r="15155" spans="21:21" x14ac:dyDescent="0.2">
      <c r="U15155" s="12"/>
    </row>
    <row r="15156" spans="21:21" x14ac:dyDescent="0.2">
      <c r="U15156" s="12"/>
    </row>
    <row r="15157" spans="21:21" x14ac:dyDescent="0.2">
      <c r="U15157" s="12"/>
    </row>
    <row r="15158" spans="21:21" x14ac:dyDescent="0.2">
      <c r="U15158" s="12"/>
    </row>
    <row r="15159" spans="21:21" x14ac:dyDescent="0.2">
      <c r="U15159" s="12"/>
    </row>
    <row r="15160" spans="21:21" x14ac:dyDescent="0.2">
      <c r="U15160" s="12"/>
    </row>
    <row r="15161" spans="21:21" x14ac:dyDescent="0.2">
      <c r="U15161" s="12"/>
    </row>
    <row r="15162" spans="21:21" x14ac:dyDescent="0.2">
      <c r="U15162" s="12"/>
    </row>
    <row r="15163" spans="21:21" x14ac:dyDescent="0.2">
      <c r="U15163" s="12"/>
    </row>
    <row r="15164" spans="21:21" x14ac:dyDescent="0.2">
      <c r="U15164" s="12"/>
    </row>
    <row r="15165" spans="21:21" x14ac:dyDescent="0.2">
      <c r="U15165" s="12"/>
    </row>
    <row r="15166" spans="21:21" x14ac:dyDescent="0.2">
      <c r="U15166" s="12"/>
    </row>
    <row r="15167" spans="21:21" x14ac:dyDescent="0.2">
      <c r="U15167" s="12"/>
    </row>
    <row r="15168" spans="21:21" x14ac:dyDescent="0.2">
      <c r="U15168" s="12"/>
    </row>
    <row r="15169" spans="21:21" x14ac:dyDescent="0.2">
      <c r="U15169" s="12"/>
    </row>
    <row r="15170" spans="21:21" x14ac:dyDescent="0.2">
      <c r="U15170" s="12"/>
    </row>
    <row r="15171" spans="21:21" x14ac:dyDescent="0.2">
      <c r="U15171" s="12"/>
    </row>
    <row r="15172" spans="21:21" x14ac:dyDescent="0.2">
      <c r="U15172" s="12"/>
    </row>
    <row r="15173" spans="21:21" x14ac:dyDescent="0.2">
      <c r="U15173" s="12"/>
    </row>
    <row r="15174" spans="21:21" x14ac:dyDescent="0.2">
      <c r="U15174" s="12"/>
    </row>
    <row r="15175" spans="21:21" x14ac:dyDescent="0.2">
      <c r="U15175" s="12"/>
    </row>
    <row r="15176" spans="21:21" x14ac:dyDescent="0.2">
      <c r="U15176" s="12"/>
    </row>
    <row r="15177" spans="21:21" x14ac:dyDescent="0.2">
      <c r="U15177" s="12"/>
    </row>
    <row r="15178" spans="21:21" x14ac:dyDescent="0.2">
      <c r="U15178" s="12"/>
    </row>
    <row r="15179" spans="21:21" x14ac:dyDescent="0.2">
      <c r="U15179" s="12"/>
    </row>
    <row r="15180" spans="21:21" x14ac:dyDescent="0.2">
      <c r="U15180" s="12"/>
    </row>
    <row r="15181" spans="21:21" x14ac:dyDescent="0.2">
      <c r="U15181" s="12"/>
    </row>
    <row r="15182" spans="21:21" x14ac:dyDescent="0.2">
      <c r="U15182" s="12"/>
    </row>
    <row r="15183" spans="21:21" x14ac:dyDescent="0.2">
      <c r="U15183" s="12"/>
    </row>
    <row r="15184" spans="21:21" x14ac:dyDescent="0.2">
      <c r="U15184" s="12"/>
    </row>
    <row r="15185" spans="21:21" x14ac:dyDescent="0.2">
      <c r="U15185" s="12"/>
    </row>
    <row r="15186" spans="21:21" x14ac:dyDescent="0.2">
      <c r="U15186" s="12"/>
    </row>
    <row r="15187" spans="21:21" x14ac:dyDescent="0.2">
      <c r="U15187" s="12"/>
    </row>
    <row r="15188" spans="21:21" x14ac:dyDescent="0.2">
      <c r="U15188" s="12"/>
    </row>
    <row r="15189" spans="21:21" x14ac:dyDescent="0.2">
      <c r="U15189" s="12"/>
    </row>
    <row r="15190" spans="21:21" x14ac:dyDescent="0.2">
      <c r="U15190" s="12"/>
    </row>
    <row r="15191" spans="21:21" x14ac:dyDescent="0.2">
      <c r="U15191" s="12"/>
    </row>
    <row r="15192" spans="21:21" x14ac:dyDescent="0.2">
      <c r="U15192" s="12"/>
    </row>
    <row r="15193" spans="21:21" x14ac:dyDescent="0.2">
      <c r="U15193" s="12"/>
    </row>
    <row r="15194" spans="21:21" x14ac:dyDescent="0.2">
      <c r="U15194" s="12"/>
    </row>
    <row r="15195" spans="21:21" x14ac:dyDescent="0.2">
      <c r="U15195" s="12"/>
    </row>
    <row r="15196" spans="21:21" x14ac:dyDescent="0.2">
      <c r="U15196" s="12"/>
    </row>
    <row r="15197" spans="21:21" x14ac:dyDescent="0.2">
      <c r="U15197" s="12"/>
    </row>
    <row r="15198" spans="21:21" x14ac:dyDescent="0.2">
      <c r="U15198" s="12"/>
    </row>
    <row r="15199" spans="21:21" x14ac:dyDescent="0.2">
      <c r="U15199" s="12"/>
    </row>
    <row r="15200" spans="21:21" x14ac:dyDescent="0.2">
      <c r="U15200" s="12"/>
    </row>
    <row r="15201" spans="21:21" x14ac:dyDescent="0.2">
      <c r="U15201" s="12"/>
    </row>
    <row r="15202" spans="21:21" x14ac:dyDescent="0.2">
      <c r="U15202" s="12"/>
    </row>
    <row r="15203" spans="21:21" x14ac:dyDescent="0.2">
      <c r="U15203" s="12"/>
    </row>
    <row r="15204" spans="21:21" x14ac:dyDescent="0.2">
      <c r="U15204" s="12"/>
    </row>
    <row r="15205" spans="21:21" x14ac:dyDescent="0.2">
      <c r="U15205" s="12"/>
    </row>
    <row r="15206" spans="21:21" x14ac:dyDescent="0.2">
      <c r="U15206" s="12"/>
    </row>
    <row r="15207" spans="21:21" x14ac:dyDescent="0.2">
      <c r="U15207" s="12"/>
    </row>
    <row r="15208" spans="21:21" x14ac:dyDescent="0.2">
      <c r="U15208" s="12"/>
    </row>
    <row r="15209" spans="21:21" x14ac:dyDescent="0.2">
      <c r="U15209" s="12"/>
    </row>
    <row r="15210" spans="21:21" x14ac:dyDescent="0.2">
      <c r="U15210" s="12"/>
    </row>
    <row r="15211" spans="21:21" x14ac:dyDescent="0.2">
      <c r="U15211" s="12"/>
    </row>
    <row r="15212" spans="21:21" x14ac:dyDescent="0.2">
      <c r="U15212" s="12"/>
    </row>
    <row r="15213" spans="21:21" x14ac:dyDescent="0.2">
      <c r="U15213" s="12"/>
    </row>
    <row r="15214" spans="21:21" x14ac:dyDescent="0.2">
      <c r="U15214" s="12"/>
    </row>
    <row r="15215" spans="21:21" x14ac:dyDescent="0.2">
      <c r="U15215" s="12"/>
    </row>
    <row r="15216" spans="21:21" x14ac:dyDescent="0.2">
      <c r="U15216" s="12"/>
    </row>
    <row r="15217" spans="21:21" x14ac:dyDescent="0.2">
      <c r="U15217" s="12"/>
    </row>
    <row r="15218" spans="21:21" x14ac:dyDescent="0.2">
      <c r="U15218" s="12"/>
    </row>
    <row r="15219" spans="21:21" x14ac:dyDescent="0.2">
      <c r="U15219" s="12"/>
    </row>
    <row r="15220" spans="21:21" x14ac:dyDescent="0.2">
      <c r="U15220" s="12"/>
    </row>
    <row r="15221" spans="21:21" x14ac:dyDescent="0.2">
      <c r="U15221" s="12"/>
    </row>
    <row r="15222" spans="21:21" x14ac:dyDescent="0.2">
      <c r="U15222" s="12"/>
    </row>
    <row r="15223" spans="21:21" x14ac:dyDescent="0.2">
      <c r="U15223" s="12"/>
    </row>
    <row r="15224" spans="21:21" x14ac:dyDescent="0.2">
      <c r="U15224" s="12"/>
    </row>
    <row r="15225" spans="21:21" x14ac:dyDescent="0.2">
      <c r="U15225" s="12"/>
    </row>
    <row r="15226" spans="21:21" x14ac:dyDescent="0.2">
      <c r="U15226" s="12"/>
    </row>
    <row r="15227" spans="21:21" x14ac:dyDescent="0.2">
      <c r="U15227" s="12"/>
    </row>
    <row r="15228" spans="21:21" x14ac:dyDescent="0.2">
      <c r="U15228" s="12"/>
    </row>
    <row r="15229" spans="21:21" x14ac:dyDescent="0.2">
      <c r="U15229" s="12"/>
    </row>
    <row r="15230" spans="21:21" x14ac:dyDescent="0.2">
      <c r="U15230" s="12"/>
    </row>
    <row r="15231" spans="21:21" x14ac:dyDescent="0.2">
      <c r="U15231" s="12"/>
    </row>
    <row r="15232" spans="21:21" x14ac:dyDescent="0.2">
      <c r="U15232" s="12"/>
    </row>
    <row r="15233" spans="21:21" x14ac:dyDescent="0.2">
      <c r="U15233" s="12"/>
    </row>
    <row r="15234" spans="21:21" x14ac:dyDescent="0.2">
      <c r="U15234" s="12"/>
    </row>
    <row r="15235" spans="21:21" x14ac:dyDescent="0.2">
      <c r="U15235" s="12"/>
    </row>
    <row r="15236" spans="21:21" x14ac:dyDescent="0.2">
      <c r="U15236" s="12"/>
    </row>
    <row r="15237" spans="21:21" x14ac:dyDescent="0.2">
      <c r="U15237" s="12"/>
    </row>
    <row r="15238" spans="21:21" x14ac:dyDescent="0.2">
      <c r="U15238" s="12"/>
    </row>
    <row r="15239" spans="21:21" x14ac:dyDescent="0.2">
      <c r="U15239" s="12"/>
    </row>
    <row r="15240" spans="21:21" x14ac:dyDescent="0.2">
      <c r="U15240" s="12"/>
    </row>
    <row r="15241" spans="21:21" x14ac:dyDescent="0.2">
      <c r="U15241" s="12"/>
    </row>
    <row r="15242" spans="21:21" x14ac:dyDescent="0.2">
      <c r="U15242" s="12"/>
    </row>
    <row r="15243" spans="21:21" x14ac:dyDescent="0.2">
      <c r="U15243" s="12"/>
    </row>
    <row r="15244" spans="21:21" x14ac:dyDescent="0.2">
      <c r="U15244" s="12"/>
    </row>
    <row r="15245" spans="21:21" x14ac:dyDescent="0.2">
      <c r="U15245" s="12"/>
    </row>
    <row r="15246" spans="21:21" x14ac:dyDescent="0.2">
      <c r="U15246" s="12"/>
    </row>
    <row r="15247" spans="21:21" x14ac:dyDescent="0.2">
      <c r="U15247" s="12"/>
    </row>
    <row r="15248" spans="21:21" x14ac:dyDescent="0.2">
      <c r="U15248" s="12"/>
    </row>
    <row r="15249" spans="21:21" x14ac:dyDescent="0.2">
      <c r="U15249" s="12"/>
    </row>
    <row r="15250" spans="21:21" x14ac:dyDescent="0.2">
      <c r="U15250" s="12"/>
    </row>
    <row r="15251" spans="21:21" x14ac:dyDescent="0.2">
      <c r="U15251" s="12"/>
    </row>
    <row r="15252" spans="21:21" x14ac:dyDescent="0.2">
      <c r="U15252" s="12"/>
    </row>
    <row r="15253" spans="21:21" x14ac:dyDescent="0.2">
      <c r="U15253" s="12"/>
    </row>
    <row r="15254" spans="21:21" x14ac:dyDescent="0.2">
      <c r="U15254" s="12"/>
    </row>
    <row r="15255" spans="21:21" x14ac:dyDescent="0.2">
      <c r="U15255" s="12"/>
    </row>
    <row r="15256" spans="21:21" x14ac:dyDescent="0.2">
      <c r="U15256" s="12"/>
    </row>
    <row r="15257" spans="21:21" x14ac:dyDescent="0.2">
      <c r="U15257" s="12"/>
    </row>
    <row r="15258" spans="21:21" x14ac:dyDescent="0.2">
      <c r="U15258" s="12"/>
    </row>
    <row r="15259" spans="21:21" x14ac:dyDescent="0.2">
      <c r="U15259" s="12"/>
    </row>
    <row r="15260" spans="21:21" x14ac:dyDescent="0.2">
      <c r="U15260" s="12"/>
    </row>
    <row r="15261" spans="21:21" x14ac:dyDescent="0.2">
      <c r="U15261" s="12"/>
    </row>
    <row r="15262" spans="21:21" x14ac:dyDescent="0.2">
      <c r="U15262" s="12"/>
    </row>
    <row r="15263" spans="21:21" x14ac:dyDescent="0.2">
      <c r="U15263" s="12"/>
    </row>
    <row r="15264" spans="21:21" x14ac:dyDescent="0.2">
      <c r="U15264" s="12"/>
    </row>
    <row r="15265" spans="21:21" x14ac:dyDescent="0.2">
      <c r="U15265" s="12"/>
    </row>
    <row r="15266" spans="21:21" x14ac:dyDescent="0.2">
      <c r="U15266" s="12"/>
    </row>
    <row r="15267" spans="21:21" x14ac:dyDescent="0.2">
      <c r="U15267" s="12"/>
    </row>
    <row r="15268" spans="21:21" x14ac:dyDescent="0.2">
      <c r="U15268" s="12"/>
    </row>
    <row r="15269" spans="21:21" x14ac:dyDescent="0.2">
      <c r="U15269" s="12"/>
    </row>
    <row r="15270" spans="21:21" x14ac:dyDescent="0.2">
      <c r="U15270" s="12"/>
    </row>
    <row r="15271" spans="21:21" x14ac:dyDescent="0.2">
      <c r="U15271" s="12"/>
    </row>
    <row r="15272" spans="21:21" x14ac:dyDescent="0.2">
      <c r="U15272" s="12"/>
    </row>
    <row r="15273" spans="21:21" x14ac:dyDescent="0.2">
      <c r="U15273" s="12"/>
    </row>
    <row r="15274" spans="21:21" x14ac:dyDescent="0.2">
      <c r="U15274" s="12"/>
    </row>
    <row r="15275" spans="21:21" x14ac:dyDescent="0.2">
      <c r="U15275" s="12"/>
    </row>
    <row r="15276" spans="21:21" x14ac:dyDescent="0.2">
      <c r="U15276" s="12"/>
    </row>
    <row r="15277" spans="21:21" x14ac:dyDescent="0.2">
      <c r="U15277" s="12"/>
    </row>
    <row r="15278" spans="21:21" x14ac:dyDescent="0.2">
      <c r="U15278" s="12"/>
    </row>
    <row r="15279" spans="21:21" x14ac:dyDescent="0.2">
      <c r="U15279" s="12"/>
    </row>
    <row r="15280" spans="21:21" x14ac:dyDescent="0.2">
      <c r="U15280" s="12"/>
    </row>
    <row r="15281" spans="21:21" x14ac:dyDescent="0.2">
      <c r="U15281" s="12"/>
    </row>
    <row r="15282" spans="21:21" x14ac:dyDescent="0.2">
      <c r="U15282" s="12"/>
    </row>
    <row r="15283" spans="21:21" x14ac:dyDescent="0.2">
      <c r="U15283" s="12"/>
    </row>
    <row r="15284" spans="21:21" x14ac:dyDescent="0.2">
      <c r="U15284" s="12"/>
    </row>
    <row r="15285" spans="21:21" x14ac:dyDescent="0.2">
      <c r="U15285" s="12"/>
    </row>
    <row r="15286" spans="21:21" x14ac:dyDescent="0.2">
      <c r="U15286" s="12"/>
    </row>
    <row r="15287" spans="21:21" x14ac:dyDescent="0.2">
      <c r="U15287" s="12"/>
    </row>
    <row r="15288" spans="21:21" x14ac:dyDescent="0.2">
      <c r="U15288" s="12"/>
    </row>
    <row r="15289" spans="21:21" x14ac:dyDescent="0.2">
      <c r="U15289" s="12"/>
    </row>
    <row r="15290" spans="21:21" x14ac:dyDescent="0.2">
      <c r="U15290" s="12"/>
    </row>
    <row r="15291" spans="21:21" x14ac:dyDescent="0.2">
      <c r="U15291" s="12"/>
    </row>
    <row r="15292" spans="21:21" x14ac:dyDescent="0.2">
      <c r="U15292" s="12"/>
    </row>
    <row r="15293" spans="21:21" x14ac:dyDescent="0.2">
      <c r="U15293" s="12"/>
    </row>
    <row r="15294" spans="21:21" x14ac:dyDescent="0.2">
      <c r="U15294" s="12"/>
    </row>
    <row r="15295" spans="21:21" x14ac:dyDescent="0.2">
      <c r="U15295" s="12"/>
    </row>
    <row r="15296" spans="21:21" x14ac:dyDescent="0.2">
      <c r="U15296" s="12"/>
    </row>
    <row r="15297" spans="21:21" x14ac:dyDescent="0.2">
      <c r="U15297" s="12"/>
    </row>
    <row r="15298" spans="21:21" x14ac:dyDescent="0.2">
      <c r="U15298" s="12"/>
    </row>
    <row r="15299" spans="21:21" x14ac:dyDescent="0.2">
      <c r="U15299" s="12"/>
    </row>
    <row r="15300" spans="21:21" x14ac:dyDescent="0.2">
      <c r="U15300" s="12"/>
    </row>
    <row r="15301" spans="21:21" x14ac:dyDescent="0.2">
      <c r="U15301" s="12"/>
    </row>
    <row r="15302" spans="21:21" x14ac:dyDescent="0.2">
      <c r="U15302" s="12"/>
    </row>
    <row r="15303" spans="21:21" x14ac:dyDescent="0.2">
      <c r="U15303" s="12"/>
    </row>
    <row r="15304" spans="21:21" x14ac:dyDescent="0.2">
      <c r="U15304" s="12"/>
    </row>
    <row r="15305" spans="21:21" x14ac:dyDescent="0.2">
      <c r="U15305" s="12"/>
    </row>
    <row r="15306" spans="21:21" x14ac:dyDescent="0.2">
      <c r="U15306" s="12"/>
    </row>
    <row r="15307" spans="21:21" x14ac:dyDescent="0.2">
      <c r="U15307" s="12"/>
    </row>
    <row r="15308" spans="21:21" x14ac:dyDescent="0.2">
      <c r="U15308" s="12"/>
    </row>
    <row r="15309" spans="21:21" x14ac:dyDescent="0.2">
      <c r="U15309" s="12"/>
    </row>
    <row r="15310" spans="21:21" x14ac:dyDescent="0.2">
      <c r="U15310" s="12"/>
    </row>
    <row r="15311" spans="21:21" x14ac:dyDescent="0.2">
      <c r="U15311" s="12"/>
    </row>
    <row r="15312" spans="21:21" x14ac:dyDescent="0.2">
      <c r="U15312" s="12"/>
    </row>
    <row r="15313" spans="21:21" x14ac:dyDescent="0.2">
      <c r="U15313" s="12"/>
    </row>
    <row r="15314" spans="21:21" x14ac:dyDescent="0.2">
      <c r="U15314" s="12"/>
    </row>
    <row r="15315" spans="21:21" x14ac:dyDescent="0.2">
      <c r="U15315" s="12"/>
    </row>
    <row r="15316" spans="21:21" x14ac:dyDescent="0.2">
      <c r="U15316" s="12"/>
    </row>
    <row r="15317" spans="21:21" x14ac:dyDescent="0.2">
      <c r="U15317" s="12"/>
    </row>
    <row r="15318" spans="21:21" x14ac:dyDescent="0.2">
      <c r="U15318" s="12"/>
    </row>
    <row r="15319" spans="21:21" x14ac:dyDescent="0.2">
      <c r="U15319" s="12"/>
    </row>
    <row r="15320" spans="21:21" x14ac:dyDescent="0.2">
      <c r="U15320" s="12"/>
    </row>
    <row r="15321" spans="21:21" x14ac:dyDescent="0.2">
      <c r="U15321" s="12"/>
    </row>
    <row r="15322" spans="21:21" x14ac:dyDescent="0.2">
      <c r="U15322" s="12"/>
    </row>
    <row r="15323" spans="21:21" x14ac:dyDescent="0.2">
      <c r="U15323" s="12"/>
    </row>
    <row r="15324" spans="21:21" x14ac:dyDescent="0.2">
      <c r="U15324" s="12"/>
    </row>
    <row r="15325" spans="21:21" x14ac:dyDescent="0.2">
      <c r="U15325" s="12"/>
    </row>
    <row r="15326" spans="21:21" x14ac:dyDescent="0.2">
      <c r="U15326" s="12"/>
    </row>
    <row r="15327" spans="21:21" x14ac:dyDescent="0.2">
      <c r="U15327" s="12"/>
    </row>
    <row r="15328" spans="21:21" x14ac:dyDescent="0.2">
      <c r="U15328" s="12"/>
    </row>
    <row r="15329" spans="21:21" x14ac:dyDescent="0.2">
      <c r="U15329" s="12"/>
    </row>
    <row r="15330" spans="21:21" x14ac:dyDescent="0.2">
      <c r="U15330" s="12"/>
    </row>
    <row r="15331" spans="21:21" x14ac:dyDescent="0.2">
      <c r="U15331" s="12"/>
    </row>
    <row r="15332" spans="21:21" x14ac:dyDescent="0.2">
      <c r="U15332" s="12"/>
    </row>
    <row r="15333" spans="21:21" x14ac:dyDescent="0.2">
      <c r="U15333" s="12"/>
    </row>
    <row r="15334" spans="21:21" x14ac:dyDescent="0.2">
      <c r="U15334" s="12"/>
    </row>
    <row r="15335" spans="21:21" x14ac:dyDescent="0.2">
      <c r="U15335" s="12"/>
    </row>
    <row r="15336" spans="21:21" x14ac:dyDescent="0.2">
      <c r="U15336" s="12"/>
    </row>
    <row r="15337" spans="21:21" x14ac:dyDescent="0.2">
      <c r="U15337" s="12"/>
    </row>
    <row r="15338" spans="21:21" x14ac:dyDescent="0.2">
      <c r="U15338" s="12"/>
    </row>
    <row r="15339" spans="21:21" x14ac:dyDescent="0.2">
      <c r="U15339" s="12"/>
    </row>
    <row r="15340" spans="21:21" x14ac:dyDescent="0.2">
      <c r="U15340" s="12"/>
    </row>
    <row r="15341" spans="21:21" x14ac:dyDescent="0.2">
      <c r="U15341" s="12"/>
    </row>
    <row r="15342" spans="21:21" x14ac:dyDescent="0.2">
      <c r="U15342" s="12"/>
    </row>
    <row r="15343" spans="21:21" x14ac:dyDescent="0.2">
      <c r="U15343" s="12"/>
    </row>
    <row r="15344" spans="21:21" x14ac:dyDescent="0.2">
      <c r="U15344" s="12"/>
    </row>
    <row r="15345" spans="21:21" x14ac:dyDescent="0.2">
      <c r="U15345" s="12"/>
    </row>
    <row r="15346" spans="21:21" x14ac:dyDescent="0.2">
      <c r="U15346" s="12"/>
    </row>
    <row r="15347" spans="21:21" x14ac:dyDescent="0.2">
      <c r="U15347" s="12"/>
    </row>
    <row r="15348" spans="21:21" x14ac:dyDescent="0.2">
      <c r="U15348" s="12"/>
    </row>
    <row r="15349" spans="21:21" x14ac:dyDescent="0.2">
      <c r="U15349" s="12"/>
    </row>
    <row r="15350" spans="21:21" x14ac:dyDescent="0.2">
      <c r="U15350" s="12"/>
    </row>
    <row r="15351" spans="21:21" x14ac:dyDescent="0.2">
      <c r="U15351" s="12"/>
    </row>
    <row r="15352" spans="21:21" x14ac:dyDescent="0.2">
      <c r="U15352" s="12"/>
    </row>
    <row r="15353" spans="21:21" x14ac:dyDescent="0.2">
      <c r="U15353" s="12"/>
    </row>
    <row r="15354" spans="21:21" x14ac:dyDescent="0.2">
      <c r="U15354" s="12"/>
    </row>
    <row r="15355" spans="21:21" x14ac:dyDescent="0.2">
      <c r="U15355" s="12"/>
    </row>
    <row r="15356" spans="21:21" x14ac:dyDescent="0.2">
      <c r="U15356" s="12"/>
    </row>
    <row r="15357" spans="21:21" x14ac:dyDescent="0.2">
      <c r="U15357" s="12"/>
    </row>
    <row r="15358" spans="21:21" x14ac:dyDescent="0.2">
      <c r="U15358" s="12"/>
    </row>
    <row r="15359" spans="21:21" x14ac:dyDescent="0.2">
      <c r="U15359" s="12"/>
    </row>
    <row r="15360" spans="21:21" x14ac:dyDescent="0.2">
      <c r="U15360" s="12"/>
    </row>
    <row r="15361" spans="21:21" x14ac:dyDescent="0.2">
      <c r="U15361" s="12"/>
    </row>
    <row r="15362" spans="21:21" x14ac:dyDescent="0.2">
      <c r="U15362" s="12"/>
    </row>
    <row r="15363" spans="21:21" x14ac:dyDescent="0.2">
      <c r="U15363" s="12"/>
    </row>
    <row r="15364" spans="21:21" x14ac:dyDescent="0.2">
      <c r="U15364" s="12"/>
    </row>
    <row r="15365" spans="21:21" x14ac:dyDescent="0.2">
      <c r="U15365" s="12"/>
    </row>
    <row r="15366" spans="21:21" x14ac:dyDescent="0.2">
      <c r="U15366" s="12"/>
    </row>
    <row r="15367" spans="21:21" x14ac:dyDescent="0.2">
      <c r="U15367" s="12"/>
    </row>
    <row r="15368" spans="21:21" x14ac:dyDescent="0.2">
      <c r="U15368" s="12"/>
    </row>
    <row r="15369" spans="21:21" x14ac:dyDescent="0.2">
      <c r="U15369" s="12"/>
    </row>
    <row r="15370" spans="21:21" x14ac:dyDescent="0.2">
      <c r="U15370" s="12"/>
    </row>
    <row r="15371" spans="21:21" x14ac:dyDescent="0.2">
      <c r="U15371" s="12"/>
    </row>
    <row r="15372" spans="21:21" x14ac:dyDescent="0.2">
      <c r="U15372" s="12"/>
    </row>
    <row r="15373" spans="21:21" x14ac:dyDescent="0.2">
      <c r="U15373" s="12"/>
    </row>
    <row r="15374" spans="21:21" x14ac:dyDescent="0.2">
      <c r="U15374" s="12"/>
    </row>
    <row r="15375" spans="21:21" x14ac:dyDescent="0.2">
      <c r="U15375" s="12"/>
    </row>
    <row r="15376" spans="21:21" x14ac:dyDescent="0.2">
      <c r="U15376" s="12"/>
    </row>
    <row r="15377" spans="21:21" x14ac:dyDescent="0.2">
      <c r="U15377" s="12"/>
    </row>
    <row r="15378" spans="21:21" x14ac:dyDescent="0.2">
      <c r="U15378" s="12"/>
    </row>
    <row r="15379" spans="21:21" x14ac:dyDescent="0.2">
      <c r="U15379" s="12"/>
    </row>
    <row r="15380" spans="21:21" x14ac:dyDescent="0.2">
      <c r="U15380" s="12"/>
    </row>
    <row r="15381" spans="21:21" x14ac:dyDescent="0.2">
      <c r="U15381" s="12"/>
    </row>
    <row r="15382" spans="21:21" x14ac:dyDescent="0.2">
      <c r="U15382" s="12"/>
    </row>
    <row r="15383" spans="21:21" x14ac:dyDescent="0.2">
      <c r="U15383" s="12"/>
    </row>
    <row r="15384" spans="21:21" x14ac:dyDescent="0.2">
      <c r="U15384" s="12"/>
    </row>
    <row r="15385" spans="21:21" x14ac:dyDescent="0.2">
      <c r="U15385" s="12"/>
    </row>
    <row r="15386" spans="21:21" x14ac:dyDescent="0.2">
      <c r="U15386" s="12"/>
    </row>
    <row r="15387" spans="21:21" x14ac:dyDescent="0.2">
      <c r="U15387" s="12"/>
    </row>
    <row r="15388" spans="21:21" x14ac:dyDescent="0.2">
      <c r="U15388" s="12"/>
    </row>
    <row r="15389" spans="21:21" x14ac:dyDescent="0.2">
      <c r="U15389" s="12"/>
    </row>
    <row r="15390" spans="21:21" x14ac:dyDescent="0.2">
      <c r="U15390" s="12"/>
    </row>
    <row r="15391" spans="21:21" x14ac:dyDescent="0.2">
      <c r="U15391" s="12"/>
    </row>
    <row r="15392" spans="21:21" x14ac:dyDescent="0.2">
      <c r="U15392" s="12"/>
    </row>
    <row r="15393" spans="21:21" x14ac:dyDescent="0.2">
      <c r="U15393" s="12"/>
    </row>
    <row r="15394" spans="21:21" x14ac:dyDescent="0.2">
      <c r="U15394" s="12"/>
    </row>
    <row r="15395" spans="21:21" x14ac:dyDescent="0.2">
      <c r="U15395" s="12"/>
    </row>
    <row r="15396" spans="21:21" x14ac:dyDescent="0.2">
      <c r="U15396" s="12"/>
    </row>
    <row r="15397" spans="21:21" x14ac:dyDescent="0.2">
      <c r="U15397" s="12"/>
    </row>
    <row r="15398" spans="21:21" x14ac:dyDescent="0.2">
      <c r="U15398" s="12"/>
    </row>
    <row r="15399" spans="21:21" x14ac:dyDescent="0.2">
      <c r="U15399" s="12"/>
    </row>
    <row r="15400" spans="21:21" x14ac:dyDescent="0.2">
      <c r="U15400" s="12"/>
    </row>
    <row r="15401" spans="21:21" x14ac:dyDescent="0.2">
      <c r="U15401" s="12"/>
    </row>
    <row r="15402" spans="21:21" x14ac:dyDescent="0.2">
      <c r="U15402" s="12"/>
    </row>
    <row r="15403" spans="21:21" x14ac:dyDescent="0.2">
      <c r="U15403" s="12"/>
    </row>
    <row r="15404" spans="21:21" x14ac:dyDescent="0.2">
      <c r="U15404" s="12"/>
    </row>
    <row r="15405" spans="21:21" x14ac:dyDescent="0.2">
      <c r="U15405" s="12"/>
    </row>
    <row r="15406" spans="21:21" x14ac:dyDescent="0.2">
      <c r="U15406" s="12"/>
    </row>
    <row r="15407" spans="21:21" x14ac:dyDescent="0.2">
      <c r="U15407" s="12"/>
    </row>
    <row r="15408" spans="21:21" x14ac:dyDescent="0.2">
      <c r="U15408" s="12"/>
    </row>
    <row r="15409" spans="21:21" x14ac:dyDescent="0.2">
      <c r="U15409" s="12"/>
    </row>
    <row r="15410" spans="21:21" x14ac:dyDescent="0.2">
      <c r="U15410" s="12"/>
    </row>
    <row r="15411" spans="21:21" x14ac:dyDescent="0.2">
      <c r="U15411" s="12"/>
    </row>
    <row r="15412" spans="21:21" x14ac:dyDescent="0.2">
      <c r="U15412" s="12"/>
    </row>
    <row r="15413" spans="21:21" x14ac:dyDescent="0.2">
      <c r="U15413" s="12"/>
    </row>
    <row r="15414" spans="21:21" x14ac:dyDescent="0.2">
      <c r="U15414" s="12"/>
    </row>
    <row r="15415" spans="21:21" x14ac:dyDescent="0.2">
      <c r="U15415" s="12"/>
    </row>
    <row r="15416" spans="21:21" x14ac:dyDescent="0.2">
      <c r="U15416" s="12"/>
    </row>
    <row r="15417" spans="21:21" x14ac:dyDescent="0.2">
      <c r="U15417" s="12"/>
    </row>
    <row r="15418" spans="21:21" x14ac:dyDescent="0.2">
      <c r="U15418" s="12"/>
    </row>
    <row r="15419" spans="21:21" x14ac:dyDescent="0.2">
      <c r="U15419" s="12"/>
    </row>
    <row r="15420" spans="21:21" x14ac:dyDescent="0.2">
      <c r="U15420" s="12"/>
    </row>
    <row r="15421" spans="21:21" x14ac:dyDescent="0.2">
      <c r="U15421" s="12"/>
    </row>
    <row r="15422" spans="21:21" x14ac:dyDescent="0.2">
      <c r="U15422" s="12"/>
    </row>
    <row r="15423" spans="21:21" x14ac:dyDescent="0.2">
      <c r="U15423" s="12"/>
    </row>
    <row r="15424" spans="21:21" x14ac:dyDescent="0.2">
      <c r="U15424" s="12"/>
    </row>
    <row r="15425" spans="21:21" x14ac:dyDescent="0.2">
      <c r="U15425" s="12"/>
    </row>
    <row r="15426" spans="21:21" x14ac:dyDescent="0.2">
      <c r="U15426" s="12"/>
    </row>
    <row r="15427" spans="21:21" x14ac:dyDescent="0.2">
      <c r="U15427" s="12"/>
    </row>
    <row r="15428" spans="21:21" x14ac:dyDescent="0.2">
      <c r="U15428" s="12"/>
    </row>
    <row r="15429" spans="21:21" x14ac:dyDescent="0.2">
      <c r="U15429" s="12"/>
    </row>
    <row r="15430" spans="21:21" x14ac:dyDescent="0.2">
      <c r="U15430" s="12"/>
    </row>
    <row r="15431" spans="21:21" x14ac:dyDescent="0.2">
      <c r="U15431" s="12"/>
    </row>
    <row r="15432" spans="21:21" x14ac:dyDescent="0.2">
      <c r="U15432" s="12"/>
    </row>
    <row r="15433" spans="21:21" x14ac:dyDescent="0.2">
      <c r="U15433" s="12"/>
    </row>
    <row r="15434" spans="21:21" x14ac:dyDescent="0.2">
      <c r="U15434" s="12"/>
    </row>
    <row r="15435" spans="21:21" x14ac:dyDescent="0.2">
      <c r="U15435" s="12"/>
    </row>
    <row r="15436" spans="21:21" x14ac:dyDescent="0.2">
      <c r="U15436" s="12"/>
    </row>
    <row r="15437" spans="21:21" x14ac:dyDescent="0.2">
      <c r="U15437" s="12"/>
    </row>
    <row r="15438" spans="21:21" x14ac:dyDescent="0.2">
      <c r="U15438" s="12"/>
    </row>
    <row r="15439" spans="21:21" x14ac:dyDescent="0.2">
      <c r="U15439" s="12"/>
    </row>
    <row r="15440" spans="21:21" x14ac:dyDescent="0.2">
      <c r="U15440" s="12"/>
    </row>
    <row r="15441" spans="21:21" x14ac:dyDescent="0.2">
      <c r="U15441" s="12"/>
    </row>
    <row r="15442" spans="21:21" x14ac:dyDescent="0.2">
      <c r="U15442" s="12"/>
    </row>
    <row r="15443" spans="21:21" x14ac:dyDescent="0.2">
      <c r="U15443" s="12"/>
    </row>
    <row r="15444" spans="21:21" x14ac:dyDescent="0.2">
      <c r="U15444" s="12"/>
    </row>
    <row r="15445" spans="21:21" x14ac:dyDescent="0.2">
      <c r="U15445" s="12"/>
    </row>
    <row r="15446" spans="21:21" x14ac:dyDescent="0.2">
      <c r="U15446" s="12"/>
    </row>
    <row r="15447" spans="21:21" x14ac:dyDescent="0.2">
      <c r="U15447" s="12"/>
    </row>
    <row r="15448" spans="21:21" x14ac:dyDescent="0.2">
      <c r="U15448" s="12"/>
    </row>
    <row r="15449" spans="21:21" x14ac:dyDescent="0.2">
      <c r="U15449" s="12"/>
    </row>
    <row r="15450" spans="21:21" x14ac:dyDescent="0.2">
      <c r="U15450" s="12"/>
    </row>
    <row r="15451" spans="21:21" x14ac:dyDescent="0.2">
      <c r="U15451" s="12"/>
    </row>
    <row r="15452" spans="21:21" x14ac:dyDescent="0.2">
      <c r="U15452" s="12"/>
    </row>
    <row r="15453" spans="21:21" x14ac:dyDescent="0.2">
      <c r="U15453" s="12"/>
    </row>
    <row r="15454" spans="21:21" x14ac:dyDescent="0.2">
      <c r="U15454" s="12"/>
    </row>
    <row r="15455" spans="21:21" x14ac:dyDescent="0.2">
      <c r="U15455" s="12"/>
    </row>
    <row r="15456" spans="21:21" x14ac:dyDescent="0.2">
      <c r="U15456" s="12"/>
    </row>
    <row r="15457" spans="21:21" x14ac:dyDescent="0.2">
      <c r="U15457" s="12"/>
    </row>
    <row r="15458" spans="21:21" x14ac:dyDescent="0.2">
      <c r="U15458" s="12"/>
    </row>
    <row r="15459" spans="21:21" x14ac:dyDescent="0.2">
      <c r="U15459" s="12"/>
    </row>
    <row r="15460" spans="21:21" x14ac:dyDescent="0.2">
      <c r="U15460" s="12"/>
    </row>
    <row r="15461" spans="21:21" x14ac:dyDescent="0.2">
      <c r="U15461" s="12"/>
    </row>
    <row r="15462" spans="21:21" x14ac:dyDescent="0.2">
      <c r="U15462" s="12"/>
    </row>
    <row r="15463" spans="21:21" x14ac:dyDescent="0.2">
      <c r="U15463" s="12"/>
    </row>
    <row r="15464" spans="21:21" x14ac:dyDescent="0.2">
      <c r="U15464" s="12"/>
    </row>
    <row r="15465" spans="21:21" x14ac:dyDescent="0.2">
      <c r="U15465" s="12"/>
    </row>
    <row r="15466" spans="21:21" x14ac:dyDescent="0.2">
      <c r="U15466" s="12"/>
    </row>
    <row r="15467" spans="21:21" x14ac:dyDescent="0.2">
      <c r="U15467" s="12"/>
    </row>
    <row r="15468" spans="21:21" x14ac:dyDescent="0.2">
      <c r="U15468" s="12"/>
    </row>
    <row r="15469" spans="21:21" x14ac:dyDescent="0.2">
      <c r="U15469" s="12"/>
    </row>
    <row r="15470" spans="21:21" x14ac:dyDescent="0.2">
      <c r="U15470" s="12"/>
    </row>
    <row r="15471" spans="21:21" x14ac:dyDescent="0.2">
      <c r="U15471" s="12"/>
    </row>
    <row r="15472" spans="21:21" x14ac:dyDescent="0.2">
      <c r="U15472" s="12"/>
    </row>
    <row r="15473" spans="21:21" x14ac:dyDescent="0.2">
      <c r="U15473" s="12"/>
    </row>
    <row r="15474" spans="21:21" x14ac:dyDescent="0.2">
      <c r="U15474" s="12"/>
    </row>
    <row r="15475" spans="21:21" x14ac:dyDescent="0.2">
      <c r="U15475" s="12"/>
    </row>
    <row r="15476" spans="21:21" x14ac:dyDescent="0.2">
      <c r="U15476" s="12"/>
    </row>
    <row r="15477" spans="21:21" x14ac:dyDescent="0.2">
      <c r="U15477" s="12"/>
    </row>
    <row r="15478" spans="21:21" x14ac:dyDescent="0.2">
      <c r="U15478" s="12"/>
    </row>
    <row r="15479" spans="21:21" x14ac:dyDescent="0.2">
      <c r="U15479" s="12"/>
    </row>
    <row r="15480" spans="21:21" x14ac:dyDescent="0.2">
      <c r="U15480" s="12"/>
    </row>
    <row r="15481" spans="21:21" x14ac:dyDescent="0.2">
      <c r="U15481" s="12"/>
    </row>
    <row r="15482" spans="21:21" x14ac:dyDescent="0.2">
      <c r="U15482" s="12"/>
    </row>
    <row r="15483" spans="21:21" x14ac:dyDescent="0.2">
      <c r="U15483" s="12"/>
    </row>
    <row r="15484" spans="21:21" x14ac:dyDescent="0.2">
      <c r="U15484" s="12"/>
    </row>
    <row r="15485" spans="21:21" x14ac:dyDescent="0.2">
      <c r="U15485" s="12"/>
    </row>
    <row r="15486" spans="21:21" x14ac:dyDescent="0.2">
      <c r="U15486" s="12"/>
    </row>
    <row r="15487" spans="21:21" x14ac:dyDescent="0.2">
      <c r="U15487" s="12"/>
    </row>
    <row r="15488" spans="21:21" x14ac:dyDescent="0.2">
      <c r="U15488" s="12"/>
    </row>
    <row r="15489" spans="21:21" x14ac:dyDescent="0.2">
      <c r="U15489" s="12"/>
    </row>
    <row r="15490" spans="21:21" x14ac:dyDescent="0.2">
      <c r="U15490" s="12"/>
    </row>
    <row r="15491" spans="21:21" x14ac:dyDescent="0.2">
      <c r="U15491" s="12"/>
    </row>
    <row r="15492" spans="21:21" x14ac:dyDescent="0.2">
      <c r="U15492" s="12"/>
    </row>
    <row r="15493" spans="21:21" x14ac:dyDescent="0.2">
      <c r="U15493" s="12"/>
    </row>
    <row r="15494" spans="21:21" x14ac:dyDescent="0.2">
      <c r="U15494" s="12"/>
    </row>
    <row r="15495" spans="21:21" x14ac:dyDescent="0.2">
      <c r="U15495" s="12"/>
    </row>
    <row r="15496" spans="21:21" x14ac:dyDescent="0.2">
      <c r="U15496" s="12"/>
    </row>
    <row r="15497" spans="21:21" x14ac:dyDescent="0.2">
      <c r="U15497" s="12"/>
    </row>
    <row r="15498" spans="21:21" x14ac:dyDescent="0.2">
      <c r="U15498" s="12"/>
    </row>
    <row r="15499" spans="21:21" x14ac:dyDescent="0.2">
      <c r="U15499" s="12"/>
    </row>
    <row r="15500" spans="21:21" x14ac:dyDescent="0.2">
      <c r="U15500" s="12"/>
    </row>
    <row r="15501" spans="21:21" x14ac:dyDescent="0.2">
      <c r="U15501" s="12"/>
    </row>
    <row r="15502" spans="21:21" x14ac:dyDescent="0.2">
      <c r="U15502" s="12"/>
    </row>
    <row r="15503" spans="21:21" x14ac:dyDescent="0.2">
      <c r="U15503" s="12"/>
    </row>
    <row r="15504" spans="21:21" x14ac:dyDescent="0.2">
      <c r="U15504" s="12"/>
    </row>
    <row r="15505" spans="21:21" x14ac:dyDescent="0.2">
      <c r="U15505" s="12"/>
    </row>
    <row r="15506" spans="21:21" x14ac:dyDescent="0.2">
      <c r="U15506" s="12"/>
    </row>
    <row r="15507" spans="21:21" x14ac:dyDescent="0.2">
      <c r="U15507" s="12"/>
    </row>
    <row r="15508" spans="21:21" x14ac:dyDescent="0.2">
      <c r="U15508" s="12"/>
    </row>
    <row r="15509" spans="21:21" x14ac:dyDescent="0.2">
      <c r="U15509" s="12"/>
    </row>
    <row r="15510" spans="21:21" x14ac:dyDescent="0.2">
      <c r="U15510" s="12"/>
    </row>
    <row r="15511" spans="21:21" x14ac:dyDescent="0.2">
      <c r="U15511" s="12"/>
    </row>
    <row r="15512" spans="21:21" x14ac:dyDescent="0.2">
      <c r="U15512" s="12"/>
    </row>
    <row r="15513" spans="21:21" x14ac:dyDescent="0.2">
      <c r="U15513" s="12"/>
    </row>
    <row r="15514" spans="21:21" x14ac:dyDescent="0.2">
      <c r="U15514" s="12"/>
    </row>
    <row r="15515" spans="21:21" x14ac:dyDescent="0.2">
      <c r="U15515" s="12"/>
    </row>
    <row r="15516" spans="21:21" x14ac:dyDescent="0.2">
      <c r="U15516" s="12"/>
    </row>
    <row r="15517" spans="21:21" x14ac:dyDescent="0.2">
      <c r="U15517" s="12"/>
    </row>
    <row r="15518" spans="21:21" x14ac:dyDescent="0.2">
      <c r="U15518" s="12"/>
    </row>
    <row r="15519" spans="21:21" x14ac:dyDescent="0.2">
      <c r="U15519" s="12"/>
    </row>
    <row r="15520" spans="21:21" x14ac:dyDescent="0.2">
      <c r="U15520" s="12"/>
    </row>
    <row r="15521" spans="21:21" x14ac:dyDescent="0.2">
      <c r="U15521" s="12"/>
    </row>
    <row r="15522" spans="21:21" x14ac:dyDescent="0.2">
      <c r="U15522" s="12"/>
    </row>
    <row r="15523" spans="21:21" x14ac:dyDescent="0.2">
      <c r="U15523" s="12"/>
    </row>
    <row r="15524" spans="21:21" x14ac:dyDescent="0.2">
      <c r="U15524" s="12"/>
    </row>
    <row r="15525" spans="21:21" x14ac:dyDescent="0.2">
      <c r="U15525" s="12"/>
    </row>
    <row r="15526" spans="21:21" x14ac:dyDescent="0.2">
      <c r="U15526" s="12"/>
    </row>
    <row r="15527" spans="21:21" x14ac:dyDescent="0.2">
      <c r="U15527" s="12"/>
    </row>
    <row r="15528" spans="21:21" x14ac:dyDescent="0.2">
      <c r="U15528" s="12"/>
    </row>
    <row r="15529" spans="21:21" x14ac:dyDescent="0.2">
      <c r="U15529" s="12"/>
    </row>
    <row r="15530" spans="21:21" x14ac:dyDescent="0.2">
      <c r="U15530" s="12"/>
    </row>
    <row r="15531" spans="21:21" x14ac:dyDescent="0.2">
      <c r="U15531" s="12"/>
    </row>
    <row r="15532" spans="21:21" x14ac:dyDescent="0.2">
      <c r="U15532" s="12"/>
    </row>
    <row r="15533" spans="21:21" x14ac:dyDescent="0.2">
      <c r="U15533" s="12"/>
    </row>
    <row r="15534" spans="21:21" x14ac:dyDescent="0.2">
      <c r="U15534" s="12"/>
    </row>
    <row r="15535" spans="21:21" x14ac:dyDescent="0.2">
      <c r="U15535" s="12"/>
    </row>
    <row r="15536" spans="21:21" x14ac:dyDescent="0.2">
      <c r="U15536" s="12"/>
    </row>
    <row r="15537" spans="21:21" x14ac:dyDescent="0.2">
      <c r="U15537" s="12"/>
    </row>
    <row r="15538" spans="21:21" x14ac:dyDescent="0.2">
      <c r="U15538" s="12"/>
    </row>
    <row r="15539" spans="21:21" x14ac:dyDescent="0.2">
      <c r="U15539" s="12"/>
    </row>
    <row r="15540" spans="21:21" x14ac:dyDescent="0.2">
      <c r="U15540" s="12"/>
    </row>
    <row r="15541" spans="21:21" x14ac:dyDescent="0.2">
      <c r="U15541" s="12"/>
    </row>
    <row r="15542" spans="21:21" x14ac:dyDescent="0.2">
      <c r="U15542" s="12"/>
    </row>
    <row r="15543" spans="21:21" x14ac:dyDescent="0.2">
      <c r="U15543" s="12"/>
    </row>
    <row r="15544" spans="21:21" x14ac:dyDescent="0.2">
      <c r="U15544" s="12"/>
    </row>
    <row r="15545" spans="21:21" x14ac:dyDescent="0.2">
      <c r="U15545" s="12"/>
    </row>
    <row r="15546" spans="21:21" x14ac:dyDescent="0.2">
      <c r="U15546" s="12"/>
    </row>
    <row r="15547" spans="21:21" x14ac:dyDescent="0.2">
      <c r="U15547" s="12"/>
    </row>
    <row r="15548" spans="21:21" x14ac:dyDescent="0.2">
      <c r="U15548" s="12"/>
    </row>
    <row r="15549" spans="21:21" x14ac:dyDescent="0.2">
      <c r="U15549" s="12"/>
    </row>
    <row r="15550" spans="21:21" x14ac:dyDescent="0.2">
      <c r="U15550" s="12"/>
    </row>
    <row r="15551" spans="21:21" x14ac:dyDescent="0.2">
      <c r="U15551" s="12"/>
    </row>
    <row r="15552" spans="21:21" x14ac:dyDescent="0.2">
      <c r="U15552" s="12"/>
    </row>
    <row r="15553" spans="21:21" x14ac:dyDescent="0.2">
      <c r="U15553" s="12"/>
    </row>
    <row r="15554" spans="21:21" x14ac:dyDescent="0.2">
      <c r="U15554" s="12"/>
    </row>
    <row r="15555" spans="21:21" x14ac:dyDescent="0.2">
      <c r="U15555" s="12"/>
    </row>
    <row r="15556" spans="21:21" x14ac:dyDescent="0.2">
      <c r="U15556" s="12"/>
    </row>
    <row r="15557" spans="21:21" x14ac:dyDescent="0.2">
      <c r="U15557" s="12"/>
    </row>
    <row r="15558" spans="21:21" x14ac:dyDescent="0.2">
      <c r="U15558" s="12"/>
    </row>
    <row r="15559" spans="21:21" x14ac:dyDescent="0.2">
      <c r="U15559" s="12"/>
    </row>
    <row r="15560" spans="21:21" x14ac:dyDescent="0.2">
      <c r="U15560" s="12"/>
    </row>
    <row r="15561" spans="21:21" x14ac:dyDescent="0.2">
      <c r="U15561" s="12"/>
    </row>
    <row r="15562" spans="21:21" x14ac:dyDescent="0.2">
      <c r="U15562" s="12"/>
    </row>
    <row r="15563" spans="21:21" x14ac:dyDescent="0.2">
      <c r="U15563" s="12"/>
    </row>
    <row r="15564" spans="21:21" x14ac:dyDescent="0.2">
      <c r="U15564" s="12"/>
    </row>
    <row r="15565" spans="21:21" x14ac:dyDescent="0.2">
      <c r="U15565" s="12"/>
    </row>
    <row r="15566" spans="21:21" x14ac:dyDescent="0.2">
      <c r="U15566" s="12"/>
    </row>
    <row r="15567" spans="21:21" x14ac:dyDescent="0.2">
      <c r="U15567" s="12"/>
    </row>
    <row r="15568" spans="21:21" x14ac:dyDescent="0.2">
      <c r="U15568" s="12"/>
    </row>
    <row r="15569" spans="21:21" x14ac:dyDescent="0.2">
      <c r="U15569" s="12"/>
    </row>
    <row r="15570" spans="21:21" x14ac:dyDescent="0.2">
      <c r="U15570" s="12"/>
    </row>
    <row r="15571" spans="21:21" x14ac:dyDescent="0.2">
      <c r="U15571" s="12"/>
    </row>
    <row r="15572" spans="21:21" x14ac:dyDescent="0.2">
      <c r="U15572" s="12"/>
    </row>
    <row r="15573" spans="21:21" x14ac:dyDescent="0.2">
      <c r="U15573" s="12"/>
    </row>
    <row r="15574" spans="21:21" x14ac:dyDescent="0.2">
      <c r="U15574" s="12"/>
    </row>
    <row r="15575" spans="21:21" x14ac:dyDescent="0.2">
      <c r="U15575" s="12"/>
    </row>
    <row r="15576" spans="21:21" x14ac:dyDescent="0.2">
      <c r="U15576" s="12"/>
    </row>
    <row r="15577" spans="21:21" x14ac:dyDescent="0.2">
      <c r="U15577" s="12"/>
    </row>
    <row r="15578" spans="21:21" x14ac:dyDescent="0.2">
      <c r="U15578" s="12"/>
    </row>
    <row r="15579" spans="21:21" x14ac:dyDescent="0.2">
      <c r="U15579" s="12"/>
    </row>
    <row r="15580" spans="21:21" x14ac:dyDescent="0.2">
      <c r="U15580" s="12"/>
    </row>
    <row r="15581" spans="21:21" x14ac:dyDescent="0.2">
      <c r="U15581" s="12"/>
    </row>
    <row r="15582" spans="21:21" x14ac:dyDescent="0.2">
      <c r="U15582" s="12"/>
    </row>
    <row r="15583" spans="21:21" x14ac:dyDescent="0.2">
      <c r="U15583" s="12"/>
    </row>
    <row r="15584" spans="21:21" x14ac:dyDescent="0.2">
      <c r="U15584" s="12"/>
    </row>
    <row r="15585" spans="21:21" x14ac:dyDescent="0.2">
      <c r="U15585" s="12"/>
    </row>
    <row r="15586" spans="21:21" x14ac:dyDescent="0.2">
      <c r="U15586" s="12"/>
    </row>
    <row r="15587" spans="21:21" x14ac:dyDescent="0.2">
      <c r="U15587" s="12"/>
    </row>
    <row r="15588" spans="21:21" x14ac:dyDescent="0.2">
      <c r="U15588" s="12"/>
    </row>
    <row r="15589" spans="21:21" x14ac:dyDescent="0.2">
      <c r="U15589" s="12"/>
    </row>
    <row r="15590" spans="21:21" x14ac:dyDescent="0.2">
      <c r="U15590" s="12"/>
    </row>
    <row r="15591" spans="21:21" x14ac:dyDescent="0.2">
      <c r="U15591" s="12"/>
    </row>
    <row r="15592" spans="21:21" x14ac:dyDescent="0.2">
      <c r="U15592" s="12"/>
    </row>
    <row r="15593" spans="21:21" x14ac:dyDescent="0.2">
      <c r="U15593" s="12"/>
    </row>
    <row r="15594" spans="21:21" x14ac:dyDescent="0.2">
      <c r="U15594" s="12"/>
    </row>
    <row r="15595" spans="21:21" x14ac:dyDescent="0.2">
      <c r="U15595" s="12"/>
    </row>
    <row r="15596" spans="21:21" x14ac:dyDescent="0.2">
      <c r="U15596" s="12"/>
    </row>
    <row r="15597" spans="21:21" x14ac:dyDescent="0.2">
      <c r="U15597" s="12"/>
    </row>
    <row r="15598" spans="21:21" x14ac:dyDescent="0.2">
      <c r="U15598" s="12"/>
    </row>
    <row r="15599" spans="21:21" x14ac:dyDescent="0.2">
      <c r="U15599" s="12"/>
    </row>
    <row r="15600" spans="21:21" x14ac:dyDescent="0.2">
      <c r="U15600" s="12"/>
    </row>
    <row r="15601" spans="21:21" x14ac:dyDescent="0.2">
      <c r="U15601" s="12"/>
    </row>
    <row r="15602" spans="21:21" x14ac:dyDescent="0.2">
      <c r="U15602" s="12"/>
    </row>
    <row r="15603" spans="21:21" x14ac:dyDescent="0.2">
      <c r="U15603" s="12"/>
    </row>
    <row r="15604" spans="21:21" x14ac:dyDescent="0.2">
      <c r="U15604" s="12"/>
    </row>
    <row r="15605" spans="21:21" x14ac:dyDescent="0.2">
      <c r="U15605" s="12"/>
    </row>
    <row r="15606" spans="21:21" x14ac:dyDescent="0.2">
      <c r="U15606" s="12"/>
    </row>
    <row r="15607" spans="21:21" x14ac:dyDescent="0.2">
      <c r="U15607" s="12"/>
    </row>
    <row r="15608" spans="21:21" x14ac:dyDescent="0.2">
      <c r="U15608" s="12"/>
    </row>
    <row r="15609" spans="21:21" x14ac:dyDescent="0.2">
      <c r="U15609" s="12"/>
    </row>
    <row r="15610" spans="21:21" x14ac:dyDescent="0.2">
      <c r="U15610" s="12"/>
    </row>
    <row r="15611" spans="21:21" x14ac:dyDescent="0.2">
      <c r="U15611" s="12"/>
    </row>
    <row r="15612" spans="21:21" x14ac:dyDescent="0.2">
      <c r="U15612" s="12"/>
    </row>
    <row r="15613" spans="21:21" x14ac:dyDescent="0.2">
      <c r="U15613" s="12"/>
    </row>
    <row r="15614" spans="21:21" x14ac:dyDescent="0.2">
      <c r="U15614" s="12"/>
    </row>
    <row r="15615" spans="21:21" x14ac:dyDescent="0.2">
      <c r="U15615" s="12"/>
    </row>
    <row r="15616" spans="21:21" x14ac:dyDescent="0.2">
      <c r="U15616" s="12"/>
    </row>
    <row r="15617" spans="21:21" x14ac:dyDescent="0.2">
      <c r="U15617" s="12"/>
    </row>
    <row r="15618" spans="21:21" x14ac:dyDescent="0.2">
      <c r="U15618" s="12"/>
    </row>
    <row r="15619" spans="21:21" x14ac:dyDescent="0.2">
      <c r="U15619" s="12"/>
    </row>
    <row r="15620" spans="21:21" x14ac:dyDescent="0.2">
      <c r="U15620" s="12"/>
    </row>
    <row r="15621" spans="21:21" x14ac:dyDescent="0.2">
      <c r="U15621" s="12"/>
    </row>
    <row r="15622" spans="21:21" x14ac:dyDescent="0.2">
      <c r="U15622" s="12"/>
    </row>
    <row r="15623" spans="21:21" x14ac:dyDescent="0.2">
      <c r="U15623" s="12"/>
    </row>
    <row r="15624" spans="21:21" x14ac:dyDescent="0.2">
      <c r="U15624" s="12"/>
    </row>
    <row r="15625" spans="21:21" x14ac:dyDescent="0.2">
      <c r="U15625" s="12"/>
    </row>
    <row r="15626" spans="21:21" x14ac:dyDescent="0.2">
      <c r="U15626" s="12"/>
    </row>
    <row r="15627" spans="21:21" x14ac:dyDescent="0.2">
      <c r="U15627" s="12"/>
    </row>
    <row r="15628" spans="21:21" x14ac:dyDescent="0.2">
      <c r="U15628" s="12"/>
    </row>
    <row r="15629" spans="21:21" x14ac:dyDescent="0.2">
      <c r="U15629" s="12"/>
    </row>
    <row r="15630" spans="21:21" x14ac:dyDescent="0.2">
      <c r="U15630" s="12"/>
    </row>
    <row r="15631" spans="21:21" x14ac:dyDescent="0.2">
      <c r="U15631" s="12"/>
    </row>
    <row r="15632" spans="21:21" x14ac:dyDescent="0.2">
      <c r="U15632" s="12"/>
    </row>
    <row r="15633" spans="21:21" x14ac:dyDescent="0.2">
      <c r="U15633" s="12"/>
    </row>
    <row r="15634" spans="21:21" x14ac:dyDescent="0.2">
      <c r="U15634" s="12"/>
    </row>
    <row r="15635" spans="21:21" x14ac:dyDescent="0.2">
      <c r="U15635" s="12"/>
    </row>
    <row r="15636" spans="21:21" x14ac:dyDescent="0.2">
      <c r="U15636" s="12"/>
    </row>
    <row r="15637" spans="21:21" x14ac:dyDescent="0.2">
      <c r="U15637" s="12"/>
    </row>
    <row r="15638" spans="21:21" x14ac:dyDescent="0.2">
      <c r="U15638" s="12"/>
    </row>
    <row r="15639" spans="21:21" x14ac:dyDescent="0.2">
      <c r="U15639" s="12"/>
    </row>
    <row r="15640" spans="21:21" x14ac:dyDescent="0.2">
      <c r="U15640" s="12"/>
    </row>
    <row r="15641" spans="21:21" x14ac:dyDescent="0.2">
      <c r="U15641" s="12"/>
    </row>
    <row r="15642" spans="21:21" x14ac:dyDescent="0.2">
      <c r="U15642" s="12"/>
    </row>
    <row r="15643" spans="21:21" x14ac:dyDescent="0.2">
      <c r="U15643" s="12"/>
    </row>
    <row r="15644" spans="21:21" x14ac:dyDescent="0.2">
      <c r="U15644" s="12"/>
    </row>
    <row r="15645" spans="21:21" x14ac:dyDescent="0.2">
      <c r="U15645" s="12"/>
    </row>
    <row r="15646" spans="21:21" x14ac:dyDescent="0.2">
      <c r="U15646" s="12"/>
    </row>
    <row r="15647" spans="21:21" x14ac:dyDescent="0.2">
      <c r="U15647" s="12"/>
    </row>
    <row r="15648" spans="21:21" x14ac:dyDescent="0.2">
      <c r="U15648" s="12"/>
    </row>
    <row r="15649" spans="21:21" x14ac:dyDescent="0.2">
      <c r="U15649" s="12"/>
    </row>
    <row r="15650" spans="21:21" x14ac:dyDescent="0.2">
      <c r="U15650" s="12"/>
    </row>
    <row r="15651" spans="21:21" x14ac:dyDescent="0.2">
      <c r="U15651" s="12"/>
    </row>
    <row r="15652" spans="21:21" x14ac:dyDescent="0.2">
      <c r="U15652" s="12"/>
    </row>
    <row r="15653" spans="21:21" x14ac:dyDescent="0.2">
      <c r="U15653" s="12"/>
    </row>
    <row r="15654" spans="21:21" x14ac:dyDescent="0.2">
      <c r="U15654" s="12"/>
    </row>
    <row r="15655" spans="21:21" x14ac:dyDescent="0.2">
      <c r="U15655" s="12"/>
    </row>
    <row r="15656" spans="21:21" x14ac:dyDescent="0.2">
      <c r="U15656" s="12"/>
    </row>
    <row r="15657" spans="21:21" x14ac:dyDescent="0.2">
      <c r="U15657" s="12"/>
    </row>
    <row r="15658" spans="21:21" x14ac:dyDescent="0.2">
      <c r="U15658" s="12"/>
    </row>
    <row r="15659" spans="21:21" x14ac:dyDescent="0.2">
      <c r="U15659" s="12"/>
    </row>
    <row r="15660" spans="21:21" x14ac:dyDescent="0.2">
      <c r="U15660" s="12"/>
    </row>
    <row r="15661" spans="21:21" x14ac:dyDescent="0.2">
      <c r="U15661" s="12"/>
    </row>
    <row r="15662" spans="21:21" x14ac:dyDescent="0.2">
      <c r="U15662" s="12"/>
    </row>
    <row r="15663" spans="21:21" x14ac:dyDescent="0.2">
      <c r="U15663" s="12"/>
    </row>
    <row r="15664" spans="21:21" x14ac:dyDescent="0.2">
      <c r="U15664" s="12"/>
    </row>
    <row r="15665" spans="21:21" x14ac:dyDescent="0.2">
      <c r="U15665" s="12"/>
    </row>
    <row r="15666" spans="21:21" x14ac:dyDescent="0.2">
      <c r="U15666" s="12"/>
    </row>
    <row r="15667" spans="21:21" x14ac:dyDescent="0.2">
      <c r="U15667" s="12"/>
    </row>
    <row r="15668" spans="21:21" x14ac:dyDescent="0.2">
      <c r="U15668" s="12"/>
    </row>
    <row r="15669" spans="21:21" x14ac:dyDescent="0.2">
      <c r="U15669" s="12"/>
    </row>
    <row r="15670" spans="21:21" x14ac:dyDescent="0.2">
      <c r="U15670" s="12"/>
    </row>
    <row r="15671" spans="21:21" x14ac:dyDescent="0.2">
      <c r="U15671" s="12"/>
    </row>
    <row r="15672" spans="21:21" x14ac:dyDescent="0.2">
      <c r="U15672" s="12"/>
    </row>
    <row r="15673" spans="21:21" x14ac:dyDescent="0.2">
      <c r="U15673" s="12"/>
    </row>
    <row r="15674" spans="21:21" x14ac:dyDescent="0.2">
      <c r="U15674" s="12"/>
    </row>
    <row r="15675" spans="21:21" x14ac:dyDescent="0.2">
      <c r="U15675" s="12"/>
    </row>
    <row r="15676" spans="21:21" x14ac:dyDescent="0.2">
      <c r="U15676" s="12"/>
    </row>
    <row r="15677" spans="21:21" x14ac:dyDescent="0.2">
      <c r="U15677" s="12"/>
    </row>
    <row r="15678" spans="21:21" x14ac:dyDescent="0.2">
      <c r="U15678" s="12"/>
    </row>
    <row r="15679" spans="21:21" x14ac:dyDescent="0.2">
      <c r="U15679" s="12"/>
    </row>
    <row r="15680" spans="21:21" x14ac:dyDescent="0.2">
      <c r="U15680" s="12"/>
    </row>
    <row r="15681" spans="21:21" x14ac:dyDescent="0.2">
      <c r="U15681" s="12"/>
    </row>
    <row r="15682" spans="21:21" x14ac:dyDescent="0.2">
      <c r="U15682" s="12"/>
    </row>
    <row r="15683" spans="21:21" x14ac:dyDescent="0.2">
      <c r="U15683" s="12"/>
    </row>
    <row r="15684" spans="21:21" x14ac:dyDescent="0.2">
      <c r="U15684" s="12"/>
    </row>
    <row r="15685" spans="21:21" x14ac:dyDescent="0.2">
      <c r="U15685" s="12"/>
    </row>
    <row r="15686" spans="21:21" x14ac:dyDescent="0.2">
      <c r="U15686" s="12"/>
    </row>
    <row r="15687" spans="21:21" x14ac:dyDescent="0.2">
      <c r="U15687" s="12"/>
    </row>
    <row r="15688" spans="21:21" x14ac:dyDescent="0.2">
      <c r="U15688" s="12"/>
    </row>
    <row r="15689" spans="21:21" x14ac:dyDescent="0.2">
      <c r="U15689" s="12"/>
    </row>
    <row r="15690" spans="21:21" x14ac:dyDescent="0.2">
      <c r="U15690" s="12"/>
    </row>
    <row r="15691" spans="21:21" x14ac:dyDescent="0.2">
      <c r="U15691" s="12"/>
    </row>
    <row r="15692" spans="21:21" x14ac:dyDescent="0.2">
      <c r="U15692" s="12"/>
    </row>
    <row r="15693" spans="21:21" x14ac:dyDescent="0.2">
      <c r="U15693" s="12"/>
    </row>
    <row r="15694" spans="21:21" x14ac:dyDescent="0.2">
      <c r="U15694" s="12"/>
    </row>
    <row r="15695" spans="21:21" x14ac:dyDescent="0.2">
      <c r="U15695" s="12"/>
    </row>
    <row r="15696" spans="21:21" x14ac:dyDescent="0.2">
      <c r="U15696" s="12"/>
    </row>
    <row r="15697" spans="21:21" x14ac:dyDescent="0.2">
      <c r="U15697" s="12"/>
    </row>
    <row r="15698" spans="21:21" x14ac:dyDescent="0.2">
      <c r="U15698" s="12"/>
    </row>
    <row r="15699" spans="21:21" x14ac:dyDescent="0.2">
      <c r="U15699" s="12"/>
    </row>
    <row r="15700" spans="21:21" x14ac:dyDescent="0.2">
      <c r="U15700" s="12"/>
    </row>
    <row r="15701" spans="21:21" x14ac:dyDescent="0.2">
      <c r="U15701" s="12"/>
    </row>
    <row r="15702" spans="21:21" x14ac:dyDescent="0.2">
      <c r="U15702" s="12"/>
    </row>
    <row r="15703" spans="21:21" x14ac:dyDescent="0.2">
      <c r="U15703" s="12"/>
    </row>
    <row r="15704" spans="21:21" x14ac:dyDescent="0.2">
      <c r="U15704" s="12"/>
    </row>
    <row r="15705" spans="21:21" x14ac:dyDescent="0.2">
      <c r="U15705" s="12"/>
    </row>
    <row r="15706" spans="21:21" x14ac:dyDescent="0.2">
      <c r="U15706" s="12"/>
    </row>
    <row r="15707" spans="21:21" x14ac:dyDescent="0.2">
      <c r="U15707" s="12"/>
    </row>
    <row r="15708" spans="21:21" x14ac:dyDescent="0.2">
      <c r="U15708" s="12"/>
    </row>
    <row r="15709" spans="21:21" x14ac:dyDescent="0.2">
      <c r="U15709" s="12"/>
    </row>
    <row r="15710" spans="21:21" x14ac:dyDescent="0.2">
      <c r="U15710" s="12"/>
    </row>
    <row r="15711" spans="21:21" x14ac:dyDescent="0.2">
      <c r="U15711" s="12"/>
    </row>
    <row r="15712" spans="21:21" x14ac:dyDescent="0.2">
      <c r="U15712" s="12"/>
    </row>
    <row r="15713" spans="21:21" x14ac:dyDescent="0.2">
      <c r="U15713" s="12"/>
    </row>
    <row r="15714" spans="21:21" x14ac:dyDescent="0.2">
      <c r="U15714" s="12"/>
    </row>
    <row r="15715" spans="21:21" x14ac:dyDescent="0.2">
      <c r="U15715" s="12"/>
    </row>
    <row r="15716" spans="21:21" x14ac:dyDescent="0.2">
      <c r="U15716" s="12"/>
    </row>
    <row r="15717" spans="21:21" x14ac:dyDescent="0.2">
      <c r="U15717" s="12"/>
    </row>
    <row r="15718" spans="21:21" x14ac:dyDescent="0.2">
      <c r="U15718" s="12"/>
    </row>
    <row r="15719" spans="21:21" x14ac:dyDescent="0.2">
      <c r="U15719" s="12"/>
    </row>
    <row r="15720" spans="21:21" x14ac:dyDescent="0.2">
      <c r="U15720" s="12"/>
    </row>
    <row r="15721" spans="21:21" x14ac:dyDescent="0.2">
      <c r="U15721" s="12"/>
    </row>
    <row r="15722" spans="21:21" x14ac:dyDescent="0.2">
      <c r="U15722" s="12"/>
    </row>
    <row r="15723" spans="21:21" x14ac:dyDescent="0.2">
      <c r="U15723" s="12"/>
    </row>
    <row r="15724" spans="21:21" x14ac:dyDescent="0.2">
      <c r="U15724" s="12"/>
    </row>
    <row r="15725" spans="21:21" x14ac:dyDescent="0.2">
      <c r="U15725" s="12"/>
    </row>
    <row r="15726" spans="21:21" x14ac:dyDescent="0.2">
      <c r="U15726" s="12"/>
    </row>
    <row r="15727" spans="21:21" x14ac:dyDescent="0.2">
      <c r="U15727" s="12"/>
    </row>
    <row r="15728" spans="21:21" x14ac:dyDescent="0.2">
      <c r="U15728" s="12"/>
    </row>
    <row r="15729" spans="21:21" x14ac:dyDescent="0.2">
      <c r="U15729" s="12"/>
    </row>
    <row r="15730" spans="21:21" x14ac:dyDescent="0.2">
      <c r="U15730" s="12"/>
    </row>
    <row r="15731" spans="21:21" x14ac:dyDescent="0.2">
      <c r="U15731" s="12"/>
    </row>
    <row r="15732" spans="21:21" x14ac:dyDescent="0.2">
      <c r="U15732" s="12"/>
    </row>
    <row r="15733" spans="21:21" x14ac:dyDescent="0.2">
      <c r="U15733" s="12"/>
    </row>
    <row r="15734" spans="21:21" x14ac:dyDescent="0.2">
      <c r="U15734" s="12"/>
    </row>
    <row r="15735" spans="21:21" x14ac:dyDescent="0.2">
      <c r="U15735" s="12"/>
    </row>
    <row r="15736" spans="21:21" x14ac:dyDescent="0.2">
      <c r="U15736" s="12"/>
    </row>
    <row r="15737" spans="21:21" x14ac:dyDescent="0.2">
      <c r="U15737" s="12"/>
    </row>
    <row r="15738" spans="21:21" x14ac:dyDescent="0.2">
      <c r="U15738" s="12"/>
    </row>
    <row r="15739" spans="21:21" x14ac:dyDescent="0.2">
      <c r="U15739" s="12"/>
    </row>
    <row r="15740" spans="21:21" x14ac:dyDescent="0.2">
      <c r="U15740" s="12"/>
    </row>
    <row r="15741" spans="21:21" x14ac:dyDescent="0.2">
      <c r="U15741" s="12"/>
    </row>
    <row r="15742" spans="21:21" x14ac:dyDescent="0.2">
      <c r="U15742" s="12"/>
    </row>
    <row r="15743" spans="21:21" x14ac:dyDescent="0.2">
      <c r="U15743" s="12"/>
    </row>
    <row r="15744" spans="21:21" x14ac:dyDescent="0.2">
      <c r="U15744" s="12"/>
    </row>
    <row r="15745" spans="21:21" x14ac:dyDescent="0.2">
      <c r="U15745" s="12"/>
    </row>
    <row r="15746" spans="21:21" x14ac:dyDescent="0.2">
      <c r="U15746" s="12"/>
    </row>
    <row r="15747" spans="21:21" x14ac:dyDescent="0.2">
      <c r="U15747" s="12"/>
    </row>
    <row r="15748" spans="21:21" x14ac:dyDescent="0.2">
      <c r="U15748" s="12"/>
    </row>
    <row r="15749" spans="21:21" x14ac:dyDescent="0.2">
      <c r="U15749" s="12"/>
    </row>
    <row r="15750" spans="21:21" x14ac:dyDescent="0.2">
      <c r="U15750" s="12"/>
    </row>
    <row r="15751" spans="21:21" x14ac:dyDescent="0.2">
      <c r="U15751" s="12"/>
    </row>
    <row r="15752" spans="21:21" x14ac:dyDescent="0.2">
      <c r="U15752" s="12"/>
    </row>
    <row r="15753" spans="21:21" x14ac:dyDescent="0.2">
      <c r="U15753" s="12"/>
    </row>
    <row r="15754" spans="21:21" x14ac:dyDescent="0.2">
      <c r="U15754" s="12"/>
    </row>
    <row r="15755" spans="21:21" x14ac:dyDescent="0.2">
      <c r="U15755" s="12"/>
    </row>
    <row r="15756" spans="21:21" x14ac:dyDescent="0.2">
      <c r="U15756" s="12"/>
    </row>
    <row r="15757" spans="21:21" x14ac:dyDescent="0.2">
      <c r="U15757" s="12"/>
    </row>
    <row r="15758" spans="21:21" x14ac:dyDescent="0.2">
      <c r="U15758" s="12"/>
    </row>
    <row r="15759" spans="21:21" x14ac:dyDescent="0.2">
      <c r="U15759" s="12"/>
    </row>
    <row r="15760" spans="21:21" x14ac:dyDescent="0.2">
      <c r="U15760" s="12"/>
    </row>
    <row r="15761" spans="21:21" x14ac:dyDescent="0.2">
      <c r="U15761" s="12"/>
    </row>
    <row r="15762" spans="21:21" x14ac:dyDescent="0.2">
      <c r="U15762" s="12"/>
    </row>
    <row r="15763" spans="21:21" x14ac:dyDescent="0.2">
      <c r="U15763" s="12"/>
    </row>
    <row r="15764" spans="21:21" x14ac:dyDescent="0.2">
      <c r="U15764" s="12"/>
    </row>
    <row r="15765" spans="21:21" x14ac:dyDescent="0.2">
      <c r="U15765" s="12"/>
    </row>
    <row r="15766" spans="21:21" x14ac:dyDescent="0.2">
      <c r="U15766" s="12"/>
    </row>
    <row r="15767" spans="21:21" x14ac:dyDescent="0.2">
      <c r="U15767" s="12"/>
    </row>
    <row r="15768" spans="21:21" x14ac:dyDescent="0.2">
      <c r="U15768" s="12"/>
    </row>
    <row r="15769" spans="21:21" x14ac:dyDescent="0.2">
      <c r="U15769" s="12"/>
    </row>
    <row r="15770" spans="21:21" x14ac:dyDescent="0.2">
      <c r="U15770" s="12"/>
    </row>
    <row r="15771" spans="21:21" x14ac:dyDescent="0.2">
      <c r="U15771" s="12"/>
    </row>
    <row r="15772" spans="21:21" x14ac:dyDescent="0.2">
      <c r="U15772" s="12"/>
    </row>
    <row r="15773" spans="21:21" x14ac:dyDescent="0.2">
      <c r="U15773" s="12"/>
    </row>
    <row r="15774" spans="21:21" x14ac:dyDescent="0.2">
      <c r="U15774" s="12"/>
    </row>
    <row r="15775" spans="21:21" x14ac:dyDescent="0.2">
      <c r="U15775" s="12"/>
    </row>
    <row r="15776" spans="21:21" x14ac:dyDescent="0.2">
      <c r="U15776" s="12"/>
    </row>
    <row r="15777" spans="21:21" x14ac:dyDescent="0.2">
      <c r="U15777" s="12"/>
    </row>
    <row r="15778" spans="21:21" x14ac:dyDescent="0.2">
      <c r="U15778" s="12"/>
    </row>
    <row r="15779" spans="21:21" x14ac:dyDescent="0.2">
      <c r="U15779" s="12"/>
    </row>
    <row r="15780" spans="21:21" x14ac:dyDescent="0.2">
      <c r="U15780" s="12"/>
    </row>
    <row r="15781" spans="21:21" x14ac:dyDescent="0.2">
      <c r="U15781" s="12"/>
    </row>
    <row r="15782" spans="21:21" x14ac:dyDescent="0.2">
      <c r="U15782" s="12"/>
    </row>
    <row r="15783" spans="21:21" x14ac:dyDescent="0.2">
      <c r="U15783" s="12"/>
    </row>
    <row r="15784" spans="21:21" x14ac:dyDescent="0.2">
      <c r="U15784" s="12"/>
    </row>
    <row r="15785" spans="21:21" x14ac:dyDescent="0.2">
      <c r="U15785" s="12"/>
    </row>
    <row r="15786" spans="21:21" x14ac:dyDescent="0.2">
      <c r="U15786" s="12"/>
    </row>
    <row r="15787" spans="21:21" x14ac:dyDescent="0.2">
      <c r="U15787" s="12"/>
    </row>
    <row r="15788" spans="21:21" x14ac:dyDescent="0.2">
      <c r="U15788" s="12"/>
    </row>
    <row r="15789" spans="21:21" x14ac:dyDescent="0.2">
      <c r="U15789" s="12"/>
    </row>
    <row r="15790" spans="21:21" x14ac:dyDescent="0.2">
      <c r="U15790" s="12"/>
    </row>
    <row r="15791" spans="21:21" x14ac:dyDescent="0.2">
      <c r="U15791" s="12"/>
    </row>
    <row r="15792" spans="21:21" x14ac:dyDescent="0.2">
      <c r="U15792" s="12"/>
    </row>
    <row r="15793" spans="21:21" x14ac:dyDescent="0.2">
      <c r="U15793" s="12"/>
    </row>
    <row r="15794" spans="21:21" x14ac:dyDescent="0.2">
      <c r="U15794" s="12"/>
    </row>
    <row r="15795" spans="21:21" x14ac:dyDescent="0.2">
      <c r="U15795" s="12"/>
    </row>
    <row r="15796" spans="21:21" x14ac:dyDescent="0.2">
      <c r="U15796" s="12"/>
    </row>
    <row r="15797" spans="21:21" x14ac:dyDescent="0.2">
      <c r="U15797" s="12"/>
    </row>
    <row r="15798" spans="21:21" x14ac:dyDescent="0.2">
      <c r="U15798" s="12"/>
    </row>
    <row r="15799" spans="21:21" x14ac:dyDescent="0.2">
      <c r="U15799" s="12"/>
    </row>
    <row r="15800" spans="21:21" x14ac:dyDescent="0.2">
      <c r="U15800" s="12"/>
    </row>
    <row r="15801" spans="21:21" x14ac:dyDescent="0.2">
      <c r="U15801" s="12"/>
    </row>
    <row r="15802" spans="21:21" x14ac:dyDescent="0.2">
      <c r="U15802" s="12"/>
    </row>
    <row r="15803" spans="21:21" x14ac:dyDescent="0.2">
      <c r="U15803" s="12"/>
    </row>
    <row r="15804" spans="21:21" x14ac:dyDescent="0.2">
      <c r="U15804" s="12"/>
    </row>
    <row r="15805" spans="21:21" x14ac:dyDescent="0.2">
      <c r="U15805" s="12"/>
    </row>
    <row r="15806" spans="21:21" x14ac:dyDescent="0.2">
      <c r="U15806" s="12"/>
    </row>
    <row r="15807" spans="21:21" x14ac:dyDescent="0.2">
      <c r="U15807" s="12"/>
    </row>
    <row r="15808" spans="21:21" x14ac:dyDescent="0.2">
      <c r="U15808" s="12"/>
    </row>
    <row r="15809" spans="21:21" x14ac:dyDescent="0.2">
      <c r="U15809" s="12"/>
    </row>
    <row r="15810" spans="21:21" x14ac:dyDescent="0.2">
      <c r="U15810" s="12"/>
    </row>
    <row r="15811" spans="21:21" x14ac:dyDescent="0.2">
      <c r="U15811" s="12"/>
    </row>
    <row r="15812" spans="21:21" x14ac:dyDescent="0.2">
      <c r="U15812" s="12"/>
    </row>
    <row r="15813" spans="21:21" x14ac:dyDescent="0.2">
      <c r="U15813" s="12"/>
    </row>
    <row r="15814" spans="21:21" x14ac:dyDescent="0.2">
      <c r="U15814" s="12"/>
    </row>
    <row r="15815" spans="21:21" x14ac:dyDescent="0.2">
      <c r="U15815" s="12"/>
    </row>
    <row r="15816" spans="21:21" x14ac:dyDescent="0.2">
      <c r="U15816" s="12"/>
    </row>
    <row r="15817" spans="21:21" x14ac:dyDescent="0.2">
      <c r="U15817" s="12"/>
    </row>
    <row r="15818" spans="21:21" x14ac:dyDescent="0.2">
      <c r="U15818" s="12"/>
    </row>
    <row r="15819" spans="21:21" x14ac:dyDescent="0.2">
      <c r="U15819" s="12"/>
    </row>
    <row r="15820" spans="21:21" x14ac:dyDescent="0.2">
      <c r="U15820" s="12"/>
    </row>
    <row r="15821" spans="21:21" x14ac:dyDescent="0.2">
      <c r="U15821" s="12"/>
    </row>
    <row r="15822" spans="21:21" x14ac:dyDescent="0.2">
      <c r="U15822" s="12"/>
    </row>
    <row r="15823" spans="21:21" x14ac:dyDescent="0.2">
      <c r="U15823" s="12"/>
    </row>
    <row r="15824" spans="21:21" x14ac:dyDescent="0.2">
      <c r="U15824" s="12"/>
    </row>
    <row r="15825" spans="21:21" x14ac:dyDescent="0.2">
      <c r="U15825" s="12"/>
    </row>
    <row r="15826" spans="21:21" x14ac:dyDescent="0.2">
      <c r="U15826" s="12"/>
    </row>
    <row r="15827" spans="21:21" x14ac:dyDescent="0.2">
      <c r="U15827" s="12"/>
    </row>
    <row r="15828" spans="21:21" x14ac:dyDescent="0.2">
      <c r="U15828" s="12"/>
    </row>
    <row r="15829" spans="21:21" x14ac:dyDescent="0.2">
      <c r="U15829" s="12"/>
    </row>
    <row r="15830" spans="21:21" x14ac:dyDescent="0.2">
      <c r="U15830" s="12"/>
    </row>
    <row r="15831" spans="21:21" x14ac:dyDescent="0.2">
      <c r="U15831" s="12"/>
    </row>
    <row r="15832" spans="21:21" x14ac:dyDescent="0.2">
      <c r="U15832" s="12"/>
    </row>
    <row r="15833" spans="21:21" x14ac:dyDescent="0.2">
      <c r="U15833" s="12"/>
    </row>
    <row r="15834" spans="21:21" x14ac:dyDescent="0.2">
      <c r="U15834" s="12"/>
    </row>
    <row r="15835" spans="21:21" x14ac:dyDescent="0.2">
      <c r="U15835" s="12"/>
    </row>
    <row r="15836" spans="21:21" x14ac:dyDescent="0.2">
      <c r="U15836" s="12"/>
    </row>
    <row r="15837" spans="21:21" x14ac:dyDescent="0.2">
      <c r="U15837" s="12"/>
    </row>
    <row r="15838" spans="21:21" x14ac:dyDescent="0.2">
      <c r="U15838" s="12"/>
    </row>
    <row r="15839" spans="21:21" x14ac:dyDescent="0.2">
      <c r="U15839" s="12"/>
    </row>
    <row r="15840" spans="21:21" x14ac:dyDescent="0.2">
      <c r="U15840" s="12"/>
    </row>
    <row r="15841" spans="21:21" x14ac:dyDescent="0.2">
      <c r="U15841" s="12"/>
    </row>
    <row r="15842" spans="21:21" x14ac:dyDescent="0.2">
      <c r="U15842" s="12"/>
    </row>
    <row r="15843" spans="21:21" x14ac:dyDescent="0.2">
      <c r="U15843" s="12"/>
    </row>
    <row r="15844" spans="21:21" x14ac:dyDescent="0.2">
      <c r="U15844" s="12"/>
    </row>
    <row r="15845" spans="21:21" x14ac:dyDescent="0.2">
      <c r="U15845" s="12"/>
    </row>
    <row r="15846" spans="21:21" x14ac:dyDescent="0.2">
      <c r="U15846" s="12"/>
    </row>
    <row r="15847" spans="21:21" x14ac:dyDescent="0.2">
      <c r="U15847" s="12"/>
    </row>
    <row r="15848" spans="21:21" x14ac:dyDescent="0.2">
      <c r="U15848" s="12"/>
    </row>
    <row r="15849" spans="21:21" x14ac:dyDescent="0.2">
      <c r="U15849" s="12"/>
    </row>
    <row r="15850" spans="21:21" x14ac:dyDescent="0.2">
      <c r="U15850" s="12"/>
    </row>
    <row r="15851" spans="21:21" x14ac:dyDescent="0.2">
      <c r="U15851" s="12"/>
    </row>
    <row r="15852" spans="21:21" x14ac:dyDescent="0.2">
      <c r="U15852" s="12"/>
    </row>
    <row r="15853" spans="21:21" x14ac:dyDescent="0.2">
      <c r="U15853" s="12"/>
    </row>
    <row r="15854" spans="21:21" x14ac:dyDescent="0.2">
      <c r="U15854" s="12"/>
    </row>
    <row r="15855" spans="21:21" x14ac:dyDescent="0.2">
      <c r="U15855" s="12"/>
    </row>
    <row r="15856" spans="21:21" x14ac:dyDescent="0.2">
      <c r="U15856" s="12"/>
    </row>
    <row r="15857" spans="21:21" x14ac:dyDescent="0.2">
      <c r="U15857" s="12"/>
    </row>
    <row r="15858" spans="21:21" x14ac:dyDescent="0.2">
      <c r="U15858" s="12"/>
    </row>
    <row r="15859" spans="21:21" x14ac:dyDescent="0.2">
      <c r="U15859" s="12"/>
    </row>
    <row r="15860" spans="21:21" x14ac:dyDescent="0.2">
      <c r="U15860" s="12"/>
    </row>
    <row r="15861" spans="21:21" x14ac:dyDescent="0.2">
      <c r="U15861" s="12"/>
    </row>
    <row r="15862" spans="21:21" x14ac:dyDescent="0.2">
      <c r="U15862" s="12"/>
    </row>
    <row r="15863" spans="21:21" x14ac:dyDescent="0.2">
      <c r="U15863" s="12"/>
    </row>
    <row r="15864" spans="21:21" x14ac:dyDescent="0.2">
      <c r="U15864" s="12"/>
    </row>
    <row r="15865" spans="21:21" x14ac:dyDescent="0.2">
      <c r="U15865" s="12"/>
    </row>
    <row r="15866" spans="21:21" x14ac:dyDescent="0.2">
      <c r="U15866" s="12"/>
    </row>
    <row r="15867" spans="21:21" x14ac:dyDescent="0.2">
      <c r="U15867" s="12"/>
    </row>
    <row r="15868" spans="21:21" x14ac:dyDescent="0.2">
      <c r="U15868" s="12"/>
    </row>
    <row r="15869" spans="21:21" x14ac:dyDescent="0.2">
      <c r="U15869" s="12"/>
    </row>
    <row r="15870" spans="21:21" x14ac:dyDescent="0.2">
      <c r="U15870" s="12"/>
    </row>
    <row r="15871" spans="21:21" x14ac:dyDescent="0.2">
      <c r="U15871" s="12"/>
    </row>
    <row r="15872" spans="21:21" x14ac:dyDescent="0.2">
      <c r="U15872" s="12"/>
    </row>
    <row r="15873" spans="21:21" x14ac:dyDescent="0.2">
      <c r="U15873" s="12"/>
    </row>
    <row r="15874" spans="21:21" x14ac:dyDescent="0.2">
      <c r="U15874" s="12"/>
    </row>
    <row r="15875" spans="21:21" x14ac:dyDescent="0.2">
      <c r="U15875" s="12"/>
    </row>
    <row r="15876" spans="21:21" x14ac:dyDescent="0.2">
      <c r="U15876" s="12"/>
    </row>
    <row r="15877" spans="21:21" x14ac:dyDescent="0.2">
      <c r="U15877" s="12"/>
    </row>
    <row r="15878" spans="21:21" x14ac:dyDescent="0.2">
      <c r="U15878" s="12"/>
    </row>
    <row r="15879" spans="21:21" x14ac:dyDescent="0.2">
      <c r="U15879" s="12"/>
    </row>
    <row r="15880" spans="21:21" x14ac:dyDescent="0.2">
      <c r="U15880" s="12"/>
    </row>
    <row r="15881" spans="21:21" x14ac:dyDescent="0.2">
      <c r="U15881" s="12"/>
    </row>
    <row r="15882" spans="21:21" x14ac:dyDescent="0.2">
      <c r="U15882" s="12"/>
    </row>
    <row r="15883" spans="21:21" x14ac:dyDescent="0.2">
      <c r="U15883" s="12"/>
    </row>
    <row r="15884" spans="21:21" x14ac:dyDescent="0.2">
      <c r="U15884" s="12"/>
    </row>
    <row r="15885" spans="21:21" x14ac:dyDescent="0.2">
      <c r="U15885" s="12"/>
    </row>
    <row r="15886" spans="21:21" x14ac:dyDescent="0.2">
      <c r="U15886" s="12"/>
    </row>
    <row r="15887" spans="21:21" x14ac:dyDescent="0.2">
      <c r="U15887" s="12"/>
    </row>
    <row r="15888" spans="21:21" x14ac:dyDescent="0.2">
      <c r="U15888" s="12"/>
    </row>
    <row r="15889" spans="21:21" x14ac:dyDescent="0.2">
      <c r="U15889" s="12"/>
    </row>
    <row r="15890" spans="21:21" x14ac:dyDescent="0.2">
      <c r="U15890" s="12"/>
    </row>
    <row r="15891" spans="21:21" x14ac:dyDescent="0.2">
      <c r="U15891" s="12"/>
    </row>
    <row r="15892" spans="21:21" x14ac:dyDescent="0.2">
      <c r="U15892" s="12"/>
    </row>
    <row r="15893" spans="21:21" x14ac:dyDescent="0.2">
      <c r="U15893" s="12"/>
    </row>
    <row r="15894" spans="21:21" x14ac:dyDescent="0.2">
      <c r="U15894" s="12"/>
    </row>
    <row r="15895" spans="21:21" x14ac:dyDescent="0.2">
      <c r="U15895" s="12"/>
    </row>
    <row r="15896" spans="21:21" x14ac:dyDescent="0.2">
      <c r="U15896" s="12"/>
    </row>
    <row r="15897" spans="21:21" x14ac:dyDescent="0.2">
      <c r="U15897" s="12"/>
    </row>
    <row r="15898" spans="21:21" x14ac:dyDescent="0.2">
      <c r="U15898" s="12"/>
    </row>
    <row r="15899" spans="21:21" x14ac:dyDescent="0.2">
      <c r="U15899" s="12"/>
    </row>
    <row r="15900" spans="21:21" x14ac:dyDescent="0.2">
      <c r="U15900" s="12"/>
    </row>
    <row r="15901" spans="21:21" x14ac:dyDescent="0.2">
      <c r="U15901" s="12"/>
    </row>
    <row r="15902" spans="21:21" x14ac:dyDescent="0.2">
      <c r="U15902" s="12"/>
    </row>
    <row r="15903" spans="21:21" x14ac:dyDescent="0.2">
      <c r="U15903" s="12"/>
    </row>
    <row r="15904" spans="21:21" x14ac:dyDescent="0.2">
      <c r="U15904" s="12"/>
    </row>
    <row r="15905" spans="21:21" x14ac:dyDescent="0.2">
      <c r="U15905" s="12"/>
    </row>
    <row r="15906" spans="21:21" x14ac:dyDescent="0.2">
      <c r="U15906" s="12"/>
    </row>
    <row r="15907" spans="21:21" x14ac:dyDescent="0.2">
      <c r="U15907" s="12"/>
    </row>
    <row r="15908" spans="21:21" x14ac:dyDescent="0.2">
      <c r="U15908" s="12"/>
    </row>
    <row r="15909" spans="21:21" x14ac:dyDescent="0.2">
      <c r="U15909" s="12"/>
    </row>
    <row r="15910" spans="21:21" x14ac:dyDescent="0.2">
      <c r="U15910" s="12"/>
    </row>
    <row r="15911" spans="21:21" x14ac:dyDescent="0.2">
      <c r="U15911" s="12"/>
    </row>
    <row r="15912" spans="21:21" x14ac:dyDescent="0.2">
      <c r="U15912" s="12"/>
    </row>
    <row r="15913" spans="21:21" x14ac:dyDescent="0.2">
      <c r="U15913" s="12"/>
    </row>
    <row r="15914" spans="21:21" x14ac:dyDescent="0.2">
      <c r="U15914" s="12"/>
    </row>
    <row r="15915" spans="21:21" x14ac:dyDescent="0.2">
      <c r="U15915" s="12"/>
    </row>
    <row r="15916" spans="21:21" x14ac:dyDescent="0.2">
      <c r="U15916" s="12"/>
    </row>
    <row r="15917" spans="21:21" x14ac:dyDescent="0.2">
      <c r="U15917" s="12"/>
    </row>
    <row r="15918" spans="21:21" x14ac:dyDescent="0.2">
      <c r="U15918" s="12"/>
    </row>
    <row r="15919" spans="21:21" x14ac:dyDescent="0.2">
      <c r="U15919" s="12"/>
    </row>
    <row r="15920" spans="21:21" x14ac:dyDescent="0.2">
      <c r="U15920" s="12"/>
    </row>
    <row r="15921" spans="21:21" x14ac:dyDescent="0.2">
      <c r="U15921" s="12"/>
    </row>
    <row r="15922" spans="21:21" x14ac:dyDescent="0.2">
      <c r="U15922" s="12"/>
    </row>
    <row r="15923" spans="21:21" x14ac:dyDescent="0.2">
      <c r="U15923" s="12"/>
    </row>
    <row r="15924" spans="21:21" x14ac:dyDescent="0.2">
      <c r="U15924" s="12"/>
    </row>
    <row r="15925" spans="21:21" x14ac:dyDescent="0.2">
      <c r="U15925" s="12"/>
    </row>
    <row r="15926" spans="21:21" x14ac:dyDescent="0.2">
      <c r="U15926" s="12"/>
    </row>
    <row r="15927" spans="21:21" x14ac:dyDescent="0.2">
      <c r="U15927" s="12"/>
    </row>
    <row r="15928" spans="21:21" x14ac:dyDescent="0.2">
      <c r="U15928" s="12"/>
    </row>
    <row r="15929" spans="21:21" x14ac:dyDescent="0.2">
      <c r="U15929" s="12"/>
    </row>
    <row r="15930" spans="21:21" x14ac:dyDescent="0.2">
      <c r="U15930" s="12"/>
    </row>
    <row r="15931" spans="21:21" x14ac:dyDescent="0.2">
      <c r="U15931" s="12"/>
    </row>
    <row r="15932" spans="21:21" x14ac:dyDescent="0.2">
      <c r="U15932" s="12"/>
    </row>
    <row r="15933" spans="21:21" x14ac:dyDescent="0.2">
      <c r="U15933" s="12"/>
    </row>
    <row r="15934" spans="21:21" x14ac:dyDescent="0.2">
      <c r="U15934" s="12"/>
    </row>
    <row r="15935" spans="21:21" x14ac:dyDescent="0.2">
      <c r="U15935" s="12"/>
    </row>
    <row r="15936" spans="21:21" x14ac:dyDescent="0.2">
      <c r="U15936" s="12"/>
    </row>
    <row r="15937" spans="21:21" x14ac:dyDescent="0.2">
      <c r="U15937" s="12"/>
    </row>
    <row r="15938" spans="21:21" x14ac:dyDescent="0.2">
      <c r="U15938" s="12"/>
    </row>
    <row r="15939" spans="21:21" x14ac:dyDescent="0.2">
      <c r="U15939" s="12"/>
    </row>
    <row r="15940" spans="21:21" x14ac:dyDescent="0.2">
      <c r="U15940" s="12"/>
    </row>
    <row r="15941" spans="21:21" x14ac:dyDescent="0.2">
      <c r="U15941" s="12"/>
    </row>
    <row r="15942" spans="21:21" x14ac:dyDescent="0.2">
      <c r="U15942" s="12"/>
    </row>
    <row r="15943" spans="21:21" x14ac:dyDescent="0.2">
      <c r="U15943" s="12"/>
    </row>
    <row r="15944" spans="21:21" x14ac:dyDescent="0.2">
      <c r="U15944" s="12"/>
    </row>
    <row r="15945" spans="21:21" x14ac:dyDescent="0.2">
      <c r="U15945" s="12"/>
    </row>
    <row r="15946" spans="21:21" x14ac:dyDescent="0.2">
      <c r="U15946" s="12"/>
    </row>
    <row r="15947" spans="21:21" x14ac:dyDescent="0.2">
      <c r="U15947" s="12"/>
    </row>
    <row r="15948" spans="21:21" x14ac:dyDescent="0.2">
      <c r="U15948" s="12"/>
    </row>
    <row r="15949" spans="21:21" x14ac:dyDescent="0.2">
      <c r="U15949" s="12"/>
    </row>
    <row r="15950" spans="21:21" x14ac:dyDescent="0.2">
      <c r="U15950" s="12"/>
    </row>
    <row r="15951" spans="21:21" x14ac:dyDescent="0.2">
      <c r="U15951" s="12"/>
    </row>
    <row r="15952" spans="21:21" x14ac:dyDescent="0.2">
      <c r="U15952" s="12"/>
    </row>
    <row r="15953" spans="21:21" x14ac:dyDescent="0.2">
      <c r="U15953" s="12"/>
    </row>
    <row r="15954" spans="21:21" x14ac:dyDescent="0.2">
      <c r="U15954" s="12"/>
    </row>
    <row r="15955" spans="21:21" x14ac:dyDescent="0.2">
      <c r="U15955" s="12"/>
    </row>
    <row r="15956" spans="21:21" x14ac:dyDescent="0.2">
      <c r="U15956" s="12"/>
    </row>
    <row r="15957" spans="21:21" x14ac:dyDescent="0.2">
      <c r="U15957" s="12"/>
    </row>
    <row r="15958" spans="21:21" x14ac:dyDescent="0.2">
      <c r="U15958" s="12"/>
    </row>
    <row r="15959" spans="21:21" x14ac:dyDescent="0.2">
      <c r="U15959" s="12"/>
    </row>
    <row r="15960" spans="21:21" x14ac:dyDescent="0.2">
      <c r="U15960" s="12"/>
    </row>
    <row r="15961" spans="21:21" x14ac:dyDescent="0.2">
      <c r="U15961" s="12"/>
    </row>
    <row r="15962" spans="21:21" x14ac:dyDescent="0.2">
      <c r="U15962" s="12"/>
    </row>
    <row r="15963" spans="21:21" x14ac:dyDescent="0.2">
      <c r="U15963" s="12"/>
    </row>
    <row r="15964" spans="21:21" x14ac:dyDescent="0.2">
      <c r="U15964" s="12"/>
    </row>
    <row r="15965" spans="21:21" x14ac:dyDescent="0.2">
      <c r="U15965" s="12"/>
    </row>
    <row r="15966" spans="21:21" x14ac:dyDescent="0.2">
      <c r="U15966" s="12"/>
    </row>
    <row r="15967" spans="21:21" x14ac:dyDescent="0.2">
      <c r="U15967" s="12"/>
    </row>
    <row r="15968" spans="21:21" x14ac:dyDescent="0.2">
      <c r="U15968" s="12"/>
    </row>
    <row r="15969" spans="21:21" x14ac:dyDescent="0.2">
      <c r="U15969" s="12"/>
    </row>
    <row r="15970" spans="21:21" x14ac:dyDescent="0.2">
      <c r="U15970" s="12"/>
    </row>
    <row r="15971" spans="21:21" x14ac:dyDescent="0.2">
      <c r="U15971" s="12"/>
    </row>
    <row r="15972" spans="21:21" x14ac:dyDescent="0.2">
      <c r="U15972" s="12"/>
    </row>
    <row r="15973" spans="21:21" x14ac:dyDescent="0.2">
      <c r="U15973" s="12"/>
    </row>
    <row r="15974" spans="21:21" x14ac:dyDescent="0.2">
      <c r="U15974" s="12"/>
    </row>
    <row r="15975" spans="21:21" x14ac:dyDescent="0.2">
      <c r="U15975" s="12"/>
    </row>
    <row r="15976" spans="21:21" x14ac:dyDescent="0.2">
      <c r="U15976" s="12"/>
    </row>
    <row r="15977" spans="21:21" x14ac:dyDescent="0.2">
      <c r="U15977" s="12"/>
    </row>
    <row r="15978" spans="21:21" x14ac:dyDescent="0.2">
      <c r="U15978" s="12"/>
    </row>
    <row r="15979" spans="21:21" x14ac:dyDescent="0.2">
      <c r="U15979" s="12"/>
    </row>
    <row r="15980" spans="21:21" x14ac:dyDescent="0.2">
      <c r="U15980" s="12"/>
    </row>
    <row r="15981" spans="21:21" x14ac:dyDescent="0.2">
      <c r="U15981" s="12"/>
    </row>
    <row r="15982" spans="21:21" x14ac:dyDescent="0.2">
      <c r="U15982" s="12"/>
    </row>
    <row r="15983" spans="21:21" x14ac:dyDescent="0.2">
      <c r="U15983" s="12"/>
    </row>
    <row r="15984" spans="21:21" x14ac:dyDescent="0.2">
      <c r="U15984" s="12"/>
    </row>
    <row r="15985" spans="21:21" x14ac:dyDescent="0.2">
      <c r="U15985" s="12"/>
    </row>
    <row r="15986" spans="21:21" x14ac:dyDescent="0.2">
      <c r="U15986" s="12"/>
    </row>
    <row r="15987" spans="21:21" x14ac:dyDescent="0.2">
      <c r="U15987" s="12"/>
    </row>
    <row r="15988" spans="21:21" x14ac:dyDescent="0.2">
      <c r="U15988" s="12"/>
    </row>
    <row r="15989" spans="21:21" x14ac:dyDescent="0.2">
      <c r="U15989" s="12"/>
    </row>
    <row r="15990" spans="21:21" x14ac:dyDescent="0.2">
      <c r="U15990" s="12"/>
    </row>
    <row r="15991" spans="21:21" x14ac:dyDescent="0.2">
      <c r="U15991" s="12"/>
    </row>
    <row r="15992" spans="21:21" x14ac:dyDescent="0.2">
      <c r="U15992" s="12"/>
    </row>
    <row r="15993" spans="21:21" x14ac:dyDescent="0.2">
      <c r="U15993" s="12"/>
    </row>
    <row r="15994" spans="21:21" x14ac:dyDescent="0.2">
      <c r="U15994" s="12"/>
    </row>
    <row r="15995" spans="21:21" x14ac:dyDescent="0.2">
      <c r="U15995" s="12"/>
    </row>
    <row r="15996" spans="21:21" x14ac:dyDescent="0.2">
      <c r="U15996" s="12"/>
    </row>
    <row r="15997" spans="21:21" x14ac:dyDescent="0.2">
      <c r="U15997" s="12"/>
    </row>
    <row r="15998" spans="21:21" x14ac:dyDescent="0.2">
      <c r="U15998" s="12"/>
    </row>
    <row r="15999" spans="21:21" x14ac:dyDescent="0.2">
      <c r="U15999" s="12"/>
    </row>
    <row r="16000" spans="21:21" x14ac:dyDescent="0.2">
      <c r="U16000" s="12"/>
    </row>
    <row r="16001" spans="21:21" x14ac:dyDescent="0.2">
      <c r="U16001" s="12"/>
    </row>
    <row r="16002" spans="21:21" x14ac:dyDescent="0.2">
      <c r="U16002" s="12"/>
    </row>
    <row r="16003" spans="21:21" x14ac:dyDescent="0.2">
      <c r="U16003" s="12"/>
    </row>
    <row r="16004" spans="21:21" x14ac:dyDescent="0.2">
      <c r="U16004" s="12"/>
    </row>
    <row r="16005" spans="21:21" x14ac:dyDescent="0.2">
      <c r="U16005" s="12"/>
    </row>
    <row r="16006" spans="21:21" x14ac:dyDescent="0.2">
      <c r="U16006" s="12"/>
    </row>
    <row r="16007" spans="21:21" x14ac:dyDescent="0.2">
      <c r="U16007" s="12"/>
    </row>
    <row r="16008" spans="21:21" x14ac:dyDescent="0.2">
      <c r="U16008" s="12"/>
    </row>
    <row r="16009" spans="21:21" x14ac:dyDescent="0.2">
      <c r="U16009" s="12"/>
    </row>
    <row r="16010" spans="21:21" x14ac:dyDescent="0.2">
      <c r="U16010" s="12"/>
    </row>
    <row r="16011" spans="21:21" x14ac:dyDescent="0.2">
      <c r="U16011" s="12"/>
    </row>
    <row r="16012" spans="21:21" x14ac:dyDescent="0.2">
      <c r="U16012" s="12"/>
    </row>
    <row r="16013" spans="21:21" x14ac:dyDescent="0.2">
      <c r="U16013" s="12"/>
    </row>
    <row r="16014" spans="21:21" x14ac:dyDescent="0.2">
      <c r="U16014" s="12"/>
    </row>
    <row r="16015" spans="21:21" x14ac:dyDescent="0.2">
      <c r="U16015" s="12"/>
    </row>
    <row r="16016" spans="21:21" x14ac:dyDescent="0.2">
      <c r="U16016" s="12"/>
    </row>
    <row r="16017" spans="21:21" x14ac:dyDescent="0.2">
      <c r="U16017" s="12"/>
    </row>
    <row r="16018" spans="21:21" x14ac:dyDescent="0.2">
      <c r="U16018" s="12"/>
    </row>
    <row r="16019" spans="21:21" x14ac:dyDescent="0.2">
      <c r="U16019" s="12"/>
    </row>
    <row r="16020" spans="21:21" x14ac:dyDescent="0.2">
      <c r="U16020" s="12"/>
    </row>
    <row r="16021" spans="21:21" x14ac:dyDescent="0.2">
      <c r="U16021" s="12"/>
    </row>
    <row r="16022" spans="21:21" x14ac:dyDescent="0.2">
      <c r="U16022" s="12"/>
    </row>
    <row r="16023" spans="21:21" x14ac:dyDescent="0.2">
      <c r="U16023" s="12"/>
    </row>
    <row r="16024" spans="21:21" x14ac:dyDescent="0.2">
      <c r="U16024" s="12"/>
    </row>
    <row r="16025" spans="21:21" x14ac:dyDescent="0.2">
      <c r="U16025" s="12"/>
    </row>
    <row r="16026" spans="21:21" x14ac:dyDescent="0.2">
      <c r="U16026" s="12"/>
    </row>
    <row r="16027" spans="21:21" x14ac:dyDescent="0.2">
      <c r="U16027" s="12"/>
    </row>
    <row r="16028" spans="21:21" x14ac:dyDescent="0.2">
      <c r="U16028" s="12"/>
    </row>
    <row r="16029" spans="21:21" x14ac:dyDescent="0.2">
      <c r="U16029" s="12"/>
    </row>
    <row r="16030" spans="21:21" x14ac:dyDescent="0.2">
      <c r="U16030" s="12"/>
    </row>
    <row r="16031" spans="21:21" x14ac:dyDescent="0.2">
      <c r="U16031" s="12"/>
    </row>
    <row r="16032" spans="21:21" x14ac:dyDescent="0.2">
      <c r="U16032" s="12"/>
    </row>
    <row r="16033" spans="21:21" x14ac:dyDescent="0.2">
      <c r="U16033" s="12"/>
    </row>
    <row r="16034" spans="21:21" x14ac:dyDescent="0.2">
      <c r="U16034" s="12"/>
    </row>
    <row r="16035" spans="21:21" x14ac:dyDescent="0.2">
      <c r="U16035" s="12"/>
    </row>
    <row r="16036" spans="21:21" x14ac:dyDescent="0.2">
      <c r="U16036" s="12"/>
    </row>
    <row r="16037" spans="21:21" x14ac:dyDescent="0.2">
      <c r="U16037" s="12"/>
    </row>
    <row r="16038" spans="21:21" x14ac:dyDescent="0.2">
      <c r="U16038" s="12"/>
    </row>
    <row r="16039" spans="21:21" x14ac:dyDescent="0.2">
      <c r="U16039" s="12"/>
    </row>
    <row r="16040" spans="21:21" x14ac:dyDescent="0.2">
      <c r="U16040" s="12"/>
    </row>
    <row r="16041" spans="21:21" x14ac:dyDescent="0.2">
      <c r="U16041" s="12"/>
    </row>
    <row r="16042" spans="21:21" x14ac:dyDescent="0.2">
      <c r="U16042" s="12"/>
    </row>
    <row r="16043" spans="21:21" x14ac:dyDescent="0.2">
      <c r="U16043" s="12"/>
    </row>
    <row r="16044" spans="21:21" x14ac:dyDescent="0.2">
      <c r="U16044" s="12"/>
    </row>
    <row r="16045" spans="21:21" x14ac:dyDescent="0.2">
      <c r="U16045" s="12"/>
    </row>
    <row r="16046" spans="21:21" x14ac:dyDescent="0.2">
      <c r="U16046" s="12"/>
    </row>
    <row r="16047" spans="21:21" x14ac:dyDescent="0.2">
      <c r="U16047" s="12"/>
    </row>
    <row r="16048" spans="21:21" x14ac:dyDescent="0.2">
      <c r="U16048" s="12"/>
    </row>
    <row r="16049" spans="21:21" x14ac:dyDescent="0.2">
      <c r="U16049" s="12"/>
    </row>
    <row r="16050" spans="21:21" x14ac:dyDescent="0.2">
      <c r="U16050" s="12"/>
    </row>
    <row r="16051" spans="21:21" x14ac:dyDescent="0.2">
      <c r="U16051" s="12"/>
    </row>
    <row r="16052" spans="21:21" x14ac:dyDescent="0.2">
      <c r="U16052" s="12"/>
    </row>
    <row r="16053" spans="21:21" x14ac:dyDescent="0.2">
      <c r="U16053" s="12"/>
    </row>
    <row r="16054" spans="21:21" x14ac:dyDescent="0.2">
      <c r="U16054" s="12"/>
    </row>
    <row r="16055" spans="21:21" x14ac:dyDescent="0.2">
      <c r="U16055" s="12"/>
    </row>
    <row r="16056" spans="21:21" x14ac:dyDescent="0.2">
      <c r="U16056" s="12"/>
    </row>
    <row r="16057" spans="21:21" x14ac:dyDescent="0.2">
      <c r="U16057" s="12"/>
    </row>
    <row r="16058" spans="21:21" x14ac:dyDescent="0.2">
      <c r="U16058" s="12"/>
    </row>
    <row r="16059" spans="21:21" x14ac:dyDescent="0.2">
      <c r="U16059" s="12"/>
    </row>
    <row r="16060" spans="21:21" x14ac:dyDescent="0.2">
      <c r="U16060" s="12"/>
    </row>
    <row r="16061" spans="21:21" x14ac:dyDescent="0.2">
      <c r="U16061" s="12"/>
    </row>
    <row r="16062" spans="21:21" x14ac:dyDescent="0.2">
      <c r="U16062" s="12"/>
    </row>
    <row r="16063" spans="21:21" x14ac:dyDescent="0.2">
      <c r="U16063" s="12"/>
    </row>
    <row r="16064" spans="21:21" x14ac:dyDescent="0.2">
      <c r="U16064" s="12"/>
    </row>
    <row r="16065" spans="21:21" x14ac:dyDescent="0.2">
      <c r="U16065" s="12"/>
    </row>
    <row r="16066" spans="21:21" x14ac:dyDescent="0.2">
      <c r="U16066" s="12"/>
    </row>
    <row r="16067" spans="21:21" x14ac:dyDescent="0.2">
      <c r="U16067" s="12"/>
    </row>
    <row r="16068" spans="21:21" x14ac:dyDescent="0.2">
      <c r="U16068" s="12"/>
    </row>
    <row r="16069" spans="21:21" x14ac:dyDescent="0.2">
      <c r="U16069" s="12"/>
    </row>
    <row r="16070" spans="21:21" x14ac:dyDescent="0.2">
      <c r="U16070" s="12"/>
    </row>
    <row r="16071" spans="21:21" x14ac:dyDescent="0.2">
      <c r="U16071" s="12"/>
    </row>
    <row r="16072" spans="21:21" x14ac:dyDescent="0.2">
      <c r="U16072" s="12"/>
    </row>
    <row r="16073" spans="21:21" x14ac:dyDescent="0.2">
      <c r="U16073" s="12"/>
    </row>
    <row r="16074" spans="21:21" x14ac:dyDescent="0.2">
      <c r="U16074" s="12"/>
    </row>
    <row r="16075" spans="21:21" x14ac:dyDescent="0.2">
      <c r="U16075" s="12"/>
    </row>
    <row r="16076" spans="21:21" x14ac:dyDescent="0.2">
      <c r="U16076" s="12"/>
    </row>
    <row r="16077" spans="21:21" x14ac:dyDescent="0.2">
      <c r="U16077" s="12"/>
    </row>
    <row r="16078" spans="21:21" x14ac:dyDescent="0.2">
      <c r="U16078" s="12"/>
    </row>
    <row r="16079" spans="21:21" x14ac:dyDescent="0.2">
      <c r="U16079" s="12"/>
    </row>
    <row r="16080" spans="21:21" x14ac:dyDescent="0.2">
      <c r="U16080" s="12"/>
    </row>
    <row r="16081" spans="21:21" x14ac:dyDescent="0.2">
      <c r="U16081" s="12"/>
    </row>
    <row r="16082" spans="21:21" x14ac:dyDescent="0.2">
      <c r="U16082" s="12"/>
    </row>
    <row r="16083" spans="21:21" x14ac:dyDescent="0.2">
      <c r="U16083" s="12"/>
    </row>
    <row r="16084" spans="21:21" x14ac:dyDescent="0.2">
      <c r="U16084" s="12"/>
    </row>
    <row r="16085" spans="21:21" x14ac:dyDescent="0.2">
      <c r="U16085" s="12"/>
    </row>
    <row r="16086" spans="21:21" x14ac:dyDescent="0.2">
      <c r="U16086" s="12"/>
    </row>
    <row r="16087" spans="21:21" x14ac:dyDescent="0.2">
      <c r="U16087" s="12"/>
    </row>
    <row r="16088" spans="21:21" x14ac:dyDescent="0.2">
      <c r="U16088" s="12"/>
    </row>
    <row r="16089" spans="21:21" x14ac:dyDescent="0.2">
      <c r="U16089" s="12"/>
    </row>
    <row r="16090" spans="21:21" x14ac:dyDescent="0.2">
      <c r="U16090" s="12"/>
    </row>
    <row r="16091" spans="21:21" x14ac:dyDescent="0.2">
      <c r="U16091" s="12"/>
    </row>
    <row r="16092" spans="21:21" x14ac:dyDescent="0.2">
      <c r="U16092" s="12"/>
    </row>
    <row r="16093" spans="21:21" x14ac:dyDescent="0.2">
      <c r="U16093" s="12"/>
    </row>
    <row r="16094" spans="21:21" x14ac:dyDescent="0.2">
      <c r="U16094" s="12"/>
    </row>
    <row r="16095" spans="21:21" x14ac:dyDescent="0.2">
      <c r="U16095" s="12"/>
    </row>
    <row r="16096" spans="21:21" x14ac:dyDescent="0.2">
      <c r="U16096" s="12"/>
    </row>
    <row r="16097" spans="21:21" x14ac:dyDescent="0.2">
      <c r="U16097" s="12"/>
    </row>
    <row r="16098" spans="21:21" x14ac:dyDescent="0.2">
      <c r="U16098" s="12"/>
    </row>
    <row r="16099" spans="21:21" x14ac:dyDescent="0.2">
      <c r="U16099" s="12"/>
    </row>
    <row r="16100" spans="21:21" x14ac:dyDescent="0.2">
      <c r="U16100" s="12"/>
    </row>
    <row r="16101" spans="21:21" x14ac:dyDescent="0.2">
      <c r="U16101" s="12"/>
    </row>
    <row r="16102" spans="21:21" x14ac:dyDescent="0.2">
      <c r="U16102" s="12"/>
    </row>
    <row r="16103" spans="21:21" x14ac:dyDescent="0.2">
      <c r="U16103" s="12"/>
    </row>
    <row r="16104" spans="21:21" x14ac:dyDescent="0.2">
      <c r="U16104" s="12"/>
    </row>
    <row r="16105" spans="21:21" x14ac:dyDescent="0.2">
      <c r="U16105" s="12"/>
    </row>
    <row r="16106" spans="21:21" x14ac:dyDescent="0.2">
      <c r="U16106" s="12"/>
    </row>
    <row r="16107" spans="21:21" x14ac:dyDescent="0.2">
      <c r="U16107" s="12"/>
    </row>
    <row r="16108" spans="21:21" x14ac:dyDescent="0.2">
      <c r="U16108" s="12"/>
    </row>
    <row r="16109" spans="21:21" x14ac:dyDescent="0.2">
      <c r="U16109" s="12"/>
    </row>
    <row r="16110" spans="21:21" x14ac:dyDescent="0.2">
      <c r="U16110" s="12"/>
    </row>
    <row r="16111" spans="21:21" x14ac:dyDescent="0.2">
      <c r="U16111" s="12"/>
    </row>
    <row r="16112" spans="21:21" x14ac:dyDescent="0.2">
      <c r="U16112" s="12"/>
    </row>
    <row r="16113" spans="21:21" x14ac:dyDescent="0.2">
      <c r="U16113" s="12"/>
    </row>
    <row r="16114" spans="21:21" x14ac:dyDescent="0.2">
      <c r="U16114" s="12"/>
    </row>
    <row r="16115" spans="21:21" x14ac:dyDescent="0.2">
      <c r="U16115" s="12"/>
    </row>
    <row r="16116" spans="21:21" x14ac:dyDescent="0.2">
      <c r="U16116" s="12"/>
    </row>
    <row r="16117" spans="21:21" x14ac:dyDescent="0.2">
      <c r="U16117" s="12"/>
    </row>
    <row r="16118" spans="21:21" x14ac:dyDescent="0.2">
      <c r="U16118" s="12"/>
    </row>
    <row r="16119" spans="21:21" x14ac:dyDescent="0.2">
      <c r="U16119" s="12"/>
    </row>
    <row r="16120" spans="21:21" x14ac:dyDescent="0.2">
      <c r="U16120" s="12"/>
    </row>
    <row r="16121" spans="21:21" x14ac:dyDescent="0.2">
      <c r="U16121" s="12"/>
    </row>
    <row r="16122" spans="21:21" x14ac:dyDescent="0.2">
      <c r="U16122" s="12"/>
    </row>
    <row r="16123" spans="21:21" x14ac:dyDescent="0.2">
      <c r="U16123" s="12"/>
    </row>
    <row r="16124" spans="21:21" x14ac:dyDescent="0.2">
      <c r="U16124" s="12"/>
    </row>
    <row r="16125" spans="21:21" x14ac:dyDescent="0.2">
      <c r="U16125" s="12"/>
    </row>
    <row r="16126" spans="21:21" x14ac:dyDescent="0.2">
      <c r="U16126" s="12"/>
    </row>
    <row r="16127" spans="21:21" x14ac:dyDescent="0.2">
      <c r="U16127" s="12"/>
    </row>
    <row r="16128" spans="21:21" x14ac:dyDescent="0.2">
      <c r="U16128" s="12"/>
    </row>
    <row r="16129" spans="21:21" x14ac:dyDescent="0.2">
      <c r="U16129" s="12"/>
    </row>
    <row r="16130" spans="21:21" x14ac:dyDescent="0.2">
      <c r="U16130" s="12"/>
    </row>
    <row r="16131" spans="21:21" x14ac:dyDescent="0.2">
      <c r="U16131" s="12"/>
    </row>
    <row r="16132" spans="21:21" x14ac:dyDescent="0.2">
      <c r="U16132" s="12"/>
    </row>
    <row r="16133" spans="21:21" x14ac:dyDescent="0.2">
      <c r="U16133" s="12"/>
    </row>
    <row r="16134" spans="21:21" x14ac:dyDescent="0.2">
      <c r="U16134" s="12"/>
    </row>
    <row r="16135" spans="21:21" x14ac:dyDescent="0.2">
      <c r="U16135" s="12"/>
    </row>
    <row r="16136" spans="21:21" x14ac:dyDescent="0.2">
      <c r="U16136" s="12"/>
    </row>
    <row r="16137" spans="21:21" x14ac:dyDescent="0.2">
      <c r="U16137" s="12"/>
    </row>
    <row r="16138" spans="21:21" x14ac:dyDescent="0.2">
      <c r="U16138" s="12"/>
    </row>
    <row r="16139" spans="21:21" x14ac:dyDescent="0.2">
      <c r="U16139" s="12"/>
    </row>
    <row r="16140" spans="21:21" x14ac:dyDescent="0.2">
      <c r="U16140" s="12"/>
    </row>
    <row r="16141" spans="21:21" x14ac:dyDescent="0.2">
      <c r="U16141" s="12"/>
    </row>
    <row r="16142" spans="21:21" x14ac:dyDescent="0.2">
      <c r="U16142" s="12"/>
    </row>
    <row r="16143" spans="21:21" x14ac:dyDescent="0.2">
      <c r="U16143" s="12"/>
    </row>
    <row r="16144" spans="21:21" x14ac:dyDescent="0.2">
      <c r="U16144" s="12"/>
    </row>
    <row r="16145" spans="21:21" x14ac:dyDescent="0.2">
      <c r="U16145" s="12"/>
    </row>
    <row r="16146" spans="21:21" x14ac:dyDescent="0.2">
      <c r="U16146" s="12"/>
    </row>
    <row r="16147" spans="21:21" x14ac:dyDescent="0.2">
      <c r="U16147" s="12"/>
    </row>
    <row r="16148" spans="21:21" x14ac:dyDescent="0.2">
      <c r="U16148" s="12"/>
    </row>
    <row r="16149" spans="21:21" x14ac:dyDescent="0.2">
      <c r="U16149" s="12"/>
    </row>
    <row r="16150" spans="21:21" x14ac:dyDescent="0.2">
      <c r="U16150" s="12"/>
    </row>
    <row r="16151" spans="21:21" x14ac:dyDescent="0.2">
      <c r="U16151" s="12"/>
    </row>
    <row r="16152" spans="21:21" x14ac:dyDescent="0.2">
      <c r="U16152" s="12"/>
    </row>
    <row r="16153" spans="21:21" x14ac:dyDescent="0.2">
      <c r="U16153" s="12"/>
    </row>
    <row r="16154" spans="21:21" x14ac:dyDescent="0.2">
      <c r="U16154" s="12"/>
    </row>
    <row r="16155" spans="21:21" x14ac:dyDescent="0.2">
      <c r="U16155" s="12"/>
    </row>
    <row r="16156" spans="21:21" x14ac:dyDescent="0.2">
      <c r="U16156" s="12"/>
    </row>
    <row r="16157" spans="21:21" x14ac:dyDescent="0.2">
      <c r="U16157" s="12"/>
    </row>
    <row r="16158" spans="21:21" x14ac:dyDescent="0.2">
      <c r="U16158" s="12"/>
    </row>
    <row r="16159" spans="21:21" x14ac:dyDescent="0.2">
      <c r="U16159" s="12"/>
    </row>
    <row r="16160" spans="21:21" x14ac:dyDescent="0.2">
      <c r="U16160" s="12"/>
    </row>
    <row r="16161" spans="21:21" x14ac:dyDescent="0.2">
      <c r="U16161" s="12"/>
    </row>
    <row r="16162" spans="21:21" x14ac:dyDescent="0.2">
      <c r="U16162" s="12"/>
    </row>
    <row r="16163" spans="21:21" x14ac:dyDescent="0.2">
      <c r="U16163" s="12"/>
    </row>
    <row r="16164" spans="21:21" x14ac:dyDescent="0.2">
      <c r="U16164" s="12"/>
    </row>
    <row r="16165" spans="21:21" x14ac:dyDescent="0.2">
      <c r="U16165" s="12"/>
    </row>
    <row r="16166" spans="21:21" x14ac:dyDescent="0.2">
      <c r="U16166" s="12"/>
    </row>
    <row r="16167" spans="21:21" x14ac:dyDescent="0.2">
      <c r="U16167" s="12"/>
    </row>
    <row r="16168" spans="21:21" x14ac:dyDescent="0.2">
      <c r="U16168" s="12"/>
    </row>
    <row r="16169" spans="21:21" x14ac:dyDescent="0.2">
      <c r="U16169" s="12"/>
    </row>
    <row r="16170" spans="21:21" x14ac:dyDescent="0.2">
      <c r="U16170" s="12"/>
    </row>
    <row r="16171" spans="21:21" x14ac:dyDescent="0.2">
      <c r="U16171" s="12"/>
    </row>
    <row r="16172" spans="21:21" x14ac:dyDescent="0.2">
      <c r="U16172" s="12"/>
    </row>
    <row r="16173" spans="21:21" x14ac:dyDescent="0.2">
      <c r="U16173" s="12"/>
    </row>
    <row r="16174" spans="21:21" x14ac:dyDescent="0.2">
      <c r="U16174" s="12"/>
    </row>
    <row r="16175" spans="21:21" x14ac:dyDescent="0.2">
      <c r="U16175" s="12"/>
    </row>
    <row r="16176" spans="21:21" x14ac:dyDescent="0.2">
      <c r="U16176" s="12"/>
    </row>
    <row r="16177" spans="21:21" x14ac:dyDescent="0.2">
      <c r="U16177" s="12"/>
    </row>
    <row r="16178" spans="21:21" x14ac:dyDescent="0.2">
      <c r="U16178" s="12"/>
    </row>
    <row r="16179" spans="21:21" x14ac:dyDescent="0.2">
      <c r="U16179" s="12"/>
    </row>
    <row r="16180" spans="21:21" x14ac:dyDescent="0.2">
      <c r="U16180" s="12"/>
    </row>
    <row r="16181" spans="21:21" x14ac:dyDescent="0.2">
      <c r="U16181" s="12"/>
    </row>
    <row r="16182" spans="21:21" x14ac:dyDescent="0.2">
      <c r="U16182" s="12"/>
    </row>
    <row r="16183" spans="21:21" x14ac:dyDescent="0.2">
      <c r="U16183" s="12"/>
    </row>
    <row r="16184" spans="21:21" x14ac:dyDescent="0.2">
      <c r="U16184" s="12"/>
    </row>
    <row r="16185" spans="21:21" x14ac:dyDescent="0.2">
      <c r="U16185" s="12"/>
    </row>
    <row r="16186" spans="21:21" x14ac:dyDescent="0.2">
      <c r="U16186" s="12"/>
    </row>
    <row r="16187" spans="21:21" x14ac:dyDescent="0.2">
      <c r="U16187" s="12"/>
    </row>
    <row r="16188" spans="21:21" x14ac:dyDescent="0.2">
      <c r="U16188" s="12"/>
    </row>
    <row r="16189" spans="21:21" x14ac:dyDescent="0.2">
      <c r="U16189" s="12"/>
    </row>
    <row r="16190" spans="21:21" x14ac:dyDescent="0.2">
      <c r="U16190" s="12"/>
    </row>
    <row r="16191" spans="21:21" x14ac:dyDescent="0.2">
      <c r="U16191" s="12"/>
    </row>
    <row r="16192" spans="21:21" x14ac:dyDescent="0.2">
      <c r="U16192" s="12"/>
    </row>
    <row r="16193" spans="21:21" x14ac:dyDescent="0.2">
      <c r="U16193" s="12"/>
    </row>
    <row r="16194" spans="21:21" x14ac:dyDescent="0.2">
      <c r="U16194" s="12"/>
    </row>
    <row r="16195" spans="21:21" x14ac:dyDescent="0.2">
      <c r="U16195" s="12"/>
    </row>
    <row r="16196" spans="21:21" x14ac:dyDescent="0.2">
      <c r="U16196" s="12"/>
    </row>
    <row r="16197" spans="21:21" x14ac:dyDescent="0.2">
      <c r="U16197" s="12"/>
    </row>
    <row r="16198" spans="21:21" x14ac:dyDescent="0.2">
      <c r="U16198" s="12"/>
    </row>
    <row r="16199" spans="21:21" x14ac:dyDescent="0.2">
      <c r="U16199" s="12"/>
    </row>
    <row r="16200" spans="21:21" x14ac:dyDescent="0.2">
      <c r="U16200" s="12"/>
    </row>
    <row r="16201" spans="21:21" x14ac:dyDescent="0.2">
      <c r="U16201" s="12"/>
    </row>
    <row r="16202" spans="21:21" x14ac:dyDescent="0.2">
      <c r="U16202" s="12"/>
    </row>
    <row r="16203" spans="21:21" x14ac:dyDescent="0.2">
      <c r="U16203" s="12"/>
    </row>
    <row r="16204" spans="21:21" x14ac:dyDescent="0.2">
      <c r="U16204" s="12"/>
    </row>
    <row r="16205" spans="21:21" x14ac:dyDescent="0.2">
      <c r="U16205" s="12"/>
    </row>
    <row r="16206" spans="21:21" x14ac:dyDescent="0.2">
      <c r="U16206" s="12"/>
    </row>
    <row r="16207" spans="21:21" x14ac:dyDescent="0.2">
      <c r="U16207" s="12"/>
    </row>
    <row r="16208" spans="21:21" x14ac:dyDescent="0.2">
      <c r="U16208" s="12"/>
    </row>
    <row r="16209" spans="21:21" x14ac:dyDescent="0.2">
      <c r="U16209" s="12"/>
    </row>
    <row r="16210" spans="21:21" x14ac:dyDescent="0.2">
      <c r="U16210" s="12"/>
    </row>
    <row r="16211" spans="21:21" x14ac:dyDescent="0.2">
      <c r="U16211" s="12"/>
    </row>
    <row r="16212" spans="21:21" x14ac:dyDescent="0.2">
      <c r="U16212" s="12"/>
    </row>
    <row r="16213" spans="21:21" x14ac:dyDescent="0.2">
      <c r="U16213" s="12"/>
    </row>
    <row r="16214" spans="21:21" x14ac:dyDescent="0.2">
      <c r="U16214" s="12"/>
    </row>
    <row r="16215" spans="21:21" x14ac:dyDescent="0.2">
      <c r="U16215" s="12"/>
    </row>
    <row r="16216" spans="21:21" x14ac:dyDescent="0.2">
      <c r="U16216" s="12"/>
    </row>
    <row r="16217" spans="21:21" x14ac:dyDescent="0.2">
      <c r="U16217" s="12"/>
    </row>
    <row r="16218" spans="21:21" x14ac:dyDescent="0.2">
      <c r="U16218" s="12"/>
    </row>
    <row r="16219" spans="21:21" x14ac:dyDescent="0.2">
      <c r="U16219" s="12"/>
    </row>
    <row r="16220" spans="21:21" x14ac:dyDescent="0.2">
      <c r="U16220" s="12"/>
    </row>
    <row r="16221" spans="21:21" x14ac:dyDescent="0.2">
      <c r="U16221" s="12"/>
    </row>
    <row r="16222" spans="21:21" x14ac:dyDescent="0.2">
      <c r="U16222" s="12"/>
    </row>
    <row r="16223" spans="21:21" x14ac:dyDescent="0.2">
      <c r="U16223" s="12"/>
    </row>
    <row r="16224" spans="21:21" x14ac:dyDescent="0.2">
      <c r="U16224" s="12"/>
    </row>
    <row r="16225" spans="21:21" x14ac:dyDescent="0.2">
      <c r="U16225" s="12"/>
    </row>
    <row r="16226" spans="21:21" x14ac:dyDescent="0.2">
      <c r="U16226" s="12"/>
    </row>
    <row r="16227" spans="21:21" x14ac:dyDescent="0.2">
      <c r="U16227" s="12"/>
    </row>
    <row r="16228" spans="21:21" x14ac:dyDescent="0.2">
      <c r="U16228" s="12"/>
    </row>
    <row r="16229" spans="21:21" x14ac:dyDescent="0.2">
      <c r="U16229" s="12"/>
    </row>
    <row r="16230" spans="21:21" x14ac:dyDescent="0.2">
      <c r="U16230" s="12"/>
    </row>
    <row r="16231" spans="21:21" x14ac:dyDescent="0.2">
      <c r="U16231" s="12"/>
    </row>
    <row r="16232" spans="21:21" x14ac:dyDescent="0.2">
      <c r="U16232" s="12"/>
    </row>
    <row r="16233" spans="21:21" x14ac:dyDescent="0.2">
      <c r="U16233" s="12"/>
    </row>
    <row r="16234" spans="21:21" x14ac:dyDescent="0.2">
      <c r="U16234" s="12"/>
    </row>
    <row r="16235" spans="21:21" x14ac:dyDescent="0.2">
      <c r="U16235" s="12"/>
    </row>
    <row r="16236" spans="21:21" x14ac:dyDescent="0.2">
      <c r="U16236" s="12"/>
    </row>
    <row r="16237" spans="21:21" x14ac:dyDescent="0.2">
      <c r="U16237" s="12"/>
    </row>
    <row r="16238" spans="21:21" x14ac:dyDescent="0.2">
      <c r="U16238" s="12"/>
    </row>
    <row r="16239" spans="21:21" x14ac:dyDescent="0.2">
      <c r="U16239" s="12"/>
    </row>
    <row r="16240" spans="21:21" x14ac:dyDescent="0.2">
      <c r="U16240" s="12"/>
    </row>
    <row r="16241" spans="21:21" x14ac:dyDescent="0.2">
      <c r="U16241" s="12"/>
    </row>
    <row r="16242" spans="21:21" x14ac:dyDescent="0.2">
      <c r="U16242" s="12"/>
    </row>
    <row r="16243" spans="21:21" x14ac:dyDescent="0.2">
      <c r="U16243" s="12"/>
    </row>
    <row r="16244" spans="21:21" x14ac:dyDescent="0.2">
      <c r="U16244" s="12"/>
    </row>
    <row r="16245" spans="21:21" x14ac:dyDescent="0.2">
      <c r="U16245" s="12"/>
    </row>
    <row r="16246" spans="21:21" x14ac:dyDescent="0.2">
      <c r="U16246" s="12"/>
    </row>
    <row r="16247" spans="21:21" x14ac:dyDescent="0.2">
      <c r="U16247" s="12"/>
    </row>
    <row r="16248" spans="21:21" x14ac:dyDescent="0.2">
      <c r="U16248" s="12"/>
    </row>
    <row r="16249" spans="21:21" x14ac:dyDescent="0.2">
      <c r="U16249" s="12"/>
    </row>
    <row r="16250" spans="21:21" x14ac:dyDescent="0.2">
      <c r="U16250" s="12"/>
    </row>
    <row r="16251" spans="21:21" x14ac:dyDescent="0.2">
      <c r="U16251" s="12"/>
    </row>
    <row r="16252" spans="21:21" x14ac:dyDescent="0.2">
      <c r="U16252" s="12"/>
    </row>
    <row r="16253" spans="21:21" x14ac:dyDescent="0.2">
      <c r="U16253" s="12"/>
    </row>
    <row r="16254" spans="21:21" x14ac:dyDescent="0.2">
      <c r="U16254" s="12"/>
    </row>
    <row r="16255" spans="21:21" x14ac:dyDescent="0.2">
      <c r="U16255" s="12"/>
    </row>
    <row r="16256" spans="21:21" x14ac:dyDescent="0.2">
      <c r="U16256" s="12"/>
    </row>
    <row r="16257" spans="21:21" x14ac:dyDescent="0.2">
      <c r="U16257" s="12"/>
    </row>
    <row r="16258" spans="21:21" x14ac:dyDescent="0.2">
      <c r="U16258" s="12"/>
    </row>
    <row r="16259" spans="21:21" x14ac:dyDescent="0.2">
      <c r="U16259" s="12"/>
    </row>
    <row r="16260" spans="21:21" x14ac:dyDescent="0.2">
      <c r="U16260" s="12"/>
    </row>
    <row r="16261" spans="21:21" x14ac:dyDescent="0.2">
      <c r="U16261" s="12"/>
    </row>
    <row r="16262" spans="21:21" x14ac:dyDescent="0.2">
      <c r="U16262" s="12"/>
    </row>
    <row r="16263" spans="21:21" x14ac:dyDescent="0.2">
      <c r="U16263" s="12"/>
    </row>
    <row r="16264" spans="21:21" x14ac:dyDescent="0.2">
      <c r="U16264" s="12"/>
    </row>
    <row r="16265" spans="21:21" x14ac:dyDescent="0.2">
      <c r="U16265" s="12"/>
    </row>
    <row r="16266" spans="21:21" x14ac:dyDescent="0.2">
      <c r="U16266" s="12"/>
    </row>
    <row r="16267" spans="21:21" x14ac:dyDescent="0.2">
      <c r="U16267" s="12"/>
    </row>
    <row r="16268" spans="21:21" x14ac:dyDescent="0.2">
      <c r="U16268" s="12"/>
    </row>
    <row r="16269" spans="21:21" x14ac:dyDescent="0.2">
      <c r="U16269" s="12"/>
    </row>
    <row r="16270" spans="21:21" x14ac:dyDescent="0.2">
      <c r="U16270" s="12"/>
    </row>
    <row r="16271" spans="21:21" x14ac:dyDescent="0.2">
      <c r="U16271" s="12"/>
    </row>
    <row r="16272" spans="21:21" x14ac:dyDescent="0.2">
      <c r="U16272" s="12"/>
    </row>
    <row r="16273" spans="21:21" x14ac:dyDescent="0.2">
      <c r="U16273" s="12"/>
    </row>
    <row r="16274" spans="21:21" x14ac:dyDescent="0.2">
      <c r="U16274" s="12"/>
    </row>
    <row r="16275" spans="21:21" x14ac:dyDescent="0.2">
      <c r="U16275" s="12"/>
    </row>
    <row r="16276" spans="21:21" x14ac:dyDescent="0.2">
      <c r="U16276" s="12"/>
    </row>
    <row r="16277" spans="21:21" x14ac:dyDescent="0.2">
      <c r="U16277" s="12"/>
    </row>
    <row r="16278" spans="21:21" x14ac:dyDescent="0.2">
      <c r="U16278" s="12"/>
    </row>
    <row r="16279" spans="21:21" x14ac:dyDescent="0.2">
      <c r="U16279" s="12"/>
    </row>
    <row r="16280" spans="21:21" x14ac:dyDescent="0.2">
      <c r="U16280" s="12"/>
    </row>
    <row r="16281" spans="21:21" x14ac:dyDescent="0.2">
      <c r="U16281" s="12"/>
    </row>
    <row r="16282" spans="21:21" x14ac:dyDescent="0.2">
      <c r="U16282" s="12"/>
    </row>
    <row r="16283" spans="21:21" x14ac:dyDescent="0.2">
      <c r="U16283" s="12"/>
    </row>
    <row r="16284" spans="21:21" x14ac:dyDescent="0.2">
      <c r="U16284" s="12"/>
    </row>
    <row r="16285" spans="21:21" x14ac:dyDescent="0.2">
      <c r="U16285" s="12"/>
    </row>
    <row r="16286" spans="21:21" x14ac:dyDescent="0.2">
      <c r="U16286" s="12"/>
    </row>
    <row r="16287" spans="21:21" x14ac:dyDescent="0.2">
      <c r="U16287" s="12"/>
    </row>
    <row r="16288" spans="21:21" x14ac:dyDescent="0.2">
      <c r="U16288" s="12"/>
    </row>
    <row r="16289" spans="21:21" x14ac:dyDescent="0.2">
      <c r="U16289" s="12"/>
    </row>
    <row r="16290" spans="21:21" x14ac:dyDescent="0.2">
      <c r="U16290" s="12"/>
    </row>
    <row r="16291" spans="21:21" x14ac:dyDescent="0.2">
      <c r="U16291" s="12"/>
    </row>
    <row r="16292" spans="21:21" x14ac:dyDescent="0.2">
      <c r="U16292" s="12"/>
    </row>
    <row r="16293" spans="21:21" x14ac:dyDescent="0.2">
      <c r="U16293" s="12"/>
    </row>
    <row r="16294" spans="21:21" x14ac:dyDescent="0.2">
      <c r="U16294" s="12"/>
    </row>
    <row r="16295" spans="21:21" x14ac:dyDescent="0.2">
      <c r="U16295" s="12"/>
    </row>
    <row r="16296" spans="21:21" x14ac:dyDescent="0.2">
      <c r="U16296" s="12"/>
    </row>
    <row r="16297" spans="21:21" x14ac:dyDescent="0.2">
      <c r="U16297" s="12"/>
    </row>
    <row r="16298" spans="21:21" x14ac:dyDescent="0.2">
      <c r="U16298" s="12"/>
    </row>
    <row r="16299" spans="21:21" x14ac:dyDescent="0.2">
      <c r="U16299" s="12"/>
    </row>
    <row r="16300" spans="21:21" x14ac:dyDescent="0.2">
      <c r="U16300" s="12"/>
    </row>
    <row r="16301" spans="21:21" x14ac:dyDescent="0.2">
      <c r="U16301" s="12"/>
    </row>
    <row r="16302" spans="21:21" x14ac:dyDescent="0.2">
      <c r="U16302" s="12"/>
    </row>
    <row r="16303" spans="21:21" x14ac:dyDescent="0.2">
      <c r="U16303" s="12"/>
    </row>
    <row r="16304" spans="21:21" x14ac:dyDescent="0.2">
      <c r="U16304" s="12"/>
    </row>
    <row r="16305" spans="21:21" x14ac:dyDescent="0.2">
      <c r="U16305" s="12"/>
    </row>
    <row r="16306" spans="21:21" x14ac:dyDescent="0.2">
      <c r="U16306" s="12"/>
    </row>
    <row r="16307" spans="21:21" x14ac:dyDescent="0.2">
      <c r="U16307" s="12"/>
    </row>
    <row r="16308" spans="21:21" x14ac:dyDescent="0.2">
      <c r="U16308" s="12"/>
    </row>
    <row r="16309" spans="21:21" x14ac:dyDescent="0.2">
      <c r="U16309" s="12"/>
    </row>
    <row r="16310" spans="21:21" x14ac:dyDescent="0.2">
      <c r="U16310" s="12"/>
    </row>
    <row r="16311" spans="21:21" x14ac:dyDescent="0.2">
      <c r="U16311" s="12"/>
    </row>
    <row r="16312" spans="21:21" x14ac:dyDescent="0.2">
      <c r="U16312" s="12"/>
    </row>
    <row r="16313" spans="21:21" x14ac:dyDescent="0.2">
      <c r="U16313" s="12"/>
    </row>
    <row r="16314" spans="21:21" x14ac:dyDescent="0.2">
      <c r="U16314" s="12"/>
    </row>
    <row r="16315" spans="21:21" x14ac:dyDescent="0.2">
      <c r="U16315" s="12"/>
    </row>
    <row r="16316" spans="21:21" x14ac:dyDescent="0.2">
      <c r="U16316" s="12"/>
    </row>
    <row r="16317" spans="21:21" x14ac:dyDescent="0.2">
      <c r="U16317" s="12"/>
    </row>
    <row r="16318" spans="21:21" x14ac:dyDescent="0.2">
      <c r="U16318" s="12"/>
    </row>
    <row r="16319" spans="21:21" x14ac:dyDescent="0.2">
      <c r="U16319" s="12"/>
    </row>
    <row r="16320" spans="21:21" x14ac:dyDescent="0.2">
      <c r="U16320" s="12"/>
    </row>
    <row r="16321" spans="21:21" x14ac:dyDescent="0.2">
      <c r="U16321" s="12"/>
    </row>
    <row r="16322" spans="21:21" x14ac:dyDescent="0.2">
      <c r="U16322" s="12"/>
    </row>
    <row r="16323" spans="21:21" x14ac:dyDescent="0.2">
      <c r="U16323" s="12"/>
    </row>
    <row r="16324" spans="21:21" x14ac:dyDescent="0.2">
      <c r="U16324" s="12"/>
    </row>
    <row r="16325" spans="21:21" x14ac:dyDescent="0.2">
      <c r="U16325" s="12"/>
    </row>
    <row r="16326" spans="21:21" x14ac:dyDescent="0.2">
      <c r="U16326" s="12"/>
    </row>
    <row r="16327" spans="21:21" x14ac:dyDescent="0.2">
      <c r="U16327" s="12"/>
    </row>
    <row r="16328" spans="21:21" x14ac:dyDescent="0.2">
      <c r="U16328" s="12"/>
    </row>
    <row r="16329" spans="21:21" x14ac:dyDescent="0.2">
      <c r="U16329" s="12"/>
    </row>
    <row r="16330" spans="21:21" x14ac:dyDescent="0.2">
      <c r="U16330" s="12"/>
    </row>
    <row r="16331" spans="21:21" x14ac:dyDescent="0.2">
      <c r="U16331" s="12"/>
    </row>
    <row r="16332" spans="21:21" x14ac:dyDescent="0.2">
      <c r="U16332" s="12"/>
    </row>
    <row r="16333" spans="21:21" x14ac:dyDescent="0.2">
      <c r="U16333" s="12"/>
    </row>
    <row r="16334" spans="21:21" x14ac:dyDescent="0.2">
      <c r="U16334" s="12"/>
    </row>
    <row r="16335" spans="21:21" x14ac:dyDescent="0.2">
      <c r="U16335" s="12"/>
    </row>
    <row r="16336" spans="21:21" x14ac:dyDescent="0.2">
      <c r="U16336" s="12"/>
    </row>
    <row r="16337" spans="21:21" x14ac:dyDescent="0.2">
      <c r="U16337" s="12"/>
    </row>
    <row r="16338" spans="21:21" x14ac:dyDescent="0.2">
      <c r="U16338" s="12"/>
    </row>
    <row r="16339" spans="21:21" x14ac:dyDescent="0.2">
      <c r="U16339" s="12"/>
    </row>
    <row r="16340" spans="21:21" x14ac:dyDescent="0.2">
      <c r="U16340" s="12"/>
    </row>
    <row r="16341" spans="21:21" x14ac:dyDescent="0.2">
      <c r="U16341" s="12"/>
    </row>
    <row r="16342" spans="21:21" x14ac:dyDescent="0.2">
      <c r="U16342" s="12"/>
    </row>
    <row r="16343" spans="21:21" x14ac:dyDescent="0.2">
      <c r="U16343" s="12"/>
    </row>
    <row r="16344" spans="21:21" x14ac:dyDescent="0.2">
      <c r="U16344" s="12"/>
    </row>
    <row r="16345" spans="21:21" x14ac:dyDescent="0.2">
      <c r="U16345" s="12"/>
    </row>
    <row r="16346" spans="21:21" x14ac:dyDescent="0.2">
      <c r="U16346" s="12"/>
    </row>
    <row r="16347" spans="21:21" x14ac:dyDescent="0.2">
      <c r="U16347" s="12"/>
    </row>
    <row r="16348" spans="21:21" x14ac:dyDescent="0.2">
      <c r="U16348" s="12"/>
    </row>
    <row r="16349" spans="21:21" x14ac:dyDescent="0.2">
      <c r="U16349" s="12"/>
    </row>
    <row r="16350" spans="21:21" x14ac:dyDescent="0.2">
      <c r="U16350" s="12"/>
    </row>
    <row r="16351" spans="21:21" x14ac:dyDescent="0.2">
      <c r="U16351" s="12"/>
    </row>
    <row r="16352" spans="21:21" x14ac:dyDescent="0.2">
      <c r="U16352" s="12"/>
    </row>
    <row r="16353" spans="21:21" x14ac:dyDescent="0.2">
      <c r="U16353" s="12"/>
    </row>
    <row r="16354" spans="21:21" x14ac:dyDescent="0.2">
      <c r="U16354" s="12"/>
    </row>
    <row r="16355" spans="21:21" x14ac:dyDescent="0.2">
      <c r="U16355" s="12"/>
    </row>
    <row r="16356" spans="21:21" x14ac:dyDescent="0.2">
      <c r="U16356" s="12"/>
    </row>
    <row r="16357" spans="21:21" x14ac:dyDescent="0.2">
      <c r="U16357" s="12"/>
    </row>
    <row r="16358" spans="21:21" x14ac:dyDescent="0.2">
      <c r="U16358" s="12"/>
    </row>
    <row r="16359" spans="21:21" x14ac:dyDescent="0.2">
      <c r="U16359" s="12"/>
    </row>
    <row r="16360" spans="21:21" x14ac:dyDescent="0.2">
      <c r="U16360" s="12"/>
    </row>
    <row r="16361" spans="21:21" x14ac:dyDescent="0.2">
      <c r="U16361" s="12"/>
    </row>
    <row r="16362" spans="21:21" x14ac:dyDescent="0.2">
      <c r="U16362" s="12"/>
    </row>
    <row r="16363" spans="21:21" x14ac:dyDescent="0.2">
      <c r="U16363" s="12"/>
    </row>
    <row r="16364" spans="21:21" x14ac:dyDescent="0.2">
      <c r="U16364" s="12"/>
    </row>
    <row r="16365" spans="21:21" x14ac:dyDescent="0.2">
      <c r="U16365" s="12"/>
    </row>
    <row r="16366" spans="21:21" x14ac:dyDescent="0.2">
      <c r="U16366" s="12"/>
    </row>
    <row r="16367" spans="21:21" x14ac:dyDescent="0.2">
      <c r="U16367" s="12"/>
    </row>
    <row r="16368" spans="21:21" x14ac:dyDescent="0.2">
      <c r="U16368" s="12"/>
    </row>
    <row r="16369" spans="21:21" x14ac:dyDescent="0.2">
      <c r="U16369" s="12"/>
    </row>
    <row r="16370" spans="21:21" x14ac:dyDescent="0.2">
      <c r="U16370" s="12"/>
    </row>
    <row r="16371" spans="21:21" x14ac:dyDescent="0.2">
      <c r="U16371" s="12"/>
    </row>
    <row r="16372" spans="21:21" x14ac:dyDescent="0.2">
      <c r="U16372" s="12"/>
    </row>
    <row r="16373" spans="21:21" x14ac:dyDescent="0.2">
      <c r="U16373" s="12"/>
    </row>
    <row r="16374" spans="21:21" x14ac:dyDescent="0.2">
      <c r="U16374" s="12"/>
    </row>
    <row r="16375" spans="21:21" x14ac:dyDescent="0.2">
      <c r="U16375" s="12"/>
    </row>
    <row r="16376" spans="21:21" x14ac:dyDescent="0.2">
      <c r="U16376" s="12"/>
    </row>
    <row r="16377" spans="21:21" x14ac:dyDescent="0.2">
      <c r="U16377" s="12"/>
    </row>
    <row r="16378" spans="21:21" x14ac:dyDescent="0.2">
      <c r="U16378" s="12"/>
    </row>
    <row r="16379" spans="21:21" x14ac:dyDescent="0.2">
      <c r="U16379" s="12"/>
    </row>
    <row r="16380" spans="21:21" x14ac:dyDescent="0.2">
      <c r="U16380" s="12"/>
    </row>
    <row r="16381" spans="21:21" x14ac:dyDescent="0.2">
      <c r="U16381" s="12"/>
    </row>
    <row r="16382" spans="21:21" x14ac:dyDescent="0.2">
      <c r="U16382" s="12"/>
    </row>
    <row r="16383" spans="21:21" x14ac:dyDescent="0.2">
      <c r="U16383" s="12"/>
    </row>
    <row r="16384" spans="21:21" x14ac:dyDescent="0.2">
      <c r="U16384" s="12"/>
    </row>
    <row r="16385" spans="21:21" x14ac:dyDescent="0.2">
      <c r="U16385" s="12"/>
    </row>
    <row r="16386" spans="21:21" x14ac:dyDescent="0.2">
      <c r="U16386" s="12"/>
    </row>
    <row r="16387" spans="21:21" x14ac:dyDescent="0.2">
      <c r="U16387" s="12"/>
    </row>
    <row r="16388" spans="21:21" x14ac:dyDescent="0.2">
      <c r="U16388" s="12"/>
    </row>
    <row r="16389" spans="21:21" x14ac:dyDescent="0.2">
      <c r="U16389" s="12"/>
    </row>
    <row r="16390" spans="21:21" x14ac:dyDescent="0.2">
      <c r="U16390" s="12"/>
    </row>
    <row r="16391" spans="21:21" x14ac:dyDescent="0.2">
      <c r="U16391" s="12"/>
    </row>
    <row r="16392" spans="21:21" x14ac:dyDescent="0.2">
      <c r="U16392" s="12"/>
    </row>
    <row r="16393" spans="21:21" x14ac:dyDescent="0.2">
      <c r="U16393" s="12"/>
    </row>
    <row r="16394" spans="21:21" x14ac:dyDescent="0.2">
      <c r="U16394" s="12"/>
    </row>
    <row r="16395" spans="21:21" x14ac:dyDescent="0.2">
      <c r="U16395" s="12"/>
    </row>
    <row r="16396" spans="21:21" x14ac:dyDescent="0.2">
      <c r="U16396" s="12"/>
    </row>
    <row r="16397" spans="21:21" x14ac:dyDescent="0.2">
      <c r="U16397" s="12"/>
    </row>
    <row r="16398" spans="21:21" x14ac:dyDescent="0.2">
      <c r="U16398" s="12"/>
    </row>
    <row r="16399" spans="21:21" x14ac:dyDescent="0.2">
      <c r="U16399" s="12"/>
    </row>
    <row r="16400" spans="21:21" x14ac:dyDescent="0.2">
      <c r="U16400" s="12"/>
    </row>
    <row r="16401" spans="21:21" x14ac:dyDescent="0.2">
      <c r="U16401" s="12"/>
    </row>
    <row r="16402" spans="21:21" x14ac:dyDescent="0.2">
      <c r="U16402" s="12"/>
    </row>
    <row r="16403" spans="21:21" x14ac:dyDescent="0.2">
      <c r="U16403" s="12"/>
    </row>
    <row r="16404" spans="21:21" x14ac:dyDescent="0.2">
      <c r="U16404" s="12"/>
    </row>
    <row r="16405" spans="21:21" x14ac:dyDescent="0.2">
      <c r="U16405" s="12"/>
    </row>
    <row r="16406" spans="21:21" x14ac:dyDescent="0.2">
      <c r="U16406" s="12"/>
    </row>
    <row r="16407" spans="21:21" x14ac:dyDescent="0.2">
      <c r="U16407" s="12"/>
    </row>
    <row r="16408" spans="21:21" x14ac:dyDescent="0.2">
      <c r="U16408" s="12"/>
    </row>
    <row r="16409" spans="21:21" x14ac:dyDescent="0.2">
      <c r="U16409" s="12"/>
    </row>
    <row r="16410" spans="21:21" x14ac:dyDescent="0.2">
      <c r="U16410" s="12"/>
    </row>
    <row r="16411" spans="21:21" x14ac:dyDescent="0.2">
      <c r="U16411" s="12"/>
    </row>
    <row r="16412" spans="21:21" x14ac:dyDescent="0.2">
      <c r="U16412" s="12"/>
    </row>
    <row r="16413" spans="21:21" x14ac:dyDescent="0.2">
      <c r="U16413" s="12"/>
    </row>
    <row r="16414" spans="21:21" x14ac:dyDescent="0.2">
      <c r="U16414" s="12"/>
    </row>
    <row r="16415" spans="21:21" x14ac:dyDescent="0.2">
      <c r="U16415" s="12"/>
    </row>
    <row r="16416" spans="21:21" x14ac:dyDescent="0.2">
      <c r="U16416" s="12"/>
    </row>
    <row r="16417" spans="21:21" x14ac:dyDescent="0.2">
      <c r="U16417" s="12"/>
    </row>
    <row r="16418" spans="21:21" x14ac:dyDescent="0.2">
      <c r="U16418" s="12"/>
    </row>
    <row r="16419" spans="21:21" x14ac:dyDescent="0.2">
      <c r="U16419" s="12"/>
    </row>
    <row r="16420" spans="21:21" x14ac:dyDescent="0.2">
      <c r="U16420" s="12"/>
    </row>
    <row r="16421" spans="21:21" x14ac:dyDescent="0.2">
      <c r="U16421" s="12"/>
    </row>
    <row r="16422" spans="21:21" x14ac:dyDescent="0.2">
      <c r="U16422" s="12"/>
    </row>
    <row r="16423" spans="21:21" x14ac:dyDescent="0.2">
      <c r="U16423" s="12"/>
    </row>
    <row r="16424" spans="21:21" x14ac:dyDescent="0.2">
      <c r="U16424" s="12"/>
    </row>
    <row r="16425" spans="21:21" x14ac:dyDescent="0.2">
      <c r="U16425" s="12"/>
    </row>
    <row r="16426" spans="21:21" x14ac:dyDescent="0.2">
      <c r="U16426" s="12"/>
    </row>
    <row r="16427" spans="21:21" x14ac:dyDescent="0.2">
      <c r="U16427" s="12"/>
    </row>
    <row r="16428" spans="21:21" x14ac:dyDescent="0.2">
      <c r="U16428" s="12"/>
    </row>
    <row r="16429" spans="21:21" x14ac:dyDescent="0.2">
      <c r="U16429" s="12"/>
    </row>
    <row r="16430" spans="21:21" x14ac:dyDescent="0.2">
      <c r="U16430" s="12"/>
    </row>
    <row r="16431" spans="21:21" x14ac:dyDescent="0.2">
      <c r="U16431" s="12"/>
    </row>
    <row r="16432" spans="21:21" x14ac:dyDescent="0.2">
      <c r="U16432" s="12"/>
    </row>
    <row r="16433" spans="21:21" x14ac:dyDescent="0.2">
      <c r="U16433" s="12"/>
    </row>
    <row r="16434" spans="21:21" x14ac:dyDescent="0.2">
      <c r="U16434" s="12"/>
    </row>
    <row r="16435" spans="21:21" x14ac:dyDescent="0.2">
      <c r="U16435" s="12"/>
    </row>
    <row r="16436" spans="21:21" x14ac:dyDescent="0.2">
      <c r="U16436" s="12"/>
    </row>
    <row r="16437" spans="21:21" x14ac:dyDescent="0.2">
      <c r="U16437" s="12"/>
    </row>
    <row r="16438" spans="21:21" x14ac:dyDescent="0.2">
      <c r="U16438" s="12"/>
    </row>
    <row r="16439" spans="21:21" x14ac:dyDescent="0.2">
      <c r="U16439" s="12"/>
    </row>
    <row r="16440" spans="21:21" x14ac:dyDescent="0.2">
      <c r="U16440" s="12"/>
    </row>
    <row r="16441" spans="21:21" x14ac:dyDescent="0.2">
      <c r="U16441" s="12"/>
    </row>
    <row r="16442" spans="21:21" x14ac:dyDescent="0.2">
      <c r="U16442" s="12"/>
    </row>
    <row r="16443" spans="21:21" x14ac:dyDescent="0.2">
      <c r="U16443" s="12"/>
    </row>
    <row r="16444" spans="21:21" x14ac:dyDescent="0.2">
      <c r="U16444" s="12"/>
    </row>
    <row r="16445" spans="21:21" x14ac:dyDescent="0.2">
      <c r="U16445" s="12"/>
    </row>
    <row r="16446" spans="21:21" x14ac:dyDescent="0.2">
      <c r="U16446" s="12"/>
    </row>
    <row r="16447" spans="21:21" x14ac:dyDescent="0.2">
      <c r="U16447" s="12"/>
    </row>
    <row r="16448" spans="21:21" x14ac:dyDescent="0.2">
      <c r="U16448" s="12"/>
    </row>
    <row r="16449" spans="21:21" x14ac:dyDescent="0.2">
      <c r="U16449" s="12"/>
    </row>
    <row r="16450" spans="21:21" x14ac:dyDescent="0.2">
      <c r="U16450" s="12"/>
    </row>
    <row r="16451" spans="21:21" x14ac:dyDescent="0.2">
      <c r="U16451" s="12"/>
    </row>
    <row r="16452" spans="21:21" x14ac:dyDescent="0.2">
      <c r="U16452" s="12"/>
    </row>
    <row r="16453" spans="21:21" x14ac:dyDescent="0.2">
      <c r="U16453" s="12"/>
    </row>
    <row r="16454" spans="21:21" x14ac:dyDescent="0.2">
      <c r="U16454" s="12"/>
    </row>
    <row r="16455" spans="21:21" x14ac:dyDescent="0.2">
      <c r="U16455" s="12"/>
    </row>
    <row r="16456" spans="21:21" x14ac:dyDescent="0.2">
      <c r="U16456" s="12"/>
    </row>
    <row r="16457" spans="21:21" x14ac:dyDescent="0.2">
      <c r="U16457" s="12"/>
    </row>
    <row r="16458" spans="21:21" x14ac:dyDescent="0.2">
      <c r="U16458" s="12"/>
    </row>
    <row r="16459" spans="21:21" x14ac:dyDescent="0.2">
      <c r="U16459" s="12"/>
    </row>
    <row r="16460" spans="21:21" x14ac:dyDescent="0.2">
      <c r="U16460" s="12"/>
    </row>
    <row r="16461" spans="21:21" x14ac:dyDescent="0.2">
      <c r="U16461" s="12"/>
    </row>
    <row r="16462" spans="21:21" x14ac:dyDescent="0.2">
      <c r="U16462" s="12"/>
    </row>
    <row r="16463" spans="21:21" x14ac:dyDescent="0.2">
      <c r="U16463" s="12"/>
    </row>
    <row r="16464" spans="21:21" x14ac:dyDescent="0.2">
      <c r="U16464" s="12"/>
    </row>
    <row r="16465" spans="21:21" x14ac:dyDescent="0.2">
      <c r="U16465" s="12"/>
    </row>
    <row r="16466" spans="21:21" x14ac:dyDescent="0.2">
      <c r="U16466" s="12"/>
    </row>
    <row r="16467" spans="21:21" x14ac:dyDescent="0.2">
      <c r="U16467" s="12"/>
    </row>
    <row r="16468" spans="21:21" x14ac:dyDescent="0.2">
      <c r="U16468" s="12"/>
    </row>
    <row r="16469" spans="21:21" x14ac:dyDescent="0.2">
      <c r="U16469" s="12"/>
    </row>
    <row r="16470" spans="21:21" x14ac:dyDescent="0.2">
      <c r="U16470" s="12"/>
    </row>
    <row r="16471" spans="21:21" x14ac:dyDescent="0.2">
      <c r="U16471" s="12"/>
    </row>
    <row r="16472" spans="21:21" x14ac:dyDescent="0.2">
      <c r="U16472" s="12"/>
    </row>
    <row r="16473" spans="21:21" x14ac:dyDescent="0.2">
      <c r="U16473" s="12"/>
    </row>
    <row r="16474" spans="21:21" x14ac:dyDescent="0.2">
      <c r="U16474" s="12"/>
    </row>
    <row r="16475" spans="21:21" x14ac:dyDescent="0.2">
      <c r="U16475" s="12"/>
    </row>
    <row r="16476" spans="21:21" x14ac:dyDescent="0.2">
      <c r="U16476" s="12"/>
    </row>
    <row r="16477" spans="21:21" x14ac:dyDescent="0.2">
      <c r="U16477" s="12"/>
    </row>
    <row r="16478" spans="21:21" x14ac:dyDescent="0.2">
      <c r="U16478" s="12"/>
    </row>
    <row r="16479" spans="21:21" x14ac:dyDescent="0.2">
      <c r="U16479" s="12"/>
    </row>
    <row r="16480" spans="21:21" x14ac:dyDescent="0.2">
      <c r="U16480" s="12"/>
    </row>
    <row r="16481" spans="21:21" x14ac:dyDescent="0.2">
      <c r="U16481" s="12"/>
    </row>
    <row r="16482" spans="21:21" x14ac:dyDescent="0.2">
      <c r="U16482" s="12"/>
    </row>
    <row r="16483" spans="21:21" x14ac:dyDescent="0.2">
      <c r="U16483" s="12"/>
    </row>
    <row r="16484" spans="21:21" x14ac:dyDescent="0.2">
      <c r="U16484" s="12"/>
    </row>
    <row r="16485" spans="21:21" x14ac:dyDescent="0.2">
      <c r="U16485" s="12"/>
    </row>
    <row r="16486" spans="21:21" x14ac:dyDescent="0.2">
      <c r="U16486" s="12"/>
    </row>
    <row r="16487" spans="21:21" x14ac:dyDescent="0.2">
      <c r="U16487" s="12"/>
    </row>
    <row r="16488" spans="21:21" x14ac:dyDescent="0.2">
      <c r="U16488" s="12"/>
    </row>
    <row r="16489" spans="21:21" x14ac:dyDescent="0.2">
      <c r="U16489" s="12"/>
    </row>
    <row r="16490" spans="21:21" x14ac:dyDescent="0.2">
      <c r="U16490" s="12"/>
    </row>
    <row r="16491" spans="21:21" x14ac:dyDescent="0.2">
      <c r="U16491" s="12"/>
    </row>
    <row r="16492" spans="21:21" x14ac:dyDescent="0.2">
      <c r="U16492" s="12"/>
    </row>
    <row r="16493" spans="21:21" x14ac:dyDescent="0.2">
      <c r="U16493" s="12"/>
    </row>
    <row r="16494" spans="21:21" x14ac:dyDescent="0.2">
      <c r="U16494" s="12"/>
    </row>
    <row r="16495" spans="21:21" x14ac:dyDescent="0.2">
      <c r="U16495" s="12"/>
    </row>
    <row r="16496" spans="21:21" x14ac:dyDescent="0.2">
      <c r="U16496" s="12"/>
    </row>
    <row r="16497" spans="21:21" x14ac:dyDescent="0.2">
      <c r="U16497" s="12"/>
    </row>
    <row r="16498" spans="21:21" x14ac:dyDescent="0.2">
      <c r="U16498" s="12"/>
    </row>
    <row r="16499" spans="21:21" x14ac:dyDescent="0.2">
      <c r="U16499" s="12"/>
    </row>
    <row r="16500" spans="21:21" x14ac:dyDescent="0.2">
      <c r="U16500" s="12"/>
    </row>
    <row r="16501" spans="21:21" x14ac:dyDescent="0.2">
      <c r="U16501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D738-DA39-014E-9BFC-C0CE56AA3999}">
  <dimension ref="A1:CS16501"/>
  <sheetViews>
    <sheetView topLeftCell="BL2" zoomScale="116" zoomScaleNormal="100" workbookViewId="0">
      <selection activeCell="BK18" sqref="BK18"/>
    </sheetView>
  </sheetViews>
  <sheetFormatPr baseColWidth="10" defaultColWidth="15.83203125" defaultRowHeight="16" x14ac:dyDescent="0.2"/>
  <cols>
    <col min="1" max="1" width="20.5" style="1" customWidth="1"/>
    <col min="2" max="2" width="26.1640625" style="1" customWidth="1"/>
    <col min="3" max="3" width="29.5" style="1" customWidth="1"/>
    <col min="4" max="6" width="15.83203125" style="1"/>
    <col min="7" max="7" width="17" style="1" customWidth="1"/>
    <col min="8" max="18" width="15.83203125" style="1"/>
    <col min="19" max="19" width="15.83203125" style="8"/>
    <col min="20" max="20" width="15.83203125" style="1"/>
    <col min="21" max="21" width="18.1640625" style="1" customWidth="1"/>
    <col min="22" max="26" width="15.83203125" style="1"/>
    <col min="27" max="27" width="15.83203125" style="8"/>
    <col min="28" max="31" width="15.83203125" style="1"/>
    <col min="32" max="32" width="15.83203125" style="8"/>
    <col min="33" max="41" width="15.83203125" style="1"/>
    <col min="42" max="42" width="0" style="1" hidden="1" customWidth="1"/>
    <col min="43" max="44" width="15.83203125" style="1"/>
    <col min="45" max="45" width="15.83203125" style="8"/>
    <col min="46" max="50" width="15.83203125" style="1"/>
    <col min="51" max="51" width="15.83203125" style="8"/>
    <col min="52" max="57" width="15.83203125" style="1"/>
    <col min="58" max="58" width="15.83203125" style="8"/>
    <col min="59" max="59" width="9.1640625" style="1" customWidth="1"/>
    <col min="60" max="60" width="13.6640625" style="1" customWidth="1"/>
    <col min="61" max="63" width="9.1640625" style="1" customWidth="1"/>
    <col min="64" max="64" width="15.5" style="142" customWidth="1"/>
    <col min="65" max="65" width="19.5" style="1" customWidth="1"/>
    <col min="66" max="67" width="15.83203125" style="1"/>
    <col min="68" max="68" width="3.33203125" style="1" customWidth="1"/>
    <col min="69" max="69" width="15.83203125" style="1"/>
    <col min="70" max="70" width="20" style="1" customWidth="1"/>
    <col min="71" max="71" width="23.33203125" style="1" customWidth="1"/>
    <col min="72" max="72" width="15.83203125" style="1"/>
    <col min="73" max="73" width="15.5" style="73" customWidth="1"/>
    <col min="74" max="74" width="18.33203125" style="9" bestFit="1" customWidth="1"/>
    <col min="75" max="75" width="27.5" style="9" customWidth="1"/>
    <col min="76" max="76" width="25.5" style="1" customWidth="1"/>
    <col min="77" max="77" width="15.5" style="148" customWidth="1"/>
    <col min="78" max="78" width="19.5" style="1" customWidth="1"/>
    <col min="79" max="79" width="15.83203125" style="1"/>
    <col min="80" max="80" width="15.83203125" style="8"/>
    <col min="81" max="81" width="4.83203125" style="1" customWidth="1"/>
    <col min="82" max="82" width="15.83203125" style="7"/>
    <col min="83" max="83" width="20" style="1" customWidth="1"/>
    <col min="84" max="84" width="23.33203125" style="1" customWidth="1"/>
    <col min="85" max="16384" width="15.83203125" style="1"/>
  </cols>
  <sheetData>
    <row r="1" spans="1:96" x14ac:dyDescent="0.2">
      <c r="B1" s="2" t="s">
        <v>76</v>
      </c>
      <c r="C1" s="3" t="s">
        <v>7</v>
      </c>
      <c r="D1" s="5" t="s">
        <v>7</v>
      </c>
      <c r="E1" s="5" t="s">
        <v>7</v>
      </c>
      <c r="F1" s="5" t="s">
        <v>7</v>
      </c>
      <c r="G1" s="5" t="s">
        <v>7</v>
      </c>
      <c r="H1" s="3" t="s">
        <v>19</v>
      </c>
      <c r="I1" s="5" t="s">
        <v>19</v>
      </c>
      <c r="J1" s="5" t="s">
        <v>19</v>
      </c>
      <c r="K1" s="4" t="s">
        <v>19</v>
      </c>
      <c r="L1" s="3" t="s">
        <v>20</v>
      </c>
      <c r="M1" s="5" t="s">
        <v>20</v>
      </c>
      <c r="N1" s="5" t="s">
        <v>20</v>
      </c>
      <c r="O1" s="5" t="s">
        <v>20</v>
      </c>
      <c r="P1" s="5" t="s">
        <v>20</v>
      </c>
      <c r="Q1" s="3" t="s">
        <v>21</v>
      </c>
      <c r="R1" s="5" t="s">
        <v>21</v>
      </c>
      <c r="S1" s="4" t="s">
        <v>21</v>
      </c>
      <c r="T1" s="5" t="s">
        <v>10</v>
      </c>
      <c r="U1" s="4" t="s">
        <v>10</v>
      </c>
      <c r="V1" s="6" t="s">
        <v>22</v>
      </c>
      <c r="W1" s="5" t="s">
        <v>23</v>
      </c>
      <c r="X1" s="3" t="s">
        <v>24</v>
      </c>
      <c r="Y1" s="4" t="s">
        <v>24</v>
      </c>
      <c r="Z1" s="5" t="s">
        <v>25</v>
      </c>
      <c r="AA1" s="4" t="s">
        <v>25</v>
      </c>
      <c r="AB1" s="4" t="s">
        <v>11</v>
      </c>
      <c r="AC1" s="6" t="s">
        <v>26</v>
      </c>
      <c r="AD1" s="5" t="s">
        <v>27</v>
      </c>
      <c r="AE1" s="3" t="s">
        <v>28</v>
      </c>
      <c r="AF1" s="4" t="s">
        <v>28</v>
      </c>
      <c r="AG1" s="5" t="s">
        <v>12</v>
      </c>
      <c r="AH1" s="5" t="s">
        <v>12</v>
      </c>
      <c r="AI1" s="5" t="s">
        <v>12</v>
      </c>
      <c r="AJ1" s="5" t="s">
        <v>12</v>
      </c>
      <c r="AK1" s="5" t="s">
        <v>12</v>
      </c>
      <c r="AL1" s="5" t="s">
        <v>12</v>
      </c>
      <c r="AM1" s="5" t="s">
        <v>12</v>
      </c>
      <c r="AN1" s="4" t="s">
        <v>12</v>
      </c>
      <c r="AO1" s="5" t="s">
        <v>29</v>
      </c>
      <c r="AP1" s="5" t="s">
        <v>29</v>
      </c>
      <c r="AQ1" s="5" t="s">
        <v>29</v>
      </c>
      <c r="AR1" s="5" t="s">
        <v>29</v>
      </c>
      <c r="AS1" s="4" t="s">
        <v>29</v>
      </c>
      <c r="AT1" s="4" t="s">
        <v>17</v>
      </c>
      <c r="AU1" s="6" t="s">
        <v>30</v>
      </c>
      <c r="AV1" s="6" t="s">
        <v>31</v>
      </c>
      <c r="AW1" s="6" t="s">
        <v>32</v>
      </c>
      <c r="AX1" s="5" t="s">
        <v>33</v>
      </c>
      <c r="AY1" s="4" t="s">
        <v>33</v>
      </c>
      <c r="AZ1" s="4" t="s">
        <v>18</v>
      </c>
      <c r="BA1" s="6" t="s">
        <v>34</v>
      </c>
      <c r="BB1" s="6" t="s">
        <v>35</v>
      </c>
      <c r="BC1" s="3" t="s">
        <v>36</v>
      </c>
      <c r="BD1" s="5" t="s">
        <v>36</v>
      </c>
      <c r="BE1" s="4" t="s">
        <v>36</v>
      </c>
      <c r="BF1" s="6" t="s">
        <v>37</v>
      </c>
      <c r="BG1" s="9"/>
      <c r="BH1" s="9"/>
      <c r="BI1" s="9"/>
      <c r="BJ1" s="9"/>
      <c r="BK1" s="9"/>
      <c r="BL1" s="139"/>
      <c r="BM1" s="129" t="s">
        <v>149</v>
      </c>
      <c r="BN1" s="126"/>
      <c r="BO1" s="127"/>
      <c r="BQ1" s="129" t="s">
        <v>150</v>
      </c>
      <c r="BR1" s="126"/>
      <c r="BS1" s="127"/>
      <c r="BU1" s="71"/>
      <c r="BX1" s="9"/>
      <c r="BY1" s="145"/>
      <c r="BZ1" s="129" t="s">
        <v>151</v>
      </c>
      <c r="CA1" s="126"/>
      <c r="CB1" s="127"/>
      <c r="CD1" s="129" t="s">
        <v>152</v>
      </c>
      <c r="CE1" s="126"/>
      <c r="CF1" s="127"/>
    </row>
    <row r="2" spans="1:96" x14ac:dyDescent="0.2">
      <c r="B2" s="2" t="s">
        <v>77</v>
      </c>
      <c r="C2" s="7">
        <v>1</v>
      </c>
      <c r="D2" s="9">
        <v>1</v>
      </c>
      <c r="E2" s="9">
        <v>1</v>
      </c>
      <c r="F2" s="9">
        <v>1</v>
      </c>
      <c r="G2" s="9">
        <v>1</v>
      </c>
      <c r="H2" s="7">
        <v>7</v>
      </c>
      <c r="I2" s="9">
        <v>7</v>
      </c>
      <c r="J2" s="9">
        <v>7</v>
      </c>
      <c r="K2" s="8">
        <v>7</v>
      </c>
      <c r="L2" s="7">
        <v>8</v>
      </c>
      <c r="M2" s="9">
        <v>8</v>
      </c>
      <c r="N2" s="9">
        <v>8</v>
      </c>
      <c r="O2" s="9">
        <v>8</v>
      </c>
      <c r="P2" s="9">
        <v>8</v>
      </c>
      <c r="Q2" s="7">
        <v>9</v>
      </c>
      <c r="R2" s="9">
        <v>9</v>
      </c>
      <c r="S2" s="8">
        <v>9</v>
      </c>
      <c r="T2" s="9">
        <v>2</v>
      </c>
      <c r="U2" s="8">
        <v>2</v>
      </c>
      <c r="V2" s="10">
        <v>10</v>
      </c>
      <c r="W2" s="9">
        <v>11</v>
      </c>
      <c r="X2" s="7">
        <v>12</v>
      </c>
      <c r="Y2" s="8">
        <v>12</v>
      </c>
      <c r="Z2" s="9">
        <v>13</v>
      </c>
      <c r="AA2" s="8">
        <v>13</v>
      </c>
      <c r="AB2" s="8">
        <v>3</v>
      </c>
      <c r="AC2" s="10">
        <v>14</v>
      </c>
      <c r="AD2" s="9">
        <v>15</v>
      </c>
      <c r="AE2" s="7">
        <v>16</v>
      </c>
      <c r="AF2" s="8">
        <v>16</v>
      </c>
      <c r="AG2" s="9">
        <v>4</v>
      </c>
      <c r="AH2" s="9">
        <v>4</v>
      </c>
      <c r="AI2" s="9">
        <v>4</v>
      </c>
      <c r="AJ2" s="9">
        <v>4</v>
      </c>
      <c r="AK2" s="9">
        <v>4</v>
      </c>
      <c r="AL2" s="9">
        <v>4</v>
      </c>
      <c r="AM2" s="9">
        <v>4</v>
      </c>
      <c r="AN2" s="8">
        <v>4</v>
      </c>
      <c r="AO2" s="9">
        <v>17</v>
      </c>
      <c r="AP2" s="9"/>
      <c r="AQ2" s="9">
        <v>17</v>
      </c>
      <c r="AR2" s="9">
        <v>17</v>
      </c>
      <c r="AS2" s="8">
        <v>17</v>
      </c>
      <c r="AT2" s="8">
        <v>5</v>
      </c>
      <c r="AU2" s="10">
        <v>18</v>
      </c>
      <c r="AV2" s="10">
        <v>19</v>
      </c>
      <c r="AW2" s="10">
        <v>20</v>
      </c>
      <c r="AX2" s="9">
        <v>21</v>
      </c>
      <c r="AY2" s="8">
        <v>21</v>
      </c>
      <c r="AZ2" s="8">
        <v>6</v>
      </c>
      <c r="BA2" s="10">
        <v>22</v>
      </c>
      <c r="BB2" s="10">
        <v>23</v>
      </c>
      <c r="BC2" s="7">
        <v>24</v>
      </c>
      <c r="BD2" s="9">
        <v>24</v>
      </c>
      <c r="BE2" s="8">
        <v>24</v>
      </c>
      <c r="BF2" s="10">
        <v>25</v>
      </c>
      <c r="BG2" s="9"/>
      <c r="BH2" s="9"/>
      <c r="BI2" s="9"/>
      <c r="BJ2" s="9"/>
      <c r="BK2" s="9"/>
      <c r="BL2" s="140"/>
      <c r="BM2" s="124"/>
      <c r="BN2" s="9"/>
      <c r="BO2" s="8"/>
      <c r="BQ2" s="7"/>
      <c r="BR2" s="9"/>
      <c r="BS2" s="8"/>
      <c r="BU2" s="69"/>
      <c r="BX2" s="9"/>
      <c r="BY2" s="146"/>
      <c r="BZ2" s="124"/>
      <c r="CA2" s="9"/>
      <c r="CE2" s="9"/>
      <c r="CF2" s="8"/>
    </row>
    <row r="3" spans="1:96" x14ac:dyDescent="0.2">
      <c r="B3" s="2" t="s">
        <v>0</v>
      </c>
      <c r="C3" s="7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7" t="s">
        <v>2</v>
      </c>
      <c r="I3" s="9" t="s">
        <v>3</v>
      </c>
      <c r="J3" s="9" t="s">
        <v>4</v>
      </c>
      <c r="K3" s="8" t="s">
        <v>5</v>
      </c>
      <c r="L3" s="7" t="s">
        <v>2</v>
      </c>
      <c r="M3" s="9" t="s">
        <v>3</v>
      </c>
      <c r="N3" s="9" t="s">
        <v>4</v>
      </c>
      <c r="O3" s="9" t="s">
        <v>5</v>
      </c>
      <c r="P3" s="9" t="s">
        <v>6</v>
      </c>
      <c r="Q3" s="7" t="s">
        <v>2</v>
      </c>
      <c r="R3" s="9" t="s">
        <v>3</v>
      </c>
      <c r="S3" s="8" t="s">
        <v>4</v>
      </c>
      <c r="T3" s="9" t="s">
        <v>2</v>
      </c>
      <c r="U3" s="8" t="s">
        <v>3</v>
      </c>
      <c r="V3" s="10" t="s">
        <v>2</v>
      </c>
      <c r="W3" s="9" t="s">
        <v>2</v>
      </c>
      <c r="X3" s="7" t="s">
        <v>2</v>
      </c>
      <c r="Y3" s="8" t="s">
        <v>3</v>
      </c>
      <c r="Z3" s="9" t="s">
        <v>2</v>
      </c>
      <c r="AA3" s="8" t="s">
        <v>3</v>
      </c>
      <c r="AB3" s="8" t="s">
        <v>2</v>
      </c>
      <c r="AC3" s="10" t="s">
        <v>2</v>
      </c>
      <c r="AD3" s="9" t="s">
        <v>2</v>
      </c>
      <c r="AE3" s="7" t="s">
        <v>2</v>
      </c>
      <c r="AF3" s="8" t="s">
        <v>3</v>
      </c>
      <c r="AG3" s="9" t="s">
        <v>2</v>
      </c>
      <c r="AH3" s="11" t="s">
        <v>3</v>
      </c>
      <c r="AI3" s="9" t="s">
        <v>4</v>
      </c>
      <c r="AJ3" s="9" t="s">
        <v>5</v>
      </c>
      <c r="AK3" s="9" t="s">
        <v>6</v>
      </c>
      <c r="AL3" s="9" t="s">
        <v>13</v>
      </c>
      <c r="AM3" s="9" t="s">
        <v>14</v>
      </c>
      <c r="AN3" s="8" t="s">
        <v>15</v>
      </c>
      <c r="AO3" s="9" t="s">
        <v>2</v>
      </c>
      <c r="AP3" s="9" t="s">
        <v>3</v>
      </c>
      <c r="AQ3" s="9" t="s">
        <v>3</v>
      </c>
      <c r="AR3" s="9" t="s">
        <v>4</v>
      </c>
      <c r="AS3" s="8" t="s">
        <v>5</v>
      </c>
      <c r="AT3" s="8" t="s">
        <v>2</v>
      </c>
      <c r="AU3" s="10" t="s">
        <v>2</v>
      </c>
      <c r="AV3" s="10" t="s">
        <v>2</v>
      </c>
      <c r="AW3" s="10" t="s">
        <v>2</v>
      </c>
      <c r="AX3" s="9" t="s">
        <v>2</v>
      </c>
      <c r="AY3" s="8" t="s">
        <v>3</v>
      </c>
      <c r="AZ3" s="8" t="s">
        <v>2</v>
      </c>
      <c r="BA3" s="10" t="s">
        <v>2</v>
      </c>
      <c r="BB3" s="10" t="s">
        <v>2</v>
      </c>
      <c r="BC3" s="7" t="s">
        <v>2</v>
      </c>
      <c r="BD3" s="9" t="s">
        <v>3</v>
      </c>
      <c r="BE3" s="8" t="s">
        <v>4</v>
      </c>
      <c r="BF3" s="10" t="s">
        <v>2</v>
      </c>
      <c r="BG3" s="9"/>
      <c r="BH3" s="9" t="s">
        <v>160</v>
      </c>
      <c r="BI3" s="9"/>
      <c r="BJ3" s="9"/>
      <c r="BK3" s="9"/>
      <c r="BL3" s="140"/>
      <c r="BM3" s="7"/>
      <c r="BN3" s="9"/>
      <c r="BO3" s="8"/>
      <c r="BQ3" s="7"/>
      <c r="BR3" s="9"/>
      <c r="BS3" s="8"/>
      <c r="BU3" s="69"/>
      <c r="BV3" s="56"/>
      <c r="BW3" s="56"/>
      <c r="BX3" s="56"/>
      <c r="BY3" s="146"/>
      <c r="BZ3" s="138"/>
      <c r="CA3" s="9"/>
      <c r="CE3" s="9"/>
      <c r="CF3" s="8"/>
      <c r="CG3"/>
      <c r="CH3"/>
      <c r="CI3"/>
    </row>
    <row r="4" spans="1:96" s="12" customFormat="1" x14ac:dyDescent="0.2">
      <c r="B4" s="13" t="s">
        <v>41</v>
      </c>
      <c r="C4" s="14" t="s">
        <v>44</v>
      </c>
      <c r="D4" s="16" t="s">
        <v>43</v>
      </c>
      <c r="E4" s="16" t="s">
        <v>42</v>
      </c>
      <c r="F4" s="16" t="s">
        <v>47</v>
      </c>
      <c r="G4" s="16" t="s">
        <v>50</v>
      </c>
      <c r="H4" s="14"/>
      <c r="I4" s="16"/>
      <c r="J4" s="16"/>
      <c r="K4" s="15"/>
      <c r="L4" s="14"/>
      <c r="M4" s="16"/>
      <c r="N4" s="16"/>
      <c r="O4" s="16"/>
      <c r="P4" s="16"/>
      <c r="Q4" s="14"/>
      <c r="R4" s="16"/>
      <c r="S4" s="15"/>
      <c r="T4" s="16" t="s">
        <v>49</v>
      </c>
      <c r="U4" s="15" t="s">
        <v>53</v>
      </c>
      <c r="V4" s="17"/>
      <c r="W4" s="16"/>
      <c r="X4" s="14"/>
      <c r="Y4" s="15"/>
      <c r="Z4" s="16"/>
      <c r="AA4" s="15"/>
      <c r="AB4" s="15" t="s">
        <v>47</v>
      </c>
      <c r="AC4" s="17"/>
      <c r="AD4" s="16"/>
      <c r="AE4" s="14"/>
      <c r="AF4" s="15"/>
      <c r="AG4" s="16" t="s">
        <v>55</v>
      </c>
      <c r="AH4" s="16" t="s">
        <v>58</v>
      </c>
      <c r="AI4" s="16" t="s">
        <v>57</v>
      </c>
      <c r="AJ4" s="16" t="s">
        <v>59</v>
      </c>
      <c r="AK4" s="16" t="s">
        <v>61</v>
      </c>
      <c r="AL4" s="16" t="s">
        <v>60</v>
      </c>
      <c r="AM4" s="16" t="s">
        <v>62</v>
      </c>
      <c r="AN4" s="15"/>
      <c r="AO4" s="16"/>
      <c r="AP4" s="16"/>
      <c r="AQ4" s="16"/>
      <c r="AR4" s="16"/>
      <c r="AS4" s="15"/>
      <c r="AT4" s="15"/>
      <c r="AU4" s="17"/>
      <c r="AV4" s="17"/>
      <c r="AW4" s="17"/>
      <c r="AX4" s="16"/>
      <c r="AY4" s="15"/>
      <c r="AZ4" s="15"/>
      <c r="BA4" s="17"/>
      <c r="BB4" s="17"/>
      <c r="BC4" s="14"/>
      <c r="BD4" s="16"/>
      <c r="BE4" s="15"/>
      <c r="BF4" s="17"/>
      <c r="BG4" s="16"/>
      <c r="BH4" s="41" t="s">
        <v>9</v>
      </c>
      <c r="BI4" s="42" t="s">
        <v>9</v>
      </c>
      <c r="BJ4" s="43" t="s">
        <v>9</v>
      </c>
      <c r="BK4" s="16"/>
      <c r="BL4" s="141"/>
      <c r="BM4" s="14"/>
      <c r="BN4" s="16"/>
      <c r="BO4" s="15"/>
      <c r="BQ4" s="14"/>
      <c r="BR4" s="16"/>
      <c r="BS4" s="15"/>
      <c r="BT4" s="32"/>
      <c r="BU4" s="120" t="s">
        <v>147</v>
      </c>
      <c r="BV4" s="82"/>
      <c r="BW4" s="56"/>
      <c r="BX4" s="56"/>
      <c r="BY4" s="147"/>
      <c r="BZ4" s="14"/>
      <c r="CA4" s="16"/>
      <c r="CB4" s="15"/>
      <c r="CD4" s="14"/>
      <c r="CE4" s="16"/>
      <c r="CF4" s="15"/>
      <c r="CG4"/>
      <c r="CH4"/>
      <c r="CI4"/>
    </row>
    <row r="5" spans="1:96" x14ac:dyDescent="0.2">
      <c r="B5" s="2" t="s">
        <v>8</v>
      </c>
      <c r="C5" s="7" t="s">
        <v>9</v>
      </c>
      <c r="D5" s="9" t="s">
        <v>9</v>
      </c>
      <c r="E5" s="9" t="s">
        <v>9</v>
      </c>
      <c r="F5" s="9" t="s">
        <v>9</v>
      </c>
      <c r="G5" s="9" t="s">
        <v>9</v>
      </c>
      <c r="H5" s="7" t="s">
        <v>9</v>
      </c>
      <c r="I5" s="9" t="s">
        <v>9</v>
      </c>
      <c r="J5" s="9" t="s">
        <v>9</v>
      </c>
      <c r="K5" s="8" t="s">
        <v>9</v>
      </c>
      <c r="L5" s="7" t="s">
        <v>9</v>
      </c>
      <c r="M5" s="9" t="s">
        <v>9</v>
      </c>
      <c r="N5" s="9" t="s">
        <v>9</v>
      </c>
      <c r="O5" s="9" t="s">
        <v>9</v>
      </c>
      <c r="P5" s="9" t="s">
        <v>9</v>
      </c>
      <c r="Q5" s="7" t="s">
        <v>9</v>
      </c>
      <c r="R5" s="9" t="s">
        <v>9</v>
      </c>
      <c r="S5" s="8" t="s">
        <v>9</v>
      </c>
      <c r="T5" s="9" t="s">
        <v>9</v>
      </c>
      <c r="U5" s="8" t="s">
        <v>9</v>
      </c>
      <c r="V5" s="10" t="s">
        <v>9</v>
      </c>
      <c r="W5" s="9" t="s">
        <v>9</v>
      </c>
      <c r="X5" s="7" t="s">
        <v>9</v>
      </c>
      <c r="Y5" s="8" t="s">
        <v>9</v>
      </c>
      <c r="Z5" s="9" t="s">
        <v>9</v>
      </c>
      <c r="AA5" s="8" t="s">
        <v>9</v>
      </c>
      <c r="AB5" s="8" t="s">
        <v>9</v>
      </c>
      <c r="AC5" s="10" t="s">
        <v>9</v>
      </c>
      <c r="AD5" s="9" t="s">
        <v>9</v>
      </c>
      <c r="AE5" s="7" t="s">
        <v>9</v>
      </c>
      <c r="AF5" s="8" t="s">
        <v>9</v>
      </c>
      <c r="AG5" s="9" t="s">
        <v>16</v>
      </c>
      <c r="AH5" s="9" t="s">
        <v>16</v>
      </c>
      <c r="AI5" s="9" t="s">
        <v>16</v>
      </c>
      <c r="AJ5" s="9" t="s">
        <v>16</v>
      </c>
      <c r="AK5" s="9" t="s">
        <v>16</v>
      </c>
      <c r="AL5" s="9" t="s">
        <v>16</v>
      </c>
      <c r="AM5" s="9" t="s">
        <v>16</v>
      </c>
      <c r="AN5" s="8" t="s">
        <v>16</v>
      </c>
      <c r="AO5" s="9" t="s">
        <v>16</v>
      </c>
      <c r="AP5" s="9" t="s">
        <v>16</v>
      </c>
      <c r="AQ5" s="9" t="s">
        <v>16</v>
      </c>
      <c r="AR5" s="9" t="s">
        <v>16</v>
      </c>
      <c r="AS5" s="8" t="s">
        <v>16</v>
      </c>
      <c r="AT5" s="8" t="s">
        <v>16</v>
      </c>
      <c r="AU5" s="10" t="s">
        <v>16</v>
      </c>
      <c r="AV5" s="10" t="s">
        <v>16</v>
      </c>
      <c r="AW5" s="10" t="s">
        <v>16</v>
      </c>
      <c r="AX5" s="9" t="s">
        <v>16</v>
      </c>
      <c r="AY5" s="8" t="s">
        <v>16</v>
      </c>
      <c r="AZ5" s="8" t="s">
        <v>16</v>
      </c>
      <c r="BA5" s="10" t="s">
        <v>16</v>
      </c>
      <c r="BB5" s="10" t="s">
        <v>16</v>
      </c>
      <c r="BC5" s="7" t="s">
        <v>16</v>
      </c>
      <c r="BD5" s="9" t="s">
        <v>16</v>
      </c>
      <c r="BE5" s="8" t="s">
        <v>16</v>
      </c>
      <c r="BF5" s="10" t="s">
        <v>16</v>
      </c>
      <c r="BG5" s="9"/>
      <c r="BH5" s="41" t="s">
        <v>66</v>
      </c>
      <c r="BI5" s="9" t="s">
        <v>68</v>
      </c>
      <c r="BJ5" s="8" t="s">
        <v>69</v>
      </c>
      <c r="BK5" s="9"/>
      <c r="BL5" s="140"/>
      <c r="BM5" s="41" t="s">
        <v>9</v>
      </c>
      <c r="BN5" s="42" t="s">
        <v>9</v>
      </c>
      <c r="BO5" s="43" t="s">
        <v>9</v>
      </c>
      <c r="BP5" s="32"/>
      <c r="BQ5" s="41" t="s">
        <v>16</v>
      </c>
      <c r="BR5" s="42" t="s">
        <v>16</v>
      </c>
      <c r="BS5" s="43" t="s">
        <v>16</v>
      </c>
      <c r="BU5" s="69"/>
      <c r="BW5" s="80"/>
      <c r="BX5" s="56"/>
      <c r="BY5" s="146"/>
      <c r="BZ5" s="41" t="s">
        <v>9</v>
      </c>
      <c r="CA5" s="42" t="s">
        <v>9</v>
      </c>
      <c r="CB5" s="43" t="s">
        <v>9</v>
      </c>
      <c r="CC5" s="32"/>
      <c r="CD5" s="41" t="s">
        <v>16</v>
      </c>
      <c r="CE5" s="42" t="s">
        <v>16</v>
      </c>
      <c r="CF5" s="43" t="s">
        <v>16</v>
      </c>
      <c r="CG5"/>
      <c r="CH5"/>
      <c r="CI5"/>
    </row>
    <row r="6" spans="1:96" x14ac:dyDescent="0.2">
      <c r="B6" s="2" t="s">
        <v>1</v>
      </c>
      <c r="C6" s="36" t="s">
        <v>66</v>
      </c>
      <c r="D6" s="37" t="s">
        <v>66</v>
      </c>
      <c r="E6" s="37" t="s">
        <v>66</v>
      </c>
      <c r="F6" s="37" t="s">
        <v>66</v>
      </c>
      <c r="G6" s="37" t="s">
        <v>66</v>
      </c>
      <c r="H6" s="36" t="s">
        <v>66</v>
      </c>
      <c r="I6" s="37" t="s">
        <v>66</v>
      </c>
      <c r="J6" s="37" t="s">
        <v>66</v>
      </c>
      <c r="K6" s="38" t="s">
        <v>66</v>
      </c>
      <c r="L6" s="36" t="s">
        <v>66</v>
      </c>
      <c r="M6" s="37" t="s">
        <v>66</v>
      </c>
      <c r="N6" s="37" t="s">
        <v>66</v>
      </c>
      <c r="O6" s="37" t="s">
        <v>66</v>
      </c>
      <c r="P6" s="37" t="s">
        <v>66</v>
      </c>
      <c r="Q6" s="36" t="s">
        <v>66</v>
      </c>
      <c r="R6" s="37" t="s">
        <v>66</v>
      </c>
      <c r="S6" s="38" t="s">
        <v>66</v>
      </c>
      <c r="T6" s="64" t="s">
        <v>74</v>
      </c>
      <c r="U6" s="63" t="s">
        <v>74</v>
      </c>
      <c r="V6" s="39" t="s">
        <v>74</v>
      </c>
      <c r="W6" s="64" t="s">
        <v>74</v>
      </c>
      <c r="X6" s="62" t="s">
        <v>74</v>
      </c>
      <c r="Y6" s="63" t="s">
        <v>74</v>
      </c>
      <c r="Z6" s="64" t="s">
        <v>74</v>
      </c>
      <c r="AA6" s="63" t="s">
        <v>74</v>
      </c>
      <c r="AB6" s="35" t="s">
        <v>75</v>
      </c>
      <c r="AC6" s="65" t="s">
        <v>75</v>
      </c>
      <c r="AD6" s="34" t="s">
        <v>75</v>
      </c>
      <c r="AE6" s="66" t="s">
        <v>75</v>
      </c>
      <c r="AF6" s="35" t="s">
        <v>75</v>
      </c>
      <c r="AG6" s="37" t="s">
        <v>66</v>
      </c>
      <c r="AH6" s="37" t="s">
        <v>66</v>
      </c>
      <c r="AI6" s="37" t="s">
        <v>66</v>
      </c>
      <c r="AJ6" s="37" t="s">
        <v>66</v>
      </c>
      <c r="AK6" s="37" t="s">
        <v>66</v>
      </c>
      <c r="AL6" s="37" t="s">
        <v>66</v>
      </c>
      <c r="AM6" s="37" t="s">
        <v>66</v>
      </c>
      <c r="AN6" s="38" t="s">
        <v>66</v>
      </c>
      <c r="AO6" s="37" t="s">
        <v>66</v>
      </c>
      <c r="AP6" s="37" t="s">
        <v>66</v>
      </c>
      <c r="AQ6" s="37" t="s">
        <v>66</v>
      </c>
      <c r="AR6" s="37" t="s">
        <v>66</v>
      </c>
      <c r="AS6" s="38" t="s">
        <v>66</v>
      </c>
      <c r="AT6" s="63" t="s">
        <v>74</v>
      </c>
      <c r="AU6" s="39" t="s">
        <v>74</v>
      </c>
      <c r="AV6" s="39" t="s">
        <v>74</v>
      </c>
      <c r="AW6" s="39" t="s">
        <v>74</v>
      </c>
      <c r="AX6" s="40" t="s">
        <v>74</v>
      </c>
      <c r="AY6" s="78" t="s">
        <v>74</v>
      </c>
      <c r="AZ6" s="35" t="s">
        <v>75</v>
      </c>
      <c r="BA6" s="65" t="s">
        <v>75</v>
      </c>
      <c r="BB6" s="65" t="s">
        <v>75</v>
      </c>
      <c r="BC6" s="66" t="s">
        <v>75</v>
      </c>
      <c r="BD6" s="34" t="s">
        <v>75</v>
      </c>
      <c r="BE6" s="35" t="s">
        <v>75</v>
      </c>
      <c r="BF6" s="65" t="s">
        <v>75</v>
      </c>
      <c r="BG6" s="9"/>
      <c r="BH6" s="9"/>
      <c r="BI6" s="9"/>
      <c r="BJ6" s="9"/>
      <c r="BK6" s="9"/>
      <c r="BL6" s="140"/>
      <c r="BM6" s="41" t="s">
        <v>66</v>
      </c>
      <c r="BN6" s="9" t="s">
        <v>68</v>
      </c>
      <c r="BO6" s="8" t="s">
        <v>69</v>
      </c>
      <c r="BQ6" s="41" t="s">
        <v>66</v>
      </c>
      <c r="BR6" s="9" t="s">
        <v>68</v>
      </c>
      <c r="BS6" s="8" t="s">
        <v>69</v>
      </c>
      <c r="BU6" s="69"/>
      <c r="BV6" s="121"/>
      <c r="BW6" s="81"/>
      <c r="BX6" s="56"/>
      <c r="BY6" s="146"/>
      <c r="BZ6" s="41" t="s">
        <v>66</v>
      </c>
      <c r="CA6" s="9" t="s">
        <v>68</v>
      </c>
      <c r="CB6" s="8" t="s">
        <v>69</v>
      </c>
      <c r="CD6" s="41" t="s">
        <v>66</v>
      </c>
      <c r="CE6" s="9" t="s">
        <v>68</v>
      </c>
      <c r="CF6" s="8" t="s">
        <v>69</v>
      </c>
      <c r="CG6"/>
      <c r="CH6"/>
      <c r="CI6"/>
    </row>
    <row r="7" spans="1:96" x14ac:dyDescent="0.2">
      <c r="B7" s="2" t="s">
        <v>73</v>
      </c>
      <c r="C7" s="7" t="str">
        <f>C2 &amp; "_" &amp; C3 &amp; "_" &amp; C5</f>
        <v>1_A_mN10</v>
      </c>
      <c r="D7" s="9" t="str">
        <f t="shared" ref="D7:BF7" si="0">D2 &amp; "_" &amp; D3 &amp; "_" &amp; D5</f>
        <v>1_B_mN10</v>
      </c>
      <c r="E7" s="9" t="str">
        <f t="shared" si="0"/>
        <v>1_C_mN10</v>
      </c>
      <c r="F7" s="9" t="str">
        <f t="shared" si="0"/>
        <v>1_D_mN10</v>
      </c>
      <c r="G7" s="9" t="str">
        <f t="shared" si="0"/>
        <v>1_E_mN10</v>
      </c>
      <c r="H7" s="7" t="str">
        <f t="shared" si="0"/>
        <v>7_A_mN10</v>
      </c>
      <c r="I7" s="9" t="str">
        <f t="shared" si="0"/>
        <v>7_B_mN10</v>
      </c>
      <c r="J7" s="9" t="str">
        <f t="shared" si="0"/>
        <v>7_C_mN10</v>
      </c>
      <c r="K7" s="8" t="str">
        <f t="shared" si="0"/>
        <v>7_D_mN10</v>
      </c>
      <c r="L7" s="7" t="str">
        <f t="shared" si="0"/>
        <v>8_A_mN10</v>
      </c>
      <c r="M7" s="9" t="str">
        <f t="shared" si="0"/>
        <v>8_B_mN10</v>
      </c>
      <c r="N7" s="9" t="str">
        <f t="shared" si="0"/>
        <v>8_C_mN10</v>
      </c>
      <c r="O7" s="9" t="str">
        <f t="shared" si="0"/>
        <v>8_D_mN10</v>
      </c>
      <c r="P7" s="9" t="str">
        <f t="shared" si="0"/>
        <v>8_E_mN10</v>
      </c>
      <c r="Q7" s="7" t="str">
        <f t="shared" si="0"/>
        <v>9_A_mN10</v>
      </c>
      <c r="R7" s="9" t="str">
        <f t="shared" si="0"/>
        <v>9_B_mN10</v>
      </c>
      <c r="S7" s="8" t="str">
        <f t="shared" si="0"/>
        <v>9_C_mN10</v>
      </c>
      <c r="T7" s="9" t="str">
        <f t="shared" si="0"/>
        <v>2_A_mN10</v>
      </c>
      <c r="U7" s="8" t="str">
        <f t="shared" si="0"/>
        <v>2_B_mN10</v>
      </c>
      <c r="V7" s="10" t="str">
        <f t="shared" si="0"/>
        <v>10_A_mN10</v>
      </c>
      <c r="W7" s="9" t="str">
        <f t="shared" si="0"/>
        <v>11_A_mN10</v>
      </c>
      <c r="X7" s="7" t="str">
        <f t="shared" si="0"/>
        <v>12_A_mN10</v>
      </c>
      <c r="Y7" s="8" t="str">
        <f t="shared" si="0"/>
        <v>12_B_mN10</v>
      </c>
      <c r="Z7" s="9" t="str">
        <f t="shared" si="0"/>
        <v>13_A_mN10</v>
      </c>
      <c r="AA7" s="8" t="str">
        <f t="shared" si="0"/>
        <v>13_B_mN10</v>
      </c>
      <c r="AB7" s="8" t="str">
        <f t="shared" si="0"/>
        <v>3_A_mN10</v>
      </c>
      <c r="AC7" s="10" t="str">
        <f t="shared" si="0"/>
        <v>14_A_mN10</v>
      </c>
      <c r="AD7" s="9" t="str">
        <f t="shared" si="0"/>
        <v>15_A_mN10</v>
      </c>
      <c r="AE7" s="7" t="str">
        <f t="shared" si="0"/>
        <v>16_A_mN10</v>
      </c>
      <c r="AF7" s="8" t="str">
        <f t="shared" si="0"/>
        <v>16_B_mN10</v>
      </c>
      <c r="AG7" s="9" t="str">
        <f t="shared" si="0"/>
        <v>4_A_mT8</v>
      </c>
      <c r="AH7" s="9" t="str">
        <f t="shared" si="0"/>
        <v>4_B_mT8</v>
      </c>
      <c r="AI7" s="9" t="str">
        <f t="shared" si="0"/>
        <v>4_C_mT8</v>
      </c>
      <c r="AJ7" s="9" t="str">
        <f t="shared" si="0"/>
        <v>4_D_mT8</v>
      </c>
      <c r="AK7" s="9" t="str">
        <f t="shared" si="0"/>
        <v>4_E_mT8</v>
      </c>
      <c r="AL7" s="9" t="str">
        <f t="shared" si="0"/>
        <v>4_F_mT8</v>
      </c>
      <c r="AM7" s="9" t="str">
        <f t="shared" si="0"/>
        <v>4_G_mT8</v>
      </c>
      <c r="AN7" s="9" t="str">
        <f t="shared" si="0"/>
        <v>4_H_mT8</v>
      </c>
      <c r="AO7" s="9" t="str">
        <f t="shared" si="0"/>
        <v>17_A_mT8</v>
      </c>
      <c r="AP7" s="9" t="str">
        <f t="shared" si="0"/>
        <v>_B_mT8</v>
      </c>
      <c r="AQ7" s="9" t="str">
        <f t="shared" si="0"/>
        <v>17_B_mT8</v>
      </c>
      <c r="AR7" s="9" t="str">
        <f t="shared" si="0"/>
        <v>17_C_mT8</v>
      </c>
      <c r="AS7" s="8" t="str">
        <f t="shared" si="0"/>
        <v>17_D_mT8</v>
      </c>
      <c r="AT7" s="8" t="str">
        <f t="shared" si="0"/>
        <v>5_A_mT8</v>
      </c>
      <c r="AU7" s="10" t="str">
        <f t="shared" si="0"/>
        <v>18_A_mT8</v>
      </c>
      <c r="AV7" s="10" t="str">
        <f t="shared" si="0"/>
        <v>19_A_mT8</v>
      </c>
      <c r="AW7" s="10" t="str">
        <f t="shared" si="0"/>
        <v>20_A_mT8</v>
      </c>
      <c r="AX7" s="9" t="str">
        <f t="shared" si="0"/>
        <v>21_A_mT8</v>
      </c>
      <c r="AY7" s="8" t="str">
        <f t="shared" si="0"/>
        <v>21_B_mT8</v>
      </c>
      <c r="AZ7" s="8" t="str">
        <f t="shared" si="0"/>
        <v>6_A_mT8</v>
      </c>
      <c r="BA7" s="10" t="str">
        <f t="shared" si="0"/>
        <v>22_A_mT8</v>
      </c>
      <c r="BB7" s="10" t="str">
        <f t="shared" si="0"/>
        <v>23_A_mT8</v>
      </c>
      <c r="BC7" s="7" t="str">
        <f t="shared" si="0"/>
        <v>24_A_mT8</v>
      </c>
      <c r="BD7" s="9" t="str">
        <f t="shared" si="0"/>
        <v>24_B_mT8</v>
      </c>
      <c r="BE7" s="8" t="str">
        <f t="shared" si="0"/>
        <v>24_C_mT8</v>
      </c>
      <c r="BF7" s="10" t="str">
        <f t="shared" si="0"/>
        <v>25_A_mT8</v>
      </c>
      <c r="BG7" s="9"/>
      <c r="BH7" s="9"/>
      <c r="BI7" s="9"/>
      <c r="BJ7" s="9"/>
      <c r="BK7" s="9"/>
      <c r="BM7" s="41"/>
      <c r="BN7" s="41"/>
      <c r="BO7" s="41"/>
      <c r="BP7" s="41"/>
      <c r="BQ7" s="41"/>
      <c r="BR7" s="41"/>
      <c r="BS7" s="41"/>
      <c r="BU7" s="69"/>
      <c r="BV7" s="56"/>
      <c r="BW7" s="122"/>
      <c r="BX7" s="56"/>
      <c r="BZ7" s="41" t="str">
        <f>BZ5&amp;"_"&amp;BZ6</f>
        <v>mN10_control</v>
      </c>
      <c r="CA7" s="9" t="str">
        <f t="shared" ref="CA7:CF7" si="1">CA5&amp;"_"&amp;CA6</f>
        <v>mN10_50% vv</v>
      </c>
      <c r="CB7" s="8" t="str">
        <f t="shared" si="1"/>
        <v>mN10_25% vv</v>
      </c>
      <c r="CD7" s="41" t="str">
        <f t="shared" si="1"/>
        <v>mT8_control</v>
      </c>
      <c r="CE7" s="9" t="str">
        <f t="shared" si="1"/>
        <v>mT8_50% vv</v>
      </c>
      <c r="CF7" s="8" t="str">
        <f t="shared" si="1"/>
        <v>mT8_25% vv</v>
      </c>
      <c r="CG7"/>
      <c r="CH7"/>
      <c r="CI7"/>
    </row>
    <row r="8" spans="1:96" s="28" customFormat="1" ht="27" customHeight="1" x14ac:dyDescent="0.2">
      <c r="B8" s="53" t="s">
        <v>45</v>
      </c>
      <c r="C8" s="18" t="s">
        <v>54</v>
      </c>
      <c r="D8" s="28" t="s">
        <v>54</v>
      </c>
      <c r="E8" s="28" t="s">
        <v>46</v>
      </c>
      <c r="F8" s="28" t="s">
        <v>54</v>
      </c>
      <c r="G8" s="57" t="s">
        <v>48</v>
      </c>
      <c r="H8" s="18"/>
      <c r="K8" s="19"/>
      <c r="L8" s="18"/>
      <c r="O8" s="58"/>
      <c r="P8" s="58"/>
      <c r="Q8" s="50"/>
      <c r="R8" s="58"/>
      <c r="S8" s="51"/>
      <c r="T8" s="58" t="s">
        <v>52</v>
      </c>
      <c r="U8" s="51" t="s">
        <v>51</v>
      </c>
      <c r="V8" s="59"/>
      <c r="W8" s="58"/>
      <c r="X8" s="50"/>
      <c r="Y8" s="51"/>
      <c r="Z8" s="58"/>
      <c r="AA8" s="19"/>
      <c r="AB8" s="19" t="s">
        <v>54</v>
      </c>
      <c r="AC8" s="20"/>
      <c r="AE8" s="18"/>
      <c r="AF8" s="19"/>
      <c r="AG8" s="28" t="s">
        <v>54</v>
      </c>
      <c r="AH8" s="28" t="s">
        <v>56</v>
      </c>
      <c r="AI8" s="28" t="s">
        <v>54</v>
      </c>
      <c r="AJ8" s="28" t="s">
        <v>54</v>
      </c>
      <c r="AK8" s="28" t="s">
        <v>54</v>
      </c>
      <c r="AL8" s="28" t="s">
        <v>54</v>
      </c>
      <c r="AS8" s="19"/>
      <c r="AT8" s="19"/>
      <c r="AU8" s="20"/>
      <c r="AV8" s="20"/>
      <c r="AW8" s="20"/>
      <c r="AX8" s="60"/>
      <c r="AY8" s="79"/>
      <c r="AZ8" s="19"/>
      <c r="BA8" s="20"/>
      <c r="BB8" s="20"/>
      <c r="BC8" s="18"/>
      <c r="BE8" s="19"/>
      <c r="BF8" s="20"/>
      <c r="BL8" s="143"/>
      <c r="BM8" s="18"/>
      <c r="BO8" s="19"/>
      <c r="BQ8" s="18"/>
      <c r="BS8" s="19"/>
      <c r="BU8" s="72"/>
      <c r="BV8" s="9"/>
      <c r="BW8" s="9"/>
      <c r="BX8" s="61"/>
      <c r="BY8" s="149"/>
      <c r="BZ8" s="18"/>
      <c r="CB8" s="19"/>
      <c r="CD8" s="18"/>
      <c r="CF8" s="19"/>
      <c r="CG8" s="61"/>
      <c r="CH8" s="61"/>
      <c r="CI8" s="61"/>
    </row>
    <row r="9" spans="1:96" s="25" customFormat="1" x14ac:dyDescent="0.2">
      <c r="A9" s="52" t="s">
        <v>40</v>
      </c>
      <c r="B9" s="53" t="s">
        <v>39</v>
      </c>
      <c r="C9" s="54" t="s">
        <v>38</v>
      </c>
      <c r="D9" s="54" t="s">
        <v>38</v>
      </c>
      <c r="E9" s="54" t="s">
        <v>38</v>
      </c>
      <c r="F9" s="54" t="s">
        <v>38</v>
      </c>
      <c r="G9" s="54" t="s">
        <v>38</v>
      </c>
      <c r="H9" s="52" t="s">
        <v>38</v>
      </c>
      <c r="I9" s="54" t="s">
        <v>38</v>
      </c>
      <c r="J9" s="54" t="s">
        <v>38</v>
      </c>
      <c r="K9" s="53" t="s">
        <v>38</v>
      </c>
      <c r="L9" s="52" t="s">
        <v>38</v>
      </c>
      <c r="M9" s="54" t="s">
        <v>38</v>
      </c>
      <c r="N9" s="54" t="s">
        <v>38</v>
      </c>
      <c r="O9" s="54" t="s">
        <v>38</v>
      </c>
      <c r="P9" s="54" t="s">
        <v>38</v>
      </c>
      <c r="Q9" s="52" t="s">
        <v>38</v>
      </c>
      <c r="R9" s="54" t="s">
        <v>38</v>
      </c>
      <c r="S9" s="53" t="s">
        <v>38</v>
      </c>
      <c r="T9" s="54" t="s">
        <v>38</v>
      </c>
      <c r="U9" s="53" t="s">
        <v>38</v>
      </c>
      <c r="V9" s="55" t="s">
        <v>38</v>
      </c>
      <c r="W9" s="54" t="s">
        <v>38</v>
      </c>
      <c r="X9" s="52" t="s">
        <v>38</v>
      </c>
      <c r="Y9" s="53" t="s">
        <v>38</v>
      </c>
      <c r="Z9" s="54" t="s">
        <v>38</v>
      </c>
      <c r="AA9" s="53" t="s">
        <v>38</v>
      </c>
      <c r="AB9" s="53" t="s">
        <v>38</v>
      </c>
      <c r="AC9" s="55" t="s">
        <v>38</v>
      </c>
      <c r="AD9" s="54" t="s">
        <v>38</v>
      </c>
      <c r="AE9" s="52" t="s">
        <v>38</v>
      </c>
      <c r="AF9" s="53" t="s">
        <v>38</v>
      </c>
      <c r="AG9" s="54" t="s">
        <v>38</v>
      </c>
      <c r="AH9" s="54" t="s">
        <v>38</v>
      </c>
      <c r="AI9" s="54" t="s">
        <v>38</v>
      </c>
      <c r="AJ9" s="54" t="s">
        <v>38</v>
      </c>
      <c r="AK9" s="54" t="s">
        <v>38</v>
      </c>
      <c r="AL9" s="54" t="s">
        <v>38</v>
      </c>
      <c r="AM9" s="54" t="s">
        <v>38</v>
      </c>
      <c r="AN9" s="53" t="s">
        <v>38</v>
      </c>
      <c r="AO9" s="54" t="s">
        <v>38</v>
      </c>
      <c r="AP9" s="54" t="s">
        <v>38</v>
      </c>
      <c r="AQ9" s="54" t="s">
        <v>38</v>
      </c>
      <c r="AR9" s="54" t="s">
        <v>38</v>
      </c>
      <c r="AS9" s="53" t="s">
        <v>38</v>
      </c>
      <c r="AT9" s="53" t="s">
        <v>38</v>
      </c>
      <c r="AU9" s="55" t="s">
        <v>38</v>
      </c>
      <c r="AV9" s="55" t="s">
        <v>38</v>
      </c>
      <c r="AW9" s="55" t="s">
        <v>38</v>
      </c>
      <c r="AX9" s="54" t="s">
        <v>38</v>
      </c>
      <c r="AY9" s="53" t="s">
        <v>38</v>
      </c>
      <c r="AZ9" s="53" t="s">
        <v>38</v>
      </c>
      <c r="BA9" s="55" t="s">
        <v>38</v>
      </c>
      <c r="BB9" s="55" t="s">
        <v>38</v>
      </c>
      <c r="BC9" s="52" t="s">
        <v>38</v>
      </c>
      <c r="BD9" s="54" t="s">
        <v>38</v>
      </c>
      <c r="BE9" s="53" t="s">
        <v>38</v>
      </c>
      <c r="BF9" s="55" t="s">
        <v>38</v>
      </c>
      <c r="BH9" s="25" t="s">
        <v>159</v>
      </c>
      <c r="BL9" s="139"/>
      <c r="BM9" s="55" t="s">
        <v>38</v>
      </c>
      <c r="BN9" s="55" t="s">
        <v>38</v>
      </c>
      <c r="BO9" s="55" t="s">
        <v>38</v>
      </c>
      <c r="BP9" s="54"/>
      <c r="BQ9" s="55" t="s">
        <v>38</v>
      </c>
      <c r="BR9" s="55" t="s">
        <v>38</v>
      </c>
      <c r="BS9" s="55" t="s">
        <v>38</v>
      </c>
      <c r="BU9" s="71"/>
      <c r="BV9" s="82" t="s">
        <v>83</v>
      </c>
      <c r="BW9" s="82" t="s">
        <v>84</v>
      </c>
      <c r="BX9"/>
      <c r="BY9" s="145"/>
      <c r="BZ9" s="55" t="s">
        <v>154</v>
      </c>
      <c r="CA9" s="55" t="s">
        <v>154</v>
      </c>
      <c r="CB9" s="55" t="s">
        <v>154</v>
      </c>
      <c r="CC9" s="54"/>
      <c r="CD9" s="55" t="s">
        <v>154</v>
      </c>
      <c r="CE9" s="55" t="s">
        <v>154</v>
      </c>
      <c r="CF9" s="55" t="s">
        <v>154</v>
      </c>
      <c r="CG9"/>
      <c r="CH9"/>
      <c r="CI9"/>
    </row>
    <row r="10" spans="1:96" x14ac:dyDescent="0.2">
      <c r="A10" s="3">
        <v>1</v>
      </c>
      <c r="B10" s="4">
        <v>0</v>
      </c>
      <c r="C10" s="21">
        <v>69.295165900000001</v>
      </c>
      <c r="D10" s="22">
        <v>30.643887759999998</v>
      </c>
      <c r="E10" s="22">
        <v>22.99840073</v>
      </c>
      <c r="F10" s="5">
        <v>36.571689151000001</v>
      </c>
      <c r="G10" s="5">
        <v>35.030120345999997</v>
      </c>
      <c r="H10" s="1">
        <v>52.860888252000002</v>
      </c>
      <c r="I10" s="1">
        <v>37.796957022999997</v>
      </c>
      <c r="J10" s="9">
        <v>28.662760797000001</v>
      </c>
      <c r="K10" s="8">
        <v>44.231664189999996</v>
      </c>
      <c r="L10" s="7">
        <v>49.266006918000002</v>
      </c>
      <c r="M10" s="9">
        <v>30.588238759999999</v>
      </c>
      <c r="N10" s="9">
        <v>61.098651750000002</v>
      </c>
      <c r="O10" s="9">
        <v>27.158125552000001</v>
      </c>
      <c r="P10" s="9">
        <v>26.537373881000001</v>
      </c>
      <c r="Q10" s="7">
        <v>57.679348597999997</v>
      </c>
      <c r="R10" s="9">
        <v>24.958972482</v>
      </c>
      <c r="S10" s="8">
        <v>97.432865672999995</v>
      </c>
      <c r="T10" s="5">
        <v>29.142164450999999</v>
      </c>
      <c r="U10" s="4">
        <v>26.911379577999998</v>
      </c>
      <c r="V10" s="10">
        <v>58.446053616999997</v>
      </c>
      <c r="W10" s="10">
        <v>55.989132404999999</v>
      </c>
      <c r="X10" s="7">
        <v>67.434457136000006</v>
      </c>
      <c r="Y10" s="9">
        <v>117.393423641</v>
      </c>
      <c r="Z10" s="3">
        <v>69.084657698000001</v>
      </c>
      <c r="AA10" s="4">
        <v>39.191745703999999</v>
      </c>
      <c r="AB10" s="8">
        <v>33.894263795999997</v>
      </c>
      <c r="AC10" s="3">
        <v>64.008025297000003</v>
      </c>
      <c r="AD10" s="10">
        <v>49.822973181000002</v>
      </c>
      <c r="AE10" s="7">
        <v>40.690301714999997</v>
      </c>
      <c r="AF10" s="8">
        <v>48.568437371999998</v>
      </c>
      <c r="AG10" s="9">
        <v>20.220455049000002</v>
      </c>
      <c r="AH10" s="9">
        <v>21.407175468999998</v>
      </c>
      <c r="AI10" s="9">
        <v>62.277232835</v>
      </c>
      <c r="AJ10" s="9">
        <v>57.945213913000003</v>
      </c>
      <c r="AK10" s="9">
        <v>40.615762709999998</v>
      </c>
      <c r="AL10" s="1">
        <v>85.864118357999999</v>
      </c>
      <c r="AM10" s="9">
        <v>71.999914274999995</v>
      </c>
      <c r="AN10" s="8">
        <v>76.005136855999993</v>
      </c>
      <c r="AO10" s="7">
        <v>15.888203665000001</v>
      </c>
      <c r="AP10" s="9">
        <v>34.8798879</v>
      </c>
      <c r="AQ10" s="9">
        <v>38.471704739000003</v>
      </c>
      <c r="AR10" s="9">
        <v>33.626925004999997</v>
      </c>
      <c r="AS10" s="8">
        <v>56.493717562999997</v>
      </c>
      <c r="AT10" s="8">
        <v>34.500221889999999</v>
      </c>
      <c r="AU10" s="10">
        <v>61.397674096000003</v>
      </c>
      <c r="AV10" s="10">
        <v>31.989976938000002</v>
      </c>
      <c r="AW10" s="10">
        <v>47.751787407000002</v>
      </c>
      <c r="AX10" s="7">
        <v>42.146048632999999</v>
      </c>
      <c r="AY10" s="8">
        <v>32.102385869999999</v>
      </c>
      <c r="AZ10" s="9">
        <v>33.754601076</v>
      </c>
      <c r="BA10" s="10">
        <v>41.284923796999998</v>
      </c>
      <c r="BB10" s="10">
        <v>43.188620931999999</v>
      </c>
      <c r="BC10" s="7">
        <v>16.879124126000001</v>
      </c>
      <c r="BD10" s="9">
        <v>23.315494773000001</v>
      </c>
      <c r="BE10" s="8">
        <v>44.623786893999998</v>
      </c>
      <c r="BF10" s="10">
        <v>66.076724202999998</v>
      </c>
      <c r="BG10" s="9"/>
      <c r="BH10" s="9"/>
      <c r="BI10" s="9"/>
      <c r="BJ10" s="9"/>
      <c r="BK10" s="9"/>
      <c r="BL10" s="140"/>
      <c r="BM10" s="23">
        <f t="shared" ref="BM10:BM41" si="2">AVERAGE(C10:S10)</f>
        <v>43.106536339000009</v>
      </c>
      <c r="BN10" s="9">
        <f t="shared" ref="BN10:BN41" si="3">AVERAGE(T10:AA10)</f>
        <v>57.949126778749999</v>
      </c>
      <c r="BO10" s="8">
        <f t="shared" ref="BO10:BO41" si="4">AVERAGE(AB10:AF10)</f>
        <v>47.396800272200004</v>
      </c>
      <c r="BQ10" s="7">
        <f t="shared" ref="BQ10:BQ41" si="5">AVERAGE(AG10:AS10)</f>
        <v>47.361188333615374</v>
      </c>
      <c r="BR10" s="9">
        <f t="shared" ref="BR10:BR41" si="6">AVERAGE(AT10:AY10)</f>
        <v>41.648015805666667</v>
      </c>
      <c r="BS10" s="8">
        <f t="shared" ref="BS10:BS41" si="7">AVERAGE(AZ10:BF10)</f>
        <v>38.446182257285713</v>
      </c>
      <c r="BU10" s="71" t="s">
        <v>9</v>
      </c>
      <c r="BV10" s="24">
        <v>69.295165900000001</v>
      </c>
      <c r="BW10" s="9">
        <v>3.4493467377407607</v>
      </c>
      <c r="BX10"/>
      <c r="BY10" s="146"/>
      <c r="BZ10" s="23">
        <f>(4/3)*(3.14159)*(BM10/2)^3</f>
        <v>41939.924085586361</v>
      </c>
      <c r="CA10" s="23">
        <f t="shared" ref="CA10:CB10" si="8">(4/3)*(3.14159)*(BN10/2)^3</f>
        <v>101891.7317798252</v>
      </c>
      <c r="CB10" s="131">
        <f t="shared" si="8"/>
        <v>55750.058397289977</v>
      </c>
      <c r="CC10" s="131"/>
      <c r="CD10" s="131">
        <f t="shared" ref="CD10" si="9">(4/3)*(3.14159)*(BQ10/2)^3</f>
        <v>55624.488129011312</v>
      </c>
      <c r="CE10" s="131">
        <f t="shared" ref="CE10" si="10">(4/3)*(3.14159)*(BR10/2)^3</f>
        <v>37825.197317465376</v>
      </c>
      <c r="CF10" s="131">
        <f t="shared" ref="CF10" si="11">(4/3)*(3.14159)*(BS10/2)^3</f>
        <v>29754.860379464193</v>
      </c>
      <c r="CG10"/>
      <c r="CH10"/>
      <c r="CI10"/>
    </row>
    <row r="11" spans="1:96" x14ac:dyDescent="0.2">
      <c r="A11" s="7">
        <v>2</v>
      </c>
      <c r="B11" s="8">
        <v>1800</v>
      </c>
      <c r="C11" s="23">
        <v>65.813870370000004</v>
      </c>
      <c r="D11" s="24">
        <v>32.630283489999997</v>
      </c>
      <c r="E11" s="24">
        <v>23.209354340000001</v>
      </c>
      <c r="F11" s="9">
        <v>40.036033693999997</v>
      </c>
      <c r="G11" s="9">
        <v>33.793330017999999</v>
      </c>
      <c r="H11" s="1">
        <v>48.619540714000003</v>
      </c>
      <c r="I11" s="1">
        <v>38.779895058000001</v>
      </c>
      <c r="J11" s="9">
        <v>24.250833107999998</v>
      </c>
      <c r="K11" s="8">
        <v>45.584619941</v>
      </c>
      <c r="L11" s="7">
        <v>46.807380154999997</v>
      </c>
      <c r="M11" s="9">
        <v>34.518234509999999</v>
      </c>
      <c r="N11" s="9">
        <v>60.314121729999997</v>
      </c>
      <c r="O11" s="9">
        <v>32.340200760999998</v>
      </c>
      <c r="P11" s="9">
        <v>23.523005079000001</v>
      </c>
      <c r="Q11" s="7">
        <v>49.226696560999997</v>
      </c>
      <c r="R11" s="9">
        <v>25.265008098999999</v>
      </c>
      <c r="S11" s="8">
        <v>90.848442079999998</v>
      </c>
      <c r="T11" s="9">
        <v>18.166905131</v>
      </c>
      <c r="U11" s="8">
        <v>28.309750916999999</v>
      </c>
      <c r="V11" s="10">
        <v>58.969722101000002</v>
      </c>
      <c r="W11" s="10">
        <v>61.179406819999997</v>
      </c>
      <c r="X11" s="7">
        <v>65.880935588</v>
      </c>
      <c r="Y11" s="9">
        <v>117.393423641</v>
      </c>
      <c r="Z11" s="7">
        <v>67.782627206000001</v>
      </c>
      <c r="AA11" s="8">
        <v>39.191745703999999</v>
      </c>
      <c r="AB11" s="8">
        <v>29.889977429000002</v>
      </c>
      <c r="AC11" s="7">
        <v>64.244110434999996</v>
      </c>
      <c r="AD11" s="10">
        <v>49.566825895999997</v>
      </c>
      <c r="AE11" s="7">
        <v>41.419252948</v>
      </c>
      <c r="AF11" s="8">
        <v>46.710901460999999</v>
      </c>
      <c r="AG11" s="9">
        <v>23.613416008000002</v>
      </c>
      <c r="AH11" s="9">
        <v>18.988789435000001</v>
      </c>
      <c r="AI11" s="9">
        <v>68.444324441000006</v>
      </c>
      <c r="AJ11" s="9">
        <v>58.566084218</v>
      </c>
      <c r="AK11" s="9">
        <v>39.744926020000001</v>
      </c>
      <c r="AL11" s="1">
        <v>83.149757973999996</v>
      </c>
      <c r="AM11" s="9">
        <v>72.093799777000001</v>
      </c>
      <c r="AN11" s="8">
        <v>72.736030731</v>
      </c>
      <c r="AO11" s="7">
        <v>15.888203665000001</v>
      </c>
      <c r="AP11" s="9">
        <v>37.932089634</v>
      </c>
      <c r="AQ11" s="9">
        <v>38.471704739000003</v>
      </c>
      <c r="AR11" s="9">
        <v>30.810871690999999</v>
      </c>
      <c r="AS11" s="8">
        <v>56.493717562999997</v>
      </c>
      <c r="AT11" s="8">
        <v>30.664534302</v>
      </c>
      <c r="AU11" s="10">
        <v>46.059505717</v>
      </c>
      <c r="AV11" s="10">
        <v>31.989976938000002</v>
      </c>
      <c r="AW11" s="10">
        <v>51.662482103000002</v>
      </c>
      <c r="AX11" s="7">
        <v>38.433202016999999</v>
      </c>
      <c r="AY11" s="8">
        <v>33.403860881</v>
      </c>
      <c r="AZ11" s="9">
        <v>32.928698634</v>
      </c>
      <c r="BA11" s="10">
        <v>41.396872276000003</v>
      </c>
      <c r="BB11" s="10">
        <v>42.937065551000003</v>
      </c>
      <c r="BC11" s="7">
        <v>13.149759597999999</v>
      </c>
      <c r="BD11" s="9">
        <v>14.883330761</v>
      </c>
      <c r="BE11" s="8">
        <v>36.307458803999999</v>
      </c>
      <c r="BF11" s="10">
        <v>61.474660768</v>
      </c>
      <c r="BG11" s="9"/>
      <c r="BH11" s="9"/>
      <c r="BI11" s="9"/>
      <c r="BJ11" s="9"/>
      <c r="BK11" s="9"/>
      <c r="BL11" s="140"/>
      <c r="BM11" s="23">
        <f t="shared" si="2"/>
        <v>42.091814688705881</v>
      </c>
      <c r="BN11" s="9">
        <f t="shared" si="3"/>
        <v>57.10931463850001</v>
      </c>
      <c r="BO11" s="8">
        <f t="shared" si="4"/>
        <v>46.366213633800001</v>
      </c>
      <c r="BQ11" s="7">
        <f t="shared" si="5"/>
        <v>47.456439684307689</v>
      </c>
      <c r="BR11" s="9">
        <f t="shared" si="6"/>
        <v>38.702260326333338</v>
      </c>
      <c r="BS11" s="8">
        <f t="shared" si="7"/>
        <v>34.725406627428569</v>
      </c>
      <c r="BU11" s="71" t="s">
        <v>85</v>
      </c>
      <c r="BV11" s="24">
        <v>30.643887759999998</v>
      </c>
      <c r="BW11" s="9">
        <v>1.6009358589389693</v>
      </c>
      <c r="BX11"/>
      <c r="BY11" s="146"/>
      <c r="BZ11" s="23">
        <f t="shared" ref="BZ11:BZ74" si="12">(4/3)*(3.14159)*(BM11/2)^3</f>
        <v>39047.317579946728</v>
      </c>
      <c r="CA11" s="23">
        <f t="shared" ref="CA11:CA74" si="13">(4/3)*(3.14159)*(BN11/2)^3</f>
        <v>97525.705421995255</v>
      </c>
      <c r="CB11" s="131">
        <f t="shared" ref="CB11:CB74" si="14">(4/3)*(3.14159)*(BO11/2)^3</f>
        <v>52191.905282122047</v>
      </c>
      <c r="CD11" s="131">
        <f t="shared" ref="CD11:CD74" si="15">(4/3)*(3.14159)*(BQ11/2)^3</f>
        <v>55960.774278993238</v>
      </c>
      <c r="CE11" s="131">
        <f t="shared" ref="CE11:CE74" si="16">(4/3)*(3.14159)*(BR11/2)^3</f>
        <v>30353.393002658202</v>
      </c>
      <c r="CF11" s="131">
        <f t="shared" ref="CF11:CF74" si="17">(4/3)*(3.14159)*(BS11/2)^3</f>
        <v>21925.0339888569</v>
      </c>
      <c r="CG11"/>
      <c r="CH11"/>
      <c r="CI11"/>
    </row>
    <row r="12" spans="1:96" x14ac:dyDescent="0.2">
      <c r="A12" s="7">
        <v>3</v>
      </c>
      <c r="B12" s="8">
        <v>3600</v>
      </c>
      <c r="C12" s="23">
        <v>64.229709060000005</v>
      </c>
      <c r="D12" s="24">
        <v>35.529379919999997</v>
      </c>
      <c r="E12" s="24">
        <v>25.630444199999999</v>
      </c>
      <c r="F12" s="9">
        <v>44.191524004999998</v>
      </c>
      <c r="G12" s="9">
        <v>30.039055548</v>
      </c>
      <c r="H12" s="1">
        <v>47.607335730999999</v>
      </c>
      <c r="I12" s="1">
        <v>38.338038451000003</v>
      </c>
      <c r="J12" s="9">
        <v>23.883609816</v>
      </c>
      <c r="K12" s="8">
        <v>44.713495956000003</v>
      </c>
      <c r="L12" s="7">
        <v>47.431483725</v>
      </c>
      <c r="M12" s="9">
        <v>32.631197210000003</v>
      </c>
      <c r="N12" s="9">
        <v>55.067013209999999</v>
      </c>
      <c r="O12" s="9">
        <v>30.512309689999999</v>
      </c>
      <c r="P12" s="9">
        <v>31.425204892</v>
      </c>
      <c r="Q12" s="7">
        <v>49.226696560999997</v>
      </c>
      <c r="R12" s="9">
        <v>25.265008098999999</v>
      </c>
      <c r="S12" s="8">
        <v>89.763115795999994</v>
      </c>
      <c r="T12" s="9">
        <v>19.945690059</v>
      </c>
      <c r="U12" s="8">
        <v>30.274317880000002</v>
      </c>
      <c r="V12" s="10">
        <v>3.66157946</v>
      </c>
      <c r="W12" s="10">
        <v>61.098284202000002</v>
      </c>
      <c r="X12" s="7">
        <v>68.699304881000003</v>
      </c>
      <c r="Y12" s="9">
        <v>117.393423641</v>
      </c>
      <c r="Z12" s="7">
        <v>67.384546486999994</v>
      </c>
      <c r="AA12" s="8">
        <v>41.823299804999998</v>
      </c>
      <c r="AB12" s="8">
        <v>27.356222101</v>
      </c>
      <c r="AC12" s="7">
        <v>58.489263958000002</v>
      </c>
      <c r="AD12" s="10">
        <v>51.268192996000003</v>
      </c>
      <c r="AE12" s="7">
        <v>36.740663513999998</v>
      </c>
      <c r="AF12" s="8">
        <v>52.813466669</v>
      </c>
      <c r="AG12" s="9">
        <v>22.012358989999999</v>
      </c>
      <c r="AH12" s="9">
        <v>18.652508026</v>
      </c>
      <c r="AI12" s="9">
        <v>63.335726653000002</v>
      </c>
      <c r="AJ12" s="9">
        <v>58.883921583000003</v>
      </c>
      <c r="AK12" s="9">
        <v>39.223257287999999</v>
      </c>
      <c r="AL12" s="1">
        <v>82.150988255000001</v>
      </c>
      <c r="AM12" s="9">
        <v>71.190102585999995</v>
      </c>
      <c r="AN12" s="8">
        <v>70.591217090000001</v>
      </c>
      <c r="AO12" s="7">
        <v>15.191475818000001</v>
      </c>
      <c r="AP12" s="9">
        <v>35.570340788999999</v>
      </c>
      <c r="AQ12" s="9">
        <v>33.939215955000002</v>
      </c>
      <c r="AR12" s="9">
        <v>26.183234827</v>
      </c>
      <c r="AS12" s="8">
        <v>57.131839970000001</v>
      </c>
      <c r="AT12" s="8">
        <v>30.006591619000002</v>
      </c>
      <c r="AU12" s="10">
        <v>45.103303320000002</v>
      </c>
      <c r="AV12" s="10">
        <v>32.225986700999997</v>
      </c>
      <c r="AW12" s="10">
        <v>46.436692911999998</v>
      </c>
      <c r="AX12" s="7">
        <v>39.866064539</v>
      </c>
      <c r="AY12" s="8">
        <v>35.042973707999998</v>
      </c>
      <c r="AZ12" s="9">
        <v>35.858051013999997</v>
      </c>
      <c r="BA12" s="10">
        <v>45.500716713000003</v>
      </c>
      <c r="BB12" s="10">
        <v>42.864751939000001</v>
      </c>
      <c r="BC12" s="7">
        <v>18.819485052000001</v>
      </c>
      <c r="BD12" s="9">
        <v>18.430524252000001</v>
      </c>
      <c r="BE12" s="8">
        <v>36.770181995000002</v>
      </c>
      <c r="BF12" s="10">
        <v>61.474660768</v>
      </c>
      <c r="BG12" s="9"/>
      <c r="BH12" s="9"/>
      <c r="BI12" s="9"/>
      <c r="BJ12" s="9"/>
      <c r="BK12" s="9"/>
      <c r="BL12" s="140"/>
      <c r="BM12" s="23">
        <f t="shared" si="2"/>
        <v>42.087330698235306</v>
      </c>
      <c r="BN12" s="9">
        <f t="shared" si="3"/>
        <v>51.285055801874996</v>
      </c>
      <c r="BO12" s="8">
        <f t="shared" si="4"/>
        <v>45.333561847600002</v>
      </c>
      <c r="BQ12" s="7">
        <f t="shared" si="5"/>
        <v>45.696629833076926</v>
      </c>
      <c r="BR12" s="9">
        <f t="shared" si="6"/>
        <v>38.113602133166665</v>
      </c>
      <c r="BS12" s="8">
        <f t="shared" si="7"/>
        <v>37.102624533285713</v>
      </c>
      <c r="BU12" s="69"/>
      <c r="BV12" s="24">
        <v>22.99840073</v>
      </c>
      <c r="BW12" s="9">
        <v>1.2351628698449044</v>
      </c>
      <c r="BX12"/>
      <c r="BY12" s="146"/>
      <c r="BZ12" s="23">
        <f t="shared" si="12"/>
        <v>39034.839917722325</v>
      </c>
      <c r="CA12" s="23">
        <f t="shared" si="13"/>
        <v>70626.998928137502</v>
      </c>
      <c r="CB12" s="131">
        <f t="shared" si="14"/>
        <v>48781.795801466295</v>
      </c>
      <c r="CD12" s="131">
        <f t="shared" si="15"/>
        <v>49963.26034207279</v>
      </c>
      <c r="CE12" s="131">
        <f t="shared" si="16"/>
        <v>28989.334380045089</v>
      </c>
      <c r="CF12" s="131">
        <f t="shared" si="17"/>
        <v>26743.124726054608</v>
      </c>
      <c r="CG12"/>
      <c r="CH12"/>
      <c r="CI12"/>
    </row>
    <row r="13" spans="1:96" x14ac:dyDescent="0.2">
      <c r="A13" s="7">
        <v>4</v>
      </c>
      <c r="B13" s="8">
        <v>5400</v>
      </c>
      <c r="C13" s="23">
        <v>59.683173650000001</v>
      </c>
      <c r="D13" s="24">
        <v>37.035770139999997</v>
      </c>
      <c r="E13" s="24">
        <v>23.668990139999998</v>
      </c>
      <c r="F13" s="9">
        <v>43.815317442000001</v>
      </c>
      <c r="G13" s="9">
        <v>34.992831612000003</v>
      </c>
      <c r="H13" s="1">
        <v>49.64262609</v>
      </c>
      <c r="I13" s="1">
        <v>36.082859718000002</v>
      </c>
      <c r="J13" s="9">
        <v>23.388231892</v>
      </c>
      <c r="K13" s="8">
        <v>42.332801175999997</v>
      </c>
      <c r="L13" s="7">
        <v>44.057571486000001</v>
      </c>
      <c r="M13" s="9">
        <v>34.731582930000002</v>
      </c>
      <c r="N13" s="9">
        <v>52.546148410000001</v>
      </c>
      <c r="O13" s="9">
        <v>30.541464636000001</v>
      </c>
      <c r="P13" s="9">
        <v>33.496773916000002</v>
      </c>
      <c r="Q13" s="7">
        <v>50.908823933000001</v>
      </c>
      <c r="R13" s="9">
        <v>21.140895466</v>
      </c>
      <c r="S13" s="8">
        <v>86.970942496999996</v>
      </c>
      <c r="T13" s="9">
        <v>22.705738409999999</v>
      </c>
      <c r="U13" s="8">
        <v>28.861291396999999</v>
      </c>
      <c r="V13" s="10">
        <v>58.962590804999998</v>
      </c>
      <c r="W13" s="10">
        <v>61.941869892</v>
      </c>
      <c r="X13" s="7">
        <v>63.785703261999998</v>
      </c>
      <c r="Y13" s="9">
        <v>115.821754541</v>
      </c>
      <c r="Z13" s="7">
        <v>65.314971708000002</v>
      </c>
      <c r="AA13" s="8">
        <v>42.491897354999999</v>
      </c>
      <c r="AB13" s="8">
        <v>27.604833213999999</v>
      </c>
      <c r="AC13" s="7">
        <v>57.852788941</v>
      </c>
      <c r="AD13" s="10">
        <v>57.152310475</v>
      </c>
      <c r="AE13" s="7">
        <v>36.915583509999998</v>
      </c>
      <c r="AF13" s="8">
        <v>50.365579768000003</v>
      </c>
      <c r="AG13" s="9">
        <v>23.209354345000001</v>
      </c>
      <c r="AH13" s="9">
        <v>19.621063008</v>
      </c>
      <c r="AI13" s="9">
        <v>67.714838064000006</v>
      </c>
      <c r="AJ13" s="9">
        <v>59.471761288000003</v>
      </c>
      <c r="AK13" s="9">
        <v>38.812667730000001</v>
      </c>
      <c r="AL13" s="1">
        <v>78.953446337000003</v>
      </c>
      <c r="AM13" s="9">
        <v>69.090962395000005</v>
      </c>
      <c r="AN13" s="8">
        <v>69.239822716000006</v>
      </c>
      <c r="AO13" s="7">
        <v>16.150649789999999</v>
      </c>
      <c r="AP13" s="9">
        <v>37.932089634</v>
      </c>
      <c r="AQ13" s="9">
        <v>35.813524985000001</v>
      </c>
      <c r="AR13" s="9">
        <v>28.040328644999999</v>
      </c>
      <c r="AS13" s="8">
        <v>56.559254621999997</v>
      </c>
      <c r="AT13" s="8">
        <v>31.502980525000002</v>
      </c>
      <c r="AU13" s="10">
        <v>42.161336607000003</v>
      </c>
      <c r="AV13" s="10">
        <v>34.573969448</v>
      </c>
      <c r="AW13" s="10">
        <v>40.202426283000001</v>
      </c>
      <c r="AX13" s="7">
        <v>41.368606214000003</v>
      </c>
      <c r="AY13" s="8">
        <v>38.858269274000001</v>
      </c>
      <c r="AZ13" s="9">
        <v>37.897740128999999</v>
      </c>
      <c r="BA13" s="10">
        <v>39.097046038000002</v>
      </c>
      <c r="BB13" s="10">
        <v>45.423527591999999</v>
      </c>
      <c r="BC13" s="7">
        <v>16.516679412999999</v>
      </c>
      <c r="BD13" s="9">
        <v>17.986110588999999</v>
      </c>
      <c r="BE13" s="8">
        <v>31.435992193000001</v>
      </c>
      <c r="BF13" s="10">
        <v>58.517082045000002</v>
      </c>
      <c r="BG13" s="9"/>
      <c r="BH13" s="9"/>
      <c r="BI13" s="9"/>
      <c r="BJ13" s="9"/>
      <c r="BK13" s="9"/>
      <c r="BL13" s="140"/>
      <c r="BM13" s="23">
        <f t="shared" si="2"/>
        <v>41.472753243176477</v>
      </c>
      <c r="BN13" s="9">
        <f t="shared" si="3"/>
        <v>57.485727171250005</v>
      </c>
      <c r="BO13" s="8">
        <f t="shared" si="4"/>
        <v>45.978219181600004</v>
      </c>
      <c r="BQ13" s="7">
        <f t="shared" si="5"/>
        <v>46.200751043000004</v>
      </c>
      <c r="BR13" s="9">
        <f t="shared" si="6"/>
        <v>38.11126472516667</v>
      </c>
      <c r="BS13" s="8">
        <f t="shared" si="7"/>
        <v>35.267739714142856</v>
      </c>
      <c r="BU13" s="69"/>
      <c r="BV13" s="9">
        <v>36.571689151000001</v>
      </c>
      <c r="BW13" s="9">
        <v>2.0618670440853015</v>
      </c>
      <c r="BX13"/>
      <c r="BY13" s="146"/>
      <c r="BZ13" s="23">
        <f t="shared" si="12"/>
        <v>37349.677714506739</v>
      </c>
      <c r="CA13" s="23">
        <f t="shared" si="13"/>
        <v>99466.845205510253</v>
      </c>
      <c r="CB13" s="131">
        <f t="shared" si="14"/>
        <v>50892.606514181178</v>
      </c>
      <c r="CD13" s="131">
        <f t="shared" si="15"/>
        <v>51635.140382551421</v>
      </c>
      <c r="CE13" s="131">
        <f t="shared" si="16"/>
        <v>28984.001185895329</v>
      </c>
      <c r="CF13" s="131">
        <f t="shared" si="17"/>
        <v>22968.420802119348</v>
      </c>
      <c r="CG13"/>
      <c r="CH13"/>
      <c r="CI13"/>
    </row>
    <row r="14" spans="1:96" x14ac:dyDescent="0.2">
      <c r="A14" s="7">
        <v>5</v>
      </c>
      <c r="B14" s="8">
        <v>7200</v>
      </c>
      <c r="C14" s="23">
        <v>60.117462140000001</v>
      </c>
      <c r="D14" s="24">
        <v>40.7580478</v>
      </c>
      <c r="E14" s="24">
        <v>27.55719757</v>
      </c>
      <c r="F14" s="9">
        <v>52.376488430999999</v>
      </c>
      <c r="G14" s="9">
        <v>33.418010688999999</v>
      </c>
      <c r="H14" s="1">
        <v>50.503920846</v>
      </c>
      <c r="I14" s="1">
        <v>36.869241115999998</v>
      </c>
      <c r="J14" s="9">
        <v>20.833533766999999</v>
      </c>
      <c r="K14" s="8">
        <v>39.366346667999998</v>
      </c>
      <c r="L14" s="7">
        <v>45.256167527000002</v>
      </c>
      <c r="M14" s="9">
        <v>33.255284930000002</v>
      </c>
      <c r="N14" s="9">
        <v>53.604986519999997</v>
      </c>
      <c r="O14" s="9">
        <v>29.463368249999998</v>
      </c>
      <c r="P14" s="9">
        <v>36.288154439000003</v>
      </c>
      <c r="Q14" s="7">
        <v>50.257305698000003</v>
      </c>
      <c r="R14" s="9">
        <v>23.042447358</v>
      </c>
      <c r="S14" s="8">
        <v>84.705685012000004</v>
      </c>
      <c r="T14" s="9">
        <v>22.484781025</v>
      </c>
      <c r="U14" s="8">
        <v>28.356122366000001</v>
      </c>
      <c r="V14" s="10">
        <v>56.542267309000003</v>
      </c>
      <c r="W14" s="10">
        <v>60.149764103999999</v>
      </c>
      <c r="X14" s="7">
        <v>60.582614941999999</v>
      </c>
      <c r="Y14" s="9">
        <v>118.537720517</v>
      </c>
      <c r="Z14" s="7">
        <v>64.048278839000005</v>
      </c>
      <c r="AA14" s="8">
        <v>41.504298360999996</v>
      </c>
      <c r="AB14" s="8">
        <v>26.969268774</v>
      </c>
      <c r="AC14" s="7">
        <v>56.866841524999998</v>
      </c>
      <c r="AD14" s="10">
        <v>51.751004270000003</v>
      </c>
      <c r="AE14" s="7">
        <v>42.006651062000003</v>
      </c>
      <c r="AF14" s="8">
        <v>55.284622648999999</v>
      </c>
      <c r="AG14" s="9">
        <v>23.401030674000001</v>
      </c>
      <c r="AH14" s="9">
        <v>19.465210455000001</v>
      </c>
      <c r="AI14" s="9">
        <v>73.610851702999994</v>
      </c>
      <c r="AJ14" s="9">
        <v>58.231666965999999</v>
      </c>
      <c r="AK14" s="9">
        <v>42.550627222000003</v>
      </c>
      <c r="AL14" s="1">
        <v>84.625279355999993</v>
      </c>
      <c r="AM14" s="9">
        <v>67.875260397000005</v>
      </c>
      <c r="AN14" s="8">
        <v>72.665142138999997</v>
      </c>
      <c r="AO14" s="7">
        <v>16.581556739</v>
      </c>
      <c r="AP14" s="9">
        <v>34.536029974999998</v>
      </c>
      <c r="AQ14" s="9">
        <v>34.653637590999999</v>
      </c>
      <c r="AR14" s="9">
        <v>26.107372244</v>
      </c>
      <c r="AS14" s="8">
        <v>57.514228457999998</v>
      </c>
      <c r="AT14" s="8">
        <v>34.867782796</v>
      </c>
      <c r="AU14" s="10">
        <v>41.929094290000002</v>
      </c>
      <c r="AV14" s="10">
        <v>35.216698512000001</v>
      </c>
      <c r="AW14" s="10">
        <v>37.932089634</v>
      </c>
      <c r="AX14" s="7">
        <v>45.375357813999997</v>
      </c>
      <c r="AY14" s="8">
        <v>41.417752184000001</v>
      </c>
      <c r="AZ14" s="9">
        <v>34.685792604</v>
      </c>
      <c r="BA14" s="10">
        <v>38.170294318000003</v>
      </c>
      <c r="BB14" s="10">
        <v>50.266412389999999</v>
      </c>
      <c r="BC14" s="7">
        <v>15.338439189000001</v>
      </c>
      <c r="BD14" s="9">
        <v>17.986110588999999</v>
      </c>
      <c r="BE14" s="8">
        <v>34.074808521999998</v>
      </c>
      <c r="BF14" s="10">
        <v>55.200436531999998</v>
      </c>
      <c r="BG14" s="9"/>
      <c r="BH14" s="9"/>
      <c r="BI14" s="9"/>
      <c r="BJ14" s="9"/>
      <c r="BK14" s="9"/>
      <c r="BL14" s="140"/>
      <c r="BM14" s="23">
        <f t="shared" si="2"/>
        <v>42.216096985941178</v>
      </c>
      <c r="BN14" s="9">
        <f t="shared" si="3"/>
        <v>56.525730932874993</v>
      </c>
      <c r="BO14" s="8">
        <f t="shared" si="4"/>
        <v>46.575677655999996</v>
      </c>
      <c r="BQ14" s="7">
        <f t="shared" si="5"/>
        <v>47.062914916846154</v>
      </c>
      <c r="BR14" s="9">
        <f t="shared" si="6"/>
        <v>39.456462538333334</v>
      </c>
      <c r="BS14" s="8">
        <f t="shared" si="7"/>
        <v>35.103184877714291</v>
      </c>
      <c r="BU14" s="69"/>
      <c r="BV14" s="9">
        <v>35.030120345999997</v>
      </c>
      <c r="BW14" s="9">
        <v>1.0471083839193447</v>
      </c>
      <c r="BX14"/>
      <c r="BY14" s="146"/>
      <c r="BZ14" s="23">
        <f t="shared" si="12"/>
        <v>39394.218753744004</v>
      </c>
      <c r="CA14" s="23">
        <f t="shared" si="13"/>
        <v>94566.391241600897</v>
      </c>
      <c r="CB14" s="131">
        <f t="shared" si="14"/>
        <v>52902.452109154656</v>
      </c>
      <c r="CD14" s="131">
        <f t="shared" si="15"/>
        <v>54580.149720850102</v>
      </c>
      <c r="CE14" s="131">
        <f t="shared" si="16"/>
        <v>32162.714356562268</v>
      </c>
      <c r="CF14" s="131">
        <f t="shared" si="17"/>
        <v>22648.415277584463</v>
      </c>
      <c r="CG14"/>
      <c r="CH14"/>
      <c r="CI14"/>
      <c r="CJ14" s="9"/>
      <c r="CK14" s="9"/>
      <c r="CL14" s="9"/>
      <c r="CM14" s="9"/>
      <c r="CN14" s="9"/>
      <c r="CO14" s="9"/>
      <c r="CP14" s="9"/>
      <c r="CQ14" s="9"/>
      <c r="CR14" s="9"/>
    </row>
    <row r="15" spans="1:96" x14ac:dyDescent="0.2">
      <c r="A15" s="7">
        <v>6</v>
      </c>
      <c r="B15" s="8">
        <v>9000</v>
      </c>
      <c r="C15" s="23">
        <v>60.174257109999999</v>
      </c>
      <c r="D15" s="24">
        <v>42.777510820000003</v>
      </c>
      <c r="E15" s="24">
        <v>26.586567370000001</v>
      </c>
      <c r="F15" s="9">
        <v>45.763084542000001</v>
      </c>
      <c r="G15" s="9">
        <v>36.964752302999997</v>
      </c>
      <c r="H15" s="1">
        <v>53.252788000000002</v>
      </c>
      <c r="I15" s="1">
        <v>42.172445281000002</v>
      </c>
      <c r="J15" s="9">
        <v>22.301831301</v>
      </c>
      <c r="K15" s="8">
        <v>40.316081369000003</v>
      </c>
      <c r="L15" s="7">
        <v>52.704105429999998</v>
      </c>
      <c r="M15" s="9">
        <v>34.993078709999999</v>
      </c>
      <c r="N15" s="9">
        <v>64.755445750000007</v>
      </c>
      <c r="O15" s="9">
        <v>28.437444961000001</v>
      </c>
      <c r="P15" s="9">
        <v>31.904189296999999</v>
      </c>
      <c r="Q15" s="7">
        <v>53.496396633000003</v>
      </c>
      <c r="R15" s="9">
        <v>23.968491209</v>
      </c>
      <c r="S15" s="8">
        <v>88.720795449999997</v>
      </c>
      <c r="T15" s="9">
        <v>22.578079273</v>
      </c>
      <c r="U15" s="8">
        <v>29.757817707000001</v>
      </c>
      <c r="V15" s="10">
        <v>60.643772603999999</v>
      </c>
      <c r="W15" s="10">
        <v>62.569262995999999</v>
      </c>
      <c r="X15" s="7">
        <v>58.738286641999998</v>
      </c>
      <c r="Y15" s="9">
        <v>116.68580907099999</v>
      </c>
      <c r="Z15" s="7">
        <v>65.258884609999996</v>
      </c>
      <c r="AA15" s="8">
        <v>40.690857209999997</v>
      </c>
      <c r="AB15" s="8">
        <v>29.330905191999999</v>
      </c>
      <c r="AC15" s="7">
        <v>56.866841524999998</v>
      </c>
      <c r="AD15" s="10">
        <v>53.618893489999998</v>
      </c>
      <c r="AE15" s="7">
        <v>43.802612523999997</v>
      </c>
      <c r="AF15" s="8">
        <v>56.833343984999999</v>
      </c>
      <c r="AG15" s="9">
        <v>23.479501416000002</v>
      </c>
      <c r="AH15" s="9">
        <v>18.265555593999999</v>
      </c>
      <c r="AI15" s="9">
        <v>76.979116508000004</v>
      </c>
      <c r="AJ15" s="9">
        <v>59.499975118999998</v>
      </c>
      <c r="AK15" s="9">
        <v>42.435728828999999</v>
      </c>
      <c r="AL15" s="1">
        <v>87.124520383999993</v>
      </c>
      <c r="AM15" s="9">
        <v>65.563285902999993</v>
      </c>
      <c r="AN15" s="8">
        <v>72.365902121999994</v>
      </c>
      <c r="AO15" s="7">
        <v>16.192581447999999</v>
      </c>
      <c r="AP15" s="9">
        <v>31.415852901000001</v>
      </c>
      <c r="AQ15" s="9">
        <v>33.725423491000001</v>
      </c>
      <c r="AR15" s="9">
        <v>29.822800750999999</v>
      </c>
      <c r="AS15" s="8">
        <v>54.889070898</v>
      </c>
      <c r="AT15" s="8">
        <v>35.335931401000003</v>
      </c>
      <c r="AU15" s="10">
        <v>42.023597526000003</v>
      </c>
      <c r="AV15" s="10">
        <v>35.517240495000003</v>
      </c>
      <c r="AW15" s="10">
        <v>39.205008464000002</v>
      </c>
      <c r="AX15" s="7">
        <v>42.680453043999997</v>
      </c>
      <c r="AY15" s="8">
        <v>47.228349262999998</v>
      </c>
      <c r="AZ15" s="9">
        <v>31.378605831000002</v>
      </c>
      <c r="BA15" s="10">
        <v>39.683218113000002</v>
      </c>
      <c r="BB15" s="10">
        <v>49.095313408000003</v>
      </c>
      <c r="BC15" s="7">
        <v>13.802642552</v>
      </c>
      <c r="BD15" s="9">
        <v>17.986110588999999</v>
      </c>
      <c r="BE15" s="8">
        <v>34.074808521999998</v>
      </c>
      <c r="BF15" s="10">
        <v>62.191060681000003</v>
      </c>
      <c r="BG15" s="9"/>
      <c r="BH15" s="9"/>
      <c r="BI15" s="9"/>
      <c r="BJ15" s="9"/>
      <c r="BK15" s="9"/>
      <c r="BL15" s="140"/>
      <c r="BM15" s="23">
        <f t="shared" si="2"/>
        <v>44.075839149176474</v>
      </c>
      <c r="BN15" s="9">
        <f t="shared" si="3"/>
        <v>57.115346264124994</v>
      </c>
      <c r="BO15" s="8">
        <f t="shared" si="4"/>
        <v>48.0905193432</v>
      </c>
      <c r="BQ15" s="7">
        <f t="shared" si="5"/>
        <v>47.058408874153848</v>
      </c>
      <c r="BR15" s="9">
        <f t="shared" si="6"/>
        <v>40.331763365500002</v>
      </c>
      <c r="BS15" s="8">
        <f t="shared" si="7"/>
        <v>35.458822813714285</v>
      </c>
      <c r="BU15" s="69"/>
      <c r="BV15" s="9">
        <v>52.860888252000002</v>
      </c>
      <c r="BW15" s="9">
        <v>2.3548494857857789</v>
      </c>
      <c r="BX15"/>
      <c r="BY15" s="146"/>
      <c r="BZ15" s="23">
        <f t="shared" si="12"/>
        <v>44833.229511411693</v>
      </c>
      <c r="CA15" s="23">
        <f t="shared" si="13"/>
        <v>97556.60934775084</v>
      </c>
      <c r="CB15" s="131">
        <f t="shared" si="14"/>
        <v>58234.00467437636</v>
      </c>
      <c r="CD15" s="131">
        <f t="shared" si="15"/>
        <v>54564.473878944307</v>
      </c>
      <c r="CE15" s="131">
        <f t="shared" si="16"/>
        <v>34351.039733654397</v>
      </c>
      <c r="CF15" s="131">
        <f t="shared" si="17"/>
        <v>23343.78077125096</v>
      </c>
      <c r="CG15"/>
      <c r="CH15"/>
      <c r="CI15"/>
      <c r="CJ15" s="9"/>
      <c r="CK15" s="9"/>
      <c r="CL15" s="9"/>
      <c r="CM15" s="9"/>
      <c r="CN15" s="9"/>
      <c r="CO15" s="9"/>
      <c r="CP15" s="9"/>
      <c r="CQ15" s="9"/>
      <c r="CR15" s="9"/>
    </row>
    <row r="16" spans="1:96" x14ac:dyDescent="0.2">
      <c r="A16" s="7">
        <v>7</v>
      </c>
      <c r="B16" s="8">
        <v>10800</v>
      </c>
      <c r="C16" s="23">
        <v>62.613868979999999</v>
      </c>
      <c r="D16" s="24">
        <v>43.496306150000002</v>
      </c>
      <c r="E16" s="24">
        <v>28.01115587</v>
      </c>
      <c r="F16" s="9">
        <v>47.226832017</v>
      </c>
      <c r="G16" s="9">
        <v>31.707252521000001</v>
      </c>
      <c r="H16" s="1">
        <v>46.998703917</v>
      </c>
      <c r="I16" s="1">
        <v>47.116507529000003</v>
      </c>
      <c r="J16" s="9">
        <v>23.443255151999999</v>
      </c>
      <c r="K16" s="8">
        <v>41.176486922999999</v>
      </c>
      <c r="L16" s="7">
        <v>56.871456393000003</v>
      </c>
      <c r="M16" s="9">
        <v>37.363894889999997</v>
      </c>
      <c r="N16" s="9">
        <v>72.337472430000005</v>
      </c>
      <c r="O16" s="9">
        <v>30.608000229000002</v>
      </c>
      <c r="P16" s="9">
        <v>31.439587137</v>
      </c>
      <c r="Q16" s="7">
        <v>60.931207487000002</v>
      </c>
      <c r="R16" s="9">
        <v>18.884231178</v>
      </c>
      <c r="S16" s="8">
        <v>92.135099746999998</v>
      </c>
      <c r="T16" s="9">
        <v>24.35836295</v>
      </c>
      <c r="U16" s="8">
        <v>27.982999235000001</v>
      </c>
      <c r="V16" s="10">
        <v>54.006902902</v>
      </c>
      <c r="W16" s="10">
        <v>61.500944756000003</v>
      </c>
      <c r="X16" s="7">
        <v>53.805634240000003</v>
      </c>
      <c r="Y16" s="9">
        <v>122.380665736</v>
      </c>
      <c r="Z16" s="7">
        <v>70.399451651000007</v>
      </c>
      <c r="AA16" s="8">
        <v>39.798394260000002</v>
      </c>
      <c r="AB16" s="8">
        <v>27.173106349000001</v>
      </c>
      <c r="AC16" s="7">
        <v>57.224343943999997</v>
      </c>
      <c r="AD16" s="10">
        <v>45.159647256</v>
      </c>
      <c r="AE16" s="7">
        <v>44.973318732000003</v>
      </c>
      <c r="AF16" s="8">
        <v>53.482874209000002</v>
      </c>
      <c r="AG16" s="9">
        <v>25.630444194999999</v>
      </c>
      <c r="AH16" s="9">
        <v>20.112856755999999</v>
      </c>
      <c r="AI16" s="9">
        <v>79.548408527000007</v>
      </c>
      <c r="AJ16" s="9">
        <v>60.319180861</v>
      </c>
      <c r="AK16" s="9">
        <v>42.885175152000002</v>
      </c>
      <c r="AL16" s="1">
        <v>90.697196601000002</v>
      </c>
      <c r="AM16" s="9">
        <v>67.228538548000003</v>
      </c>
      <c r="AN16" s="8">
        <v>77.400794676999993</v>
      </c>
      <c r="AO16" s="7">
        <v>15.729496369</v>
      </c>
      <c r="AP16" s="9">
        <v>32.385162895999997</v>
      </c>
      <c r="AQ16" s="9">
        <v>38.377584220000003</v>
      </c>
      <c r="AR16" s="9">
        <v>27.555497634999998</v>
      </c>
      <c r="AS16" s="8">
        <v>54.889070898</v>
      </c>
      <c r="AT16" s="8">
        <v>35.297529726</v>
      </c>
      <c r="AU16" s="10">
        <v>38.711406152999999</v>
      </c>
      <c r="AV16" s="10">
        <v>30.764619016000001</v>
      </c>
      <c r="AW16" s="10">
        <v>39.031661962999998</v>
      </c>
      <c r="AX16" s="7">
        <v>44.028309812000003</v>
      </c>
      <c r="AY16" s="8">
        <v>50.108328772999997</v>
      </c>
      <c r="AZ16" s="9">
        <v>30.789591095999999</v>
      </c>
      <c r="BA16" s="10">
        <v>39.610100000999999</v>
      </c>
      <c r="BB16" s="10">
        <v>51.192745997999999</v>
      </c>
      <c r="BC16" s="7">
        <v>12.636976524</v>
      </c>
      <c r="BD16" s="9">
        <v>20.924346633999999</v>
      </c>
      <c r="BE16" s="8">
        <v>29.46442309</v>
      </c>
      <c r="BF16" s="10">
        <v>59.056915766000003</v>
      </c>
      <c r="BG16" s="9"/>
      <c r="BH16" s="9"/>
      <c r="BI16" s="9"/>
      <c r="BJ16" s="9"/>
      <c r="BK16" s="9"/>
      <c r="BL16" s="140"/>
      <c r="BM16" s="23">
        <f t="shared" si="2"/>
        <v>45.433018738235305</v>
      </c>
      <c r="BN16" s="9">
        <f t="shared" si="3"/>
        <v>56.779169466250003</v>
      </c>
      <c r="BO16" s="8">
        <f t="shared" si="4"/>
        <v>45.602658097999992</v>
      </c>
      <c r="BQ16" s="7">
        <f t="shared" si="5"/>
        <v>48.673800564230774</v>
      </c>
      <c r="BR16" s="9">
        <f t="shared" si="6"/>
        <v>39.656975907166668</v>
      </c>
      <c r="BS16" s="8">
        <f t="shared" si="7"/>
        <v>34.81072844414286</v>
      </c>
      <c r="BU16" s="69"/>
      <c r="BV16" s="9">
        <v>37.796957022999997</v>
      </c>
      <c r="BW16" s="9">
        <v>1.5470429983521277</v>
      </c>
      <c r="BX16"/>
      <c r="BY16" s="146"/>
      <c r="BZ16" s="23">
        <f t="shared" si="12"/>
        <v>49103.566519574269</v>
      </c>
      <c r="CA16" s="23">
        <f t="shared" si="13"/>
        <v>95844.095306821662</v>
      </c>
      <c r="CB16" s="131">
        <f t="shared" si="14"/>
        <v>49655.656540388482</v>
      </c>
      <c r="CD16" s="131">
        <f t="shared" si="15"/>
        <v>60378.7378536592</v>
      </c>
      <c r="CE16" s="131">
        <f t="shared" si="16"/>
        <v>32655.552488894602</v>
      </c>
      <c r="CF16" s="131">
        <f t="shared" si="17"/>
        <v>22087.043655126839</v>
      </c>
      <c r="CG16"/>
      <c r="CH16"/>
      <c r="CI16"/>
      <c r="CJ16" s="9"/>
      <c r="CK16" s="9"/>
      <c r="CL16" s="9"/>
      <c r="CM16" s="9"/>
      <c r="CN16" s="9"/>
      <c r="CO16" s="9"/>
      <c r="CP16" s="9"/>
      <c r="CQ16" s="9"/>
      <c r="CR16" s="9"/>
    </row>
    <row r="17" spans="1:97" x14ac:dyDescent="0.2">
      <c r="A17" s="7">
        <v>8</v>
      </c>
      <c r="B17" s="8">
        <v>12600</v>
      </c>
      <c r="C17" s="23">
        <v>57.8181011</v>
      </c>
      <c r="D17" s="24">
        <v>45.092103090000002</v>
      </c>
      <c r="E17" s="24">
        <v>32.806968570000002</v>
      </c>
      <c r="F17" s="9">
        <v>50.480915031999999</v>
      </c>
      <c r="G17" s="9">
        <v>29.375664725</v>
      </c>
      <c r="H17" s="1">
        <v>47.360901120999998</v>
      </c>
      <c r="I17" s="1">
        <v>52.997180034000003</v>
      </c>
      <c r="J17" s="9">
        <v>21.775681148</v>
      </c>
      <c r="K17" s="8">
        <v>38.929840288999998</v>
      </c>
      <c r="L17" s="7">
        <v>57.582426572999999</v>
      </c>
      <c r="M17" s="9">
        <v>36.60343357</v>
      </c>
      <c r="N17" s="9">
        <v>66.356694180000005</v>
      </c>
      <c r="O17" s="9">
        <v>32.703005331</v>
      </c>
      <c r="P17" s="9">
        <v>29.648728090999999</v>
      </c>
      <c r="Q17" s="7">
        <v>61.806338726</v>
      </c>
      <c r="R17" s="9">
        <v>15.975103595</v>
      </c>
      <c r="S17" s="8">
        <v>94.525399109999995</v>
      </c>
      <c r="T17" s="9">
        <v>26.198276104000001</v>
      </c>
      <c r="U17" s="8">
        <v>29.801936067</v>
      </c>
      <c r="V17" s="10">
        <v>53.844269013999998</v>
      </c>
      <c r="W17" s="10">
        <v>62.880612153999998</v>
      </c>
      <c r="X17" s="7">
        <v>53.044075608999997</v>
      </c>
      <c r="Y17" s="9">
        <v>107.018986443</v>
      </c>
      <c r="Z17" s="7">
        <v>68.989627067000001</v>
      </c>
      <c r="AA17" s="8">
        <v>41.959272290999998</v>
      </c>
      <c r="AB17" s="8">
        <v>30.274317880000002</v>
      </c>
      <c r="AC17" s="7">
        <v>62.980105434999999</v>
      </c>
      <c r="AD17" s="10">
        <v>49.635155560000001</v>
      </c>
      <c r="AE17" s="7">
        <v>44.101918859000001</v>
      </c>
      <c r="AF17" s="8">
        <v>56.386144782000002</v>
      </c>
      <c r="AG17" s="9">
        <v>22.519813163999999</v>
      </c>
      <c r="AH17" s="9">
        <v>15.705502510000001</v>
      </c>
      <c r="AI17" s="9">
        <v>84.544843025999995</v>
      </c>
      <c r="AJ17" s="9">
        <v>58.011157967999999</v>
      </c>
      <c r="AK17" s="9">
        <v>45.419322065999999</v>
      </c>
      <c r="AL17" s="1">
        <v>94.943947175999995</v>
      </c>
      <c r="AM17" s="9">
        <v>72.112844315000004</v>
      </c>
      <c r="AN17" s="8">
        <v>83.681684692999994</v>
      </c>
      <c r="AO17" s="7">
        <v>18.122574875000002</v>
      </c>
      <c r="AP17" s="9">
        <v>30.263685418000001</v>
      </c>
      <c r="AQ17" s="9">
        <v>36.740663513999998</v>
      </c>
      <c r="AR17" s="9">
        <v>28.082013543999999</v>
      </c>
      <c r="AS17" s="8">
        <v>55.567745615</v>
      </c>
      <c r="AT17" s="8">
        <v>33.725626372999997</v>
      </c>
      <c r="AU17" s="10">
        <v>44.009824113999997</v>
      </c>
      <c r="AV17" s="10">
        <v>29.481487078000001</v>
      </c>
      <c r="AW17" s="10">
        <v>38.873826336999997</v>
      </c>
      <c r="AX17" s="7">
        <v>43.173309785000001</v>
      </c>
      <c r="AY17" s="8">
        <v>49.388632010000002</v>
      </c>
      <c r="AZ17" s="9">
        <v>31.451457071</v>
      </c>
      <c r="BA17" s="10">
        <v>35.907442009</v>
      </c>
      <c r="BB17" s="10">
        <v>47.865847445</v>
      </c>
      <c r="BC17" s="7">
        <v>13.322663788</v>
      </c>
      <c r="BD17" s="9">
        <v>19.683054927000001</v>
      </c>
      <c r="BE17" s="8">
        <v>25.103453992999999</v>
      </c>
      <c r="BF17" s="10">
        <v>56.576336714</v>
      </c>
      <c r="BG17" s="9"/>
      <c r="BH17" s="9"/>
      <c r="BI17" s="9"/>
      <c r="BJ17" s="9"/>
      <c r="BK17" s="9"/>
      <c r="BL17" s="140"/>
      <c r="BM17" s="23">
        <f t="shared" si="2"/>
        <v>45.402263781470587</v>
      </c>
      <c r="BN17" s="9">
        <f t="shared" si="3"/>
        <v>55.467131843625005</v>
      </c>
      <c r="BO17" s="8">
        <f t="shared" si="4"/>
        <v>48.675528503199999</v>
      </c>
      <c r="BQ17" s="7">
        <f t="shared" si="5"/>
        <v>49.670445991076917</v>
      </c>
      <c r="BR17" s="9">
        <f t="shared" si="6"/>
        <v>39.775450949500005</v>
      </c>
      <c r="BS17" s="8">
        <f t="shared" si="7"/>
        <v>32.844322278142855</v>
      </c>
      <c r="BU17" s="69"/>
      <c r="BV17" s="9">
        <v>28.662760797000001</v>
      </c>
      <c r="BW17" s="9">
        <v>0.79918499332444004</v>
      </c>
      <c r="BX17"/>
      <c r="BY17" s="146"/>
      <c r="BZ17" s="23">
        <f t="shared" si="12"/>
        <v>49003.915029076757</v>
      </c>
      <c r="CA17" s="23">
        <f t="shared" si="13"/>
        <v>89352.227544039575</v>
      </c>
      <c r="CB17" s="131">
        <f t="shared" si="14"/>
        <v>60385.168488415526</v>
      </c>
      <c r="CD17" s="131">
        <f t="shared" si="15"/>
        <v>64164.148328584415</v>
      </c>
      <c r="CE17" s="131">
        <f t="shared" si="16"/>
        <v>32949.102686127429</v>
      </c>
      <c r="CF17" s="131">
        <f t="shared" si="17"/>
        <v>18551.505959165199</v>
      </c>
      <c r="CG17"/>
      <c r="CH17"/>
      <c r="CI17"/>
      <c r="CJ17" s="9"/>
      <c r="CK17" s="9"/>
      <c r="CL17" s="9"/>
      <c r="CM17" s="9"/>
      <c r="CN17" s="9"/>
      <c r="CO17" s="9"/>
      <c r="CP17" s="9"/>
      <c r="CQ17" s="9"/>
      <c r="CR17" s="9"/>
    </row>
    <row r="18" spans="1:97" x14ac:dyDescent="0.2">
      <c r="A18" s="7">
        <v>9</v>
      </c>
      <c r="B18" s="8">
        <v>14400</v>
      </c>
      <c r="C18" s="23">
        <v>63.335726649999998</v>
      </c>
      <c r="D18" s="24">
        <v>45.722873450000002</v>
      </c>
      <c r="E18" s="24">
        <v>25.321010990000001</v>
      </c>
      <c r="F18" s="9">
        <v>57.274724462999998</v>
      </c>
      <c r="G18" s="9">
        <v>38.748620580999997</v>
      </c>
      <c r="H18" s="1">
        <v>51.028869583000002</v>
      </c>
      <c r="I18" s="1">
        <v>41.221064706999996</v>
      </c>
      <c r="J18" s="9">
        <v>21.357493809000001</v>
      </c>
      <c r="K18" s="8">
        <v>39.399061805000002</v>
      </c>
      <c r="L18" s="7">
        <v>59.552282548999997</v>
      </c>
      <c r="M18" s="9">
        <v>40.481871640000001</v>
      </c>
      <c r="N18" s="9">
        <v>57.397732359999999</v>
      </c>
      <c r="O18" s="9">
        <v>28.257138538</v>
      </c>
      <c r="P18" s="9">
        <v>28.31746802</v>
      </c>
      <c r="Q18" s="7">
        <v>59.921228022000001</v>
      </c>
      <c r="R18" s="9">
        <v>23.921764819</v>
      </c>
      <c r="S18" s="8">
        <v>98.583038254000002</v>
      </c>
      <c r="T18" s="9">
        <v>25.289859437</v>
      </c>
      <c r="U18" s="8">
        <v>27.982999235000001</v>
      </c>
      <c r="V18" s="10">
        <v>54.606258029999999</v>
      </c>
      <c r="W18" s="10">
        <v>64.770325792999998</v>
      </c>
      <c r="X18" s="7">
        <v>56.981894914000002</v>
      </c>
      <c r="Y18" s="9">
        <v>106.051498111</v>
      </c>
      <c r="Z18" s="7">
        <v>68.918083615</v>
      </c>
      <c r="AA18" s="8">
        <v>43.501766488999998</v>
      </c>
      <c r="AB18" s="8">
        <v>30.994827389000001</v>
      </c>
      <c r="AC18" s="7">
        <v>62.272783529000002</v>
      </c>
      <c r="AD18" s="10">
        <v>51.387094302999998</v>
      </c>
      <c r="AE18" s="7">
        <v>41.515189018999997</v>
      </c>
      <c r="AF18" s="8">
        <v>56.818626657000003</v>
      </c>
      <c r="AG18" s="9">
        <v>21.135405729999999</v>
      </c>
      <c r="AH18" s="9">
        <v>22.778421595000001</v>
      </c>
      <c r="AI18" s="9">
        <v>85.658273690000001</v>
      </c>
      <c r="AJ18" s="9">
        <v>58.433069211000003</v>
      </c>
      <c r="AK18" s="9">
        <v>48.351368614999998</v>
      </c>
      <c r="AL18" s="1">
        <v>99.726395941000007</v>
      </c>
      <c r="AM18" s="9">
        <v>79.913555887000001</v>
      </c>
      <c r="AN18" s="8">
        <v>83.681684692999994</v>
      </c>
      <c r="AO18" s="7">
        <v>19.310910241999999</v>
      </c>
      <c r="AP18" s="9">
        <v>34.590963289999998</v>
      </c>
      <c r="AQ18" s="9">
        <v>35.813524985000001</v>
      </c>
      <c r="AR18" s="9">
        <v>28.082013543999999</v>
      </c>
      <c r="AS18" s="8">
        <v>56.626653955999998</v>
      </c>
      <c r="AT18" s="8">
        <v>34.680578851999996</v>
      </c>
      <c r="AU18" s="10">
        <v>31.483591894</v>
      </c>
      <c r="AV18" s="10">
        <v>25.841083399999999</v>
      </c>
      <c r="AW18" s="10">
        <v>39.142692160999999</v>
      </c>
      <c r="AX18" s="7">
        <v>47.945469092000003</v>
      </c>
      <c r="AY18" s="8">
        <v>38.224883253000002</v>
      </c>
      <c r="AZ18" s="9">
        <v>31.588606565999999</v>
      </c>
      <c r="BA18" s="10">
        <v>33.041055858999997</v>
      </c>
      <c r="BB18" s="10">
        <v>50.063650834000001</v>
      </c>
      <c r="BC18" s="7">
        <v>15.030299402000001</v>
      </c>
      <c r="BD18" s="9">
        <v>17.122102147</v>
      </c>
      <c r="BE18" s="8">
        <v>31.949499724999999</v>
      </c>
      <c r="BF18" s="10">
        <v>54.686709053999998</v>
      </c>
      <c r="BG18" s="9"/>
      <c r="BH18" s="9"/>
      <c r="BI18" s="9"/>
      <c r="BJ18" s="9"/>
      <c r="BK18" s="9"/>
      <c r="BL18" s="140"/>
      <c r="BM18" s="23">
        <f t="shared" si="2"/>
        <v>45.873057072941187</v>
      </c>
      <c r="BN18" s="9">
        <f t="shared" si="3"/>
        <v>56.012835703</v>
      </c>
      <c r="BO18" s="8">
        <f t="shared" si="4"/>
        <v>48.597704179399997</v>
      </c>
      <c r="BQ18" s="7">
        <f t="shared" si="5"/>
        <v>51.854018567615377</v>
      </c>
      <c r="BR18" s="9">
        <f t="shared" si="6"/>
        <v>36.219716441999999</v>
      </c>
      <c r="BS18" s="8">
        <f t="shared" si="7"/>
        <v>33.35456051242857</v>
      </c>
      <c r="BU18" s="69"/>
      <c r="BV18" s="9">
        <v>44.231664189999996</v>
      </c>
      <c r="BW18" s="9">
        <v>1.3489194012557948</v>
      </c>
      <c r="BX18"/>
      <c r="BY18" s="146"/>
      <c r="BZ18" s="23">
        <f t="shared" si="12"/>
        <v>50544.197498460904</v>
      </c>
      <c r="CA18" s="23">
        <f t="shared" si="13"/>
        <v>92015.488241774743</v>
      </c>
      <c r="CB18" s="131">
        <f t="shared" si="14"/>
        <v>60095.992875027056</v>
      </c>
      <c r="CD18" s="131">
        <f t="shared" si="15"/>
        <v>73003.807632422671</v>
      </c>
      <c r="CE18" s="131">
        <f t="shared" si="16"/>
        <v>24879.027113292486</v>
      </c>
      <c r="CF18" s="131">
        <f t="shared" si="17"/>
        <v>19429.602847505743</v>
      </c>
      <c r="CG18"/>
      <c r="CH18"/>
      <c r="CI18"/>
      <c r="CJ18" s="9"/>
      <c r="CK18" s="9"/>
      <c r="CL18" s="9"/>
      <c r="CM18" s="9"/>
      <c r="CN18" s="9"/>
      <c r="CO18" s="9"/>
      <c r="CP18" s="9"/>
      <c r="CQ18" s="9"/>
      <c r="CR18" s="9"/>
    </row>
    <row r="19" spans="1:97" x14ac:dyDescent="0.2">
      <c r="A19" s="7">
        <v>10</v>
      </c>
      <c r="B19" s="8">
        <v>16200</v>
      </c>
      <c r="C19" s="23">
        <v>68.409763389999995</v>
      </c>
      <c r="D19" s="24">
        <v>47.143298850000001</v>
      </c>
      <c r="E19" s="24">
        <v>25.538007910000001</v>
      </c>
      <c r="F19" s="9">
        <v>56.303033290999998</v>
      </c>
      <c r="G19" s="9">
        <v>34.834781667000001</v>
      </c>
      <c r="H19" s="1">
        <v>51.044813613999999</v>
      </c>
      <c r="I19" s="1">
        <v>40.277517414999998</v>
      </c>
      <c r="J19" s="9">
        <v>23.315635031999999</v>
      </c>
      <c r="K19" s="8">
        <v>39.577655010000001</v>
      </c>
      <c r="L19" s="7">
        <v>59.793195728000001</v>
      </c>
      <c r="M19" s="9">
        <v>40.368329240000001</v>
      </c>
      <c r="N19" s="9">
        <v>53.899243499999997</v>
      </c>
      <c r="O19" s="9">
        <v>30.050869154000001</v>
      </c>
      <c r="P19" s="9">
        <v>28.259938116000001</v>
      </c>
      <c r="Q19" s="7">
        <v>61.506089955999997</v>
      </c>
      <c r="R19" s="9">
        <v>19.973176838000001</v>
      </c>
      <c r="S19" s="8">
        <v>102.174565259</v>
      </c>
      <c r="T19" s="9">
        <v>28.356122366000001</v>
      </c>
      <c r="U19" s="8">
        <v>31.474352445000001</v>
      </c>
      <c r="V19" s="10">
        <v>50.833288215000003</v>
      </c>
      <c r="W19" s="10">
        <v>45.898136350000001</v>
      </c>
      <c r="X19" s="7">
        <v>48.575883093000002</v>
      </c>
      <c r="Y19" s="9">
        <v>99.765226319000007</v>
      </c>
      <c r="Z19" s="7">
        <v>71.829754209000001</v>
      </c>
      <c r="AA19" s="8">
        <v>46.138815262999998</v>
      </c>
      <c r="AB19" s="8">
        <v>32.094392687999999</v>
      </c>
      <c r="AC19" s="7">
        <v>60.284239014999997</v>
      </c>
      <c r="AD19" s="10">
        <v>49.165703958999998</v>
      </c>
      <c r="AE19" s="7">
        <v>42.707321612999998</v>
      </c>
      <c r="AF19" s="8">
        <v>58.493418192999997</v>
      </c>
      <c r="AG19" s="9">
        <v>22.767255154000001</v>
      </c>
      <c r="AH19" s="9">
        <v>24.927632170999999</v>
      </c>
      <c r="AI19" s="9">
        <v>90.070733121999993</v>
      </c>
      <c r="AJ19" s="9">
        <v>58.216817630999998</v>
      </c>
      <c r="AK19" s="9">
        <v>52.064844033999996</v>
      </c>
      <c r="AL19" s="1">
        <v>104.74155442</v>
      </c>
      <c r="AM19" s="9">
        <v>84.318355252000003</v>
      </c>
      <c r="AN19" s="8">
        <v>91.038238118999999</v>
      </c>
      <c r="AO19" s="7">
        <v>17.642253809</v>
      </c>
      <c r="AP19" s="9">
        <v>38.273784317999997</v>
      </c>
      <c r="AQ19" s="9">
        <v>36.262607076999998</v>
      </c>
      <c r="AR19" s="9">
        <v>28.853778554000002</v>
      </c>
      <c r="AS19" s="8">
        <v>57.262547114</v>
      </c>
      <c r="AT19" s="8">
        <v>34.662976647000001</v>
      </c>
      <c r="AU19" s="10">
        <v>33.170098971000002</v>
      </c>
      <c r="AV19" s="10">
        <v>25.080032384999999</v>
      </c>
      <c r="AW19" s="10">
        <v>49.077699996</v>
      </c>
      <c r="AX19" s="7">
        <v>50.974715011999997</v>
      </c>
      <c r="AY19" s="8">
        <v>44.882886133</v>
      </c>
      <c r="AZ19" s="9">
        <v>31.950399394000002</v>
      </c>
      <c r="BA19" s="10">
        <v>35.205143528999997</v>
      </c>
      <c r="BB19" s="10">
        <v>53.169315126000001</v>
      </c>
      <c r="BC19" s="7">
        <v>15.811908473000001</v>
      </c>
      <c r="BD19" s="9">
        <v>19.070633398999998</v>
      </c>
      <c r="BE19" s="8">
        <v>28.642866494</v>
      </c>
      <c r="BF19" s="10">
        <v>53.279201774999997</v>
      </c>
      <c r="BG19" s="9"/>
      <c r="BH19" s="9"/>
      <c r="BI19" s="9"/>
      <c r="BJ19" s="9"/>
      <c r="BK19" s="9"/>
      <c r="BL19" s="140"/>
      <c r="BM19" s="23">
        <f t="shared" si="2"/>
        <v>46.027641998235296</v>
      </c>
      <c r="BN19" s="9">
        <f t="shared" si="3"/>
        <v>52.858947282499997</v>
      </c>
      <c r="BO19" s="8">
        <f t="shared" si="4"/>
        <v>48.549015093599998</v>
      </c>
      <c r="BQ19" s="7">
        <f t="shared" si="5"/>
        <v>54.341569290384612</v>
      </c>
      <c r="BR19" s="9">
        <f t="shared" si="6"/>
        <v>39.641401523999996</v>
      </c>
      <c r="BS19" s="8">
        <f t="shared" si="7"/>
        <v>33.875638312857141</v>
      </c>
      <c r="BU19" s="69"/>
      <c r="BV19" s="9">
        <v>49.266006918000002</v>
      </c>
      <c r="BW19" s="9">
        <v>2.5209515857559088</v>
      </c>
      <c r="BX19"/>
      <c r="BY19" s="146"/>
      <c r="BZ19" s="23">
        <f t="shared" si="12"/>
        <v>51056.899129296609</v>
      </c>
      <c r="CA19" s="23">
        <f t="shared" si="13"/>
        <v>77331.02816222969</v>
      </c>
      <c r="CB19" s="131">
        <f t="shared" si="14"/>
        <v>59915.546794656686</v>
      </c>
      <c r="CD19" s="131">
        <f t="shared" si="15"/>
        <v>84022.342113868799</v>
      </c>
      <c r="CE19" s="131">
        <f t="shared" si="16"/>
        <v>32617.09340086209</v>
      </c>
      <c r="CF19" s="131">
        <f t="shared" si="17"/>
        <v>20354.513066165586</v>
      </c>
      <c r="CG19"/>
      <c r="CH19"/>
      <c r="CI19"/>
      <c r="CJ19" s="9"/>
      <c r="CK19" s="9"/>
      <c r="CL19" s="9"/>
      <c r="CM19" s="9"/>
      <c r="CN19" s="9"/>
      <c r="CO19" s="9"/>
      <c r="CP19" s="9"/>
      <c r="CQ19" s="9"/>
      <c r="CR19" s="9"/>
    </row>
    <row r="20" spans="1:97" x14ac:dyDescent="0.2">
      <c r="A20" s="7">
        <v>11</v>
      </c>
      <c r="B20" s="8">
        <v>18000</v>
      </c>
      <c r="C20" s="23">
        <v>56.712244730000002</v>
      </c>
      <c r="D20" s="24">
        <v>48.570875200000003</v>
      </c>
      <c r="E20" s="24">
        <v>27.633375180000002</v>
      </c>
      <c r="F20" s="9">
        <v>54.606682415000002</v>
      </c>
      <c r="G20" s="9">
        <v>33.355046882000003</v>
      </c>
      <c r="H20" s="1">
        <v>48.628263748999998</v>
      </c>
      <c r="I20" s="1">
        <v>39.053028497</v>
      </c>
      <c r="J20" s="9">
        <v>21.212004377</v>
      </c>
      <c r="K20" s="8">
        <v>41.981605692000002</v>
      </c>
      <c r="L20" s="7">
        <v>60.342597238000003</v>
      </c>
      <c r="M20" s="9">
        <v>36.195794290000002</v>
      </c>
      <c r="N20" s="9">
        <v>55.834691339999999</v>
      </c>
      <c r="O20" s="9">
        <v>28.304344322999999</v>
      </c>
      <c r="P20" s="9">
        <v>29.036315822999999</v>
      </c>
      <c r="Q20" s="7">
        <v>61.370333031000001</v>
      </c>
      <c r="R20" s="9">
        <v>17.842903277000001</v>
      </c>
      <c r="S20" s="8">
        <v>104.355260972</v>
      </c>
      <c r="T20" s="9">
        <v>22.554790892</v>
      </c>
      <c r="U20" s="8">
        <v>27.604833213999999</v>
      </c>
      <c r="V20" s="10">
        <v>57.885501304999998</v>
      </c>
      <c r="W20" s="10">
        <v>46.621293946000002</v>
      </c>
      <c r="X20" s="7">
        <v>48.501374447000003</v>
      </c>
      <c r="Y20" s="9">
        <v>106.28739075999999</v>
      </c>
      <c r="Z20" s="7">
        <v>78.744348426000002</v>
      </c>
      <c r="AA20" s="8">
        <v>47.707271534</v>
      </c>
      <c r="AB20" s="8">
        <v>30.039055548</v>
      </c>
      <c r="AC20" s="7">
        <v>59.619163037</v>
      </c>
      <c r="AD20" s="10">
        <v>44.012135250999997</v>
      </c>
      <c r="AE20" s="7">
        <v>43.295516829999997</v>
      </c>
      <c r="AF20" s="8">
        <v>59.59783315</v>
      </c>
      <c r="AG20" s="9">
        <v>22.920871584</v>
      </c>
      <c r="AH20" s="9">
        <v>23.038171263999999</v>
      </c>
      <c r="AI20" s="9">
        <v>94.377545960999996</v>
      </c>
      <c r="AJ20" s="9">
        <v>56.887749605000003</v>
      </c>
      <c r="AK20" s="9">
        <v>50.754048703000002</v>
      </c>
      <c r="AL20" s="1">
        <v>107.919197799</v>
      </c>
      <c r="AM20" s="9">
        <v>81.599459632999995</v>
      </c>
      <c r="AN20" s="8">
        <v>96.150459085999998</v>
      </c>
      <c r="AO20" s="7">
        <v>18.3986099</v>
      </c>
      <c r="AP20" s="9">
        <v>37.767265391000002</v>
      </c>
      <c r="AQ20" s="9">
        <v>36.334840937000003</v>
      </c>
      <c r="AR20" s="9">
        <v>26.501789123999998</v>
      </c>
      <c r="AS20" s="8">
        <v>54.533046003999999</v>
      </c>
      <c r="AT20" s="8">
        <v>32.760778244000001</v>
      </c>
      <c r="AU20" s="10">
        <v>31.132716432999999</v>
      </c>
      <c r="AV20" s="10">
        <v>31.104933221</v>
      </c>
      <c r="AW20" s="10">
        <v>48.493917285999999</v>
      </c>
      <c r="AX20" s="7">
        <v>51.785388691000001</v>
      </c>
      <c r="AY20" s="8">
        <v>47.14643787</v>
      </c>
      <c r="AZ20" s="9">
        <v>33.806626098999999</v>
      </c>
      <c r="BA20" s="10">
        <v>35.721417586999998</v>
      </c>
      <c r="BB20" s="10">
        <v>56.559254621999997</v>
      </c>
      <c r="BC20" s="7">
        <v>15.470498787</v>
      </c>
      <c r="BD20" s="9">
        <v>18.462383436</v>
      </c>
      <c r="BE20" s="8">
        <v>28.642866494</v>
      </c>
      <c r="BF20" s="10">
        <v>53.279201774999997</v>
      </c>
      <c r="BG20" s="9"/>
      <c r="BH20" s="9"/>
      <c r="BI20" s="9"/>
      <c r="BJ20" s="9"/>
      <c r="BK20" s="9"/>
      <c r="BL20" s="140"/>
      <c r="BM20" s="23">
        <f t="shared" si="2"/>
        <v>45.00208041270588</v>
      </c>
      <c r="BN20" s="9">
        <f t="shared" si="3"/>
        <v>54.488350565499999</v>
      </c>
      <c r="BO20" s="8">
        <f t="shared" si="4"/>
        <v>47.312740763199997</v>
      </c>
      <c r="BQ20" s="7">
        <f t="shared" si="5"/>
        <v>54.398696537769219</v>
      </c>
      <c r="BR20" s="9">
        <f t="shared" si="6"/>
        <v>40.404028624166664</v>
      </c>
      <c r="BS20" s="8">
        <f t="shared" si="7"/>
        <v>34.563178399999998</v>
      </c>
      <c r="BU20" s="69"/>
      <c r="BV20" s="9">
        <v>30.588238759999999</v>
      </c>
      <c r="BW20" s="9">
        <v>1.914698465993842</v>
      </c>
      <c r="BX20"/>
      <c r="BY20" s="146"/>
      <c r="BZ20" s="23">
        <f t="shared" si="12"/>
        <v>47719.515932240582</v>
      </c>
      <c r="CA20" s="23">
        <f t="shared" si="13"/>
        <v>84705.037640401453</v>
      </c>
      <c r="CB20" s="131">
        <f t="shared" si="14"/>
        <v>55453.961439125778</v>
      </c>
      <c r="CD20" s="131">
        <f t="shared" si="15"/>
        <v>84287.609365670854</v>
      </c>
      <c r="CE20" s="131">
        <f t="shared" si="16"/>
        <v>34536.018302992488</v>
      </c>
      <c r="CF20" s="131">
        <f t="shared" si="17"/>
        <v>21619.182837017168</v>
      </c>
      <c r="CG20"/>
      <c r="CH20"/>
      <c r="CI20"/>
      <c r="CJ20" s="9"/>
      <c r="CK20" s="9"/>
      <c r="CL20" s="9"/>
      <c r="CM20" s="9"/>
      <c r="CN20" s="9"/>
      <c r="CO20" s="9"/>
      <c r="CP20" s="9"/>
      <c r="CQ20" s="9"/>
      <c r="CR20" s="9"/>
    </row>
    <row r="21" spans="1:97" x14ac:dyDescent="0.2">
      <c r="A21" s="7">
        <v>12</v>
      </c>
      <c r="B21" s="8">
        <v>19800</v>
      </c>
      <c r="C21" s="23">
        <v>60.239723230000003</v>
      </c>
      <c r="D21" s="24">
        <v>48.619540710000003</v>
      </c>
      <c r="E21" s="24">
        <v>17.54890142</v>
      </c>
      <c r="F21" s="9">
        <v>62.369988902999999</v>
      </c>
      <c r="G21" s="9">
        <v>35.067843127000003</v>
      </c>
      <c r="H21" s="1">
        <v>48.596645283999997</v>
      </c>
      <c r="I21" s="1">
        <v>34.732681159000002</v>
      </c>
      <c r="J21" s="9">
        <v>22.177835288000001</v>
      </c>
      <c r="K21" s="8">
        <v>43.379229045000002</v>
      </c>
      <c r="L21" s="7">
        <v>60.767012772000001</v>
      </c>
      <c r="M21" s="9">
        <v>35.539284299999998</v>
      </c>
      <c r="N21" s="9">
        <v>55.637594900000003</v>
      </c>
      <c r="O21" s="9">
        <v>27.742198234</v>
      </c>
      <c r="P21" s="9">
        <v>33.995778582</v>
      </c>
      <c r="Q21" s="7">
        <v>67.838460311000006</v>
      </c>
      <c r="R21" s="9">
        <v>19.960441277000001</v>
      </c>
      <c r="S21" s="8">
        <v>108.74977658</v>
      </c>
      <c r="T21" s="9">
        <v>23.073094727000001</v>
      </c>
      <c r="U21" s="8">
        <v>27.888938467999999</v>
      </c>
      <c r="V21" s="10">
        <v>53.536098998999996</v>
      </c>
      <c r="W21" s="10">
        <v>50.433301088999997</v>
      </c>
      <c r="X21" s="7">
        <v>70.923022314999997</v>
      </c>
      <c r="Y21" s="9">
        <v>96.844166779000005</v>
      </c>
      <c r="Z21" s="7">
        <v>79.751262492999999</v>
      </c>
      <c r="AA21" s="8">
        <v>47.378867966999998</v>
      </c>
      <c r="AB21" s="8">
        <v>32.094392687999999</v>
      </c>
      <c r="AC21" s="7">
        <v>60.280864393000002</v>
      </c>
      <c r="AD21" s="10">
        <v>46.563563381999998</v>
      </c>
      <c r="AE21" s="7">
        <v>41.699895038000001</v>
      </c>
      <c r="AF21" s="8">
        <v>58.752523103000001</v>
      </c>
      <c r="AG21" s="9">
        <v>22.517934233999998</v>
      </c>
      <c r="AH21" s="9">
        <v>24.205118146</v>
      </c>
      <c r="AI21" s="9">
        <v>96.125066369999999</v>
      </c>
      <c r="AJ21" s="9">
        <v>59.770320464999998</v>
      </c>
      <c r="AK21" s="9">
        <v>52.099021739000001</v>
      </c>
      <c r="AL21" s="1">
        <v>110.80638633300001</v>
      </c>
      <c r="AM21" s="9">
        <v>85.728239869999996</v>
      </c>
      <c r="AN21" s="8">
        <v>96.820472584000001</v>
      </c>
      <c r="AO21" s="7">
        <v>18.981531681</v>
      </c>
      <c r="AP21" s="9">
        <v>37.278121974999998</v>
      </c>
      <c r="AQ21" s="9">
        <v>35.519467849999998</v>
      </c>
      <c r="AR21" s="9">
        <v>25.585939592999999</v>
      </c>
      <c r="AS21" s="8">
        <v>54.533046003999999</v>
      </c>
      <c r="AT21" s="8">
        <v>33.392217916</v>
      </c>
      <c r="AU21" s="10">
        <v>30.632083691999998</v>
      </c>
      <c r="AV21" s="10">
        <v>30.683509066999999</v>
      </c>
      <c r="AW21" s="10">
        <v>59.920850801999997</v>
      </c>
      <c r="AX21" s="7">
        <v>54.353691226000002</v>
      </c>
      <c r="AY21" s="8">
        <v>49.806996038999998</v>
      </c>
      <c r="AZ21" s="9">
        <v>34.131517330000001</v>
      </c>
      <c r="BA21" s="10">
        <v>36.179765940999999</v>
      </c>
      <c r="BB21" s="10">
        <v>58.645569057000003</v>
      </c>
      <c r="BC21" s="7">
        <v>15.872902763000001</v>
      </c>
      <c r="BD21" s="9">
        <v>17.865058554000001</v>
      </c>
      <c r="BE21" s="8">
        <v>39.400545878999999</v>
      </c>
      <c r="BF21" s="10">
        <v>53.177923141000001</v>
      </c>
      <c r="BG21" s="9"/>
      <c r="BH21" s="9"/>
      <c r="BI21" s="9"/>
      <c r="BJ21" s="9"/>
      <c r="BK21" s="9"/>
      <c r="BL21" s="140"/>
      <c r="BM21" s="23">
        <f t="shared" si="2"/>
        <v>46.056643242470585</v>
      </c>
      <c r="BN21" s="9">
        <f t="shared" si="3"/>
        <v>56.228594104625003</v>
      </c>
      <c r="BO21" s="8">
        <f t="shared" si="4"/>
        <v>47.878247720800005</v>
      </c>
      <c r="BQ21" s="7">
        <f t="shared" si="5"/>
        <v>55.382358987999993</v>
      </c>
      <c r="BR21" s="9">
        <f t="shared" si="6"/>
        <v>43.131558123666672</v>
      </c>
      <c r="BS21" s="8">
        <f t="shared" si="7"/>
        <v>36.467611809285721</v>
      </c>
      <c r="BU21" s="69"/>
      <c r="BV21" s="9">
        <v>61.098651750000002</v>
      </c>
      <c r="BW21" s="9">
        <v>2.3027096289594073</v>
      </c>
      <c r="BX21"/>
      <c r="BY21" s="146"/>
      <c r="BZ21" s="23">
        <f t="shared" si="12"/>
        <v>51153.470235654313</v>
      </c>
      <c r="CA21" s="23">
        <f t="shared" si="13"/>
        <v>93082.905328988782</v>
      </c>
      <c r="CB21" s="131">
        <f t="shared" si="14"/>
        <v>57466.268512768896</v>
      </c>
      <c r="CD21" s="131">
        <f t="shared" si="15"/>
        <v>88943.17055094603</v>
      </c>
      <c r="CE21" s="131">
        <f t="shared" si="16"/>
        <v>42013.000312673685</v>
      </c>
      <c r="CF21" s="131">
        <f t="shared" si="17"/>
        <v>25393.363234192198</v>
      </c>
      <c r="CG21"/>
      <c r="CH21"/>
      <c r="CI21"/>
      <c r="CJ21" s="9"/>
      <c r="CK21" s="9"/>
      <c r="CL21" s="9"/>
      <c r="CM21" s="9"/>
      <c r="CN21" s="9"/>
      <c r="CO21" s="9"/>
      <c r="CP21" s="9"/>
      <c r="CQ21" s="9"/>
      <c r="CR21" s="9"/>
    </row>
    <row r="22" spans="1:97" x14ac:dyDescent="0.2">
      <c r="A22" s="7">
        <v>13</v>
      </c>
      <c r="B22" s="8">
        <v>21600</v>
      </c>
      <c r="C22" s="23">
        <v>65.553838260000006</v>
      </c>
      <c r="D22" s="24">
        <v>48.592510330000003</v>
      </c>
      <c r="E22" s="24">
        <v>28.356122370000001</v>
      </c>
      <c r="F22" s="9">
        <v>59.484721639999997</v>
      </c>
      <c r="G22" s="9">
        <v>34.804595542000001</v>
      </c>
      <c r="H22" s="1">
        <v>47.444348955999999</v>
      </c>
      <c r="I22" s="1">
        <v>43.210071962000001</v>
      </c>
      <c r="J22" s="9">
        <v>21.738280142000001</v>
      </c>
      <c r="K22" s="8">
        <v>36.573162113000002</v>
      </c>
      <c r="L22" s="7">
        <v>64.550483525000004</v>
      </c>
      <c r="M22" s="9">
        <v>37.183103539999998</v>
      </c>
      <c r="N22" s="9">
        <v>55.957524079999999</v>
      </c>
      <c r="O22" s="9">
        <v>27.683013587000001</v>
      </c>
      <c r="P22" s="9">
        <v>29.858401938</v>
      </c>
      <c r="Q22" s="7">
        <v>66.543976154999996</v>
      </c>
      <c r="R22" s="9">
        <v>17.851452140999999</v>
      </c>
      <c r="S22" s="8">
        <v>113.65523730699999</v>
      </c>
      <c r="T22" s="9">
        <v>25.164867604000001</v>
      </c>
      <c r="U22" s="8">
        <v>29.589568021000002</v>
      </c>
      <c r="V22" s="10">
        <v>53.324576641999997</v>
      </c>
      <c r="W22" s="10">
        <v>46.837994354999999</v>
      </c>
      <c r="X22" s="7">
        <v>67.954313174000006</v>
      </c>
      <c r="Y22" s="9">
        <v>101.808767516</v>
      </c>
      <c r="Z22" s="7">
        <v>82.903012477000004</v>
      </c>
      <c r="AA22" s="8">
        <v>45.395528126999999</v>
      </c>
      <c r="AB22" s="8">
        <v>32.950824419999996</v>
      </c>
      <c r="AC22" s="7">
        <v>59.321561363000001</v>
      </c>
      <c r="AD22" s="10">
        <v>47.35309874</v>
      </c>
      <c r="AE22" s="7">
        <v>38.530999944999998</v>
      </c>
      <c r="AF22" s="8">
        <v>58.997082388999999</v>
      </c>
      <c r="AG22" s="9">
        <v>22.070815667000002</v>
      </c>
      <c r="AH22" s="9">
        <v>22.965205999999998</v>
      </c>
      <c r="AI22" s="9">
        <v>95.716922167000007</v>
      </c>
      <c r="AJ22" s="9">
        <v>55.026361070999997</v>
      </c>
      <c r="AK22" s="9">
        <v>54.761386567000002</v>
      </c>
      <c r="AL22" s="1">
        <v>113.17512603999999</v>
      </c>
      <c r="AM22" s="9">
        <v>87.166669390999999</v>
      </c>
      <c r="AN22" s="8">
        <v>97.722098705999997</v>
      </c>
      <c r="AO22" s="7">
        <v>18.541791903</v>
      </c>
      <c r="AP22" s="9">
        <v>40.654178244999997</v>
      </c>
      <c r="AQ22" s="9">
        <v>40.878182123000002</v>
      </c>
      <c r="AR22" s="9">
        <v>25.585939592999999</v>
      </c>
      <c r="AS22" s="8">
        <v>56.858791988999997</v>
      </c>
      <c r="AT22" s="8">
        <v>33.809300462000003</v>
      </c>
      <c r="AU22" s="10">
        <v>31.080397997999999</v>
      </c>
      <c r="AV22" s="10">
        <v>30.116377747000001</v>
      </c>
      <c r="AW22" s="10">
        <v>60.024873591999999</v>
      </c>
      <c r="AX22" s="7">
        <v>52.849832954</v>
      </c>
      <c r="AY22" s="8">
        <v>51.546189384000002</v>
      </c>
      <c r="AZ22" s="9">
        <v>33.493769978000003</v>
      </c>
      <c r="BA22" s="10">
        <v>34.091056649000002</v>
      </c>
      <c r="BB22" s="10">
        <v>54.275974167999998</v>
      </c>
      <c r="BC22" s="7">
        <v>17.998987313000001</v>
      </c>
      <c r="BD22" s="9">
        <v>18.276579787999999</v>
      </c>
      <c r="BE22" s="8">
        <v>34.066847428000003</v>
      </c>
      <c r="BF22" s="10">
        <v>50.942778465000004</v>
      </c>
      <c r="BG22" s="9"/>
      <c r="BH22" s="9"/>
      <c r="BI22" s="9"/>
      <c r="BJ22" s="9"/>
      <c r="BK22" s="9"/>
      <c r="BL22" s="140"/>
      <c r="BM22" s="23">
        <f t="shared" si="2"/>
        <v>47.002402564</v>
      </c>
      <c r="BN22" s="9">
        <f t="shared" si="3"/>
        <v>56.622328489499999</v>
      </c>
      <c r="BO22" s="8">
        <f t="shared" si="4"/>
        <v>47.430713371399996</v>
      </c>
      <c r="BQ22" s="7">
        <f t="shared" si="5"/>
        <v>56.240266881692307</v>
      </c>
      <c r="BR22" s="9">
        <f t="shared" si="6"/>
        <v>43.237828689499999</v>
      </c>
      <c r="BS22" s="8">
        <f t="shared" si="7"/>
        <v>34.735141969857146</v>
      </c>
      <c r="BU22" s="69"/>
      <c r="BV22" s="9">
        <v>27.158125552000001</v>
      </c>
      <c r="BW22" s="9">
        <v>1.2966482318801789</v>
      </c>
      <c r="BX22"/>
      <c r="BY22" s="146"/>
      <c r="BZ22" s="23">
        <f t="shared" si="12"/>
        <v>54369.886811388744</v>
      </c>
      <c r="CA22" s="23">
        <f t="shared" si="13"/>
        <v>95052.037431049059</v>
      </c>
      <c r="CB22" s="131">
        <f t="shared" si="14"/>
        <v>55869.813973532655</v>
      </c>
      <c r="CD22" s="131">
        <f t="shared" si="15"/>
        <v>93140.888011736475</v>
      </c>
      <c r="CE22" s="131">
        <f t="shared" si="16"/>
        <v>42324.309833942811</v>
      </c>
      <c r="CF22" s="131">
        <f t="shared" si="17"/>
        <v>21943.479350379781</v>
      </c>
      <c r="CG22"/>
      <c r="CH22"/>
      <c r="CI22"/>
      <c r="CJ22" s="9"/>
      <c r="CK22" s="9"/>
      <c r="CL22" s="9"/>
      <c r="CM22" s="9"/>
      <c r="CN22" s="9"/>
      <c r="CO22" s="9"/>
      <c r="CP22" s="9"/>
      <c r="CQ22" s="9"/>
      <c r="CR22" s="9"/>
    </row>
    <row r="23" spans="1:97" x14ac:dyDescent="0.2">
      <c r="A23" s="7">
        <v>14</v>
      </c>
      <c r="B23" s="8">
        <v>23400</v>
      </c>
      <c r="C23" s="23">
        <v>71.948085430000006</v>
      </c>
      <c r="D23" s="24">
        <v>48.576284889999997</v>
      </c>
      <c r="E23" s="24">
        <v>21.808480939999999</v>
      </c>
      <c r="F23" s="9">
        <v>60.169890172000002</v>
      </c>
      <c r="G23" s="9">
        <v>34.804595542000001</v>
      </c>
      <c r="H23" s="1">
        <v>47.444348955999999</v>
      </c>
      <c r="I23" s="1">
        <v>38.510107155999997</v>
      </c>
      <c r="J23" s="9">
        <v>22.060315693</v>
      </c>
      <c r="K23" s="8">
        <v>37.392166111000002</v>
      </c>
      <c r="L23" s="7">
        <v>68.071706590999995</v>
      </c>
      <c r="M23" s="9">
        <v>40.506990299999998</v>
      </c>
      <c r="N23" s="9">
        <v>57.614410110000001</v>
      </c>
      <c r="O23" s="9">
        <v>31.128632221</v>
      </c>
      <c r="P23" s="9">
        <v>29.991341597000002</v>
      </c>
      <c r="Q23" s="7">
        <v>70.544668056999996</v>
      </c>
      <c r="R23" s="9">
        <v>21.217736774999999</v>
      </c>
      <c r="S23" s="8">
        <v>116.046073624</v>
      </c>
      <c r="T23" s="9">
        <v>22.578079273</v>
      </c>
      <c r="U23" s="8">
        <v>28.420915288</v>
      </c>
      <c r="V23" s="10">
        <v>55.673710468000003</v>
      </c>
      <c r="W23" s="10">
        <v>51.739428500999999</v>
      </c>
      <c r="X23" s="7">
        <v>62.965388904999998</v>
      </c>
      <c r="Y23" s="9">
        <v>105.28398784300001</v>
      </c>
      <c r="Z23" s="7">
        <v>83.703395184000001</v>
      </c>
      <c r="AA23" s="8">
        <v>43.646622995000001</v>
      </c>
      <c r="AB23" s="8">
        <v>35.015351938999999</v>
      </c>
      <c r="AC23" s="7">
        <v>57.795619965999997</v>
      </c>
      <c r="AD23" s="10">
        <v>48.954228667999999</v>
      </c>
      <c r="AE23" s="7">
        <v>38.711260179</v>
      </c>
      <c r="AF23" s="8">
        <v>62.861917159000001</v>
      </c>
      <c r="AG23" s="9">
        <v>21.766856150999999</v>
      </c>
      <c r="AH23" s="9">
        <v>21.969191447</v>
      </c>
      <c r="AI23" s="9">
        <v>99.543542697999996</v>
      </c>
      <c r="AJ23" s="9">
        <v>53.398708532999997</v>
      </c>
      <c r="AK23" s="9">
        <v>53.496718451</v>
      </c>
      <c r="AL23" s="1">
        <v>117.20007629200001</v>
      </c>
      <c r="AM23" s="9">
        <v>91.019862959999998</v>
      </c>
      <c r="AN23" s="8">
        <v>100.050894255</v>
      </c>
      <c r="AO23" s="7">
        <v>19.328459768999998</v>
      </c>
      <c r="AP23" s="9">
        <v>40.931230505000002</v>
      </c>
      <c r="AQ23" s="9">
        <v>40.542827232999997</v>
      </c>
      <c r="AR23" s="9">
        <v>28.325449042999999</v>
      </c>
      <c r="AS23" s="8">
        <v>53.67861594</v>
      </c>
      <c r="AT23" s="8">
        <v>37.423587089000002</v>
      </c>
      <c r="AU23" s="10">
        <v>32.812459422000003</v>
      </c>
      <c r="AV23" s="10">
        <v>30.087656054</v>
      </c>
      <c r="AW23" s="10">
        <v>62.156068648999998</v>
      </c>
      <c r="AX23" s="7">
        <v>56.467462425000001</v>
      </c>
      <c r="AY23" s="8">
        <v>51.977521103000001</v>
      </c>
      <c r="AZ23" s="9">
        <v>31.907392131000002</v>
      </c>
      <c r="BA23" s="10">
        <v>34.268123320000001</v>
      </c>
      <c r="BB23" s="10">
        <v>58.056379155999998</v>
      </c>
      <c r="BC23" s="7">
        <v>14.877254691999999</v>
      </c>
      <c r="BD23" s="9">
        <v>20.663461461000001</v>
      </c>
      <c r="BE23" s="8">
        <v>32.776446356000001</v>
      </c>
      <c r="BF23" s="10">
        <v>47.430364419999997</v>
      </c>
      <c r="BG23" s="9"/>
      <c r="BH23" s="9"/>
      <c r="BI23" s="9"/>
      <c r="BJ23" s="9"/>
      <c r="BK23" s="9"/>
      <c r="BL23" s="140"/>
      <c r="BM23" s="23">
        <f t="shared" si="2"/>
        <v>48.107990244999996</v>
      </c>
      <c r="BN23" s="9">
        <f t="shared" si="3"/>
        <v>56.751441057125007</v>
      </c>
      <c r="BO23" s="8">
        <f t="shared" si="4"/>
        <v>48.667675582200005</v>
      </c>
      <c r="BQ23" s="7">
        <f t="shared" si="5"/>
        <v>57.019417944384614</v>
      </c>
      <c r="BR23" s="9">
        <f t="shared" si="6"/>
        <v>45.154125790333332</v>
      </c>
      <c r="BS23" s="8">
        <f t="shared" si="7"/>
        <v>34.282774505142854</v>
      </c>
      <c r="BU23" s="69"/>
      <c r="BV23" s="9">
        <v>26.537373881000001</v>
      </c>
      <c r="BW23" s="9">
        <v>1.4138607257608058</v>
      </c>
      <c r="BX23"/>
      <c r="BY23" s="146"/>
      <c r="BZ23" s="23">
        <f t="shared" si="12"/>
        <v>58297.495581685391</v>
      </c>
      <c r="CA23" s="23">
        <f t="shared" si="13"/>
        <v>95703.745949762611</v>
      </c>
      <c r="CB23" s="131">
        <f t="shared" si="14"/>
        <v>60355.947020907886</v>
      </c>
      <c r="CD23" s="131">
        <f t="shared" si="15"/>
        <v>97065.879639438179</v>
      </c>
      <c r="CE23" s="131">
        <f t="shared" si="16"/>
        <v>48204.831707750425</v>
      </c>
      <c r="CF23" s="131">
        <f t="shared" si="17"/>
        <v>21097.264214738942</v>
      </c>
      <c r="CG23"/>
      <c r="CH23"/>
      <c r="CI23"/>
      <c r="CJ23" s="9"/>
      <c r="CK23" s="9"/>
      <c r="CL23" s="9"/>
      <c r="CM23" s="9"/>
      <c r="CN23" s="9"/>
      <c r="CO23" s="9"/>
      <c r="CP23" s="9"/>
      <c r="CQ23" s="9"/>
      <c r="CR23" s="9"/>
    </row>
    <row r="24" spans="1:97" x14ac:dyDescent="0.2">
      <c r="A24" s="7">
        <v>15</v>
      </c>
      <c r="B24" s="8">
        <v>25200</v>
      </c>
      <c r="C24" s="23">
        <v>70.438504249999994</v>
      </c>
      <c r="D24" s="24">
        <v>49.317130740000003</v>
      </c>
      <c r="E24" s="24">
        <v>20.2982762</v>
      </c>
      <c r="F24" s="9">
        <v>63.073810090000002</v>
      </c>
      <c r="G24" s="9">
        <v>31.172352740000001</v>
      </c>
      <c r="H24" s="1">
        <v>47.554751201000002</v>
      </c>
      <c r="I24" s="1">
        <v>41.736041462000003</v>
      </c>
      <c r="J24" s="9">
        <v>23.144380241</v>
      </c>
      <c r="K24" s="8">
        <v>38.387826410000002</v>
      </c>
      <c r="L24" s="7">
        <v>70.237142465000005</v>
      </c>
      <c r="M24" s="9">
        <v>43.755698180000003</v>
      </c>
      <c r="N24" s="9">
        <v>60.09617618</v>
      </c>
      <c r="O24" s="9">
        <v>31.894446234</v>
      </c>
      <c r="P24" s="9">
        <v>31.396420635999998</v>
      </c>
      <c r="Q24" s="7">
        <v>76.412799604</v>
      </c>
      <c r="R24" s="9">
        <v>18.719229362</v>
      </c>
      <c r="S24" s="8">
        <v>119.65146160499999</v>
      </c>
      <c r="T24" s="9">
        <v>22.578079273</v>
      </c>
      <c r="U24" s="8">
        <v>29.330905191999999</v>
      </c>
      <c r="V24" s="10">
        <v>54.207424271000001</v>
      </c>
      <c r="W24" s="10">
        <v>50.966511003999997</v>
      </c>
      <c r="X24" s="7">
        <v>58.510032184000003</v>
      </c>
      <c r="Y24" s="9">
        <v>102.08901308999999</v>
      </c>
      <c r="Z24" s="7">
        <v>84.395018015000005</v>
      </c>
      <c r="AA24" s="8">
        <v>40.545335993999998</v>
      </c>
      <c r="AB24" s="8">
        <v>35.373727350999999</v>
      </c>
      <c r="AC24" s="7">
        <v>64.733061665999998</v>
      </c>
      <c r="AD24" s="10">
        <v>49.409222618999998</v>
      </c>
      <c r="AE24" s="7">
        <v>38.711260179</v>
      </c>
      <c r="AF24" s="8">
        <v>64.766137920999995</v>
      </c>
      <c r="AG24" s="9">
        <v>19.399780991</v>
      </c>
      <c r="AH24" s="9">
        <v>20.974374638</v>
      </c>
      <c r="AI24" s="9">
        <v>104.110149709</v>
      </c>
      <c r="AJ24" s="9">
        <v>54.800379167000003</v>
      </c>
      <c r="AK24" s="9">
        <v>54.440967483999998</v>
      </c>
      <c r="AL24" s="1">
        <v>117.20007629200001</v>
      </c>
      <c r="AM24" s="9">
        <v>95.020397697000007</v>
      </c>
      <c r="AN24" s="8">
        <v>103.388569989</v>
      </c>
      <c r="AO24" s="7">
        <v>17.442535901999999</v>
      </c>
      <c r="AP24" s="9">
        <v>41.831405777000001</v>
      </c>
      <c r="AQ24" s="9">
        <v>41.682003555000001</v>
      </c>
      <c r="AR24" s="9">
        <v>29.099496432999999</v>
      </c>
      <c r="AS24" s="8">
        <v>52.603872639000002</v>
      </c>
      <c r="AT24" s="8">
        <v>38.755260915000001</v>
      </c>
      <c r="AU24" s="10">
        <v>35.766947971</v>
      </c>
      <c r="AV24" s="10">
        <v>28.040328644999999</v>
      </c>
      <c r="AW24" s="10">
        <v>70.246695582000001</v>
      </c>
      <c r="AX24" s="7">
        <v>60.215866067999997</v>
      </c>
      <c r="AY24" s="8">
        <v>55.494478291999997</v>
      </c>
      <c r="AZ24" s="9">
        <v>33.988169698999997</v>
      </c>
      <c r="BA24" s="10">
        <v>36.398393724000002</v>
      </c>
      <c r="BB24" s="10">
        <v>55.066681946000003</v>
      </c>
      <c r="BC24" s="7">
        <v>16.575080434</v>
      </c>
      <c r="BD24" s="9">
        <v>20.552682266000001</v>
      </c>
      <c r="BE24" s="8">
        <v>37.616142951</v>
      </c>
      <c r="BF24" s="10">
        <v>51.413809202000003</v>
      </c>
      <c r="BG24" s="9"/>
      <c r="BH24" s="9"/>
      <c r="BI24" s="9"/>
      <c r="BJ24" s="9"/>
      <c r="BK24" s="9"/>
      <c r="BL24" s="140"/>
      <c r="BM24" s="23">
        <f t="shared" si="2"/>
        <v>49.252143976470592</v>
      </c>
      <c r="BN24" s="9">
        <f t="shared" si="3"/>
        <v>55.327789877875006</v>
      </c>
      <c r="BO24" s="8">
        <f t="shared" si="4"/>
        <v>50.598681947199999</v>
      </c>
      <c r="BQ24" s="7">
        <f t="shared" si="5"/>
        <v>57.845693097923082</v>
      </c>
      <c r="BR24" s="9">
        <f t="shared" si="6"/>
        <v>48.086596245500004</v>
      </c>
      <c r="BS24" s="8">
        <f t="shared" si="7"/>
        <v>35.944422888857147</v>
      </c>
      <c r="BU24" s="69"/>
      <c r="BV24" s="9">
        <v>57.679348597999997</v>
      </c>
      <c r="BW24" s="9">
        <v>2.6837800711676643</v>
      </c>
      <c r="BX24"/>
      <c r="BY24" s="146"/>
      <c r="BZ24" s="23">
        <f t="shared" si="12"/>
        <v>62556.67779569752</v>
      </c>
      <c r="CA24" s="23">
        <f t="shared" si="13"/>
        <v>88680.518198334757</v>
      </c>
      <c r="CB24" s="131">
        <f t="shared" si="14"/>
        <v>67829.070766331512</v>
      </c>
      <c r="CD24" s="131">
        <f t="shared" si="15"/>
        <v>101347.10389005167</v>
      </c>
      <c r="CE24" s="131">
        <f t="shared" si="16"/>
        <v>58219.754107542154</v>
      </c>
      <c r="CF24" s="131">
        <f t="shared" si="17"/>
        <v>24316.037296563169</v>
      </c>
      <c r="CG24"/>
      <c r="CH24"/>
      <c r="CI24"/>
      <c r="CJ24" s="9"/>
      <c r="CK24" s="9"/>
      <c r="CL24" s="9"/>
      <c r="CM24" s="9"/>
      <c r="CN24" s="9"/>
      <c r="CO24" s="9"/>
      <c r="CP24" s="9"/>
      <c r="CQ24" s="9"/>
      <c r="CR24" s="9"/>
    </row>
    <row r="25" spans="1:97" x14ac:dyDescent="0.2">
      <c r="A25" s="7">
        <v>16</v>
      </c>
      <c r="B25" s="8">
        <v>27000</v>
      </c>
      <c r="C25" s="23">
        <v>71.798189609999994</v>
      </c>
      <c r="D25" s="24">
        <v>50.931762110000001</v>
      </c>
      <c r="E25" s="24">
        <v>30.84184952</v>
      </c>
      <c r="F25" s="9">
        <v>66.005236526999994</v>
      </c>
      <c r="G25" s="9">
        <v>33.582729026000003</v>
      </c>
      <c r="H25" s="1">
        <v>47.876877356000001</v>
      </c>
      <c r="I25" s="1">
        <v>40.205479249</v>
      </c>
      <c r="J25" s="9">
        <v>21.925678112</v>
      </c>
      <c r="K25" s="8">
        <v>38.447251692000002</v>
      </c>
      <c r="L25" s="7">
        <v>69.656756408000007</v>
      </c>
      <c r="M25" s="9">
        <v>43.670474929999997</v>
      </c>
      <c r="N25" s="9">
        <v>55.728017299999998</v>
      </c>
      <c r="O25" s="9">
        <v>34.546377518</v>
      </c>
      <c r="P25" s="9">
        <v>33.171291469000003</v>
      </c>
      <c r="Q25" s="7">
        <v>77.883594544000005</v>
      </c>
      <c r="R25" s="9">
        <v>19.814677345</v>
      </c>
      <c r="S25" s="8">
        <v>129.71459135500001</v>
      </c>
      <c r="T25" s="9">
        <v>20.733746207999999</v>
      </c>
      <c r="U25" s="8">
        <v>30.824805112</v>
      </c>
      <c r="V25" s="10">
        <v>61.696160712999998</v>
      </c>
      <c r="W25" s="10">
        <v>50.587241603000002</v>
      </c>
      <c r="X25" s="7">
        <v>58.033695919000003</v>
      </c>
      <c r="Y25" s="9">
        <v>94.522482925000006</v>
      </c>
      <c r="Z25" s="7">
        <v>84.579217173999993</v>
      </c>
      <c r="AA25" s="8">
        <v>44.977967507000002</v>
      </c>
      <c r="AB25" s="8">
        <v>34.218322856999997</v>
      </c>
      <c r="AC25" s="7">
        <v>70.234547637999995</v>
      </c>
      <c r="AD25" s="10">
        <v>50.406851269999997</v>
      </c>
      <c r="AE25" s="7">
        <v>36.462765607000001</v>
      </c>
      <c r="AF25" s="8">
        <v>63.538942265999999</v>
      </c>
      <c r="AG25" s="9">
        <v>18.596680237000001</v>
      </c>
      <c r="AH25" s="9">
        <v>29.722194815999998</v>
      </c>
      <c r="AI25" s="9">
        <v>106.924965965</v>
      </c>
      <c r="AJ25" s="9">
        <v>56.525414988999998</v>
      </c>
      <c r="AK25" s="9">
        <v>57.828517112</v>
      </c>
      <c r="AL25" s="1">
        <v>120.360738553</v>
      </c>
      <c r="AM25" s="9">
        <v>94.242189647000004</v>
      </c>
      <c r="AN25" s="8">
        <v>99.796634901000004</v>
      </c>
      <c r="AO25" s="7">
        <v>17.973539041999999</v>
      </c>
      <c r="AP25" s="9">
        <v>44.396152862999998</v>
      </c>
      <c r="AQ25" s="9">
        <v>42.982709219</v>
      </c>
      <c r="AR25" s="9">
        <v>27.249264379</v>
      </c>
      <c r="AS25" s="8">
        <v>49.659740606</v>
      </c>
      <c r="AT25" s="8">
        <v>39.251916893999997</v>
      </c>
      <c r="AU25" s="10">
        <v>32.218094944999997</v>
      </c>
      <c r="AV25" s="10">
        <v>31.417291850000002</v>
      </c>
      <c r="AW25" s="10">
        <v>69.219816230999996</v>
      </c>
      <c r="AX25" s="7">
        <v>65.454202198999994</v>
      </c>
      <c r="AY25" s="8">
        <v>55.494478291999997</v>
      </c>
      <c r="AZ25" s="9">
        <v>33.243812978000001</v>
      </c>
      <c r="BA25" s="10">
        <v>33.956527467000001</v>
      </c>
      <c r="BB25" s="10">
        <v>55.026030050000003</v>
      </c>
      <c r="BC25" s="7">
        <v>16.290349128999999</v>
      </c>
      <c r="BD25" s="9">
        <v>17.865058554000001</v>
      </c>
      <c r="BE25" s="8">
        <v>37.616142951</v>
      </c>
      <c r="BF25" s="10">
        <v>48.478183575000003</v>
      </c>
      <c r="BG25" s="9"/>
      <c r="BH25" s="9"/>
      <c r="BI25" s="9"/>
      <c r="BJ25" s="9"/>
      <c r="BK25" s="9"/>
      <c r="BL25" s="140"/>
      <c r="BM25" s="23">
        <f t="shared" si="2"/>
        <v>50.929460827705896</v>
      </c>
      <c r="BN25" s="9">
        <f t="shared" si="3"/>
        <v>55.744414645125005</v>
      </c>
      <c r="BO25" s="8">
        <f t="shared" si="4"/>
        <v>50.972285927599998</v>
      </c>
      <c r="BQ25" s="7">
        <f t="shared" si="5"/>
        <v>58.942980179153849</v>
      </c>
      <c r="BR25" s="9">
        <f t="shared" si="6"/>
        <v>48.842633401833332</v>
      </c>
      <c r="BS25" s="8">
        <f t="shared" si="7"/>
        <v>34.639443529142859</v>
      </c>
      <c r="BU25" s="69"/>
      <c r="BV25" s="9">
        <v>24.958972482</v>
      </c>
      <c r="BW25" s="9">
        <v>0.81069259507852731</v>
      </c>
      <c r="BX25"/>
      <c r="BY25" s="146"/>
      <c r="BZ25" s="23">
        <f t="shared" si="12"/>
        <v>69168.043434904219</v>
      </c>
      <c r="CA25" s="23">
        <f t="shared" si="13"/>
        <v>90698.965536554315</v>
      </c>
      <c r="CB25" s="131">
        <f t="shared" si="14"/>
        <v>69342.674372694688</v>
      </c>
      <c r="CD25" s="131">
        <f t="shared" si="15"/>
        <v>107224.62251064916</v>
      </c>
      <c r="CE25" s="131">
        <f t="shared" si="16"/>
        <v>61009.219567962427</v>
      </c>
      <c r="CF25" s="131">
        <f t="shared" si="17"/>
        <v>21762.609800200753</v>
      </c>
      <c r="CG25"/>
      <c r="CH25"/>
      <c r="CI25"/>
      <c r="CJ25" s="9"/>
      <c r="CK25" s="9"/>
      <c r="CL25" s="9"/>
      <c r="CM25" s="9"/>
      <c r="CN25" s="9"/>
      <c r="CO25" s="9"/>
      <c r="CP25" s="9"/>
      <c r="CQ25" s="9"/>
      <c r="CR25" s="9"/>
    </row>
    <row r="26" spans="1:97" x14ac:dyDescent="0.2">
      <c r="A26" s="7">
        <v>17</v>
      </c>
      <c r="B26" s="8">
        <v>28800</v>
      </c>
      <c r="C26" s="23">
        <v>71.735945830000006</v>
      </c>
      <c r="D26" s="24">
        <v>51.796331250000001</v>
      </c>
      <c r="E26" s="24">
        <v>28.356122370000001</v>
      </c>
      <c r="F26" s="9">
        <v>63.897473585999997</v>
      </c>
      <c r="G26" s="9">
        <v>32.750853982999999</v>
      </c>
      <c r="H26" s="1">
        <v>56.009205016000003</v>
      </c>
      <c r="I26" s="1">
        <v>44.473359674000001</v>
      </c>
      <c r="J26" s="9">
        <v>23.184387842</v>
      </c>
      <c r="K26" s="8">
        <v>36.325726961000001</v>
      </c>
      <c r="L26" s="7">
        <v>74.431983407000004</v>
      </c>
      <c r="M26" s="9">
        <v>47.811916609999997</v>
      </c>
      <c r="N26" s="9">
        <v>55.347066750000003</v>
      </c>
      <c r="O26" s="9">
        <v>34.683017915000001</v>
      </c>
      <c r="P26" s="9">
        <v>31.910564962999999</v>
      </c>
      <c r="Q26" s="7">
        <v>75.774742777</v>
      </c>
      <c r="R26" s="9">
        <v>20.301497352999998</v>
      </c>
      <c r="S26" s="8">
        <v>133.27159324199999</v>
      </c>
      <c r="T26" s="9">
        <v>20.155374560999999</v>
      </c>
      <c r="U26" s="8">
        <v>30.765075328999998</v>
      </c>
      <c r="V26" s="10">
        <v>62.365182689999997</v>
      </c>
      <c r="W26" s="10">
        <v>50.587241603000002</v>
      </c>
      <c r="X26" s="7">
        <v>56.850045522000002</v>
      </c>
      <c r="Y26" s="9">
        <v>103.86346190499999</v>
      </c>
      <c r="Z26" s="7">
        <v>87.461457484999997</v>
      </c>
      <c r="AA26" s="8">
        <v>41.520769375</v>
      </c>
      <c r="AB26" s="8">
        <v>36.246921790000002</v>
      </c>
      <c r="AC26" s="7">
        <v>67.842625118000001</v>
      </c>
      <c r="AD26" s="10">
        <v>51.569863386000002</v>
      </c>
      <c r="AE26" s="7">
        <v>36.093290476</v>
      </c>
      <c r="AF26" s="8">
        <v>64.692806277000003</v>
      </c>
      <c r="AG26" s="9">
        <v>19.034563525999999</v>
      </c>
      <c r="AH26" s="9">
        <v>29.190411868000002</v>
      </c>
      <c r="AI26" s="9">
        <v>111.398423464</v>
      </c>
      <c r="AJ26" s="9">
        <v>56.444380090000003</v>
      </c>
      <c r="AK26" s="9">
        <v>56.724806125000001</v>
      </c>
      <c r="AL26" s="1">
        <v>124.312885124</v>
      </c>
      <c r="AM26" s="9">
        <v>99.289862271999993</v>
      </c>
      <c r="AN26" s="8">
        <v>103.27832241599999</v>
      </c>
      <c r="AO26" s="7">
        <v>17.463257662</v>
      </c>
      <c r="AP26" s="9">
        <v>41.935023825999998</v>
      </c>
      <c r="AQ26" s="9">
        <v>46.286528717000003</v>
      </c>
      <c r="AR26" s="9">
        <v>33.542123113999999</v>
      </c>
      <c r="AS26" s="8">
        <v>56.425115763999997</v>
      </c>
      <c r="AT26" s="8">
        <v>40.117116070000002</v>
      </c>
      <c r="AU26" s="10">
        <v>32.162798430999999</v>
      </c>
      <c r="AV26" s="10">
        <v>34.055234163000002</v>
      </c>
      <c r="AW26" s="10">
        <v>57.545562130999997</v>
      </c>
      <c r="AX26" s="7">
        <v>66.918772665999995</v>
      </c>
      <c r="AY26" s="8">
        <v>60.419911061999997</v>
      </c>
      <c r="AZ26" s="9">
        <v>33.525642073</v>
      </c>
      <c r="BA26" s="10">
        <v>39.164629574000003</v>
      </c>
      <c r="BB26" s="10">
        <v>52.599038391000001</v>
      </c>
      <c r="BC26" s="7">
        <v>15.834407388000001</v>
      </c>
      <c r="BD26" s="9">
        <v>19.362343750000001</v>
      </c>
      <c r="BE26" s="8">
        <v>29.565512535</v>
      </c>
      <c r="BF26" s="10">
        <v>49.459633383000003</v>
      </c>
      <c r="BG26" s="9"/>
      <c r="BH26" s="9"/>
      <c r="BI26" s="9"/>
      <c r="BJ26" s="9"/>
      <c r="BK26" s="9"/>
      <c r="BL26" s="140"/>
      <c r="BM26" s="23">
        <f t="shared" si="2"/>
        <v>51.885987619352939</v>
      </c>
      <c r="BN26" s="9">
        <f t="shared" si="3"/>
        <v>56.696076058749995</v>
      </c>
      <c r="BO26" s="8">
        <f t="shared" si="4"/>
        <v>51.289101409399997</v>
      </c>
      <c r="BQ26" s="7">
        <f t="shared" si="5"/>
        <v>61.178900305230776</v>
      </c>
      <c r="BR26" s="9">
        <f t="shared" si="6"/>
        <v>48.536565753833337</v>
      </c>
      <c r="BS26" s="8">
        <f t="shared" si="7"/>
        <v>34.215886727714285</v>
      </c>
      <c r="BU26" s="69"/>
      <c r="BV26" s="9">
        <v>97.432865672999995</v>
      </c>
      <c r="BW26" s="9">
        <v>5.1048551336737118</v>
      </c>
      <c r="BX26"/>
      <c r="BY26" s="146"/>
      <c r="BZ26" s="23">
        <f t="shared" si="12"/>
        <v>73138.915869175034</v>
      </c>
      <c r="CA26" s="23">
        <f t="shared" si="13"/>
        <v>95423.922030062793</v>
      </c>
      <c r="CB26" s="131">
        <f t="shared" si="14"/>
        <v>70643.714420835298</v>
      </c>
      <c r="CD26" s="131">
        <f t="shared" si="15"/>
        <v>119895.60243598877</v>
      </c>
      <c r="CE26" s="131">
        <f t="shared" si="16"/>
        <v>59869.466493617911</v>
      </c>
      <c r="CF26" s="131">
        <f t="shared" si="17"/>
        <v>20974.018851462053</v>
      </c>
      <c r="CG26"/>
      <c r="CH26"/>
      <c r="CI26"/>
      <c r="CJ26" s="9"/>
      <c r="CK26" s="9"/>
      <c r="CL26" s="9"/>
      <c r="CM26" s="9"/>
      <c r="CN26" s="9"/>
      <c r="CO26" s="9"/>
      <c r="CP26" s="9"/>
      <c r="CQ26" s="9"/>
      <c r="CR26" s="9"/>
    </row>
    <row r="27" spans="1:97" x14ac:dyDescent="0.2">
      <c r="A27" s="7">
        <v>18</v>
      </c>
      <c r="B27" s="8">
        <v>30600</v>
      </c>
      <c r="C27" s="23">
        <v>74.636980100000002</v>
      </c>
      <c r="D27" s="24">
        <v>54.040744660000001</v>
      </c>
      <c r="E27" s="24">
        <v>27.211759440000002</v>
      </c>
      <c r="F27" s="9">
        <v>63.107129591000003</v>
      </c>
      <c r="G27" s="9">
        <v>32.028826955</v>
      </c>
      <c r="H27" s="1">
        <v>56.009205016000003</v>
      </c>
      <c r="I27" s="1">
        <v>44.473359674000001</v>
      </c>
      <c r="J27" s="9">
        <v>22.751364552999998</v>
      </c>
      <c r="K27" s="8">
        <v>37.827892388000002</v>
      </c>
      <c r="L27" s="7">
        <v>78.309527772999999</v>
      </c>
      <c r="M27" s="9">
        <v>46.961897370000003</v>
      </c>
      <c r="N27" s="9">
        <v>58.25262429</v>
      </c>
      <c r="O27" s="9">
        <v>36.314461882000003</v>
      </c>
      <c r="P27" s="9">
        <v>34.295650768000002</v>
      </c>
      <c r="Q27" s="7">
        <v>73.518230684000002</v>
      </c>
      <c r="R27" s="9">
        <v>19.423244145000002</v>
      </c>
      <c r="S27" s="8">
        <v>138.771394039</v>
      </c>
      <c r="T27" s="9">
        <v>25.12306547</v>
      </c>
      <c r="U27" s="8">
        <v>30.824805112</v>
      </c>
      <c r="V27" s="10">
        <v>69.459737950000005</v>
      </c>
      <c r="W27" s="10">
        <v>58.383182693000002</v>
      </c>
      <c r="X27" s="7">
        <v>54.244106115999998</v>
      </c>
      <c r="Y27" s="9">
        <v>102.94800851399999</v>
      </c>
      <c r="Z27" s="7">
        <v>88.247007547999999</v>
      </c>
      <c r="AA27" s="8">
        <v>42.657806782000002</v>
      </c>
      <c r="AB27" s="8">
        <v>39.996634602</v>
      </c>
      <c r="AC27" s="7">
        <v>68.022301331999998</v>
      </c>
      <c r="AD27" s="10">
        <v>50.713645614000001</v>
      </c>
      <c r="AE27" s="7">
        <v>36.367796587000001</v>
      </c>
      <c r="AF27" s="8">
        <v>64.559198953999996</v>
      </c>
      <c r="AG27" s="9">
        <v>21.441994609000002</v>
      </c>
      <c r="AH27" s="9">
        <v>30.430710301000001</v>
      </c>
      <c r="AI27" s="9">
        <v>112.05149797200001</v>
      </c>
      <c r="AJ27" s="9">
        <v>56.832293853000003</v>
      </c>
      <c r="AK27" s="9">
        <v>61.712833123999999</v>
      </c>
      <c r="AL27" s="1">
        <v>125.387757251</v>
      </c>
      <c r="AM27" s="9">
        <v>102.475480416</v>
      </c>
      <c r="AN27" s="8">
        <v>102.87394936600001</v>
      </c>
      <c r="AO27" s="7">
        <v>17.450309444999998</v>
      </c>
      <c r="AP27" s="9">
        <v>47.209081738999998</v>
      </c>
      <c r="AQ27" s="9">
        <v>48.239687920999998</v>
      </c>
      <c r="AR27" s="9">
        <v>33.819959437000001</v>
      </c>
      <c r="AS27" s="8">
        <v>58.739152472000001</v>
      </c>
      <c r="AT27" s="8">
        <v>41.812200333</v>
      </c>
      <c r="AU27" s="10">
        <v>33.213001925999997</v>
      </c>
      <c r="AV27" s="10">
        <v>33.923561411000001</v>
      </c>
      <c r="AW27" s="10">
        <v>54.432127844999997</v>
      </c>
      <c r="AX27" s="7">
        <v>64.474063829000002</v>
      </c>
      <c r="AY27" s="8">
        <v>61.196058227999998</v>
      </c>
      <c r="AZ27" s="9">
        <v>35.095392566999998</v>
      </c>
      <c r="BA27" s="10">
        <v>40.893799860000001</v>
      </c>
      <c r="BB27" s="10">
        <v>58.433588053999998</v>
      </c>
      <c r="BC27" s="7">
        <v>15.161688582</v>
      </c>
      <c r="BD27" s="9">
        <v>19.557482079</v>
      </c>
      <c r="BE27" s="8">
        <v>29.565512535</v>
      </c>
      <c r="BF27" s="10">
        <v>49.292772693000003</v>
      </c>
      <c r="BG27" s="9"/>
      <c r="BH27" s="9"/>
      <c r="BI27" s="9"/>
      <c r="BJ27" s="9"/>
      <c r="BK27" s="9"/>
      <c r="BL27" s="140"/>
      <c r="BM27" s="23">
        <f t="shared" si="2"/>
        <v>52.819664313411764</v>
      </c>
      <c r="BN27" s="9">
        <f t="shared" si="3"/>
        <v>58.985965023125004</v>
      </c>
      <c r="BO27" s="8">
        <f t="shared" si="4"/>
        <v>51.931915417799999</v>
      </c>
      <c r="BQ27" s="7">
        <f t="shared" si="5"/>
        <v>62.974208300461541</v>
      </c>
      <c r="BR27" s="9">
        <f t="shared" si="6"/>
        <v>48.175168928666665</v>
      </c>
      <c r="BS27" s="8">
        <f t="shared" si="7"/>
        <v>35.42860519571429</v>
      </c>
      <c r="BU27" s="69"/>
      <c r="BV27" s="56"/>
      <c r="BW27" s="56"/>
      <c r="BX27"/>
      <c r="BY27" s="146"/>
      <c r="BZ27" s="23">
        <f t="shared" si="12"/>
        <v>77158.746901231745</v>
      </c>
      <c r="CA27" s="23">
        <f t="shared" si="13"/>
        <v>107459.37798087648</v>
      </c>
      <c r="CB27" s="131">
        <f t="shared" si="14"/>
        <v>73333.308447591073</v>
      </c>
      <c r="CD27" s="131">
        <f t="shared" si="15"/>
        <v>130763.46030237636</v>
      </c>
      <c r="CE27" s="131">
        <f t="shared" si="16"/>
        <v>58542.059138725039</v>
      </c>
      <c r="CF27" s="131">
        <f t="shared" si="17"/>
        <v>23284.15167730513</v>
      </c>
      <c r="CG27"/>
    </row>
    <row r="28" spans="1:97" x14ac:dyDescent="0.2">
      <c r="A28" s="7">
        <v>19</v>
      </c>
      <c r="B28" s="8">
        <v>32400</v>
      </c>
      <c r="C28" s="23">
        <v>69.507193999999998</v>
      </c>
      <c r="D28" s="24">
        <v>56.563783100000002</v>
      </c>
      <c r="E28" s="24">
        <v>30.178691650000001</v>
      </c>
      <c r="F28" s="9">
        <v>68.205881949000002</v>
      </c>
      <c r="G28" s="9">
        <v>30.867398478999998</v>
      </c>
      <c r="H28" s="1">
        <v>52.140113790999997</v>
      </c>
      <c r="I28" s="1">
        <v>41.383605082999999</v>
      </c>
      <c r="J28" s="9">
        <v>22.447305922999998</v>
      </c>
      <c r="K28" s="8">
        <v>37.050267572000003</v>
      </c>
      <c r="L28" s="7">
        <v>0.67236439299999995</v>
      </c>
      <c r="M28" s="9">
        <v>49.065817490000001</v>
      </c>
      <c r="N28" s="9">
        <v>59.72861202</v>
      </c>
      <c r="O28" s="9">
        <v>38.381890855000002</v>
      </c>
      <c r="P28" s="9">
        <v>33.731454923000001</v>
      </c>
      <c r="Q28" s="7">
        <v>78.022776059999998</v>
      </c>
      <c r="R28" s="9">
        <v>16.903211365000001</v>
      </c>
      <c r="S28" s="8">
        <v>147.52007654900001</v>
      </c>
      <c r="T28" s="9">
        <v>23.209354345000001</v>
      </c>
      <c r="U28" s="8">
        <v>30.773615252999999</v>
      </c>
      <c r="V28" s="10">
        <v>70.892420168000001</v>
      </c>
      <c r="W28" s="10">
        <v>58.48066472</v>
      </c>
      <c r="X28" s="7">
        <v>55.577812319000003</v>
      </c>
      <c r="Y28" s="9">
        <v>100.494820273</v>
      </c>
      <c r="Z28" s="7">
        <v>89.906735036000001</v>
      </c>
      <c r="AA28" s="8">
        <v>42.370706671000001</v>
      </c>
      <c r="AB28" s="8">
        <v>40.029469871000003</v>
      </c>
      <c r="AC28" s="7">
        <v>72.418546985999996</v>
      </c>
      <c r="AD28" s="10">
        <v>51.216583372999999</v>
      </c>
      <c r="AE28" s="7">
        <v>35.338917068000001</v>
      </c>
      <c r="AF28" s="8">
        <v>67.571378721000002</v>
      </c>
      <c r="AG28" s="9">
        <v>22.508898145</v>
      </c>
      <c r="AH28" s="9">
        <v>31.572502254</v>
      </c>
      <c r="AI28" s="9">
        <v>116.594267172</v>
      </c>
      <c r="AJ28" s="9">
        <v>55.935706861</v>
      </c>
      <c r="AK28" s="9">
        <v>65.653206979000004</v>
      </c>
      <c r="AL28" s="1">
        <v>123.434273344</v>
      </c>
      <c r="AM28" s="9">
        <v>92.197929075000005</v>
      </c>
      <c r="AN28" s="8">
        <v>98.752912222000006</v>
      </c>
      <c r="AO28" s="7">
        <v>16.476258584</v>
      </c>
      <c r="AP28" s="9">
        <v>46.731704544000003</v>
      </c>
      <c r="AQ28" s="9">
        <v>50.158262233999999</v>
      </c>
      <c r="AR28" s="9">
        <v>31.880091938</v>
      </c>
      <c r="AS28" s="8">
        <v>62.200055450000001</v>
      </c>
      <c r="AT28" s="8">
        <v>43.276978460000002</v>
      </c>
      <c r="AU28" s="10">
        <v>29.919846629999999</v>
      </c>
      <c r="AV28" s="10">
        <v>28.472297522000002</v>
      </c>
      <c r="AW28" s="10">
        <v>54.670793699000001</v>
      </c>
      <c r="AX28" s="7">
        <v>69.243486735999994</v>
      </c>
      <c r="AY28" s="8">
        <v>65.634992750999999</v>
      </c>
      <c r="AZ28" s="9">
        <v>32.544971777999997</v>
      </c>
      <c r="BA28" s="10">
        <v>43.787387019999997</v>
      </c>
      <c r="BB28" s="10">
        <v>59.076719220999998</v>
      </c>
      <c r="BC28" s="7">
        <v>14.701878174000001</v>
      </c>
      <c r="BD28" s="9">
        <v>19.686499734000002</v>
      </c>
      <c r="BE28" s="8">
        <v>32.563349457000001</v>
      </c>
      <c r="BF28" s="10">
        <v>47.555653403000001</v>
      </c>
      <c r="BG28" s="9"/>
      <c r="BH28" s="9"/>
      <c r="BI28" s="9"/>
      <c r="BJ28" s="9"/>
      <c r="BK28" s="9"/>
      <c r="BL28" s="140"/>
      <c r="BM28" s="23">
        <f t="shared" si="2"/>
        <v>48.962967364823527</v>
      </c>
      <c r="BN28" s="9">
        <f t="shared" si="3"/>
        <v>58.963266098124997</v>
      </c>
      <c r="BO28" s="8">
        <f t="shared" si="4"/>
        <v>53.3149792038</v>
      </c>
      <c r="BQ28" s="7">
        <f t="shared" si="5"/>
        <v>62.62277452323076</v>
      </c>
      <c r="BR28" s="9">
        <f t="shared" si="6"/>
        <v>48.53639929966667</v>
      </c>
      <c r="BS28" s="8">
        <f t="shared" si="7"/>
        <v>35.702351255285713</v>
      </c>
      <c r="BU28" s="69"/>
      <c r="BV28" s="82" t="s">
        <v>83</v>
      </c>
      <c r="BW28" s="82" t="s">
        <v>84</v>
      </c>
      <c r="BX28" s="56"/>
      <c r="BY28" s="146"/>
      <c r="BZ28" s="23">
        <f t="shared" si="12"/>
        <v>61461.258049911849</v>
      </c>
      <c r="CA28" s="23">
        <f t="shared" si="13"/>
        <v>107335.36845630643</v>
      </c>
      <c r="CB28" s="131">
        <f t="shared" si="14"/>
        <v>79349.827669782651</v>
      </c>
      <c r="CD28" s="131">
        <f t="shared" si="15"/>
        <v>128586.43956550796</v>
      </c>
      <c r="CE28" s="131">
        <f t="shared" si="16"/>
        <v>59868.850536071906</v>
      </c>
      <c r="CF28" s="131">
        <f t="shared" si="17"/>
        <v>23828.06141762597</v>
      </c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</row>
    <row r="29" spans="1:97" x14ac:dyDescent="0.2">
      <c r="A29" s="7">
        <v>20</v>
      </c>
      <c r="B29" s="8">
        <v>34200</v>
      </c>
      <c r="C29" s="23">
        <v>74.963682019999993</v>
      </c>
      <c r="D29" s="24">
        <v>55.824966750000002</v>
      </c>
      <c r="E29" s="24">
        <v>26.744235570000001</v>
      </c>
      <c r="F29" s="9">
        <v>71.768905145000005</v>
      </c>
      <c r="G29" s="9">
        <v>31.382383095000002</v>
      </c>
      <c r="H29" s="1">
        <v>52.140113790999997</v>
      </c>
      <c r="I29" s="1">
        <v>43.431955522999999</v>
      </c>
      <c r="J29" s="9">
        <v>23.270025564000001</v>
      </c>
      <c r="K29" s="8">
        <v>38.009110597000003</v>
      </c>
      <c r="L29" s="7">
        <v>82.514206322999996</v>
      </c>
      <c r="M29" s="9">
        <v>52.449271209999999</v>
      </c>
      <c r="N29" s="9">
        <v>65.858169509999996</v>
      </c>
      <c r="O29" s="9">
        <v>40.764566653000003</v>
      </c>
      <c r="P29" s="9">
        <v>34.469207539000003</v>
      </c>
      <c r="Q29" s="7">
        <v>76.808157860999998</v>
      </c>
      <c r="R29" s="9">
        <v>18.181722832999998</v>
      </c>
      <c r="S29" s="8">
        <v>139.56440146700001</v>
      </c>
      <c r="T29" s="9">
        <v>24.658565372000002</v>
      </c>
      <c r="U29" s="8">
        <v>31.028720048</v>
      </c>
      <c r="V29" s="10">
        <v>71.188959929000006</v>
      </c>
      <c r="W29" s="10">
        <v>58.072631647000001</v>
      </c>
      <c r="X29" s="7">
        <v>59.242539817999997</v>
      </c>
      <c r="Y29" s="9">
        <v>99.422977536000005</v>
      </c>
      <c r="Z29" s="7">
        <v>94.044984167999999</v>
      </c>
      <c r="AA29" s="8">
        <v>39.754922489999998</v>
      </c>
      <c r="AB29" s="8">
        <v>42.642158078000001</v>
      </c>
      <c r="AC29" s="7">
        <v>75.913696615000006</v>
      </c>
      <c r="AD29" s="10">
        <v>51.204666072000002</v>
      </c>
      <c r="AE29" s="7">
        <v>35.904923955000001</v>
      </c>
      <c r="AF29" s="8">
        <v>71.206738438000002</v>
      </c>
      <c r="AG29" s="9">
        <v>25.712993698999998</v>
      </c>
      <c r="AH29" s="9">
        <v>32.763020544</v>
      </c>
      <c r="AI29" s="9">
        <v>118.370510434</v>
      </c>
      <c r="AJ29" s="9">
        <v>57.536676905999997</v>
      </c>
      <c r="AK29" s="9">
        <v>66.473090716000002</v>
      </c>
      <c r="AL29" s="1">
        <v>126.089747868</v>
      </c>
      <c r="AM29" s="9">
        <v>99.073982720000004</v>
      </c>
      <c r="AN29" s="8">
        <v>101.42678710600001</v>
      </c>
      <c r="AO29" s="7">
        <v>17.763551717999999</v>
      </c>
      <c r="AP29" s="9">
        <v>48.681860878999998</v>
      </c>
      <c r="AQ29" s="9">
        <v>52.207384779000002</v>
      </c>
      <c r="AR29" s="9">
        <v>35.862089996000002</v>
      </c>
      <c r="AS29" s="8">
        <v>63.882106288999999</v>
      </c>
      <c r="AT29" s="8">
        <v>44.652792007000002</v>
      </c>
      <c r="AU29" s="10">
        <v>29.024247286000001</v>
      </c>
      <c r="AV29" s="10">
        <v>28.472297522000002</v>
      </c>
      <c r="AW29" s="10">
        <v>54.670793699000001</v>
      </c>
      <c r="AX29" s="7">
        <v>65.460417878000001</v>
      </c>
      <c r="AY29" s="8">
        <v>70.119319259999997</v>
      </c>
      <c r="AZ29" s="9">
        <v>32.555908901000002</v>
      </c>
      <c r="BA29" s="10">
        <v>45.301323164999999</v>
      </c>
      <c r="BB29" s="10">
        <v>56.227377822000001</v>
      </c>
      <c r="BC29" s="7">
        <v>14.408370079999999</v>
      </c>
      <c r="BD29" s="9">
        <v>18.142519934999999</v>
      </c>
      <c r="BE29" s="8">
        <v>40.842778256000003</v>
      </c>
      <c r="BF29" s="10">
        <v>51.017598264</v>
      </c>
      <c r="BG29" s="9"/>
      <c r="BH29" s="9"/>
      <c r="BI29" s="9"/>
      <c r="BJ29" s="9"/>
      <c r="BK29" s="9"/>
      <c r="BL29" s="140"/>
      <c r="BM29" s="23">
        <f t="shared" si="2"/>
        <v>54.596769497117648</v>
      </c>
      <c r="BN29" s="9">
        <f t="shared" si="3"/>
        <v>59.676787626000007</v>
      </c>
      <c r="BO29" s="8">
        <f t="shared" si="4"/>
        <v>55.374436631600005</v>
      </c>
      <c r="BQ29" s="7">
        <f t="shared" si="5"/>
        <v>65.064907973384621</v>
      </c>
      <c r="BR29" s="9">
        <f t="shared" si="6"/>
        <v>48.733311275333335</v>
      </c>
      <c r="BS29" s="8">
        <f t="shared" si="7"/>
        <v>36.927982346142855</v>
      </c>
      <c r="BU29" s="71" t="s">
        <v>9</v>
      </c>
      <c r="BV29" s="9">
        <v>29.142164450999999</v>
      </c>
      <c r="BW29" s="56">
        <v>1.5953693447309079</v>
      </c>
      <c r="BX29" s="56"/>
      <c r="BY29" s="146"/>
      <c r="BZ29" s="23">
        <f t="shared" si="12"/>
        <v>85211.673368542135</v>
      </c>
      <c r="CA29" s="23">
        <f t="shared" si="13"/>
        <v>111279.34665188033</v>
      </c>
      <c r="CB29" s="131">
        <f t="shared" si="14"/>
        <v>88905.006483004763</v>
      </c>
      <c r="CD29" s="131">
        <f t="shared" si="15"/>
        <v>144224.39142602487</v>
      </c>
      <c r="CE29" s="131">
        <f t="shared" si="16"/>
        <v>60600.473770379365</v>
      </c>
      <c r="CF29" s="131">
        <f t="shared" si="17"/>
        <v>26367.259536833128</v>
      </c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</row>
    <row r="30" spans="1:97" x14ac:dyDescent="0.2">
      <c r="A30" s="7">
        <v>21</v>
      </c>
      <c r="B30" s="8">
        <v>36000</v>
      </c>
      <c r="C30" s="23">
        <v>81.715708759999998</v>
      </c>
      <c r="D30" s="24">
        <v>58.157957279999998</v>
      </c>
      <c r="E30" s="24">
        <v>25.630444199999999</v>
      </c>
      <c r="F30" s="9">
        <v>73.975696116999998</v>
      </c>
      <c r="G30" s="9">
        <v>35.882621872999998</v>
      </c>
      <c r="H30" s="1">
        <v>51.073146268000002</v>
      </c>
      <c r="I30" s="1">
        <v>38.086490394999998</v>
      </c>
      <c r="J30" s="9">
        <v>23.218486130999999</v>
      </c>
      <c r="K30" s="8">
        <v>37.275920753999998</v>
      </c>
      <c r="L30" s="7">
        <v>85.089035534000004</v>
      </c>
      <c r="M30" s="9">
        <v>52.429389270000001</v>
      </c>
      <c r="N30" s="9">
        <v>64.88412194</v>
      </c>
      <c r="O30" s="9">
        <v>36.038922343000003</v>
      </c>
      <c r="P30" s="9">
        <v>34.799438664</v>
      </c>
      <c r="Q30" s="7">
        <v>69.853030649000004</v>
      </c>
      <c r="R30" s="9">
        <v>16.694316156999999</v>
      </c>
      <c r="S30" s="8">
        <v>142.369743707</v>
      </c>
      <c r="T30" s="9">
        <v>26.348296091000002</v>
      </c>
      <c r="U30" s="8">
        <v>30.360989450999998</v>
      </c>
      <c r="V30" s="10">
        <v>68.805824670000007</v>
      </c>
      <c r="W30" s="10">
        <v>65.624574409000004</v>
      </c>
      <c r="X30" s="7">
        <v>59.242539817999997</v>
      </c>
      <c r="Y30" s="9">
        <v>94.790887065999996</v>
      </c>
      <c r="Z30" s="7">
        <v>99.022040056999998</v>
      </c>
      <c r="AA30" s="8">
        <v>43.416468825999999</v>
      </c>
      <c r="AB30" s="8">
        <v>45.295601466999997</v>
      </c>
      <c r="AC30" s="7">
        <v>85.124643848999995</v>
      </c>
      <c r="AD30" s="10">
        <v>48.225746102000002</v>
      </c>
      <c r="AE30" s="7">
        <v>43.731859397000001</v>
      </c>
      <c r="AF30" s="8">
        <v>67.290473970999997</v>
      </c>
      <c r="AG30" s="9">
        <v>26.488511860999999</v>
      </c>
      <c r="AH30" s="9">
        <v>34.352820145000003</v>
      </c>
      <c r="AI30" s="9">
        <v>119.65895143500001</v>
      </c>
      <c r="AJ30" s="9">
        <v>56.494815465999999</v>
      </c>
      <c r="AK30" s="9">
        <v>70.226280211000002</v>
      </c>
      <c r="AL30" s="1">
        <v>129.727303933</v>
      </c>
      <c r="AM30" s="9">
        <v>104.116500078</v>
      </c>
      <c r="AN30" s="8">
        <v>104.24900959</v>
      </c>
      <c r="AO30" s="7">
        <v>18.233242421</v>
      </c>
      <c r="AP30" s="9">
        <v>50.966511003999997</v>
      </c>
      <c r="AQ30" s="9">
        <v>52.595600433000001</v>
      </c>
      <c r="AR30" s="9">
        <v>37.897512149000001</v>
      </c>
      <c r="AS30" s="8">
        <v>68.836861893000005</v>
      </c>
      <c r="AT30" s="8">
        <v>49.217808382000001</v>
      </c>
      <c r="AU30" s="10">
        <v>27.746780918999999</v>
      </c>
      <c r="AV30" s="10">
        <v>27.614495155</v>
      </c>
      <c r="AW30" s="10">
        <v>62.196784774999998</v>
      </c>
      <c r="AX30" s="7">
        <v>69.552745118000004</v>
      </c>
      <c r="AY30" s="8">
        <v>69.618522960999996</v>
      </c>
      <c r="AZ30" s="9">
        <v>34.716570361000002</v>
      </c>
      <c r="BA30" s="10">
        <v>49.434948818999999</v>
      </c>
      <c r="BB30" s="10">
        <v>57.046318550000002</v>
      </c>
      <c r="BC30" s="7">
        <v>14.545378266</v>
      </c>
      <c r="BD30" s="9">
        <v>21.390148805999999</v>
      </c>
      <c r="BE30" s="8">
        <v>42.625737125000001</v>
      </c>
      <c r="BF30" s="10">
        <v>61.047950020000002</v>
      </c>
      <c r="BG30" s="9"/>
      <c r="BH30" s="9"/>
      <c r="BI30" s="9"/>
      <c r="BJ30" s="9"/>
      <c r="BK30" s="9"/>
      <c r="BL30" s="140"/>
      <c r="BM30" s="23">
        <f t="shared" si="2"/>
        <v>54.539674708352941</v>
      </c>
      <c r="BN30" s="9">
        <f t="shared" si="3"/>
        <v>60.951452548500001</v>
      </c>
      <c r="BO30" s="8">
        <f t="shared" si="4"/>
        <v>57.933664957199994</v>
      </c>
      <c r="BQ30" s="7">
        <f t="shared" si="5"/>
        <v>67.218763124538455</v>
      </c>
      <c r="BR30" s="9">
        <f t="shared" si="6"/>
        <v>50.991189551666672</v>
      </c>
      <c r="BS30" s="8">
        <f t="shared" si="7"/>
        <v>40.115293135285711</v>
      </c>
      <c r="BU30" s="71" t="s">
        <v>68</v>
      </c>
      <c r="BV30" s="9">
        <v>26.911379577999998</v>
      </c>
      <c r="BW30" s="9">
        <v>0.42483817849484884</v>
      </c>
      <c r="BX30" s="9"/>
      <c r="BY30" s="146"/>
      <c r="BZ30" s="23">
        <f t="shared" si="12"/>
        <v>84944.621495284679</v>
      </c>
      <c r="CA30" s="23">
        <f t="shared" si="13"/>
        <v>118563.34270065937</v>
      </c>
      <c r="CB30" s="131">
        <f t="shared" si="14"/>
        <v>101810.19415120667</v>
      </c>
      <c r="CD30" s="131">
        <f t="shared" si="15"/>
        <v>159026.61181679496</v>
      </c>
      <c r="CE30" s="131">
        <f t="shared" si="16"/>
        <v>69419.852432441287</v>
      </c>
      <c r="CF30" s="131">
        <f t="shared" si="17"/>
        <v>33800.892336615878</v>
      </c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</row>
    <row r="31" spans="1:97" x14ac:dyDescent="0.2">
      <c r="A31" s="7">
        <v>22</v>
      </c>
      <c r="B31" s="8">
        <v>37800</v>
      </c>
      <c r="C31" s="23">
        <v>81.776782990000001</v>
      </c>
      <c r="D31" s="24">
        <v>54.375215390000001</v>
      </c>
      <c r="E31" s="24">
        <v>27.55719757</v>
      </c>
      <c r="F31" s="9">
        <v>69.688418935000001</v>
      </c>
      <c r="G31" s="9">
        <v>31.930225920000002</v>
      </c>
      <c r="H31" s="1">
        <v>51.907227880999997</v>
      </c>
      <c r="I31" s="1">
        <v>38.091831370000001</v>
      </c>
      <c r="J31" s="9">
        <v>24.070269642</v>
      </c>
      <c r="K31" s="8">
        <v>35.730332048999998</v>
      </c>
      <c r="L31" s="7">
        <v>90.810521597000005</v>
      </c>
      <c r="M31" s="9">
        <v>55.05523642</v>
      </c>
      <c r="N31" s="9">
        <v>69.871973789999998</v>
      </c>
      <c r="O31" s="9">
        <v>43.790290597000002</v>
      </c>
      <c r="P31" s="9">
        <v>36.128343452000003</v>
      </c>
      <c r="Q31" s="7">
        <v>71.279076588999999</v>
      </c>
      <c r="R31" s="9">
        <v>19.621232973000001</v>
      </c>
      <c r="S31" s="8">
        <v>148.83057219899999</v>
      </c>
      <c r="T31" s="9">
        <v>24.196008132999999</v>
      </c>
      <c r="U31" s="8">
        <v>37.198596641999998</v>
      </c>
      <c r="V31" s="10">
        <v>74.167167613000004</v>
      </c>
      <c r="W31" s="10">
        <v>66.848985944999995</v>
      </c>
      <c r="X31" s="7">
        <v>56.261738346999998</v>
      </c>
      <c r="Y31" s="9">
        <v>97.142459301000002</v>
      </c>
      <c r="Z31" s="7">
        <v>101.757690466</v>
      </c>
      <c r="AA31" s="8">
        <v>45.926813725999999</v>
      </c>
      <c r="AB31" s="8">
        <v>50.874979099000001</v>
      </c>
      <c r="AC31" s="7">
        <v>71.695811449999994</v>
      </c>
      <c r="AD31" s="10">
        <v>48.225746102000002</v>
      </c>
      <c r="AE31" s="7">
        <v>43.116073917999998</v>
      </c>
      <c r="AF31" s="8">
        <v>64.572152068999998</v>
      </c>
      <c r="AG31" s="9">
        <v>26.473147294</v>
      </c>
      <c r="AH31" s="9">
        <v>29.239155433000001</v>
      </c>
      <c r="AI31" s="9">
        <v>123.791761757</v>
      </c>
      <c r="AJ31" s="9">
        <v>57.156213647000001</v>
      </c>
      <c r="AK31" s="9">
        <v>73.302675870000002</v>
      </c>
      <c r="AL31" s="1">
        <v>132.36343109699999</v>
      </c>
      <c r="AM31" s="9">
        <v>108.93657148699999</v>
      </c>
      <c r="AN31" s="8">
        <v>106.99935208700001</v>
      </c>
      <c r="AO31" s="7">
        <v>21.925546215000001</v>
      </c>
      <c r="AP31" s="9">
        <v>44.518176418000003</v>
      </c>
      <c r="AQ31" s="9">
        <v>55.133548554000001</v>
      </c>
      <c r="AR31" s="9">
        <v>38.091602221999999</v>
      </c>
      <c r="AS31" s="8">
        <v>68.491708837999994</v>
      </c>
      <c r="AT31" s="8">
        <v>51.291312316999999</v>
      </c>
      <c r="AU31" s="10">
        <v>26.545890095000001</v>
      </c>
      <c r="AV31" s="10">
        <v>32.293776196000003</v>
      </c>
      <c r="AW31" s="10">
        <v>65.229350272999994</v>
      </c>
      <c r="AX31" s="7">
        <v>71.024456873000005</v>
      </c>
      <c r="AY31" s="8">
        <v>75.137284215999998</v>
      </c>
      <c r="AZ31" s="9">
        <v>33.608973364999997</v>
      </c>
      <c r="BA31" s="10">
        <v>49.062153498000001</v>
      </c>
      <c r="BB31" s="10">
        <v>54.633674317999997</v>
      </c>
      <c r="BC31" s="7">
        <v>13.134280180999999</v>
      </c>
      <c r="BD31" s="9">
        <v>21.050355883000002</v>
      </c>
      <c r="BE31" s="8">
        <v>39.64760235</v>
      </c>
      <c r="BF31" s="10">
        <v>69.489100683000004</v>
      </c>
      <c r="BG31" s="9"/>
      <c r="BH31" s="9"/>
      <c r="BI31" s="9"/>
      <c r="BJ31" s="9"/>
      <c r="BK31" s="9"/>
      <c r="BL31" s="140"/>
      <c r="BM31" s="23">
        <f t="shared" si="2"/>
        <v>55.9126323155294</v>
      </c>
      <c r="BN31" s="9">
        <f t="shared" si="3"/>
        <v>62.937432521624999</v>
      </c>
      <c r="BO31" s="8">
        <f t="shared" si="4"/>
        <v>55.696952527600004</v>
      </c>
      <c r="BQ31" s="7">
        <f t="shared" si="5"/>
        <v>68.186376224538463</v>
      </c>
      <c r="BR31" s="9">
        <f t="shared" si="6"/>
        <v>53.587011661666672</v>
      </c>
      <c r="BS31" s="8">
        <f t="shared" si="7"/>
        <v>40.089448611142856</v>
      </c>
      <c r="BU31" s="69"/>
      <c r="BV31" s="9">
        <v>58.446053616999997</v>
      </c>
      <c r="BW31" s="56">
        <v>2.2922337827957442</v>
      </c>
      <c r="BX31" s="56"/>
      <c r="BY31" s="146"/>
      <c r="BZ31" s="23">
        <f t="shared" si="12"/>
        <v>91522.541640578042</v>
      </c>
      <c r="CA31" s="23">
        <f t="shared" si="13"/>
        <v>130534.5036971165</v>
      </c>
      <c r="CB31" s="131">
        <f t="shared" si="14"/>
        <v>90467.492974671666</v>
      </c>
      <c r="CD31" s="131">
        <f t="shared" si="15"/>
        <v>165993.50172365899</v>
      </c>
      <c r="CE31" s="131">
        <f t="shared" si="16"/>
        <v>80570.65085422383</v>
      </c>
      <c r="CF31" s="131">
        <f t="shared" si="17"/>
        <v>33735.605118515014</v>
      </c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</row>
    <row r="32" spans="1:97" x14ac:dyDescent="0.2">
      <c r="A32" s="7">
        <v>23</v>
      </c>
      <c r="B32" s="8">
        <v>39600</v>
      </c>
      <c r="C32" s="23">
        <v>90.463486979999999</v>
      </c>
      <c r="D32" s="24">
        <v>54.413861609999998</v>
      </c>
      <c r="E32" s="24">
        <v>28.943115980000002</v>
      </c>
      <c r="F32" s="9">
        <v>73.218782016000006</v>
      </c>
      <c r="G32" s="9">
        <v>34.864941655999999</v>
      </c>
      <c r="H32" s="1">
        <v>52.389225242000002</v>
      </c>
      <c r="I32" s="1">
        <v>42.100025457999998</v>
      </c>
      <c r="J32" s="9">
        <v>24.474433331</v>
      </c>
      <c r="K32" s="8">
        <v>35.783432603999998</v>
      </c>
      <c r="L32" s="7">
        <v>89.272674295000002</v>
      </c>
      <c r="M32" s="9">
        <v>54.152706770000002</v>
      </c>
      <c r="N32" s="9">
        <v>73.060134059999996</v>
      </c>
      <c r="O32" s="9">
        <v>45.348730478999997</v>
      </c>
      <c r="P32" s="9">
        <v>37.891547324000001</v>
      </c>
      <c r="Q32" s="7">
        <v>75.730581866999998</v>
      </c>
      <c r="R32" s="9">
        <v>19.927290728999999</v>
      </c>
      <c r="S32" s="8">
        <v>152.62401915699999</v>
      </c>
      <c r="T32" s="9">
        <v>23.198029945999998</v>
      </c>
      <c r="U32" s="8">
        <v>35.344001525000003</v>
      </c>
      <c r="V32" s="10">
        <v>78.081853078999998</v>
      </c>
      <c r="W32" s="10">
        <v>72.651016874999996</v>
      </c>
      <c r="X32" s="7">
        <v>56.532672218999998</v>
      </c>
      <c r="Y32" s="9">
        <v>95.920163024000004</v>
      </c>
      <c r="Z32" s="7">
        <v>109.259901298</v>
      </c>
      <c r="AA32" s="8">
        <v>44.619227864000003</v>
      </c>
      <c r="AB32" s="8">
        <v>53.350740807000001</v>
      </c>
      <c r="AC32" s="7">
        <v>77.221544620000003</v>
      </c>
      <c r="AD32" s="10">
        <v>46.272120534999999</v>
      </c>
      <c r="AE32" s="7">
        <v>43.209812024000001</v>
      </c>
      <c r="AF32" s="8">
        <v>66.941230868999995</v>
      </c>
      <c r="AG32" s="9">
        <v>28.332800483</v>
      </c>
      <c r="AH32" s="9">
        <v>29.029678188999998</v>
      </c>
      <c r="AI32" s="9">
        <v>127.42041455099999</v>
      </c>
      <c r="AJ32" s="9">
        <v>58.774128746999999</v>
      </c>
      <c r="AK32" s="9">
        <v>75.80889895</v>
      </c>
      <c r="AL32" s="1">
        <v>132.78558424600001</v>
      </c>
      <c r="AM32" s="9">
        <v>116.147178324</v>
      </c>
      <c r="AN32" s="8">
        <v>110.08393694599999</v>
      </c>
      <c r="AO32" s="7">
        <v>21.261901086999998</v>
      </c>
      <c r="AP32" s="9">
        <v>48.204063839</v>
      </c>
      <c r="AQ32" s="9">
        <v>54.966023903999996</v>
      </c>
      <c r="AR32" s="9">
        <v>39.947626804999999</v>
      </c>
      <c r="AS32" s="8">
        <v>72.772331444000002</v>
      </c>
      <c r="AT32" s="8">
        <v>51.998594767</v>
      </c>
      <c r="AU32" s="10">
        <v>31.50781315</v>
      </c>
      <c r="AV32" s="10">
        <v>36.888326085000003</v>
      </c>
      <c r="AW32" s="10">
        <v>65.554271944999996</v>
      </c>
      <c r="AX32" s="7">
        <v>74.631998651999993</v>
      </c>
      <c r="AY32" s="8">
        <v>72.617719054999995</v>
      </c>
      <c r="AZ32" s="9">
        <v>34.403119293000003</v>
      </c>
      <c r="BA32" s="10">
        <v>54.804689605999997</v>
      </c>
      <c r="BB32" s="10">
        <v>56.619468515999998</v>
      </c>
      <c r="BC32" s="7">
        <v>16.879124126000001</v>
      </c>
      <c r="BD32" s="9">
        <v>20.941623421999999</v>
      </c>
      <c r="BE32" s="8">
        <v>39.324746816999998</v>
      </c>
      <c r="BF32" s="10">
        <v>71.303886254000005</v>
      </c>
      <c r="BG32" s="9"/>
      <c r="BH32" s="9"/>
      <c r="BI32" s="9"/>
      <c r="BJ32" s="9"/>
      <c r="BK32" s="9"/>
      <c r="BL32" s="140"/>
      <c r="BM32" s="23">
        <f t="shared" si="2"/>
        <v>57.921117032823531</v>
      </c>
      <c r="BN32" s="9">
        <f t="shared" si="3"/>
        <v>64.450858228750008</v>
      </c>
      <c r="BO32" s="8">
        <f t="shared" si="4"/>
        <v>57.399089771</v>
      </c>
      <c r="BQ32" s="7">
        <f t="shared" si="5"/>
        <v>70.425735962692301</v>
      </c>
      <c r="BR32" s="9">
        <f t="shared" si="6"/>
        <v>55.533120609000001</v>
      </c>
      <c r="BS32" s="8">
        <f t="shared" si="7"/>
        <v>42.039522576285712</v>
      </c>
      <c r="BT32"/>
      <c r="BU32" s="69"/>
      <c r="BV32" s="9">
        <v>55.989132404999999</v>
      </c>
      <c r="BW32" s="56">
        <v>2.2244472653261482</v>
      </c>
      <c r="BX32" s="56"/>
      <c r="BY32" s="146"/>
      <c r="BZ32" s="23">
        <f t="shared" si="12"/>
        <v>101744.05488963192</v>
      </c>
      <c r="CA32" s="23">
        <f t="shared" si="13"/>
        <v>140179.45587508666</v>
      </c>
      <c r="CB32" s="131">
        <f t="shared" si="14"/>
        <v>99017.799770024008</v>
      </c>
      <c r="CD32" s="131">
        <f t="shared" si="15"/>
        <v>182891.0435358994</v>
      </c>
      <c r="CE32" s="131">
        <f t="shared" si="16"/>
        <v>89671.511801619243</v>
      </c>
      <c r="CF32" s="131">
        <f t="shared" si="17"/>
        <v>38901.968815247608</v>
      </c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</row>
    <row r="33" spans="1:97" x14ac:dyDescent="0.2">
      <c r="A33" s="7">
        <v>24</v>
      </c>
      <c r="B33" s="8">
        <v>41400</v>
      </c>
      <c r="C33" s="23">
        <v>88.966812439999998</v>
      </c>
      <c r="D33" s="24">
        <v>52.276054039999998</v>
      </c>
      <c r="E33" s="24">
        <v>27.785103849999999</v>
      </c>
      <c r="F33" s="9">
        <v>74.668658887999996</v>
      </c>
      <c r="G33" s="9">
        <v>38.856970658000002</v>
      </c>
      <c r="H33" s="1">
        <v>53.622483033000002</v>
      </c>
      <c r="I33" s="1">
        <v>42.652101821999999</v>
      </c>
      <c r="J33" s="9">
        <v>23.950710687000001</v>
      </c>
      <c r="K33" s="8">
        <v>39.889402408999999</v>
      </c>
      <c r="L33" s="7">
        <v>92.531119004000004</v>
      </c>
      <c r="M33" s="9">
        <v>56.910095509999998</v>
      </c>
      <c r="N33" s="9">
        <v>81.442244709999997</v>
      </c>
      <c r="O33" s="9">
        <v>44.840090447000001</v>
      </c>
      <c r="P33" s="9">
        <v>40.406563454</v>
      </c>
      <c r="Q33" s="7">
        <v>78.341955169000002</v>
      </c>
      <c r="R33" s="9">
        <v>20.540581126999999</v>
      </c>
      <c r="S33" s="8">
        <v>159.78342969299999</v>
      </c>
      <c r="T33" s="9">
        <v>25.875326611999999</v>
      </c>
      <c r="U33" s="8">
        <v>37.613058909999999</v>
      </c>
      <c r="V33" s="10">
        <v>79.765857494000002</v>
      </c>
      <c r="W33" s="10">
        <v>70.421522017000001</v>
      </c>
      <c r="X33" s="7">
        <v>58.973323682</v>
      </c>
      <c r="Y33" s="9">
        <v>92.722368126999996</v>
      </c>
      <c r="Z33" s="7">
        <v>111.329809375</v>
      </c>
      <c r="AA33" s="8">
        <v>45.697014471000003</v>
      </c>
      <c r="AB33" s="8">
        <v>55.895527090999998</v>
      </c>
      <c r="AC33" s="7">
        <v>87.484713873000004</v>
      </c>
      <c r="AD33" s="10">
        <v>47.818010819000001</v>
      </c>
      <c r="AE33" s="7">
        <v>41.645654776999997</v>
      </c>
      <c r="AF33" s="8">
        <v>67.657627715000004</v>
      </c>
      <c r="AG33" s="9">
        <v>29.920026619000001</v>
      </c>
      <c r="AH33" s="9">
        <v>29.897920943999999</v>
      </c>
      <c r="AI33" s="9">
        <v>130.615328221</v>
      </c>
      <c r="AJ33" s="9">
        <v>57.184680557</v>
      </c>
      <c r="AK33" s="9">
        <v>76.520045495999995</v>
      </c>
      <c r="AL33" s="1">
        <v>135.01003344599999</v>
      </c>
      <c r="AM33" s="9">
        <v>122.283934532</v>
      </c>
      <c r="AN33" s="8">
        <v>113.84143829600001</v>
      </c>
      <c r="AO33" s="7">
        <v>21.642275953999999</v>
      </c>
      <c r="AP33" s="9">
        <v>49.086910412000002</v>
      </c>
      <c r="AQ33" s="9">
        <v>55.123708256</v>
      </c>
      <c r="AR33" s="9">
        <v>43.074245024</v>
      </c>
      <c r="AS33" s="8">
        <v>73.079183076999996</v>
      </c>
      <c r="AT33" s="8">
        <v>54.065790366999998</v>
      </c>
      <c r="AU33" s="10">
        <v>29.426232982999998</v>
      </c>
      <c r="AV33" s="10">
        <v>38.292677955999999</v>
      </c>
      <c r="AW33" s="10">
        <v>68.779538826000007</v>
      </c>
      <c r="AX33" s="7">
        <v>73.555730421999996</v>
      </c>
      <c r="AY33" s="8">
        <v>72.281473731999995</v>
      </c>
      <c r="AZ33" s="9">
        <v>35.814056000999997</v>
      </c>
      <c r="BA33" s="10">
        <v>56.392658517000001</v>
      </c>
      <c r="BB33" s="10">
        <v>60.098353437999997</v>
      </c>
      <c r="BC33" s="7">
        <v>16.268480782000001</v>
      </c>
      <c r="BD33" s="9">
        <v>21.812886807000002</v>
      </c>
      <c r="BE33" s="8">
        <v>37.846183936000003</v>
      </c>
      <c r="BF33" s="10">
        <v>59.235767088999999</v>
      </c>
      <c r="BG33" s="9"/>
      <c r="BH33" s="9"/>
      <c r="BI33" s="9"/>
      <c r="BJ33" s="9"/>
      <c r="BK33" s="9"/>
      <c r="BL33" s="140"/>
      <c r="BM33" s="23">
        <f t="shared" si="2"/>
        <v>59.85084570241176</v>
      </c>
      <c r="BN33" s="9">
        <f t="shared" si="3"/>
        <v>65.299785086</v>
      </c>
      <c r="BO33" s="8">
        <f t="shared" si="4"/>
        <v>60.100306854999999</v>
      </c>
      <c r="BQ33" s="7">
        <f t="shared" si="5"/>
        <v>72.098440833384615</v>
      </c>
      <c r="BR33" s="9">
        <f t="shared" si="6"/>
        <v>56.066907381</v>
      </c>
      <c r="BS33" s="8">
        <f t="shared" si="7"/>
        <v>41.066912367142855</v>
      </c>
      <c r="BT33"/>
      <c r="BU33" s="69"/>
      <c r="BV33" s="9">
        <v>67.434457136000006</v>
      </c>
      <c r="BW33" s="56">
        <v>-0.29635631878423857</v>
      </c>
      <c r="BX33" s="56"/>
      <c r="BY33" s="146"/>
      <c r="BZ33" s="23">
        <f t="shared" si="12"/>
        <v>112255.88802201352</v>
      </c>
      <c r="CA33" s="23">
        <f t="shared" si="13"/>
        <v>145791.93875041918</v>
      </c>
      <c r="CB33" s="131">
        <f t="shared" si="14"/>
        <v>113665.41022106215</v>
      </c>
      <c r="CD33" s="131">
        <f t="shared" si="15"/>
        <v>196234.73103159334</v>
      </c>
      <c r="CE33" s="131">
        <f t="shared" si="16"/>
        <v>92282.225481886271</v>
      </c>
      <c r="CF33" s="131">
        <f t="shared" si="17"/>
        <v>36263.891769350405</v>
      </c>
      <c r="CG33" s="56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</row>
    <row r="34" spans="1:97" x14ac:dyDescent="0.2">
      <c r="A34" s="7">
        <v>25</v>
      </c>
      <c r="B34" s="8">
        <v>43200</v>
      </c>
      <c r="C34" s="23">
        <v>103.4530582</v>
      </c>
      <c r="D34" s="24">
        <v>51.882502240000001</v>
      </c>
      <c r="E34" s="24">
        <v>28.198148310000001</v>
      </c>
      <c r="F34" s="9">
        <v>74.724943573000004</v>
      </c>
      <c r="G34" s="9">
        <v>33.847716376000001</v>
      </c>
      <c r="H34" s="1">
        <v>51.469922466</v>
      </c>
      <c r="I34" s="1">
        <v>43.441322419999999</v>
      </c>
      <c r="J34" s="9">
        <v>25.269632983000001</v>
      </c>
      <c r="K34" s="8">
        <v>40.574280401999999</v>
      </c>
      <c r="L34" s="7">
        <v>92.250011900000004</v>
      </c>
      <c r="M34" s="9">
        <v>58.836614760000003</v>
      </c>
      <c r="N34" s="9">
        <v>79.552528600000002</v>
      </c>
      <c r="O34" s="9">
        <v>48.820954843000003</v>
      </c>
      <c r="P34" s="9">
        <v>42.503598568999998</v>
      </c>
      <c r="Q34" s="7">
        <v>83.525450973000005</v>
      </c>
      <c r="R34" s="9">
        <v>20.433837401000002</v>
      </c>
      <c r="S34" s="8">
        <v>160.87984206100001</v>
      </c>
      <c r="T34" s="9">
        <v>23.299751393000001</v>
      </c>
      <c r="U34" s="8">
        <v>37.367746115999999</v>
      </c>
      <c r="V34" s="10">
        <v>82.755514491</v>
      </c>
      <c r="W34" s="10">
        <v>67.723744307999993</v>
      </c>
      <c r="X34" s="7">
        <v>39.981420638000003</v>
      </c>
      <c r="Y34" s="9">
        <v>96.112259671000004</v>
      </c>
      <c r="Z34" s="7">
        <v>114.232519344</v>
      </c>
      <c r="AA34" s="8">
        <v>48.805442345000003</v>
      </c>
      <c r="AB34" s="8">
        <v>56.920363760999997</v>
      </c>
      <c r="AC34" s="7">
        <v>92.554132443</v>
      </c>
      <c r="AD34" s="10">
        <v>47.495727264000003</v>
      </c>
      <c r="AE34" s="7">
        <v>43.824796157000002</v>
      </c>
      <c r="AF34" s="8">
        <v>68.495008928000004</v>
      </c>
      <c r="AG34" s="9">
        <v>31.778021119000002</v>
      </c>
      <c r="AH34" s="9">
        <v>29.662245075000001</v>
      </c>
      <c r="AI34" s="9">
        <v>133.60948039300001</v>
      </c>
      <c r="AJ34" s="9">
        <v>58.725650946999998</v>
      </c>
      <c r="AK34" s="9">
        <v>76.520045495999995</v>
      </c>
      <c r="AL34" s="1">
        <v>138.95740447899999</v>
      </c>
      <c r="AM34" s="9">
        <v>123.666072939</v>
      </c>
      <c r="AN34" s="8">
        <v>114.651043186</v>
      </c>
      <c r="AO34" s="7">
        <v>22.121575078999999</v>
      </c>
      <c r="AP34" s="9">
        <v>48.709711446999997</v>
      </c>
      <c r="AQ34" s="9">
        <v>56.100806272</v>
      </c>
      <c r="AR34" s="9">
        <v>44.105634522999999</v>
      </c>
      <c r="AS34" s="8">
        <v>75.758110861999995</v>
      </c>
      <c r="AT34" s="8">
        <v>54.907517495999997</v>
      </c>
      <c r="AU34" s="10">
        <v>27.776092197000001</v>
      </c>
      <c r="AV34" s="10">
        <v>35.355063743999999</v>
      </c>
      <c r="AW34" s="10">
        <v>68.368171102999995</v>
      </c>
      <c r="AX34" s="7">
        <v>76.590668252</v>
      </c>
      <c r="AY34" s="8">
        <v>73.468560198999995</v>
      </c>
      <c r="AZ34" s="9">
        <v>35.892074633</v>
      </c>
      <c r="BA34" s="10">
        <v>57.736632700999998</v>
      </c>
      <c r="BB34" s="10">
        <v>55.195829701000001</v>
      </c>
      <c r="BC34" s="7">
        <v>14.74333092</v>
      </c>
      <c r="BD34" s="9">
        <v>24.010890837000002</v>
      </c>
      <c r="BE34" s="8">
        <v>38.084332422000003</v>
      </c>
      <c r="BF34" s="10">
        <v>68.492451372000005</v>
      </c>
      <c r="BG34" s="9"/>
      <c r="BH34" s="9"/>
      <c r="BI34" s="9"/>
      <c r="BJ34" s="9"/>
      <c r="BK34" s="9"/>
      <c r="BL34" s="140"/>
      <c r="BM34" s="23">
        <f t="shared" si="2"/>
        <v>61.156727416294125</v>
      </c>
      <c r="BN34" s="9">
        <f t="shared" si="3"/>
        <v>63.784799788250005</v>
      </c>
      <c r="BO34" s="8">
        <f t="shared" si="4"/>
        <v>61.858005710600004</v>
      </c>
      <c r="BQ34" s="7">
        <f t="shared" si="5"/>
        <v>73.412753985923075</v>
      </c>
      <c r="BR34" s="9">
        <f t="shared" si="6"/>
        <v>56.077678831833339</v>
      </c>
      <c r="BS34" s="8">
        <f t="shared" si="7"/>
        <v>42.022220369428574</v>
      </c>
      <c r="BT34"/>
      <c r="BU34" s="69"/>
      <c r="BV34" s="9">
        <v>117.393423641</v>
      </c>
      <c r="BW34" s="9">
        <v>0.93335416621055434</v>
      </c>
      <c r="BX34" s="56"/>
      <c r="BY34" s="146"/>
      <c r="BZ34" s="23">
        <f t="shared" si="12"/>
        <v>119765.2894444689</v>
      </c>
      <c r="CA34" s="23">
        <f t="shared" si="13"/>
        <v>135878.21890737439</v>
      </c>
      <c r="CB34" s="131">
        <f t="shared" si="14"/>
        <v>123932.72485955384</v>
      </c>
      <c r="CD34" s="131">
        <f t="shared" si="15"/>
        <v>207163.29243573171</v>
      </c>
      <c r="CE34" s="131">
        <f t="shared" si="16"/>
        <v>92335.422874836062</v>
      </c>
      <c r="CF34" s="131">
        <f t="shared" si="17"/>
        <v>38853.955929890632</v>
      </c>
      <c r="CG34" s="56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</row>
    <row r="35" spans="1:97" x14ac:dyDescent="0.2">
      <c r="A35" s="7">
        <v>26</v>
      </c>
      <c r="B35" s="8">
        <v>45000</v>
      </c>
      <c r="C35" s="23">
        <v>103.4530582</v>
      </c>
      <c r="D35" s="24">
        <v>52.200601429999999</v>
      </c>
      <c r="E35" s="24">
        <v>28.272599</v>
      </c>
      <c r="F35" s="9">
        <v>75.397082523999998</v>
      </c>
      <c r="G35" s="9">
        <v>30.481915634</v>
      </c>
      <c r="H35" s="1">
        <v>54.936738183000003</v>
      </c>
      <c r="I35" s="1">
        <v>45.794012731000002</v>
      </c>
      <c r="J35" s="9">
        <v>25.529490953</v>
      </c>
      <c r="K35" s="8">
        <v>43.732122474999997</v>
      </c>
      <c r="L35" s="7">
        <v>93.384854887000003</v>
      </c>
      <c r="M35" s="9">
        <v>59.719457800000001</v>
      </c>
      <c r="N35" s="9">
        <v>85.390013190000005</v>
      </c>
      <c r="O35" s="9">
        <v>53.360170998000001</v>
      </c>
      <c r="P35" s="9">
        <v>42.839960751</v>
      </c>
      <c r="Q35" s="7">
        <v>89.309096346000004</v>
      </c>
      <c r="R35" s="9">
        <v>21.394375273000001</v>
      </c>
      <c r="S35" s="8">
        <v>136.16415712099999</v>
      </c>
      <c r="T35" s="9">
        <v>29.223202606000001</v>
      </c>
      <c r="U35" s="8">
        <v>36.050657059000002</v>
      </c>
      <c r="V35" s="10">
        <v>86.201736216</v>
      </c>
      <c r="W35" s="10">
        <v>67.958304577999996</v>
      </c>
      <c r="X35" s="7">
        <v>41.204225817000001</v>
      </c>
      <c r="Y35" s="9">
        <v>91.927176191000001</v>
      </c>
      <c r="Z35" s="7">
        <v>116.65636115700001</v>
      </c>
      <c r="AA35" s="8">
        <v>51.128130632000001</v>
      </c>
      <c r="AB35" s="8">
        <v>60.799822079999998</v>
      </c>
      <c r="AC35" s="7">
        <v>96.913345151000001</v>
      </c>
      <c r="AD35" s="10">
        <v>50.228963207</v>
      </c>
      <c r="AE35" s="7">
        <v>43.824796157000002</v>
      </c>
      <c r="AF35" s="8">
        <v>69.125053159999993</v>
      </c>
      <c r="AG35" s="9">
        <v>32.102847492999999</v>
      </c>
      <c r="AH35" s="9">
        <v>29.369319998000002</v>
      </c>
      <c r="AI35" s="9">
        <v>137.91699962300001</v>
      </c>
      <c r="AJ35" s="9">
        <v>58.927090986000003</v>
      </c>
      <c r="AK35" s="9">
        <v>79.771508746999999</v>
      </c>
      <c r="AL35" s="1">
        <v>142.06631632400001</v>
      </c>
      <c r="AM35" s="9">
        <v>124.07500696</v>
      </c>
      <c r="AN35" s="8">
        <v>118.290281248</v>
      </c>
      <c r="AO35" s="7">
        <v>21.266153042999999</v>
      </c>
      <c r="AP35" s="9">
        <v>49.827300354999998</v>
      </c>
      <c r="AQ35" s="9">
        <v>58.962590804999998</v>
      </c>
      <c r="AR35" s="9">
        <v>44.970051738000002</v>
      </c>
      <c r="AS35" s="8">
        <v>78.231156283000004</v>
      </c>
      <c r="AT35" s="8">
        <v>49.934543908999999</v>
      </c>
      <c r="AU35" s="10">
        <v>27.996765188000001</v>
      </c>
      <c r="AV35" s="10">
        <v>29.134429815000001</v>
      </c>
      <c r="AW35" s="10">
        <v>65.829537787000007</v>
      </c>
      <c r="AX35" s="7">
        <v>78.179131368</v>
      </c>
      <c r="AY35" s="8">
        <v>43.693206734999997</v>
      </c>
      <c r="AZ35" s="9">
        <v>36.415375941000001</v>
      </c>
      <c r="BA35" s="10">
        <v>58.364789868000003</v>
      </c>
      <c r="BB35" s="10">
        <v>58.719235169999997</v>
      </c>
      <c r="BC35" s="7">
        <v>13.802642552</v>
      </c>
      <c r="BD35" s="9">
        <v>20.602112908999999</v>
      </c>
      <c r="BE35" s="8">
        <v>36.632225579999997</v>
      </c>
      <c r="BF35" s="10">
        <v>54.155902732999998</v>
      </c>
      <c r="BG35" s="9"/>
      <c r="BH35" s="9"/>
      <c r="BI35" s="9"/>
      <c r="BJ35" s="9"/>
      <c r="BK35" s="9"/>
      <c r="BL35" s="140"/>
      <c r="BM35" s="23">
        <f t="shared" si="2"/>
        <v>61.256453382117648</v>
      </c>
      <c r="BN35" s="9">
        <f t="shared" si="3"/>
        <v>65.043724281999999</v>
      </c>
      <c r="BO35" s="8">
        <f t="shared" si="4"/>
        <v>64.178395950999999</v>
      </c>
      <c r="BQ35" s="7">
        <f t="shared" si="5"/>
        <v>75.059740277153864</v>
      </c>
      <c r="BR35" s="9">
        <f t="shared" si="6"/>
        <v>49.12793580033334</v>
      </c>
      <c r="BS35" s="8">
        <f t="shared" si="7"/>
        <v>39.813183536142859</v>
      </c>
      <c r="BT35"/>
      <c r="BU35" s="69"/>
      <c r="BV35" s="9">
        <v>69.084657698000001</v>
      </c>
      <c r="BW35" s="9">
        <v>1.7169349761065511</v>
      </c>
      <c r="BX35" s="56"/>
      <c r="BY35" s="146"/>
      <c r="BZ35" s="23">
        <f t="shared" si="12"/>
        <v>120352.13555654282</v>
      </c>
      <c r="CA35" s="23">
        <f t="shared" si="13"/>
        <v>144083.5684927027</v>
      </c>
      <c r="CB35" s="131">
        <f t="shared" si="14"/>
        <v>138409.15919721648</v>
      </c>
      <c r="CD35" s="131">
        <f t="shared" si="15"/>
        <v>221421.31591115665</v>
      </c>
      <c r="CE35" s="131">
        <f t="shared" si="16"/>
        <v>62084.588367508113</v>
      </c>
      <c r="CF35" s="131">
        <f t="shared" si="17"/>
        <v>33042.962186135759</v>
      </c>
      <c r="CG35" s="56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</row>
    <row r="36" spans="1:97" x14ac:dyDescent="0.2">
      <c r="A36" s="7">
        <v>27</v>
      </c>
      <c r="B36" s="8">
        <v>46800</v>
      </c>
      <c r="C36" s="23">
        <v>108.8591076</v>
      </c>
      <c r="D36" s="24">
        <v>56.735406769999997</v>
      </c>
      <c r="E36" s="24">
        <v>28.430159369999998</v>
      </c>
      <c r="F36" s="9">
        <v>74.584152220999997</v>
      </c>
      <c r="G36" s="9">
        <v>36.232420120999997</v>
      </c>
      <c r="H36" s="1">
        <v>54.087526031000003</v>
      </c>
      <c r="I36" s="1">
        <v>49.687683147000001</v>
      </c>
      <c r="J36" s="9">
        <v>26.026668959999999</v>
      </c>
      <c r="K36" s="8">
        <v>45.165674600000003</v>
      </c>
      <c r="L36" s="7">
        <v>97.419312868999995</v>
      </c>
      <c r="M36" s="9">
        <v>62.779291120000003</v>
      </c>
      <c r="N36" s="9">
        <v>91.152193019999999</v>
      </c>
      <c r="O36" s="9">
        <v>51.917800999999997</v>
      </c>
      <c r="P36" s="9">
        <v>47.339612027999998</v>
      </c>
      <c r="Q36" s="7">
        <v>92.804240476999993</v>
      </c>
      <c r="R36" s="9">
        <v>22.470319051000001</v>
      </c>
      <c r="S36" s="8">
        <v>142.73103267400001</v>
      </c>
      <c r="T36" s="9">
        <v>27.288901361000001</v>
      </c>
      <c r="U36" s="8">
        <v>35.544168419999998</v>
      </c>
      <c r="V36" s="10">
        <v>81.420589534000001</v>
      </c>
      <c r="W36" s="10">
        <v>74.103749758999996</v>
      </c>
      <c r="X36" s="7">
        <v>39.531129202000002</v>
      </c>
      <c r="Y36" s="9">
        <v>99.190813492999993</v>
      </c>
      <c r="Z36" s="7">
        <v>119.083825226</v>
      </c>
      <c r="AA36" s="8">
        <v>49.132591556000001</v>
      </c>
      <c r="AB36" s="8">
        <v>52.801203375999997</v>
      </c>
      <c r="AC36" s="7">
        <v>88.101080273999997</v>
      </c>
      <c r="AD36" s="10">
        <v>47.503222164999997</v>
      </c>
      <c r="AE36" s="7">
        <v>43.781450220000004</v>
      </c>
      <c r="AF36" s="8">
        <v>66.828695268000004</v>
      </c>
      <c r="AG36" s="9">
        <v>30.829208858000001</v>
      </c>
      <c r="AH36" s="9">
        <v>32.874596756999999</v>
      </c>
      <c r="AI36" s="9">
        <v>139.93710626800001</v>
      </c>
      <c r="AJ36" s="9">
        <v>57.309944461000001</v>
      </c>
      <c r="AK36" s="9">
        <v>79.023342076999995</v>
      </c>
      <c r="AL36" s="1">
        <v>144.70134663900001</v>
      </c>
      <c r="AM36" s="9">
        <v>127.32476295799999</v>
      </c>
      <c r="AN36" s="8">
        <v>118.848465993</v>
      </c>
      <c r="AO36" s="7">
        <v>17.223452294000001</v>
      </c>
      <c r="AP36" s="9">
        <v>52.641993921999997</v>
      </c>
      <c r="AQ36" s="9">
        <v>55.444254682999997</v>
      </c>
      <c r="AR36" s="9">
        <v>43.990174547999999</v>
      </c>
      <c r="AS36" s="8">
        <v>79.702144158999999</v>
      </c>
      <c r="AT36" s="8">
        <v>54.228595493999997</v>
      </c>
      <c r="AU36" s="10">
        <v>29.548688309999999</v>
      </c>
      <c r="AV36" s="10">
        <v>29.858591192999999</v>
      </c>
      <c r="AW36" s="10">
        <v>66.763723662000004</v>
      </c>
      <c r="AX36" s="7">
        <v>80.012929568000004</v>
      </c>
      <c r="AY36" s="8">
        <v>50.245160873000003</v>
      </c>
      <c r="AZ36" s="9">
        <v>37.940659441000001</v>
      </c>
      <c r="BA36" s="10">
        <v>62.037130282</v>
      </c>
      <c r="BB36" s="10">
        <v>52.945976080999998</v>
      </c>
      <c r="BC36" s="7">
        <v>14.209330247</v>
      </c>
      <c r="BD36" s="9">
        <v>22.426014739999999</v>
      </c>
      <c r="BE36" s="8">
        <v>35.297317387</v>
      </c>
      <c r="BF36" s="10">
        <v>63.903597861999998</v>
      </c>
      <c r="BG36" s="9"/>
      <c r="BH36" s="9"/>
      <c r="BI36" s="9"/>
      <c r="BJ36" s="9"/>
      <c r="BK36" s="9"/>
      <c r="BL36" s="140"/>
      <c r="BM36" s="23">
        <f t="shared" si="2"/>
        <v>64.024858885823534</v>
      </c>
      <c r="BN36" s="9">
        <f t="shared" si="3"/>
        <v>65.66197106887499</v>
      </c>
      <c r="BO36" s="8">
        <f t="shared" si="4"/>
        <v>59.803130260599993</v>
      </c>
      <c r="BQ36" s="7">
        <f t="shared" si="5"/>
        <v>75.373137970538465</v>
      </c>
      <c r="BR36" s="9">
        <f t="shared" si="6"/>
        <v>51.776281516666664</v>
      </c>
      <c r="BS36" s="8">
        <f t="shared" si="7"/>
        <v>41.251432291428564</v>
      </c>
      <c r="BT36"/>
      <c r="BU36" s="69"/>
      <c r="BV36" s="9">
        <v>39.191745703999999</v>
      </c>
      <c r="BW36" s="9">
        <v>0.57842001273555421</v>
      </c>
      <c r="BX36" s="56"/>
      <c r="BY36" s="146"/>
      <c r="BZ36" s="23">
        <f t="shared" si="12"/>
        <v>137418.16510859225</v>
      </c>
      <c r="CA36" s="23">
        <f t="shared" si="13"/>
        <v>148231.32878305367</v>
      </c>
      <c r="CB36" s="131">
        <f t="shared" si="14"/>
        <v>111987.61762009226</v>
      </c>
      <c r="CD36" s="131">
        <f t="shared" si="15"/>
        <v>224206.42026927549</v>
      </c>
      <c r="CE36" s="131">
        <f t="shared" si="16"/>
        <v>72675.96821225743</v>
      </c>
      <c r="CF36" s="131">
        <f t="shared" si="17"/>
        <v>36754.90904368832</v>
      </c>
      <c r="CG36" s="56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</row>
    <row r="37" spans="1:97" x14ac:dyDescent="0.2">
      <c r="A37" s="7">
        <v>28</v>
      </c>
      <c r="B37" s="8">
        <v>48600</v>
      </c>
      <c r="C37" s="23">
        <v>110.9250566</v>
      </c>
      <c r="D37" s="24">
        <v>58.356418390000002</v>
      </c>
      <c r="E37" s="24">
        <v>27.982999240000002</v>
      </c>
      <c r="F37" s="9">
        <v>74.390129029999997</v>
      </c>
      <c r="G37" s="9">
        <v>39.233839602000003</v>
      </c>
      <c r="H37" s="1">
        <v>54.087526031000003</v>
      </c>
      <c r="I37" s="1">
        <v>48.351368614999998</v>
      </c>
      <c r="J37" s="9">
        <v>25.374073686999999</v>
      </c>
      <c r="K37" s="8">
        <v>42.724511700999997</v>
      </c>
      <c r="L37" s="7">
        <v>100.668466256</v>
      </c>
      <c r="M37" s="9">
        <v>64.551906079999995</v>
      </c>
      <c r="N37" s="9">
        <v>91.272630530000001</v>
      </c>
      <c r="O37" s="9">
        <v>51.865966166</v>
      </c>
      <c r="P37" s="9">
        <v>45.985220796999997</v>
      </c>
      <c r="Q37" s="7">
        <v>97.067972108000006</v>
      </c>
      <c r="R37" s="9">
        <v>22.142001283999999</v>
      </c>
      <c r="S37" s="8">
        <v>145.386789335</v>
      </c>
      <c r="T37" s="9">
        <v>25.742971133000001</v>
      </c>
      <c r="U37" s="8">
        <v>36.707950451999999</v>
      </c>
      <c r="V37" s="10">
        <v>88.164877064999999</v>
      </c>
      <c r="W37" s="10">
        <v>76.079586296000002</v>
      </c>
      <c r="X37" s="7">
        <v>38.796998217000002</v>
      </c>
      <c r="Y37" s="9">
        <v>92.182540863</v>
      </c>
      <c r="Z37" s="7">
        <v>117.957426682</v>
      </c>
      <c r="AA37" s="8">
        <v>50.097163023999997</v>
      </c>
      <c r="AB37" s="8">
        <v>55.371251405000002</v>
      </c>
      <c r="AC37" s="7">
        <v>88.777348767000007</v>
      </c>
      <c r="AD37" s="10">
        <v>49.566457769000003</v>
      </c>
      <c r="AE37" s="7">
        <v>43.456017828</v>
      </c>
      <c r="AF37" s="8">
        <v>73.971862027</v>
      </c>
      <c r="AG37" s="9">
        <v>32.714863592</v>
      </c>
      <c r="AH37" s="9">
        <v>31.837181740999998</v>
      </c>
      <c r="AI37" s="9">
        <v>139.64799641100001</v>
      </c>
      <c r="AJ37" s="9">
        <v>57.581739616</v>
      </c>
      <c r="AK37" s="9">
        <v>81.611300861000004</v>
      </c>
      <c r="AL37" s="1">
        <v>146.880613971</v>
      </c>
      <c r="AM37" s="9">
        <v>127.973792786</v>
      </c>
      <c r="AN37" s="8">
        <v>119.978899762</v>
      </c>
      <c r="AO37" s="7">
        <v>18.265445713999998</v>
      </c>
      <c r="AP37" s="9">
        <v>54.669139889999997</v>
      </c>
      <c r="AQ37" s="9">
        <v>55.369191055999998</v>
      </c>
      <c r="AR37" s="9">
        <v>44.016757161000001</v>
      </c>
      <c r="AS37" s="8">
        <v>80.476857355000007</v>
      </c>
      <c r="AT37" s="8">
        <v>53.808058361000001</v>
      </c>
      <c r="AU37" s="10">
        <v>27.863841029</v>
      </c>
      <c r="AV37" s="10">
        <v>27.429706576000001</v>
      </c>
      <c r="AW37" s="10">
        <v>65.685167054000004</v>
      </c>
      <c r="AX37" s="7">
        <v>82.143752695000003</v>
      </c>
      <c r="AY37" s="8">
        <v>53.936649070999998</v>
      </c>
      <c r="AZ37" s="9">
        <v>37.940659441000001</v>
      </c>
      <c r="BA37" s="10">
        <v>63.287022741000001</v>
      </c>
      <c r="BB37" s="10">
        <v>51.351452817999999</v>
      </c>
      <c r="BC37" s="7">
        <v>18.091991389</v>
      </c>
      <c r="BD37" s="9">
        <v>22.113399313999999</v>
      </c>
      <c r="BE37" s="8">
        <v>33.301866189999998</v>
      </c>
      <c r="BF37" s="10">
        <v>72.160351969000004</v>
      </c>
      <c r="BG37" s="9"/>
      <c r="BH37" s="9"/>
      <c r="BI37" s="9"/>
      <c r="BJ37" s="9"/>
      <c r="BK37" s="9"/>
      <c r="BL37" s="140"/>
      <c r="BM37" s="23">
        <f t="shared" si="2"/>
        <v>64.727463261882349</v>
      </c>
      <c r="BN37" s="9">
        <f t="shared" si="3"/>
        <v>65.716189216499998</v>
      </c>
      <c r="BO37" s="8">
        <f t="shared" si="4"/>
        <v>62.228587559200001</v>
      </c>
      <c r="BQ37" s="7">
        <f t="shared" si="5"/>
        <v>76.232598455076925</v>
      </c>
      <c r="BR37" s="9">
        <f t="shared" si="6"/>
        <v>51.811195797666663</v>
      </c>
      <c r="BS37" s="8">
        <f t="shared" si="7"/>
        <v>42.606677694571431</v>
      </c>
      <c r="BT37"/>
      <c r="BU37" s="69"/>
      <c r="BV37" s="82" t="s">
        <v>83</v>
      </c>
      <c r="BW37" s="82" t="s">
        <v>84</v>
      </c>
      <c r="BX37"/>
      <c r="BY37" s="146"/>
      <c r="BZ37" s="23">
        <f t="shared" si="12"/>
        <v>141992.0456894532</v>
      </c>
      <c r="CA37" s="23">
        <f t="shared" si="13"/>
        <v>148598.82305259697</v>
      </c>
      <c r="CB37" s="131">
        <f t="shared" si="14"/>
        <v>126173.48141811842</v>
      </c>
      <c r="CD37" s="131">
        <f t="shared" si="15"/>
        <v>231963.91258237633</v>
      </c>
      <c r="CE37" s="131">
        <f t="shared" si="16"/>
        <v>72823.090053573265</v>
      </c>
      <c r="CF37" s="131">
        <f t="shared" si="17"/>
        <v>40497.784792230843</v>
      </c>
      <c r="CH37"/>
      <c r="CI37"/>
      <c r="CJ37"/>
      <c r="CK37" s="9"/>
      <c r="CL37" s="9"/>
      <c r="CM37" s="9"/>
      <c r="CN37" s="9"/>
      <c r="CO37" s="9"/>
      <c r="CP37" s="9"/>
      <c r="CQ37" s="9"/>
      <c r="CR37" s="9"/>
    </row>
    <row r="38" spans="1:97" x14ac:dyDescent="0.2">
      <c r="A38" s="7">
        <v>29</v>
      </c>
      <c r="B38" s="8">
        <v>50400</v>
      </c>
      <c r="C38" s="23">
        <v>114.62283100000001</v>
      </c>
      <c r="D38" s="24">
        <v>57.72713487</v>
      </c>
      <c r="E38" s="24">
        <v>26.90097969</v>
      </c>
      <c r="F38" s="9">
        <v>72.482968688</v>
      </c>
      <c r="G38" s="9">
        <v>38.856970658000002</v>
      </c>
      <c r="H38" s="1">
        <v>55.751942997</v>
      </c>
      <c r="I38" s="1">
        <v>50.138055442999999</v>
      </c>
      <c r="J38" s="9">
        <v>28.182416403000001</v>
      </c>
      <c r="K38" s="8">
        <v>45.602467488999999</v>
      </c>
      <c r="L38" s="7">
        <v>101.781179553</v>
      </c>
      <c r="M38" s="9">
        <v>60.823177999999999</v>
      </c>
      <c r="N38" s="9">
        <v>68.376929910000001</v>
      </c>
      <c r="O38" s="9">
        <v>60.546040024</v>
      </c>
      <c r="P38" s="9">
        <v>45.253897404999996</v>
      </c>
      <c r="Q38" s="7">
        <v>79.628587261999996</v>
      </c>
      <c r="R38" s="9">
        <v>25.122580437</v>
      </c>
      <c r="S38" s="8">
        <v>154.33606395199999</v>
      </c>
      <c r="T38" s="9">
        <v>23.423477711</v>
      </c>
      <c r="U38" s="8">
        <v>35.165118884000002</v>
      </c>
      <c r="V38" s="10">
        <v>87.682595245000002</v>
      </c>
      <c r="W38" s="10">
        <v>77.512388470999994</v>
      </c>
      <c r="X38" s="7">
        <v>37.507825564999997</v>
      </c>
      <c r="Y38" s="9">
        <v>97.067972108000006</v>
      </c>
      <c r="Z38" s="7">
        <v>124.53127412400001</v>
      </c>
      <c r="AA38" s="8">
        <v>50.297767266000001</v>
      </c>
      <c r="AB38" s="8">
        <v>58.715538201000001</v>
      </c>
      <c r="AC38" s="7">
        <v>69.669640571000002</v>
      </c>
      <c r="AD38" s="10">
        <v>50.998654297000002</v>
      </c>
      <c r="AE38" s="7">
        <v>45.043627250999997</v>
      </c>
      <c r="AF38" s="8">
        <v>72.925531214000003</v>
      </c>
      <c r="AG38" s="9">
        <v>32.123435888000003</v>
      </c>
      <c r="AH38" s="9">
        <v>30.383878357</v>
      </c>
      <c r="AI38" s="9">
        <v>141.493331584</v>
      </c>
      <c r="AJ38" s="9">
        <v>57.368484651000003</v>
      </c>
      <c r="AK38" s="9">
        <v>81.086142253999995</v>
      </c>
      <c r="AL38" s="1">
        <v>145.74186463000001</v>
      </c>
      <c r="AM38" s="9">
        <v>129.993009285</v>
      </c>
      <c r="AN38" s="8">
        <v>122.08182327199999</v>
      </c>
      <c r="AO38" s="7">
        <v>18.566156949</v>
      </c>
      <c r="AP38" s="9">
        <v>52.731229337999999</v>
      </c>
      <c r="AQ38" s="9">
        <v>59.855933571000001</v>
      </c>
      <c r="AR38" s="9">
        <v>49.835578511999998</v>
      </c>
      <c r="AS38" s="8">
        <v>82.678796297999995</v>
      </c>
      <c r="AT38" s="8">
        <v>56.138199211</v>
      </c>
      <c r="AU38" s="10">
        <v>32.502555729999997</v>
      </c>
      <c r="AV38" s="10">
        <v>28.712424227</v>
      </c>
      <c r="AW38" s="10">
        <v>67.478990311000004</v>
      </c>
      <c r="AX38" s="7">
        <v>82.837960172999999</v>
      </c>
      <c r="AY38" s="8">
        <v>54.343397764000002</v>
      </c>
      <c r="AZ38" s="9">
        <v>36.610380114000002</v>
      </c>
      <c r="BA38" s="10">
        <v>62.322581845000002</v>
      </c>
      <c r="BB38" s="10">
        <v>52.599038391000001</v>
      </c>
      <c r="BC38" s="7">
        <v>18.265445713999998</v>
      </c>
      <c r="BD38" s="9">
        <v>21.703808704</v>
      </c>
      <c r="BE38" s="8">
        <v>34.194002509999997</v>
      </c>
      <c r="BF38" s="10">
        <v>75.261724087000005</v>
      </c>
      <c r="BG38" s="9"/>
      <c r="BH38" s="9"/>
      <c r="BI38" s="9"/>
      <c r="BJ38" s="9"/>
      <c r="BK38" s="9"/>
      <c r="BL38" s="140"/>
      <c r="BM38" s="23">
        <f t="shared" si="2"/>
        <v>63.89024845770588</v>
      </c>
      <c r="BN38" s="9">
        <f t="shared" si="3"/>
        <v>66.648552421749997</v>
      </c>
      <c r="BO38" s="8">
        <f t="shared" si="4"/>
        <v>59.470598306799999</v>
      </c>
      <c r="BQ38" s="7">
        <f t="shared" si="5"/>
        <v>77.226128045307689</v>
      </c>
      <c r="BR38" s="9">
        <f t="shared" si="6"/>
        <v>53.668921235999996</v>
      </c>
      <c r="BS38" s="8">
        <f t="shared" si="7"/>
        <v>42.99385448071429</v>
      </c>
      <c r="BT38"/>
      <c r="BU38" s="71" t="s">
        <v>9</v>
      </c>
      <c r="BV38" s="9">
        <v>33.894263795999997</v>
      </c>
      <c r="BW38" s="56">
        <v>1.570387413219793</v>
      </c>
      <c r="BX38"/>
      <c r="BY38" s="146"/>
      <c r="BZ38" s="23">
        <f t="shared" si="12"/>
        <v>136553.23291169788</v>
      </c>
      <c r="CA38" s="23">
        <f t="shared" si="13"/>
        <v>155013.82009239355</v>
      </c>
      <c r="CB38" s="131">
        <f t="shared" si="14"/>
        <v>110129.88323462111</v>
      </c>
      <c r="CD38" s="131">
        <f t="shared" si="15"/>
        <v>241152.09423297073</v>
      </c>
      <c r="CE38" s="131">
        <f t="shared" si="16"/>
        <v>80940.680842231392</v>
      </c>
      <c r="CF38" s="131">
        <f t="shared" si="17"/>
        <v>41611.886193243678</v>
      </c>
      <c r="CH38"/>
      <c r="CI38"/>
      <c r="CJ38"/>
      <c r="CK38" s="9"/>
      <c r="CL38" s="9"/>
      <c r="CM38" s="9"/>
      <c r="CN38" s="9"/>
      <c r="CO38" s="9"/>
      <c r="CP38" s="9"/>
      <c r="CQ38" s="9"/>
      <c r="CR38" s="9"/>
    </row>
    <row r="39" spans="1:97" x14ac:dyDescent="0.2">
      <c r="A39" s="7">
        <v>30</v>
      </c>
      <c r="B39" s="8">
        <v>52200</v>
      </c>
      <c r="C39" s="23">
        <v>118.38712990000001</v>
      </c>
      <c r="D39" s="24">
        <v>61.054278910000001</v>
      </c>
      <c r="E39" s="24">
        <v>28.356122370000001</v>
      </c>
      <c r="F39" s="9">
        <v>76.063282301000001</v>
      </c>
      <c r="G39" s="9">
        <v>42.071419726999999</v>
      </c>
      <c r="H39" s="1">
        <v>55.276368542</v>
      </c>
      <c r="I39" s="1">
        <v>51.754263737999999</v>
      </c>
      <c r="J39" s="9">
        <v>27.72310946</v>
      </c>
      <c r="K39" s="8">
        <v>48.073819002</v>
      </c>
      <c r="L39" s="7">
        <v>100.35362352999999</v>
      </c>
      <c r="M39" s="9">
        <v>62.811687280000001</v>
      </c>
      <c r="N39" s="9">
        <v>82.802227790000003</v>
      </c>
      <c r="O39" s="9">
        <v>54.207424271000001</v>
      </c>
      <c r="P39" s="9">
        <v>46.232291539999999</v>
      </c>
      <c r="Q39" s="7">
        <v>83.629303406999995</v>
      </c>
      <c r="R39" s="9">
        <v>23.161325777999998</v>
      </c>
      <c r="S39" s="8">
        <v>161.54973280799999</v>
      </c>
      <c r="T39" s="9">
        <v>28.235398192000002</v>
      </c>
      <c r="U39" s="8">
        <v>35.067843127000003</v>
      </c>
      <c r="V39" s="10">
        <v>87.224600783</v>
      </c>
      <c r="W39" s="10">
        <v>80.127752881000006</v>
      </c>
      <c r="X39" s="7">
        <v>39.428073046000002</v>
      </c>
      <c r="Y39" s="9">
        <v>88.801469596999993</v>
      </c>
      <c r="Z39" s="7">
        <v>127.93009550799999</v>
      </c>
      <c r="AA39" s="8">
        <v>47.729653053</v>
      </c>
      <c r="AB39" s="8">
        <v>60.174257113000003</v>
      </c>
      <c r="AC39" s="7">
        <v>74.005848641</v>
      </c>
      <c r="AD39" s="10">
        <v>51.253310937999998</v>
      </c>
      <c r="AE39" s="7">
        <v>45.663614285000001</v>
      </c>
      <c r="AF39" s="8">
        <v>73.971862027</v>
      </c>
      <c r="AG39" s="9">
        <v>30.955973554</v>
      </c>
      <c r="AH39" s="9">
        <v>28.212276929000002</v>
      </c>
      <c r="AI39" s="9">
        <v>115.19625246699999</v>
      </c>
      <c r="AJ39" s="9">
        <v>56.13991042</v>
      </c>
      <c r="AK39" s="9">
        <v>82.069917117000003</v>
      </c>
      <c r="AL39" s="1">
        <v>147.119874442</v>
      </c>
      <c r="AM39" s="9">
        <v>132.353056417</v>
      </c>
      <c r="AN39" s="8">
        <v>122.08182327199999</v>
      </c>
      <c r="AO39" s="7">
        <v>18.889616671999999</v>
      </c>
      <c r="AP39" s="9">
        <v>56.733828334999998</v>
      </c>
      <c r="AQ39" s="9">
        <v>57.613082699000003</v>
      </c>
      <c r="AR39" s="9">
        <v>50.745726363999999</v>
      </c>
      <c r="AS39" s="8">
        <v>84.218870624999994</v>
      </c>
      <c r="AT39" s="8">
        <v>55.706921723999997</v>
      </c>
      <c r="AU39" s="10">
        <v>33.310858326000002</v>
      </c>
      <c r="AV39" s="10">
        <v>31.734589342</v>
      </c>
      <c r="AW39" s="10">
        <v>64.413384653999998</v>
      </c>
      <c r="AX39" s="7">
        <v>82.943490968999996</v>
      </c>
      <c r="AY39" s="8">
        <v>56.424214425999999</v>
      </c>
      <c r="AZ39" s="9">
        <v>36.957418799000003</v>
      </c>
      <c r="BA39" s="10">
        <v>64.364326036999998</v>
      </c>
      <c r="BB39" s="10">
        <v>48.786681842999997</v>
      </c>
      <c r="BC39" s="7">
        <v>17.448042519000001</v>
      </c>
      <c r="BD39" s="9">
        <v>23.943015392</v>
      </c>
      <c r="BE39" s="8">
        <v>34.194002509999997</v>
      </c>
      <c r="BF39" s="10">
        <v>3.5082136789999998</v>
      </c>
      <c r="BG39" s="9"/>
      <c r="BH39" s="9"/>
      <c r="BI39" s="9"/>
      <c r="BJ39" s="9"/>
      <c r="BK39" s="9"/>
      <c r="BL39" s="140"/>
      <c r="BM39" s="23">
        <f t="shared" si="2"/>
        <v>66.088671197294104</v>
      </c>
      <c r="BN39" s="9">
        <f t="shared" si="3"/>
        <v>66.818110773374997</v>
      </c>
      <c r="BO39" s="8">
        <f t="shared" si="4"/>
        <v>61.013778600800002</v>
      </c>
      <c r="BQ39" s="7">
        <f t="shared" si="5"/>
        <v>75.563862254846143</v>
      </c>
      <c r="BR39" s="9">
        <f t="shared" si="6"/>
        <v>54.088909906833329</v>
      </c>
      <c r="BS39" s="8">
        <f t="shared" si="7"/>
        <v>32.743100111285713</v>
      </c>
      <c r="BT39"/>
      <c r="BU39" s="71" t="s">
        <v>69</v>
      </c>
      <c r="BV39" s="9">
        <v>64.008025297000003</v>
      </c>
      <c r="BW39" s="9">
        <v>2.6726279021068868</v>
      </c>
      <c r="BX39"/>
      <c r="BY39" s="146"/>
      <c r="BZ39" s="23">
        <f t="shared" si="12"/>
        <v>151139.96423298953</v>
      </c>
      <c r="CA39" s="23">
        <f t="shared" si="13"/>
        <v>156199.9289359306</v>
      </c>
      <c r="CB39" s="131">
        <f t="shared" si="14"/>
        <v>118927.42642313251</v>
      </c>
      <c r="CD39" s="131">
        <f t="shared" si="15"/>
        <v>225912.72727043755</v>
      </c>
      <c r="CE39" s="131">
        <f t="shared" si="16"/>
        <v>82855.805186243786</v>
      </c>
      <c r="CF39" s="131">
        <f t="shared" si="17"/>
        <v>18380.513633076684</v>
      </c>
      <c r="CH39"/>
      <c r="CI39"/>
      <c r="CJ39"/>
      <c r="CK39" s="9"/>
      <c r="CL39" s="9"/>
      <c r="CM39" s="9"/>
      <c r="CN39" s="9"/>
      <c r="CO39" s="9"/>
      <c r="CP39" s="9"/>
      <c r="CQ39" s="9"/>
      <c r="CR39" s="9"/>
    </row>
    <row r="40" spans="1:97" x14ac:dyDescent="0.2">
      <c r="A40" s="7">
        <v>31</v>
      </c>
      <c r="B40" s="8">
        <v>54000</v>
      </c>
      <c r="C40" s="23">
        <v>105.4181136</v>
      </c>
      <c r="D40" s="24">
        <v>59.590644959999999</v>
      </c>
      <c r="E40" s="24">
        <v>29.438213739999998</v>
      </c>
      <c r="F40" s="9">
        <v>75.205156656</v>
      </c>
      <c r="G40" s="9">
        <v>47.048448633</v>
      </c>
      <c r="H40" s="1">
        <v>56.877417866000002</v>
      </c>
      <c r="I40" s="1">
        <v>55.682367775000003</v>
      </c>
      <c r="J40" s="9">
        <v>25.617877490000001</v>
      </c>
      <c r="K40" s="8">
        <v>49.052657519999997</v>
      </c>
      <c r="L40" s="7">
        <v>97.957746559</v>
      </c>
      <c r="M40" s="9">
        <v>63.326968819999998</v>
      </c>
      <c r="N40" s="9">
        <v>86.085817359999993</v>
      </c>
      <c r="O40" s="9">
        <v>55.478896519999999</v>
      </c>
      <c r="P40" s="9">
        <v>47.72764033</v>
      </c>
      <c r="Q40" s="7">
        <v>85.553197857000001</v>
      </c>
      <c r="R40" s="9">
        <v>26.860143739000002</v>
      </c>
      <c r="S40" s="8">
        <v>167.740408855</v>
      </c>
      <c r="T40" s="9">
        <v>24.944624894</v>
      </c>
      <c r="U40" s="8">
        <v>34.917658953999997</v>
      </c>
      <c r="V40" s="10">
        <v>91.049607430999998</v>
      </c>
      <c r="W40" s="10">
        <v>81.335039756</v>
      </c>
      <c r="X40" s="7">
        <v>38.271421957000001</v>
      </c>
      <c r="Y40" s="9">
        <v>95.422123471999996</v>
      </c>
      <c r="Z40" s="7">
        <v>131.837889144</v>
      </c>
      <c r="AA40" s="8">
        <v>51.446441905999997</v>
      </c>
      <c r="AB40" s="8">
        <v>41.467492415999999</v>
      </c>
      <c r="AC40" s="7">
        <v>78.371451047999997</v>
      </c>
      <c r="AD40" s="10">
        <v>53.901749909000003</v>
      </c>
      <c r="AE40" s="7">
        <v>44.229353953</v>
      </c>
      <c r="AF40" s="8">
        <v>71.445049831999995</v>
      </c>
      <c r="AG40" s="9">
        <v>32.519958826</v>
      </c>
      <c r="AH40" s="9">
        <v>29.799095836999999</v>
      </c>
      <c r="AI40" s="9">
        <v>120.642483734</v>
      </c>
      <c r="AJ40" s="9">
        <v>56.13991042</v>
      </c>
      <c r="AK40" s="9">
        <v>82.069917117000003</v>
      </c>
      <c r="AL40" s="1">
        <v>150.80190555199999</v>
      </c>
      <c r="AM40" s="9">
        <v>136.69322721699999</v>
      </c>
      <c r="AN40" s="8">
        <v>125.80942165800001</v>
      </c>
      <c r="AO40" s="7">
        <v>19.819239785000001</v>
      </c>
      <c r="AP40" s="9">
        <v>60.822417254000001</v>
      </c>
      <c r="AQ40" s="9">
        <v>59.584936716999998</v>
      </c>
      <c r="AR40" s="9">
        <v>51.350462424</v>
      </c>
      <c r="AS40" s="8">
        <v>86.664679898000003</v>
      </c>
      <c r="AT40" s="8">
        <v>58.951060329000001</v>
      </c>
      <c r="AU40" s="10">
        <v>31.256621743</v>
      </c>
      <c r="AV40" s="10">
        <v>38.791463051000001</v>
      </c>
      <c r="AW40" s="10">
        <v>68.559658615000004</v>
      </c>
      <c r="AX40" s="7">
        <v>83.27027511</v>
      </c>
      <c r="AY40" s="8">
        <v>59.942442831999998</v>
      </c>
      <c r="AZ40" s="9">
        <v>33.182562234000002</v>
      </c>
      <c r="BA40" s="10">
        <v>53.315462363000002</v>
      </c>
      <c r="BB40" s="10">
        <v>49.708874219999998</v>
      </c>
      <c r="BC40" s="7">
        <v>17.192584102000001</v>
      </c>
      <c r="BD40" s="9">
        <v>24.973458248</v>
      </c>
      <c r="BE40" s="8">
        <v>35.891701275999999</v>
      </c>
      <c r="BF40" s="10">
        <v>82.351517779999995</v>
      </c>
      <c r="BG40" s="9"/>
      <c r="BH40" s="9"/>
      <c r="BI40" s="9"/>
      <c r="BJ40" s="9"/>
      <c r="BK40" s="9"/>
      <c r="BL40" s="140"/>
      <c r="BM40" s="23">
        <f t="shared" si="2"/>
        <v>66.744806957647057</v>
      </c>
      <c r="BN40" s="9">
        <f t="shared" si="3"/>
        <v>68.65310093925001</v>
      </c>
      <c r="BO40" s="8">
        <f t="shared" si="4"/>
        <v>57.883019431599998</v>
      </c>
      <c r="BQ40" s="7">
        <f t="shared" si="5"/>
        <v>77.901358187615401</v>
      </c>
      <c r="BR40" s="9">
        <f t="shared" si="6"/>
        <v>56.79525361333333</v>
      </c>
      <c r="BS40" s="8">
        <f t="shared" si="7"/>
        <v>42.373737174714286</v>
      </c>
      <c r="BT40"/>
      <c r="BU40" s="69"/>
      <c r="BV40" s="9">
        <v>49.822973181000002</v>
      </c>
      <c r="BW40" s="56">
        <v>-2.3232137450447813E-3</v>
      </c>
      <c r="BX40"/>
      <c r="BY40" s="146"/>
      <c r="BZ40" s="23">
        <f t="shared" si="12"/>
        <v>155686.40825338895</v>
      </c>
      <c r="CA40" s="23">
        <f t="shared" si="13"/>
        <v>169425.4822441595</v>
      </c>
      <c r="CB40" s="131">
        <f t="shared" si="14"/>
        <v>101543.42052957865</v>
      </c>
      <c r="CD40" s="131">
        <f t="shared" si="15"/>
        <v>247533.13607835982</v>
      </c>
      <c r="CE40" s="131">
        <f t="shared" si="16"/>
        <v>95925.569231371483</v>
      </c>
      <c r="CF40" s="131">
        <f t="shared" si="17"/>
        <v>39837.177534316179</v>
      </c>
      <c r="CH40"/>
      <c r="CI40"/>
      <c r="CJ40"/>
      <c r="CK40" s="9"/>
      <c r="CL40" s="9"/>
      <c r="CM40" s="9"/>
      <c r="CN40" s="9"/>
      <c r="CO40" s="9"/>
      <c r="CP40" s="9"/>
      <c r="CQ40" s="9"/>
      <c r="CR40" s="9"/>
    </row>
    <row r="41" spans="1:97" x14ac:dyDescent="0.2">
      <c r="A41" s="7">
        <v>32</v>
      </c>
      <c r="B41" s="8">
        <v>55800</v>
      </c>
      <c r="C41" s="23">
        <v>111.0316049</v>
      </c>
      <c r="D41" s="24">
        <v>56.957283089999997</v>
      </c>
      <c r="E41" s="24">
        <v>31.474352440000001</v>
      </c>
      <c r="F41" s="9">
        <v>75.198168304000006</v>
      </c>
      <c r="G41" s="9">
        <v>47.675382085000003</v>
      </c>
      <c r="H41" s="1">
        <v>59.183345615</v>
      </c>
      <c r="I41" s="1">
        <v>51.675588871999999</v>
      </c>
      <c r="J41" s="9">
        <v>26.811241515999999</v>
      </c>
      <c r="K41" s="8">
        <v>49.775404391000002</v>
      </c>
      <c r="L41" s="7">
        <v>108.04542243100001</v>
      </c>
      <c r="M41" s="9">
        <v>65.706636149999994</v>
      </c>
      <c r="N41" s="9">
        <v>90.263511159999993</v>
      </c>
      <c r="O41" s="9">
        <v>56.823400262</v>
      </c>
      <c r="P41" s="9">
        <v>48.393600220000003</v>
      </c>
      <c r="Q41" s="7">
        <v>89.734291188</v>
      </c>
      <c r="R41" s="9">
        <v>27.245531347</v>
      </c>
      <c r="S41" s="8">
        <v>166.892357164</v>
      </c>
      <c r="T41" s="9">
        <v>25.630444194999999</v>
      </c>
      <c r="U41" s="8">
        <v>36.427705564</v>
      </c>
      <c r="V41" s="10">
        <v>89.750410880000004</v>
      </c>
      <c r="W41" s="10">
        <v>84.802739986999995</v>
      </c>
      <c r="X41" s="7">
        <v>38.787675376999999</v>
      </c>
      <c r="Y41" s="9">
        <v>87.765048276000002</v>
      </c>
      <c r="Z41" s="7">
        <v>141.490723145</v>
      </c>
      <c r="AA41" s="8">
        <v>50.427026116</v>
      </c>
      <c r="AB41" s="8">
        <v>52.200601429999999</v>
      </c>
      <c r="AC41" s="7">
        <v>82.293445871000003</v>
      </c>
      <c r="AD41" s="10">
        <v>55.288813259000001</v>
      </c>
      <c r="AE41" s="7">
        <v>45.753121296000003</v>
      </c>
      <c r="AF41" s="8">
        <v>70.225857753</v>
      </c>
      <c r="AG41" s="9">
        <v>29.452323422999999</v>
      </c>
      <c r="AH41" s="9">
        <v>28.298674303999999</v>
      </c>
      <c r="AI41" s="9">
        <v>126.273541556</v>
      </c>
      <c r="AJ41" s="9">
        <v>55.497561417</v>
      </c>
      <c r="AK41" s="9">
        <v>89.110099520999995</v>
      </c>
      <c r="AL41" s="1">
        <v>150.98570853800001</v>
      </c>
      <c r="AM41" s="9">
        <v>137.71665825599999</v>
      </c>
      <c r="AN41" s="8">
        <v>128.15836791199999</v>
      </c>
      <c r="AO41" s="7">
        <v>18.066361342</v>
      </c>
      <c r="AP41" s="9">
        <v>60.337364407999999</v>
      </c>
      <c r="AQ41" s="9">
        <v>58.282435106999998</v>
      </c>
      <c r="AR41" s="9">
        <v>53.603715287999997</v>
      </c>
      <c r="AS41" s="8">
        <v>89.946888762</v>
      </c>
      <c r="AT41" s="8">
        <v>58.130947200000001</v>
      </c>
      <c r="AU41" s="10">
        <v>35.567322240000003</v>
      </c>
      <c r="AV41" s="10">
        <v>31.514269007999999</v>
      </c>
      <c r="AW41" s="10">
        <v>70.667599500999998</v>
      </c>
      <c r="AX41" s="7">
        <v>81.384283526999994</v>
      </c>
      <c r="AY41" s="8">
        <v>61.185253471999999</v>
      </c>
      <c r="AZ41" s="9">
        <v>34.763417402999998</v>
      </c>
      <c r="BA41" s="10">
        <v>55.805200083999999</v>
      </c>
      <c r="BB41" s="10">
        <v>53.504952025999998</v>
      </c>
      <c r="BC41" s="7">
        <v>18.689319905000001</v>
      </c>
      <c r="BD41" s="9">
        <v>26.406733333999998</v>
      </c>
      <c r="BE41" s="8">
        <v>31.355357415</v>
      </c>
      <c r="BF41" s="10">
        <v>85.501993178999996</v>
      </c>
      <c r="BG41" s="9"/>
      <c r="BH41" s="9"/>
      <c r="BI41" s="9"/>
      <c r="BJ41" s="9"/>
      <c r="BK41" s="9"/>
      <c r="BL41" s="140"/>
      <c r="BM41" s="23">
        <f t="shared" si="2"/>
        <v>68.405124772647071</v>
      </c>
      <c r="BN41" s="9">
        <f t="shared" si="3"/>
        <v>69.385221692500011</v>
      </c>
      <c r="BO41" s="8">
        <f t="shared" si="4"/>
        <v>61.1523679218</v>
      </c>
      <c r="BQ41" s="7">
        <f t="shared" si="5"/>
        <v>78.902284602615381</v>
      </c>
      <c r="BR41" s="9">
        <f t="shared" si="6"/>
        <v>56.408279157999999</v>
      </c>
      <c r="BS41" s="8">
        <f t="shared" si="7"/>
        <v>43.718139049428565</v>
      </c>
      <c r="BT41"/>
      <c r="BU41" s="69"/>
      <c r="BV41" s="9">
        <v>40.690301714999997</v>
      </c>
      <c r="BW41" s="56">
        <v>0.13178634719521273</v>
      </c>
      <c r="BX41"/>
      <c r="BY41" s="146"/>
      <c r="BZ41" s="23">
        <f t="shared" si="12"/>
        <v>167596.20241519919</v>
      </c>
      <c r="CA41" s="23">
        <f t="shared" si="13"/>
        <v>174903.78028136815</v>
      </c>
      <c r="CB41" s="131">
        <f t="shared" si="14"/>
        <v>119739.67923324523</v>
      </c>
      <c r="CD41" s="131">
        <f t="shared" si="15"/>
        <v>257197.64661250092</v>
      </c>
      <c r="CE41" s="131">
        <f t="shared" si="16"/>
        <v>93978.132000440834</v>
      </c>
      <c r="CF41" s="131">
        <f t="shared" si="17"/>
        <v>43750.523768366809</v>
      </c>
      <c r="CH41"/>
      <c r="CI41"/>
      <c r="CJ41"/>
      <c r="CK41" s="9"/>
      <c r="CL41" s="9"/>
      <c r="CM41" s="9"/>
      <c r="CN41" s="9"/>
      <c r="CO41" s="9"/>
      <c r="CP41" s="9"/>
      <c r="CQ41" s="9"/>
      <c r="CR41" s="9"/>
    </row>
    <row r="42" spans="1:97" x14ac:dyDescent="0.2">
      <c r="A42" s="7">
        <v>33</v>
      </c>
      <c r="B42" s="8">
        <v>57600</v>
      </c>
      <c r="C42" s="23">
        <v>115.3016804</v>
      </c>
      <c r="D42" s="24">
        <v>62.5718885</v>
      </c>
      <c r="E42" s="24">
        <v>32.750853980000002</v>
      </c>
      <c r="F42" s="9">
        <v>77.048372276999999</v>
      </c>
      <c r="G42" s="9">
        <v>52.516773901000001</v>
      </c>
      <c r="H42" s="1">
        <v>57.512904139</v>
      </c>
      <c r="I42" s="1">
        <v>52.943412817000002</v>
      </c>
      <c r="J42" s="9">
        <v>29.480706035000001</v>
      </c>
      <c r="K42" s="8">
        <v>52.071572848000002</v>
      </c>
      <c r="L42" s="7">
        <v>88.160536117000007</v>
      </c>
      <c r="M42" s="9">
        <v>62.694374369999998</v>
      </c>
      <c r="N42" s="9">
        <v>96.302733459999999</v>
      </c>
      <c r="O42" s="9">
        <v>56.044774181000001</v>
      </c>
      <c r="P42" s="9">
        <v>53.063247781999998</v>
      </c>
      <c r="Q42" s="7">
        <v>94.437313293000003</v>
      </c>
      <c r="R42" s="9">
        <v>27.693575154000001</v>
      </c>
      <c r="S42" s="8">
        <v>172.71849095900001</v>
      </c>
      <c r="T42" s="9">
        <v>29.748986183</v>
      </c>
      <c r="U42" s="8">
        <v>38.257247992000003</v>
      </c>
      <c r="V42" s="10">
        <v>98.137896999000006</v>
      </c>
      <c r="W42" s="10">
        <v>93.549465389999995</v>
      </c>
      <c r="X42" s="7">
        <v>40.931230505000002</v>
      </c>
      <c r="Y42" s="9">
        <v>88.680226347000001</v>
      </c>
      <c r="Z42" s="7">
        <v>143.915940823</v>
      </c>
      <c r="AA42" s="8">
        <v>48.725138448000003</v>
      </c>
      <c r="AB42" s="8">
        <v>51.628647586</v>
      </c>
      <c r="AC42" s="7">
        <v>85.684406194999994</v>
      </c>
      <c r="AD42" s="10">
        <v>50.753743384000003</v>
      </c>
      <c r="AE42" s="7">
        <v>44.193054490999998</v>
      </c>
      <c r="AF42" s="8">
        <v>70.848087383999996</v>
      </c>
      <c r="AG42" s="9">
        <v>31.464390742999999</v>
      </c>
      <c r="AH42" s="9">
        <v>29.687952644999999</v>
      </c>
      <c r="AI42" s="9">
        <v>129.23746150299999</v>
      </c>
      <c r="AJ42" s="9">
        <v>57.286866748999998</v>
      </c>
      <c r="AK42" s="9">
        <v>85.271406374999998</v>
      </c>
      <c r="AL42" s="1">
        <v>154.58021501499999</v>
      </c>
      <c r="AM42" s="9">
        <v>130.77120143400001</v>
      </c>
      <c r="AN42" s="8">
        <v>129.194778738</v>
      </c>
      <c r="AO42" s="7">
        <v>16.748386958000001</v>
      </c>
      <c r="AP42" s="9">
        <v>61.800121281000003</v>
      </c>
      <c r="AQ42" s="9">
        <v>60.973853683000002</v>
      </c>
      <c r="AR42" s="9">
        <v>56.154065475000003</v>
      </c>
      <c r="AS42" s="8">
        <v>94.010908819999997</v>
      </c>
      <c r="AT42" s="8">
        <v>57.196438788999998</v>
      </c>
      <c r="AU42" s="10">
        <v>35.285948949000002</v>
      </c>
      <c r="AV42" s="10">
        <v>35.657292122000001</v>
      </c>
      <c r="AW42" s="10">
        <v>72.417922739000005</v>
      </c>
      <c r="AX42" s="7">
        <v>84.883530114999999</v>
      </c>
      <c r="AY42" s="8">
        <v>56.410692627000003</v>
      </c>
      <c r="AZ42" s="9">
        <v>35.721632476000003</v>
      </c>
      <c r="BA42" s="10">
        <v>59.972130956999997</v>
      </c>
      <c r="BB42" s="10">
        <v>50.974715011999997</v>
      </c>
      <c r="BC42" s="7">
        <v>18.426231308999999</v>
      </c>
      <c r="BD42" s="9">
        <v>25.44419796</v>
      </c>
      <c r="BE42" s="8">
        <v>33.558797540999997</v>
      </c>
      <c r="BF42" s="10">
        <v>80.129798023999996</v>
      </c>
      <c r="BG42" s="9"/>
      <c r="BH42" s="9"/>
      <c r="BI42" s="9"/>
      <c r="BJ42" s="9"/>
      <c r="BK42" s="9"/>
      <c r="BL42" s="140"/>
      <c r="BM42" s="23">
        <f t="shared" ref="BM42:BM73" si="18">AVERAGE(C42:S42)</f>
        <v>69.606659424294122</v>
      </c>
      <c r="BN42" s="9">
        <f t="shared" ref="BN42:BN73" si="19">AVERAGE(T42:AA42)</f>
        <v>72.74326658587502</v>
      </c>
      <c r="BO42" s="8">
        <f t="shared" ref="BO42:BO73" si="20">AVERAGE(AB42:AF42)</f>
        <v>60.621587808000001</v>
      </c>
      <c r="BQ42" s="7">
        <f t="shared" ref="BQ42:BQ73" si="21">AVERAGE(AG42:AS42)</f>
        <v>79.783200724538446</v>
      </c>
      <c r="BR42" s="9">
        <f t="shared" ref="BR42:BR73" si="22">AVERAGE(AT42:AY42)</f>
        <v>56.975304223499997</v>
      </c>
      <c r="BS42" s="8">
        <f t="shared" ref="BS42:BS73" si="23">AVERAGE(AZ42:BF42)</f>
        <v>43.461071896999997</v>
      </c>
      <c r="BT42"/>
      <c r="BU42" s="69"/>
      <c r="BV42" s="9">
        <v>48.568437371999998</v>
      </c>
      <c r="BW42" s="56">
        <v>0.18159067660758665</v>
      </c>
      <c r="BX42"/>
      <c r="BY42" s="146"/>
      <c r="BZ42" s="23">
        <f t="shared" si="12"/>
        <v>176583.70714915066</v>
      </c>
      <c r="CA42" s="23">
        <f t="shared" si="13"/>
        <v>201547.14650637523</v>
      </c>
      <c r="CB42" s="131">
        <f t="shared" si="14"/>
        <v>116648.77364054718</v>
      </c>
      <c r="CD42" s="131">
        <f t="shared" si="15"/>
        <v>265908.74556786509</v>
      </c>
      <c r="CE42" s="131">
        <f t="shared" si="16"/>
        <v>96840.765527733456</v>
      </c>
      <c r="CF42" s="131">
        <f t="shared" si="17"/>
        <v>42983.280242835775</v>
      </c>
      <c r="CH42"/>
      <c r="CI42"/>
      <c r="CJ42"/>
      <c r="CK42" s="9"/>
      <c r="CL42" s="9"/>
      <c r="CM42" s="9"/>
      <c r="CN42" s="9"/>
      <c r="CO42" s="9"/>
      <c r="CP42" s="9"/>
      <c r="CQ42" s="9"/>
      <c r="CR42" s="9"/>
    </row>
    <row r="43" spans="1:97" x14ac:dyDescent="0.2">
      <c r="A43" s="7">
        <v>34</v>
      </c>
      <c r="B43" s="8">
        <v>59400</v>
      </c>
      <c r="C43" s="23">
        <v>118.17385969999999</v>
      </c>
      <c r="D43" s="24">
        <v>63.650255199999997</v>
      </c>
      <c r="E43" s="24">
        <v>34.164526469999998</v>
      </c>
      <c r="F43" s="9">
        <v>82.075069663999997</v>
      </c>
      <c r="G43" s="9">
        <v>54.040744658999998</v>
      </c>
      <c r="H43" s="1">
        <v>59.393794929999999</v>
      </c>
      <c r="I43" s="1">
        <v>59.510231378</v>
      </c>
      <c r="J43" s="9">
        <v>30.529341820999999</v>
      </c>
      <c r="K43" s="8">
        <v>55.504077701</v>
      </c>
      <c r="L43" s="7">
        <v>94.897273182000006</v>
      </c>
      <c r="M43" s="9">
        <v>67.203191059999995</v>
      </c>
      <c r="N43" s="9">
        <v>102.4739915</v>
      </c>
      <c r="O43" s="9">
        <v>53.540320921999999</v>
      </c>
      <c r="P43" s="9">
        <v>52.607632303000003</v>
      </c>
      <c r="Q43" s="7">
        <v>99.528410203000007</v>
      </c>
      <c r="R43" s="9">
        <v>28.341603731999999</v>
      </c>
      <c r="S43" s="8">
        <v>177.36160687399999</v>
      </c>
      <c r="T43" s="9">
        <v>31.798282273000002</v>
      </c>
      <c r="U43" s="8">
        <v>36.600417898000003</v>
      </c>
      <c r="V43" s="10">
        <v>99.278280150000001</v>
      </c>
      <c r="W43" s="10">
        <v>91.914389334000006</v>
      </c>
      <c r="X43" s="7">
        <v>40.245133856999999</v>
      </c>
      <c r="Y43" s="9">
        <v>96.499990491999995</v>
      </c>
      <c r="Z43" s="7">
        <v>119.656437044</v>
      </c>
      <c r="AA43" s="8">
        <v>47.503222164999997</v>
      </c>
      <c r="AB43" s="8">
        <v>57.178298433999998</v>
      </c>
      <c r="AC43" s="7">
        <v>88.719470235000003</v>
      </c>
      <c r="AD43" s="10">
        <v>51.489920007000002</v>
      </c>
      <c r="AE43" s="7">
        <v>45.295834302999999</v>
      </c>
      <c r="AF43" s="8">
        <v>80.391498251000002</v>
      </c>
      <c r="AG43" s="9">
        <v>34.100211526000002</v>
      </c>
      <c r="AH43" s="9">
        <v>28.748000908000002</v>
      </c>
      <c r="AI43" s="9">
        <v>135.33210468999999</v>
      </c>
      <c r="AJ43" s="9">
        <v>55.291905374000002</v>
      </c>
      <c r="AK43" s="9">
        <v>84.315942536999998</v>
      </c>
      <c r="AL43" s="1">
        <v>157.769412948</v>
      </c>
      <c r="AM43" s="9">
        <v>132.285793394</v>
      </c>
      <c r="AN43" s="8">
        <v>133.35547296300001</v>
      </c>
      <c r="AO43" s="7">
        <v>20.029117099</v>
      </c>
      <c r="AP43" s="9">
        <v>64.305212967000003</v>
      </c>
      <c r="AQ43" s="9">
        <v>62.405762381999999</v>
      </c>
      <c r="AR43" s="9">
        <v>56.154065475000003</v>
      </c>
      <c r="AS43" s="8">
        <v>93.791557406999999</v>
      </c>
      <c r="AT43" s="8">
        <v>58.78556906</v>
      </c>
      <c r="AU43" s="10">
        <v>35.14875859</v>
      </c>
      <c r="AV43" s="10">
        <v>30.001325994999998</v>
      </c>
      <c r="AW43" s="10">
        <v>72.426661702999994</v>
      </c>
      <c r="AX43" s="7">
        <v>84.467902950999999</v>
      </c>
      <c r="AY43" s="8">
        <v>65.613293182000007</v>
      </c>
      <c r="AZ43" s="9">
        <v>35.401278273000003</v>
      </c>
      <c r="BA43" s="10">
        <v>64.314527100000006</v>
      </c>
      <c r="BB43" s="10">
        <v>48.026017707000001</v>
      </c>
      <c r="BC43" s="7">
        <v>19.373430789</v>
      </c>
      <c r="BD43" s="9">
        <v>24.663805261</v>
      </c>
      <c r="BE43" s="8">
        <v>29.390685106999999</v>
      </c>
      <c r="BF43" s="10">
        <v>88.816867861000006</v>
      </c>
      <c r="BG43" s="9"/>
      <c r="BH43" s="9"/>
      <c r="BI43" s="9"/>
      <c r="BJ43" s="9"/>
      <c r="BK43" s="9"/>
      <c r="BL43" s="140"/>
      <c r="BM43" s="23">
        <f t="shared" si="18"/>
        <v>72.529172429352954</v>
      </c>
      <c r="BN43" s="9">
        <f t="shared" si="19"/>
        <v>70.437019151624995</v>
      </c>
      <c r="BO43" s="8">
        <f t="shared" si="20"/>
        <v>64.615004245999998</v>
      </c>
      <c r="BQ43" s="7">
        <f t="shared" si="21"/>
        <v>81.375735359230774</v>
      </c>
      <c r="BR43" s="9">
        <f t="shared" si="22"/>
        <v>57.740585246833326</v>
      </c>
      <c r="BS43" s="8">
        <f t="shared" si="23"/>
        <v>44.283801728285717</v>
      </c>
      <c r="BT43"/>
      <c r="BU43" s="69"/>
      <c r="BV43" s="56"/>
      <c r="BX43"/>
      <c r="BY43" s="146"/>
      <c r="BZ43" s="23">
        <f t="shared" si="12"/>
        <v>199772.82995718633</v>
      </c>
      <c r="CA43" s="23">
        <f t="shared" si="13"/>
        <v>182978.9627377837</v>
      </c>
      <c r="CB43" s="131">
        <f t="shared" si="14"/>
        <v>141253.22986179724</v>
      </c>
      <c r="CD43" s="131">
        <f t="shared" si="15"/>
        <v>282151.93556728336</v>
      </c>
      <c r="CE43" s="131">
        <f t="shared" si="16"/>
        <v>100795.65234646048</v>
      </c>
      <c r="CF43" s="131">
        <f t="shared" si="17"/>
        <v>45470.836986272014</v>
      </c>
      <c r="CG43"/>
      <c r="CH43"/>
      <c r="CI43"/>
      <c r="CJ43"/>
      <c r="CK43" s="9"/>
      <c r="CL43" s="9"/>
      <c r="CM43" s="9"/>
      <c r="CN43" s="9"/>
      <c r="CO43" s="9"/>
      <c r="CP43" s="9"/>
      <c r="CQ43" s="9"/>
      <c r="CR43" s="9"/>
    </row>
    <row r="44" spans="1:97" x14ac:dyDescent="0.2">
      <c r="A44" s="7">
        <v>35</v>
      </c>
      <c r="B44" s="8">
        <v>61200</v>
      </c>
      <c r="C44" s="23">
        <v>125.44786809999999</v>
      </c>
      <c r="D44" s="24">
        <v>65.115453740000007</v>
      </c>
      <c r="E44" s="24">
        <v>34.691163639999999</v>
      </c>
      <c r="F44" s="9">
        <v>78.911804771999996</v>
      </c>
      <c r="G44" s="9">
        <v>47.570546327999999</v>
      </c>
      <c r="H44" s="1">
        <v>61.104570729999999</v>
      </c>
      <c r="I44" s="1">
        <v>61.196426365000001</v>
      </c>
      <c r="J44" s="9">
        <v>28.867853829000001</v>
      </c>
      <c r="K44" s="8">
        <v>55.785988998999997</v>
      </c>
      <c r="L44" s="7">
        <v>96.901216027000004</v>
      </c>
      <c r="M44" s="9">
        <v>71.332483289999999</v>
      </c>
      <c r="N44" s="9">
        <v>95.278565830000005</v>
      </c>
      <c r="O44" s="9">
        <v>56.143095594000002</v>
      </c>
      <c r="P44" s="9">
        <v>52.166237887999998</v>
      </c>
      <c r="Q44" s="7">
        <v>99.912838238000006</v>
      </c>
      <c r="R44" s="9">
        <v>28.130869174000001</v>
      </c>
      <c r="S44" s="8">
        <v>177.057634863</v>
      </c>
      <c r="T44" s="9">
        <v>32.330953872999999</v>
      </c>
      <c r="U44" s="8">
        <v>35.992299017000001</v>
      </c>
      <c r="V44" s="10">
        <v>99.345649804999994</v>
      </c>
      <c r="W44" s="10">
        <v>95.072799337000006</v>
      </c>
      <c r="X44" s="7">
        <v>39.198089322999998</v>
      </c>
      <c r="Y44" s="9">
        <v>88.618012136000004</v>
      </c>
      <c r="Z44" s="7">
        <v>115.45432542899999</v>
      </c>
      <c r="AA44" s="8">
        <v>50.437110513</v>
      </c>
      <c r="AB44" s="8">
        <v>54.577802722000001</v>
      </c>
      <c r="AC44" s="7">
        <v>93.368195576999995</v>
      </c>
      <c r="AD44" s="10">
        <v>49.900848400999998</v>
      </c>
      <c r="AE44" s="7">
        <v>45.910446430999997</v>
      </c>
      <c r="AF44" s="8">
        <v>79.776129073000007</v>
      </c>
      <c r="AG44" s="9">
        <v>36.987681326999997</v>
      </c>
      <c r="AH44" s="9">
        <v>32.537157295999997</v>
      </c>
      <c r="AI44" s="9">
        <v>138.64929816599999</v>
      </c>
      <c r="AJ44" s="9">
        <v>56.255748769999997</v>
      </c>
      <c r="AK44" s="9">
        <v>85.908398683000001</v>
      </c>
      <c r="AL44" s="1">
        <v>159.472162892</v>
      </c>
      <c r="AM44" s="9">
        <v>135.252452613</v>
      </c>
      <c r="AN44" s="8">
        <v>134.64757984799999</v>
      </c>
      <c r="AO44" s="7">
        <v>18.956508150000001</v>
      </c>
      <c r="AP44" s="9">
        <v>63.787120707</v>
      </c>
      <c r="AQ44" s="9">
        <v>64.407769818999995</v>
      </c>
      <c r="AR44" s="9">
        <v>56.769275903999997</v>
      </c>
      <c r="AS44" s="8">
        <v>85.043949882000007</v>
      </c>
      <c r="AT44" s="8">
        <v>60.751387893</v>
      </c>
      <c r="AU44" s="10">
        <v>35.863508113999998</v>
      </c>
      <c r="AV44" s="10">
        <v>35.597337467000003</v>
      </c>
      <c r="AW44" s="10">
        <v>71.263853605999998</v>
      </c>
      <c r="AX44" s="7">
        <v>85.792363690000002</v>
      </c>
      <c r="AY44" s="8">
        <v>66.876199599000003</v>
      </c>
      <c r="AZ44" s="9">
        <v>36.995930448000003</v>
      </c>
      <c r="BA44" s="10">
        <v>60.935380715000001</v>
      </c>
      <c r="BB44" s="10">
        <v>44.933847604999997</v>
      </c>
      <c r="BC44" s="7">
        <v>17.130350980999999</v>
      </c>
      <c r="BD44" s="9">
        <v>26.007398884000001</v>
      </c>
      <c r="BE44" s="8">
        <v>38.311562275999997</v>
      </c>
      <c r="BF44" s="10">
        <v>89.525796600000007</v>
      </c>
      <c r="BG44" s="9"/>
      <c r="BH44" s="9"/>
      <c r="BI44" s="9"/>
      <c r="BJ44" s="9"/>
      <c r="BK44" s="9"/>
      <c r="BL44" s="140"/>
      <c r="BM44" s="23">
        <f t="shared" si="18"/>
        <v>72.683212788647054</v>
      </c>
      <c r="BN44" s="9">
        <f t="shared" si="19"/>
        <v>69.556154929125</v>
      </c>
      <c r="BO44" s="8">
        <f t="shared" si="20"/>
        <v>64.706684440799989</v>
      </c>
      <c r="BQ44" s="7">
        <f t="shared" si="21"/>
        <v>82.205777235153846</v>
      </c>
      <c r="BR44" s="9">
        <f t="shared" si="22"/>
        <v>59.35744172816667</v>
      </c>
      <c r="BS44" s="8">
        <f t="shared" si="23"/>
        <v>44.834323929857142</v>
      </c>
      <c r="BT44"/>
      <c r="BU44" s="69"/>
      <c r="BV44" s="82" t="s">
        <v>83</v>
      </c>
      <c r="BW44" s="82" t="s">
        <v>84</v>
      </c>
      <c r="BX44"/>
      <c r="BY44" s="146"/>
      <c r="BZ44" s="23">
        <f t="shared" si="12"/>
        <v>201048.39181054794</v>
      </c>
      <c r="CA44" s="23">
        <f t="shared" si="13"/>
        <v>176199.6145151433</v>
      </c>
      <c r="CB44" s="131">
        <f t="shared" si="14"/>
        <v>141855.34265250977</v>
      </c>
      <c r="CD44" s="131">
        <f t="shared" si="15"/>
        <v>290874.24899898528</v>
      </c>
      <c r="CE44" s="131">
        <f t="shared" si="16"/>
        <v>109502.43583221872</v>
      </c>
      <c r="CF44" s="131">
        <f t="shared" si="17"/>
        <v>47187.843602886678</v>
      </c>
      <c r="CG44"/>
      <c r="CH44"/>
      <c r="CI44"/>
      <c r="CJ44"/>
      <c r="CK44" s="9"/>
      <c r="CL44" s="9"/>
      <c r="CM44" s="9"/>
      <c r="CN44" s="9"/>
      <c r="CO44" s="9"/>
      <c r="CP44" s="9"/>
      <c r="CQ44" s="9"/>
      <c r="CR44" s="9"/>
    </row>
    <row r="45" spans="1:97" x14ac:dyDescent="0.2">
      <c r="A45" s="7">
        <v>36</v>
      </c>
      <c r="B45" s="8">
        <v>63000</v>
      </c>
      <c r="C45" s="23">
        <v>129.08994010000001</v>
      </c>
      <c r="D45" s="24">
        <v>63.052976459999996</v>
      </c>
      <c r="E45" s="24">
        <v>35.765262210000003</v>
      </c>
      <c r="F45" s="9">
        <v>82.687483463999996</v>
      </c>
      <c r="G45" s="9">
        <v>49.066069796999997</v>
      </c>
      <c r="H45" s="1">
        <v>61.104570729999999</v>
      </c>
      <c r="I45" s="1">
        <v>63.338010574999998</v>
      </c>
      <c r="J45" s="9">
        <v>31.147239681999999</v>
      </c>
      <c r="K45" s="8">
        <v>53.250665656000002</v>
      </c>
      <c r="L45" s="7">
        <v>98.363256965000005</v>
      </c>
      <c r="M45" s="9">
        <v>65.496928839999995</v>
      </c>
      <c r="N45" s="9">
        <v>98.075646250000005</v>
      </c>
      <c r="O45" s="9">
        <v>50.164120238999999</v>
      </c>
      <c r="P45" s="9">
        <v>52.661312479000003</v>
      </c>
      <c r="Q45" s="7">
        <v>98.424920465</v>
      </c>
      <c r="R45" s="9">
        <v>27.847409185</v>
      </c>
      <c r="S45" s="8">
        <v>179.041105878</v>
      </c>
      <c r="T45" s="9">
        <v>30.994827389000001</v>
      </c>
      <c r="U45" s="8">
        <v>35.165118884000002</v>
      </c>
      <c r="V45" s="10">
        <v>102.00218385300001</v>
      </c>
      <c r="W45" s="10">
        <v>101.43330809299999</v>
      </c>
      <c r="X45" s="7">
        <v>41.274383110999999</v>
      </c>
      <c r="Y45" s="9">
        <v>91.796272700000003</v>
      </c>
      <c r="Z45" s="7">
        <v>120.944993533</v>
      </c>
      <c r="AA45" s="8">
        <v>45.930135698000001</v>
      </c>
      <c r="AB45" s="8">
        <v>58.876427479</v>
      </c>
      <c r="AC45" s="7">
        <v>77.058040039000005</v>
      </c>
      <c r="AD45" s="10">
        <v>51.237431977999996</v>
      </c>
      <c r="AE45" s="7">
        <v>47.484066175999999</v>
      </c>
      <c r="AF45" s="8">
        <v>76.449766506000003</v>
      </c>
      <c r="AG45" s="9">
        <v>39.250477212</v>
      </c>
      <c r="AH45" s="9">
        <v>34.880097728000003</v>
      </c>
      <c r="AI45" s="9">
        <v>140.88561189500001</v>
      </c>
      <c r="AJ45" s="9">
        <v>56.918137885</v>
      </c>
      <c r="AK45" s="9">
        <v>85.801771381999998</v>
      </c>
      <c r="AL45" s="1">
        <v>160.781573775</v>
      </c>
      <c r="AM45" s="9">
        <v>138.34524393199999</v>
      </c>
      <c r="AN45" s="8">
        <v>137.875692286</v>
      </c>
      <c r="AO45" s="7">
        <v>21.983201770000001</v>
      </c>
      <c r="AP45" s="9">
        <v>65.222419459999998</v>
      </c>
      <c r="AQ45" s="9">
        <v>63.635275114999999</v>
      </c>
      <c r="AR45" s="9">
        <v>56.464760394999999</v>
      </c>
      <c r="AS45" s="8">
        <v>99.450482604000001</v>
      </c>
      <c r="AT45" s="8">
        <v>60.604242532000001</v>
      </c>
      <c r="AU45" s="10">
        <v>38.495345706000002</v>
      </c>
      <c r="AV45" s="10">
        <v>33.002552739000002</v>
      </c>
      <c r="AW45" s="10">
        <v>73.315030696999997</v>
      </c>
      <c r="AX45" s="7">
        <v>86.643551333000005</v>
      </c>
      <c r="AY45" s="8">
        <v>69.360170152999999</v>
      </c>
      <c r="AZ45" s="9">
        <v>36.363664417999999</v>
      </c>
      <c r="BA45" s="10">
        <v>65.374122552000003</v>
      </c>
      <c r="BB45" s="10">
        <v>50.072792747000001</v>
      </c>
      <c r="BC45" s="7">
        <v>17.094687477000001</v>
      </c>
      <c r="BD45" s="9">
        <v>25.034929244000001</v>
      </c>
      <c r="BE45" s="8">
        <v>33.765612689000001</v>
      </c>
      <c r="BF45" s="10">
        <v>66.878480986</v>
      </c>
      <c r="BG45" s="9"/>
      <c r="BH45" s="9"/>
      <c r="BI45" s="9"/>
      <c r="BJ45" s="9"/>
      <c r="BK45" s="9"/>
      <c r="BL45" s="140"/>
      <c r="BM45" s="23">
        <f t="shared" si="18"/>
        <v>72.857465822058828</v>
      </c>
      <c r="BN45" s="9">
        <f t="shared" si="19"/>
        <v>71.192652907625003</v>
      </c>
      <c r="BO45" s="8">
        <f t="shared" si="20"/>
        <v>62.221146435600005</v>
      </c>
      <c r="BQ45" s="7">
        <f t="shared" si="21"/>
        <v>84.730365033769232</v>
      </c>
      <c r="BR45" s="9">
        <f t="shared" si="22"/>
        <v>60.236815526666668</v>
      </c>
      <c r="BS45" s="8">
        <f t="shared" si="23"/>
        <v>42.083470016142861</v>
      </c>
      <c r="BT45"/>
      <c r="BU45" s="71" t="s">
        <v>16</v>
      </c>
      <c r="BV45" s="9">
        <v>20.220455049000002</v>
      </c>
      <c r="BW45" s="56">
        <v>0.99935767584963597</v>
      </c>
      <c r="BX45"/>
      <c r="BY45" s="146"/>
      <c r="BZ45" s="23">
        <f t="shared" si="12"/>
        <v>202497.8605873512</v>
      </c>
      <c r="CA45" s="23">
        <f t="shared" si="13"/>
        <v>188931.24461285627</v>
      </c>
      <c r="CB45" s="131">
        <f t="shared" si="14"/>
        <v>126128.22439507907</v>
      </c>
      <c r="CD45" s="131">
        <f t="shared" si="15"/>
        <v>318504.43774411222</v>
      </c>
      <c r="CE45" s="131">
        <f t="shared" si="16"/>
        <v>114441.69163787842</v>
      </c>
      <c r="CF45" s="131">
        <f t="shared" si="17"/>
        <v>39024.098874169198</v>
      </c>
      <c r="CG45"/>
      <c r="CH45"/>
      <c r="CI45"/>
      <c r="CJ45"/>
      <c r="CK45" s="9"/>
      <c r="CL45" s="9"/>
      <c r="CM45" s="9"/>
      <c r="CN45" s="9"/>
      <c r="CO45" s="9"/>
      <c r="CP45" s="9"/>
      <c r="CQ45" s="9"/>
      <c r="CR45" s="9"/>
    </row>
    <row r="46" spans="1:97" x14ac:dyDescent="0.2">
      <c r="A46" s="7">
        <v>37</v>
      </c>
      <c r="B46" s="8">
        <v>64800</v>
      </c>
      <c r="C46" s="23">
        <v>129.5592968</v>
      </c>
      <c r="D46" s="24">
        <v>63.052976459999996</v>
      </c>
      <c r="E46" s="24">
        <v>38.421737100000001</v>
      </c>
      <c r="F46" s="9">
        <v>82.023828785000006</v>
      </c>
      <c r="G46" s="9">
        <v>51.183939301999999</v>
      </c>
      <c r="H46" s="1">
        <v>65.416598190000002</v>
      </c>
      <c r="I46" s="1">
        <v>65.046954869999993</v>
      </c>
      <c r="J46" s="9">
        <v>32.842781098000003</v>
      </c>
      <c r="K46" s="8">
        <v>51.922031523000001</v>
      </c>
      <c r="L46" s="7">
        <v>104.14162637299999</v>
      </c>
      <c r="M46" s="9">
        <v>66.625934240000007</v>
      </c>
      <c r="N46" s="9">
        <v>91.887395130000002</v>
      </c>
      <c r="O46" s="9">
        <v>58.598046269000001</v>
      </c>
      <c r="P46" s="9">
        <v>54.564020362000001</v>
      </c>
      <c r="Q46" s="7">
        <v>100.177630565</v>
      </c>
      <c r="R46" s="9">
        <v>30.433869601000001</v>
      </c>
      <c r="S46" s="8">
        <v>181.33353201</v>
      </c>
      <c r="T46" s="9">
        <v>34.691163641000003</v>
      </c>
      <c r="U46" s="8">
        <v>37.318490050000001</v>
      </c>
      <c r="V46" s="10">
        <v>100.53259994299999</v>
      </c>
      <c r="W46" s="10">
        <v>99.218155105999998</v>
      </c>
      <c r="X46" s="7">
        <v>41.250279999999997</v>
      </c>
      <c r="Y46" s="9">
        <v>88.914413010999994</v>
      </c>
      <c r="Z46" s="7">
        <v>128.32385207799999</v>
      </c>
      <c r="AA46" s="8">
        <v>50.245160873000003</v>
      </c>
      <c r="AB46" s="8">
        <v>63.695650397999998</v>
      </c>
      <c r="AC46" s="7">
        <v>78.444746029000001</v>
      </c>
      <c r="AD46" s="10">
        <v>48.267910696999998</v>
      </c>
      <c r="AE46" s="7">
        <v>45.245405445999999</v>
      </c>
      <c r="AF46" s="8">
        <v>75.551062325999993</v>
      </c>
      <c r="AG46" s="9">
        <v>36.726885633999999</v>
      </c>
      <c r="AH46" s="9">
        <v>34.085625469</v>
      </c>
      <c r="AI46" s="9">
        <v>139.86472321900001</v>
      </c>
      <c r="AJ46" s="9">
        <v>56.616216039000001</v>
      </c>
      <c r="AK46" s="9">
        <v>90.596455156000005</v>
      </c>
      <c r="AL46" s="1">
        <v>162.24056669699999</v>
      </c>
      <c r="AM46" s="9">
        <v>141.54943298200001</v>
      </c>
      <c r="AN46" s="8">
        <v>140.06949621000001</v>
      </c>
      <c r="AO46" s="7">
        <v>18.729791983999998</v>
      </c>
      <c r="AP46" s="9">
        <v>65.066975756999994</v>
      </c>
      <c r="AQ46" s="9">
        <v>64.250355228999993</v>
      </c>
      <c r="AR46" s="9">
        <v>58.586569476000001</v>
      </c>
      <c r="AS46" s="8">
        <v>100.527259929</v>
      </c>
      <c r="AT46" s="8">
        <v>65.174275195999996</v>
      </c>
      <c r="AU46" s="10">
        <v>39.269672227999997</v>
      </c>
      <c r="AV46" s="10">
        <v>35.657292122000001</v>
      </c>
      <c r="AW46" s="10">
        <v>77.397992763000005</v>
      </c>
      <c r="AX46" s="7">
        <v>82.885220222000001</v>
      </c>
      <c r="AY46" s="8">
        <v>74.977374221999995</v>
      </c>
      <c r="AZ46" s="9">
        <v>36.363664417999999</v>
      </c>
      <c r="BA46" s="10">
        <v>68.994787126000006</v>
      </c>
      <c r="BB46" s="10">
        <v>48.073647352000002</v>
      </c>
      <c r="BC46" s="7">
        <v>18.751803451000001</v>
      </c>
      <c r="BD46" s="9">
        <v>26.522037804</v>
      </c>
      <c r="BE46" s="8">
        <v>31.364006772</v>
      </c>
      <c r="BF46" s="10">
        <v>66.878480986</v>
      </c>
      <c r="BG46" s="9"/>
      <c r="BH46" s="9"/>
      <c r="BI46" s="9"/>
      <c r="BJ46" s="9"/>
      <c r="BK46" s="9"/>
      <c r="BL46" s="140"/>
      <c r="BM46" s="23">
        <f t="shared" si="18"/>
        <v>74.543070510470571</v>
      </c>
      <c r="BN46" s="9">
        <f t="shared" si="19"/>
        <v>72.561764337749992</v>
      </c>
      <c r="BO46" s="8">
        <f t="shared" si="20"/>
        <v>62.240954979199998</v>
      </c>
      <c r="BQ46" s="7">
        <f t="shared" si="21"/>
        <v>85.300796444692295</v>
      </c>
      <c r="BR46" s="9">
        <f t="shared" si="22"/>
        <v>62.560304458833322</v>
      </c>
      <c r="BS46" s="8">
        <f t="shared" si="23"/>
        <v>42.421203987000005</v>
      </c>
      <c r="BT46"/>
      <c r="BU46" s="71" t="s">
        <v>85</v>
      </c>
      <c r="BV46" s="9">
        <v>21.407175468999998</v>
      </c>
      <c r="BW46" s="56">
        <v>1.2613396765091829</v>
      </c>
      <c r="BX46"/>
      <c r="BY46" s="146"/>
      <c r="BZ46" s="23">
        <f t="shared" si="12"/>
        <v>216880.29186837567</v>
      </c>
      <c r="CA46" s="23">
        <f t="shared" si="13"/>
        <v>200042.26239871819</v>
      </c>
      <c r="CB46" s="131">
        <f t="shared" si="14"/>
        <v>126248.72419530616</v>
      </c>
      <c r="CD46" s="131">
        <f t="shared" si="15"/>
        <v>324980.65818687854</v>
      </c>
      <c r="CE46" s="131">
        <f t="shared" si="16"/>
        <v>128202.00470113054</v>
      </c>
      <c r="CF46" s="131">
        <f t="shared" si="17"/>
        <v>39971.203676642574</v>
      </c>
      <c r="CG46"/>
      <c r="CH46"/>
      <c r="CI46"/>
      <c r="CJ46"/>
      <c r="CK46" s="9"/>
      <c r="CL46" s="9"/>
      <c r="CM46" s="9"/>
      <c r="CN46" s="9"/>
      <c r="CO46" s="9"/>
      <c r="CP46" s="9"/>
      <c r="CQ46" s="9"/>
      <c r="CR46" s="9"/>
    </row>
    <row r="47" spans="1:97" x14ac:dyDescent="0.2">
      <c r="A47" s="7">
        <v>38</v>
      </c>
      <c r="B47" s="8">
        <v>66600</v>
      </c>
      <c r="C47" s="23">
        <v>129.86316550000001</v>
      </c>
      <c r="D47" s="24">
        <v>64.057653909999999</v>
      </c>
      <c r="E47" s="24">
        <v>38.428575530000003</v>
      </c>
      <c r="F47" s="9">
        <v>82.925479206999995</v>
      </c>
      <c r="G47" s="9">
        <v>48.835245147999998</v>
      </c>
      <c r="H47" s="1">
        <v>65.233900833999996</v>
      </c>
      <c r="I47" s="1">
        <v>65.046954869999993</v>
      </c>
      <c r="J47" s="9">
        <v>31.614713891000001</v>
      </c>
      <c r="K47" s="8">
        <v>54.384679273000003</v>
      </c>
      <c r="L47" s="7">
        <v>107.525341138</v>
      </c>
      <c r="M47" s="9">
        <v>65.724823119999996</v>
      </c>
      <c r="N47" s="9">
        <v>86.050362890000002</v>
      </c>
      <c r="O47" s="9">
        <v>60.337739024000001</v>
      </c>
      <c r="P47" s="9">
        <v>54.279513907000002</v>
      </c>
      <c r="Q47" s="7">
        <v>102.390569529</v>
      </c>
      <c r="R47" s="9">
        <v>32.211780148000003</v>
      </c>
      <c r="S47" s="8">
        <v>188.94235367799999</v>
      </c>
      <c r="T47" s="9">
        <v>34.102940975000003</v>
      </c>
      <c r="U47" s="8">
        <v>36.246921790000002</v>
      </c>
      <c r="V47" s="10">
        <v>100.997387252</v>
      </c>
      <c r="W47" s="10">
        <v>103.91828926300001</v>
      </c>
      <c r="X47" s="7">
        <v>36.565524908</v>
      </c>
      <c r="Y47" s="9">
        <v>91.236103380000003</v>
      </c>
      <c r="Z47" s="7">
        <v>129.03999114300001</v>
      </c>
      <c r="AA47" s="8">
        <v>47.407841605000002</v>
      </c>
      <c r="AB47" s="8">
        <v>64.791816280000006</v>
      </c>
      <c r="AC47" s="7">
        <v>85.309056075000001</v>
      </c>
      <c r="AD47" s="10">
        <v>48.613327073000001</v>
      </c>
      <c r="AE47" s="7">
        <v>46.309962958</v>
      </c>
      <c r="AF47" s="8">
        <v>79.210569734000003</v>
      </c>
      <c r="AG47" s="9">
        <v>42.680709796999999</v>
      </c>
      <c r="AH47" s="9">
        <v>34.363017423999999</v>
      </c>
      <c r="AI47" s="9">
        <v>140.24560683300001</v>
      </c>
      <c r="AJ47" s="9">
        <v>55.714326368999998</v>
      </c>
      <c r="AK47" s="9">
        <v>85.792879791999994</v>
      </c>
      <c r="AL47" s="1">
        <v>167.77681024399999</v>
      </c>
      <c r="AM47" s="9">
        <v>142.252984879</v>
      </c>
      <c r="AN47" s="8">
        <v>142.155070104</v>
      </c>
      <c r="AO47" s="7">
        <v>20.625139999999998</v>
      </c>
      <c r="AP47" s="9">
        <v>67.027279039000007</v>
      </c>
      <c r="AQ47" s="9">
        <v>62.208413059999998</v>
      </c>
      <c r="AR47" s="9">
        <v>58.738286641999998</v>
      </c>
      <c r="AS47" s="8">
        <v>105.28023070099999</v>
      </c>
      <c r="AT47" s="8">
        <v>62.524104496</v>
      </c>
      <c r="AU47" s="10">
        <v>40.508943756999997</v>
      </c>
      <c r="AV47" s="10">
        <v>34.245854418999997</v>
      </c>
      <c r="AW47" s="10">
        <v>75.044571898000001</v>
      </c>
      <c r="AX47" s="7">
        <v>81.327397007000002</v>
      </c>
      <c r="AY47" s="8">
        <v>76.300606482000006</v>
      </c>
      <c r="AZ47" s="9">
        <v>38.623515928000003</v>
      </c>
      <c r="BA47" s="10">
        <v>67.012186423000003</v>
      </c>
      <c r="BB47" s="10">
        <v>44.478809574000003</v>
      </c>
      <c r="BC47" s="7">
        <v>16.464250273000001</v>
      </c>
      <c r="BD47" s="9">
        <v>25.671489413</v>
      </c>
      <c r="BE47" s="8">
        <v>32.787478481999997</v>
      </c>
      <c r="BF47" s="10">
        <v>85.60126932</v>
      </c>
      <c r="BG47" s="9"/>
      <c r="BH47" s="9"/>
      <c r="BI47" s="9"/>
      <c r="BJ47" s="9"/>
      <c r="BK47" s="9"/>
      <c r="BL47" s="140"/>
      <c r="BM47" s="23">
        <f t="shared" si="18"/>
        <v>75.167814799823532</v>
      </c>
      <c r="BN47" s="9">
        <f t="shared" si="19"/>
        <v>72.439375039500007</v>
      </c>
      <c r="BO47" s="8">
        <f t="shared" si="20"/>
        <v>64.846946423999995</v>
      </c>
      <c r="BQ47" s="7">
        <f t="shared" si="21"/>
        <v>86.527750375692321</v>
      </c>
      <c r="BR47" s="9">
        <f t="shared" si="22"/>
        <v>61.658579676500004</v>
      </c>
      <c r="BS47" s="8">
        <f t="shared" si="23"/>
        <v>44.37699991614285</v>
      </c>
      <c r="BT47"/>
      <c r="BU47" s="69"/>
      <c r="BV47" s="9">
        <v>62.277232835</v>
      </c>
      <c r="BW47" s="56">
        <v>2.9927978337588197</v>
      </c>
      <c r="BX47"/>
      <c r="BY47" s="146"/>
      <c r="BZ47" s="23">
        <f t="shared" si="12"/>
        <v>222379.13197918516</v>
      </c>
      <c r="CA47" s="23">
        <f t="shared" si="13"/>
        <v>199031.74011175093</v>
      </c>
      <c r="CB47" s="131">
        <f t="shared" si="14"/>
        <v>142779.8254658402</v>
      </c>
      <c r="CD47" s="131">
        <f t="shared" si="15"/>
        <v>339206.75601447892</v>
      </c>
      <c r="CE47" s="131">
        <f t="shared" si="16"/>
        <v>122737.93286745378</v>
      </c>
      <c r="CF47" s="131">
        <f t="shared" si="17"/>
        <v>45758.530754273124</v>
      </c>
      <c r="CG47"/>
      <c r="CH47"/>
      <c r="CI47"/>
      <c r="CJ47"/>
      <c r="CK47" s="9"/>
      <c r="CL47" s="9"/>
      <c r="CM47" s="9"/>
      <c r="CN47" s="9"/>
      <c r="CO47" s="9"/>
      <c r="CP47" s="9"/>
      <c r="CQ47" s="9"/>
      <c r="CR47" s="9"/>
    </row>
    <row r="48" spans="1:97" x14ac:dyDescent="0.2">
      <c r="A48" s="7">
        <v>39</v>
      </c>
      <c r="B48" s="8">
        <v>68400</v>
      </c>
      <c r="C48" s="23">
        <v>132.90318310000001</v>
      </c>
      <c r="D48" s="24">
        <v>64.535809479999998</v>
      </c>
      <c r="E48" s="24">
        <v>42.382557079999998</v>
      </c>
      <c r="F48" s="9">
        <v>80.846075631999994</v>
      </c>
      <c r="G48" s="9">
        <v>52.601764690000003</v>
      </c>
      <c r="H48" s="1">
        <v>68.215004432000001</v>
      </c>
      <c r="I48" s="1">
        <v>73.135275918999994</v>
      </c>
      <c r="J48" s="9">
        <v>31.147239681999999</v>
      </c>
      <c r="K48" s="8">
        <v>53.900396751000002</v>
      </c>
      <c r="L48" s="7">
        <v>103.595186149</v>
      </c>
      <c r="M48" s="9">
        <v>63.91054776</v>
      </c>
      <c r="N48" s="9">
        <v>80.746736709999993</v>
      </c>
      <c r="O48" s="9">
        <v>60.656071265999998</v>
      </c>
      <c r="P48" s="9">
        <v>54.726167423</v>
      </c>
      <c r="Q48" s="7">
        <v>105.736440976</v>
      </c>
      <c r="R48" s="9">
        <v>29.426232982999998</v>
      </c>
      <c r="S48" s="8">
        <v>182.548130824</v>
      </c>
      <c r="T48" s="9">
        <v>31.97134664</v>
      </c>
      <c r="U48" s="8">
        <v>36.275907738000001</v>
      </c>
      <c r="V48" s="10">
        <v>102.415291315</v>
      </c>
      <c r="W48" s="10">
        <v>104.392253497</v>
      </c>
      <c r="X48" s="7">
        <v>37.173684250999997</v>
      </c>
      <c r="Y48" s="9">
        <v>89.235162865999996</v>
      </c>
      <c r="Z48" s="7">
        <v>133.47910935799999</v>
      </c>
      <c r="AA48" s="8">
        <v>49.582871863000001</v>
      </c>
      <c r="AB48" s="8">
        <v>65.264593294999997</v>
      </c>
      <c r="AC48" s="7">
        <v>92.040029148000002</v>
      </c>
      <c r="AD48" s="10">
        <v>48.514887629</v>
      </c>
      <c r="AE48" s="7">
        <v>46.586373076999998</v>
      </c>
      <c r="AF48" s="8">
        <v>82.039672840999998</v>
      </c>
      <c r="AG48" s="9">
        <v>39.969504248</v>
      </c>
      <c r="AH48" s="9">
        <v>41.333734352999997</v>
      </c>
      <c r="AI48" s="9">
        <v>144.47294461499999</v>
      </c>
      <c r="AJ48" s="9">
        <v>56.680856691999999</v>
      </c>
      <c r="AK48" s="9">
        <v>88.343730465999997</v>
      </c>
      <c r="AL48" s="1">
        <v>170.52796765799999</v>
      </c>
      <c r="AM48" s="9">
        <v>137.43385589100001</v>
      </c>
      <c r="AN48" s="8">
        <v>111.43331827199999</v>
      </c>
      <c r="AO48" s="7">
        <v>20.676583898000001</v>
      </c>
      <c r="AP48" s="9">
        <v>67.955643667999993</v>
      </c>
      <c r="AQ48" s="9">
        <v>65.906406200999996</v>
      </c>
      <c r="AR48" s="9">
        <v>54.545168498999999</v>
      </c>
      <c r="AS48" s="8">
        <v>106.191223466</v>
      </c>
      <c r="AT48" s="8">
        <v>60.766268820999997</v>
      </c>
      <c r="AU48" s="10">
        <v>41.954558409999997</v>
      </c>
      <c r="AV48" s="10">
        <v>37.580823678999998</v>
      </c>
      <c r="AW48" s="10">
        <v>30.442409523999999</v>
      </c>
      <c r="AX48" s="7">
        <v>79.888887808999996</v>
      </c>
      <c r="AY48" s="8">
        <v>71.627681109999997</v>
      </c>
      <c r="AZ48" s="9">
        <v>36.689477777</v>
      </c>
      <c r="BA48" s="10">
        <v>65.111426111</v>
      </c>
      <c r="BB48" s="10">
        <v>48.162429996999997</v>
      </c>
      <c r="BC48" s="7">
        <v>18.988972792999999</v>
      </c>
      <c r="BD48" s="9">
        <v>25.671489413</v>
      </c>
      <c r="BE48" s="8">
        <v>39.031661962999998</v>
      </c>
      <c r="BF48" s="10">
        <v>71.889911660999999</v>
      </c>
      <c r="BG48" s="9"/>
      <c r="BH48" s="9"/>
      <c r="BI48" s="9"/>
      <c r="BJ48" s="9"/>
      <c r="BK48" s="9"/>
      <c r="BL48" s="140"/>
      <c r="BM48" s="23">
        <f t="shared" si="18"/>
        <v>75.353695344529413</v>
      </c>
      <c r="BN48" s="9">
        <f t="shared" si="19"/>
        <v>73.065703441000011</v>
      </c>
      <c r="BO48" s="8">
        <f t="shared" si="20"/>
        <v>66.889111197999995</v>
      </c>
      <c r="BQ48" s="7">
        <f t="shared" si="21"/>
        <v>85.036225994384594</v>
      </c>
      <c r="BR48" s="9">
        <f t="shared" si="22"/>
        <v>53.710104892166669</v>
      </c>
      <c r="BS48" s="8">
        <f t="shared" si="23"/>
        <v>43.649338530714282</v>
      </c>
      <c r="BT48"/>
      <c r="BU48" s="69"/>
      <c r="BV48" s="9">
        <v>57.945213913000003</v>
      </c>
      <c r="BW48" s="56">
        <v>0.96838117892318065</v>
      </c>
      <c r="BX48"/>
      <c r="BY48" s="146"/>
      <c r="BZ48" s="23">
        <f t="shared" si="12"/>
        <v>224032.96176645119</v>
      </c>
      <c r="CA48" s="23">
        <f t="shared" si="13"/>
        <v>204239.13616859162</v>
      </c>
      <c r="CB48" s="131">
        <f t="shared" si="14"/>
        <v>156698.38884844666</v>
      </c>
      <c r="CD48" s="131">
        <f t="shared" si="15"/>
        <v>321966.13028975221</v>
      </c>
      <c r="CE48" s="131">
        <f t="shared" si="16"/>
        <v>81127.157021035993</v>
      </c>
      <c r="CF48" s="131">
        <f t="shared" si="17"/>
        <v>43544.294208158179</v>
      </c>
      <c r="CG48"/>
      <c r="CH48"/>
      <c r="CI48"/>
      <c r="CJ48"/>
      <c r="CK48" s="9"/>
      <c r="CL48" s="9"/>
      <c r="CM48" s="9"/>
      <c r="CN48" s="9"/>
      <c r="CO48" s="9"/>
      <c r="CP48" s="9"/>
      <c r="CQ48" s="9"/>
      <c r="CR48" s="9"/>
    </row>
    <row r="49" spans="1:96" x14ac:dyDescent="0.2">
      <c r="A49" s="7">
        <v>40</v>
      </c>
      <c r="B49" s="8">
        <v>70200</v>
      </c>
      <c r="C49" s="23">
        <v>131.28593040000001</v>
      </c>
      <c r="D49" s="24">
        <v>65.244459219999996</v>
      </c>
      <c r="E49" s="24">
        <v>42.795934840000001</v>
      </c>
      <c r="F49" s="9">
        <v>88.150844512000006</v>
      </c>
      <c r="G49" s="9">
        <v>53.044493860999999</v>
      </c>
      <c r="H49" s="1">
        <v>72.468281427999997</v>
      </c>
      <c r="I49" s="1">
        <v>73.738482231000006</v>
      </c>
      <c r="J49" s="9">
        <v>31.981512573</v>
      </c>
      <c r="K49" s="8">
        <v>51.984682564000003</v>
      </c>
      <c r="L49" s="7">
        <v>108.130326494</v>
      </c>
      <c r="M49" s="9">
        <v>64.837271009999995</v>
      </c>
      <c r="N49" s="9">
        <v>83.888405120000002</v>
      </c>
      <c r="O49" s="9">
        <v>61.624677785999999</v>
      </c>
      <c r="P49" s="9">
        <v>57.346070930000003</v>
      </c>
      <c r="Q49" s="7">
        <v>107.86805959500001</v>
      </c>
      <c r="R49" s="9">
        <v>30.896585816000002</v>
      </c>
      <c r="S49" s="8">
        <v>183.85620166800001</v>
      </c>
      <c r="T49" s="9">
        <v>37.423959379999999</v>
      </c>
      <c r="U49" s="8">
        <v>35.640144124000003</v>
      </c>
      <c r="V49" s="10">
        <v>100.134299576</v>
      </c>
      <c r="W49" s="10">
        <v>101.585616462</v>
      </c>
      <c r="X49" s="7">
        <v>43.997239127999997</v>
      </c>
      <c r="Y49" s="9">
        <v>88.093062334999999</v>
      </c>
      <c r="Z49" s="7">
        <v>132.02908714200001</v>
      </c>
      <c r="AA49" s="8">
        <v>47.224041679000003</v>
      </c>
      <c r="AB49" s="8">
        <v>70.769736195999997</v>
      </c>
      <c r="AC49" s="7">
        <v>95.366026066000003</v>
      </c>
      <c r="AD49" s="10">
        <v>50.038247869999999</v>
      </c>
      <c r="AE49" s="7">
        <v>46.128526207999997</v>
      </c>
      <c r="AF49" s="8">
        <v>78.457063238999993</v>
      </c>
      <c r="AG49" s="9">
        <v>41.143262247000003</v>
      </c>
      <c r="AH49" s="9">
        <v>39.720748108999999</v>
      </c>
      <c r="AI49" s="9">
        <v>147.44508099699999</v>
      </c>
      <c r="AJ49" s="9">
        <v>55.943889314000003</v>
      </c>
      <c r="AK49" s="9">
        <v>98.441586943000004</v>
      </c>
      <c r="AL49" s="1">
        <v>169.41875024000001</v>
      </c>
      <c r="AM49" s="9">
        <v>140.59045402199999</v>
      </c>
      <c r="AN49" s="8">
        <v>111.43331827199999</v>
      </c>
      <c r="AO49" s="7">
        <v>21.452404754</v>
      </c>
      <c r="AP49" s="9">
        <v>70.164273589000004</v>
      </c>
      <c r="AQ49" s="9">
        <v>44.23293116</v>
      </c>
      <c r="AR49" s="9">
        <v>55.618975315</v>
      </c>
      <c r="AS49" s="8">
        <v>108.176490831</v>
      </c>
      <c r="AT49" s="8">
        <v>62.581198536999999</v>
      </c>
      <c r="AU49" s="10">
        <v>42.033278152000001</v>
      </c>
      <c r="AV49" s="10">
        <v>35.914523086999999</v>
      </c>
      <c r="AW49" s="10">
        <v>76.997443602999994</v>
      </c>
      <c r="AX49" s="7">
        <v>84.081679180999998</v>
      </c>
      <c r="AY49" s="8">
        <v>75.864179268000001</v>
      </c>
      <c r="AZ49" s="9">
        <v>38.294236429999998</v>
      </c>
      <c r="BA49" s="10">
        <v>59.905099741999997</v>
      </c>
      <c r="BB49" s="10">
        <v>49.880460735</v>
      </c>
      <c r="BC49" s="7">
        <v>21.051698063</v>
      </c>
      <c r="BD49" s="9">
        <v>33.349344383000002</v>
      </c>
      <c r="BE49" s="8">
        <v>37.827067286000002</v>
      </c>
      <c r="BF49" s="10">
        <v>80.840672651000006</v>
      </c>
      <c r="BG49" s="9"/>
      <c r="BH49" s="9"/>
      <c r="BI49" s="9"/>
      <c r="BJ49" s="9"/>
      <c r="BK49" s="9"/>
      <c r="BL49" s="140"/>
      <c r="BM49" s="23">
        <f t="shared" si="18"/>
        <v>77.008365885176474</v>
      </c>
      <c r="BN49" s="9">
        <f t="shared" si="19"/>
        <v>73.265931228250011</v>
      </c>
      <c r="BO49" s="8">
        <f t="shared" si="20"/>
        <v>68.151919915799994</v>
      </c>
      <c r="BQ49" s="7">
        <f t="shared" si="21"/>
        <v>84.906320445615378</v>
      </c>
      <c r="BR49" s="9">
        <f t="shared" si="22"/>
        <v>62.912050304666657</v>
      </c>
      <c r="BS49" s="8">
        <f t="shared" si="23"/>
        <v>45.878368470000005</v>
      </c>
      <c r="BT49"/>
      <c r="BU49" s="69"/>
      <c r="BV49" s="9">
        <v>40.615762709999998</v>
      </c>
      <c r="BW49" s="56">
        <v>1.4513820454670499</v>
      </c>
      <c r="BX49"/>
      <c r="BY49" s="146"/>
      <c r="BZ49" s="23">
        <f t="shared" si="12"/>
        <v>239117.83990331274</v>
      </c>
      <c r="CA49" s="23">
        <f t="shared" si="13"/>
        <v>205922.82017346809</v>
      </c>
      <c r="CB49" s="131">
        <f t="shared" si="14"/>
        <v>165741.98665891282</v>
      </c>
      <c r="CD49" s="131">
        <f t="shared" si="15"/>
        <v>320492.82907034981</v>
      </c>
      <c r="CE49" s="131">
        <f t="shared" si="16"/>
        <v>130376.63648225505</v>
      </c>
      <c r="CF49" s="131">
        <f t="shared" si="17"/>
        <v>50561.756261960938</v>
      </c>
      <c r="CG49"/>
      <c r="CH49"/>
      <c r="CI49"/>
      <c r="CJ49"/>
      <c r="CK49" s="9"/>
      <c r="CL49" s="9"/>
      <c r="CM49" s="9"/>
      <c r="CN49" s="9"/>
      <c r="CO49" s="9"/>
      <c r="CP49" s="9"/>
      <c r="CQ49" s="9"/>
      <c r="CR49" s="9"/>
    </row>
    <row r="50" spans="1:96" x14ac:dyDescent="0.2">
      <c r="A50" s="7">
        <v>41</v>
      </c>
      <c r="B50" s="8">
        <v>72000</v>
      </c>
      <c r="C50" s="23">
        <v>130.69013509999999</v>
      </c>
      <c r="D50" s="24">
        <v>65.260566979999993</v>
      </c>
      <c r="E50" s="24">
        <v>46.67275034</v>
      </c>
      <c r="F50" s="9">
        <v>82.887445810000003</v>
      </c>
      <c r="G50" s="9">
        <v>54.346212698999999</v>
      </c>
      <c r="H50" s="1">
        <v>72.467033771000004</v>
      </c>
      <c r="I50" s="1">
        <v>71.210103016000005</v>
      </c>
      <c r="J50" s="9">
        <v>32.358824355000003</v>
      </c>
      <c r="K50" s="8">
        <v>55.591159570999999</v>
      </c>
      <c r="L50" s="7">
        <v>106.526160335</v>
      </c>
      <c r="M50" s="9">
        <v>63.290818700000003</v>
      </c>
      <c r="N50" s="9">
        <v>89.21220271</v>
      </c>
      <c r="O50" s="9">
        <v>60.775573862999998</v>
      </c>
      <c r="P50" s="9">
        <v>59.346608938000003</v>
      </c>
      <c r="Q50" s="7">
        <v>113.458094385</v>
      </c>
      <c r="R50" s="9">
        <v>28.483012807000001</v>
      </c>
      <c r="S50" s="8">
        <v>182.04074739999999</v>
      </c>
      <c r="T50" s="9">
        <v>37.283267305000003</v>
      </c>
      <c r="U50" s="8">
        <v>36.254170449999997</v>
      </c>
      <c r="V50" s="10">
        <v>100.134299576</v>
      </c>
      <c r="W50" s="10">
        <v>95.711623247000006</v>
      </c>
      <c r="X50" s="7">
        <v>42.364037795000002</v>
      </c>
      <c r="Y50" s="9">
        <v>87.164459465999997</v>
      </c>
      <c r="Z50" s="7">
        <v>116.81363729100001</v>
      </c>
      <c r="AA50" s="8">
        <v>46.184108813999998</v>
      </c>
      <c r="AB50" s="8">
        <v>69.744955156000003</v>
      </c>
      <c r="AC50" s="7">
        <v>102.002294652</v>
      </c>
      <c r="AD50" s="10">
        <v>50.283609419999998</v>
      </c>
      <c r="AE50" s="7">
        <v>45.768433668999997</v>
      </c>
      <c r="AF50" s="8">
        <v>84.391402248000006</v>
      </c>
      <c r="AG50" s="9">
        <v>45.507696383000003</v>
      </c>
      <c r="AH50" s="9">
        <v>39.041161398</v>
      </c>
      <c r="AI50" s="9">
        <v>145.97896563899999</v>
      </c>
      <c r="AJ50" s="9">
        <v>55.252339182</v>
      </c>
      <c r="AK50" s="9">
        <v>99.445455417999995</v>
      </c>
      <c r="AL50" s="1">
        <v>169.45930478599999</v>
      </c>
      <c r="AM50" s="9">
        <v>143.637005566</v>
      </c>
      <c r="AN50" s="8">
        <v>118.23600018400001</v>
      </c>
      <c r="AO50" s="7">
        <v>23.776281912000002</v>
      </c>
      <c r="AP50" s="9">
        <v>69.849147516000002</v>
      </c>
      <c r="AQ50" s="9">
        <v>50.223112765000003</v>
      </c>
      <c r="AR50" s="9">
        <v>58.823077331999997</v>
      </c>
      <c r="AS50" s="8">
        <v>108.99705751400001</v>
      </c>
      <c r="AT50" s="8">
        <v>60.650473443000003</v>
      </c>
      <c r="AU50" s="10">
        <v>41.799107650000003</v>
      </c>
      <c r="AV50" s="10">
        <v>37.258713866000001</v>
      </c>
      <c r="AW50" s="10">
        <v>77.306822134000001</v>
      </c>
      <c r="AX50" s="7">
        <v>87.693743818000002</v>
      </c>
      <c r="AY50" s="8">
        <v>65.554271944999996</v>
      </c>
      <c r="AZ50" s="9">
        <v>35.503132024999999</v>
      </c>
      <c r="BA50" s="10">
        <v>66.594229295000005</v>
      </c>
      <c r="BB50" s="10">
        <v>45.686996979</v>
      </c>
      <c r="BC50" s="7">
        <v>18.946071924000002</v>
      </c>
      <c r="BD50" s="9">
        <v>37.692979272999999</v>
      </c>
      <c r="BE50" s="8">
        <v>41.283144389999997</v>
      </c>
      <c r="BF50" s="10">
        <v>89.951977391</v>
      </c>
      <c r="BG50" s="9"/>
      <c r="BH50" s="9"/>
      <c r="BI50" s="9"/>
      <c r="BJ50" s="9"/>
      <c r="BK50" s="9"/>
      <c r="BL50" s="140"/>
      <c r="BM50" s="23">
        <f t="shared" si="18"/>
        <v>77.330438281176484</v>
      </c>
      <c r="BN50" s="9">
        <f t="shared" si="19"/>
        <v>70.238700492999996</v>
      </c>
      <c r="BO50" s="8">
        <f t="shared" si="20"/>
        <v>70.438139028999998</v>
      </c>
      <c r="BQ50" s="7">
        <f t="shared" si="21"/>
        <v>86.786661968846161</v>
      </c>
      <c r="BR50" s="9">
        <f t="shared" si="22"/>
        <v>61.710522142666662</v>
      </c>
      <c r="BS50" s="8">
        <f t="shared" si="23"/>
        <v>47.951218753857141</v>
      </c>
      <c r="BT50"/>
      <c r="BU50" s="69"/>
      <c r="BV50" s="9">
        <v>85.864118357999999</v>
      </c>
      <c r="BW50" s="9">
        <v>3.2106870373995227</v>
      </c>
      <c r="BX50"/>
      <c r="BY50" s="146"/>
      <c r="BZ50" s="23">
        <f t="shared" si="12"/>
        <v>242130.59559335394</v>
      </c>
      <c r="CA50" s="23">
        <f t="shared" si="13"/>
        <v>181437.75324985353</v>
      </c>
      <c r="CB50" s="131">
        <f t="shared" si="14"/>
        <v>182987.69041795313</v>
      </c>
      <c r="CD50" s="131">
        <f t="shared" si="15"/>
        <v>342260.83803897456</v>
      </c>
      <c r="CE50" s="131">
        <f t="shared" si="16"/>
        <v>123048.38519190255</v>
      </c>
      <c r="CF50" s="131">
        <f t="shared" si="17"/>
        <v>57729.421459753597</v>
      </c>
      <c r="CG50"/>
      <c r="CH50"/>
      <c r="CI50"/>
      <c r="CJ50"/>
      <c r="CK50" s="9"/>
      <c r="CL50" s="9"/>
      <c r="CM50" s="9"/>
      <c r="CN50" s="9"/>
      <c r="CO50" s="9"/>
      <c r="CP50" s="9"/>
      <c r="CQ50" s="9"/>
      <c r="CR50" s="9"/>
    </row>
    <row r="51" spans="1:96" x14ac:dyDescent="0.2">
      <c r="A51" s="7">
        <v>42</v>
      </c>
      <c r="B51" s="8">
        <v>73800</v>
      </c>
      <c r="C51" s="23">
        <v>119.322312</v>
      </c>
      <c r="D51" s="24">
        <v>66.694336089999993</v>
      </c>
      <c r="E51" s="24">
        <v>47.204570959999998</v>
      </c>
      <c r="F51" s="9">
        <v>83.597692632000005</v>
      </c>
      <c r="G51" s="9">
        <v>53.723758809000003</v>
      </c>
      <c r="H51" s="1">
        <v>72.467033771000004</v>
      </c>
      <c r="I51" s="1">
        <v>76.656175683000001</v>
      </c>
      <c r="J51" s="9">
        <v>33.259277943999997</v>
      </c>
      <c r="K51" s="8">
        <v>58.472126039000003</v>
      </c>
      <c r="L51" s="7">
        <v>105.353514573</v>
      </c>
      <c r="M51" s="9">
        <v>67.239464870000006</v>
      </c>
      <c r="N51" s="9">
        <v>97.790541270000006</v>
      </c>
      <c r="O51" s="9">
        <v>62.779881080999999</v>
      </c>
      <c r="P51" s="9">
        <v>61.387641248000001</v>
      </c>
      <c r="Q51" s="7">
        <v>95.042362647999994</v>
      </c>
      <c r="R51" s="9">
        <v>31.688080000999999</v>
      </c>
      <c r="S51" s="8">
        <v>189.25778237599999</v>
      </c>
      <c r="T51" s="9">
        <v>40.912483647999998</v>
      </c>
      <c r="U51" s="8">
        <v>34.827237588000003</v>
      </c>
      <c r="V51" s="10">
        <v>100.134299576</v>
      </c>
      <c r="W51" s="10">
        <v>94.475601279000003</v>
      </c>
      <c r="X51" s="7">
        <v>46.053493711000002</v>
      </c>
      <c r="Y51" s="9">
        <v>81.762999327000003</v>
      </c>
      <c r="Z51" s="7">
        <v>117.094985888</v>
      </c>
      <c r="AA51" s="8">
        <v>51.413809202000003</v>
      </c>
      <c r="AB51" s="8">
        <v>74.471327496000001</v>
      </c>
      <c r="AC51" s="7">
        <v>99.759392070999994</v>
      </c>
      <c r="AD51" s="10">
        <v>52.047922231999998</v>
      </c>
      <c r="AE51" s="7">
        <v>47.494061569000003</v>
      </c>
      <c r="AF51" s="8">
        <v>81.451745642999995</v>
      </c>
      <c r="AG51" s="9">
        <v>45.477511819</v>
      </c>
      <c r="AH51" s="9">
        <v>41.935276094000002</v>
      </c>
      <c r="AI51" s="9">
        <v>149.56866444299999</v>
      </c>
      <c r="AJ51" s="9">
        <v>57.288642287999998</v>
      </c>
      <c r="AK51" s="9">
        <v>101.27736268699999</v>
      </c>
      <c r="AL51" s="1">
        <v>171.03025986599999</v>
      </c>
      <c r="AM51" s="9">
        <v>147.03004365699999</v>
      </c>
      <c r="AN51" s="8">
        <v>120.433958111</v>
      </c>
      <c r="AO51" s="7">
        <v>25.970870398999999</v>
      </c>
      <c r="AP51" s="9">
        <v>72.306720970000001</v>
      </c>
      <c r="AQ51" s="9">
        <v>55.199105709999998</v>
      </c>
      <c r="AR51" s="9">
        <v>68.286460806999997</v>
      </c>
      <c r="AS51" s="8">
        <v>95.348425888999998</v>
      </c>
      <c r="AT51" s="8">
        <v>62.669627574000003</v>
      </c>
      <c r="AU51" s="10">
        <v>43.416468825999999</v>
      </c>
      <c r="AV51" s="10">
        <v>40.079811485999997</v>
      </c>
      <c r="AW51" s="10">
        <v>82.998793265000003</v>
      </c>
      <c r="AX51" s="7">
        <v>87.041195666999997</v>
      </c>
      <c r="AY51" s="8">
        <v>61.218031246999999</v>
      </c>
      <c r="AZ51" s="9">
        <v>35.505996912999997</v>
      </c>
      <c r="BA51" s="10">
        <v>71.497627816000005</v>
      </c>
      <c r="BB51" s="10">
        <v>47.176632298000001</v>
      </c>
      <c r="BC51" s="7">
        <v>21.370590524000001</v>
      </c>
      <c r="BD51" s="9">
        <v>39.324746816999998</v>
      </c>
      <c r="BE51" s="8">
        <v>43.873766744999998</v>
      </c>
      <c r="BF51" s="10">
        <v>101.02384837699999</v>
      </c>
      <c r="BG51" s="9"/>
      <c r="BH51" s="9"/>
      <c r="BI51" s="9"/>
      <c r="BJ51" s="9"/>
      <c r="BK51" s="9"/>
      <c r="BL51" s="140"/>
      <c r="BM51" s="23">
        <f t="shared" si="18"/>
        <v>77.760973646764697</v>
      </c>
      <c r="BN51" s="9">
        <f t="shared" si="19"/>
        <v>70.834363777375003</v>
      </c>
      <c r="BO51" s="8">
        <f t="shared" si="20"/>
        <v>71.044889802200004</v>
      </c>
      <c r="BQ51" s="7">
        <f t="shared" si="21"/>
        <v>88.55025405692308</v>
      </c>
      <c r="BR51" s="9">
        <f t="shared" si="22"/>
        <v>62.903988010833338</v>
      </c>
      <c r="BS51" s="8">
        <f t="shared" si="23"/>
        <v>51.396172784285703</v>
      </c>
      <c r="BT51"/>
      <c r="BU51" s="69"/>
      <c r="BV51" s="9">
        <v>71.999914274999995</v>
      </c>
      <c r="BW51" s="9">
        <v>4.0965615683803778</v>
      </c>
      <c r="BX51"/>
      <c r="BY51" s="146"/>
      <c r="BZ51" s="23">
        <f t="shared" si="12"/>
        <v>246197.32209189635</v>
      </c>
      <c r="CA51" s="23">
        <f t="shared" si="13"/>
        <v>186093.09031610267</v>
      </c>
      <c r="CB51" s="131">
        <f t="shared" si="14"/>
        <v>187757.2822693226</v>
      </c>
      <c r="CD51" s="131">
        <f t="shared" si="15"/>
        <v>363552.96432220074</v>
      </c>
      <c r="CE51" s="131">
        <f t="shared" si="16"/>
        <v>130326.5188951719</v>
      </c>
      <c r="CF51" s="131">
        <f t="shared" si="17"/>
        <v>71087.067153768221</v>
      </c>
      <c r="CG51"/>
      <c r="CH51"/>
      <c r="CI51"/>
      <c r="CJ51"/>
      <c r="CK51" s="9"/>
      <c r="CL51" s="9"/>
      <c r="CM51" s="9"/>
      <c r="CN51" s="9"/>
      <c r="CO51" s="9"/>
      <c r="CP51" s="9"/>
      <c r="CQ51" s="9"/>
      <c r="CR51" s="9"/>
    </row>
    <row r="52" spans="1:96" x14ac:dyDescent="0.2">
      <c r="A52" s="7">
        <v>43</v>
      </c>
      <c r="B52" s="8">
        <v>75600</v>
      </c>
      <c r="C52" s="23">
        <v>121.964294</v>
      </c>
      <c r="D52" s="24">
        <v>67.434862800000005</v>
      </c>
      <c r="E52" s="24">
        <v>44.434645930000002</v>
      </c>
      <c r="F52" s="9">
        <v>89.288168928999994</v>
      </c>
      <c r="G52" s="9">
        <v>52.215700673999997</v>
      </c>
      <c r="H52" s="1">
        <v>76.377754009</v>
      </c>
      <c r="I52" s="1">
        <v>74.524018237999996</v>
      </c>
      <c r="J52" s="9">
        <v>32.942424645000003</v>
      </c>
      <c r="K52" s="8">
        <v>58.233510737000003</v>
      </c>
      <c r="L52" s="7">
        <v>115.04722584700001</v>
      </c>
      <c r="M52" s="9">
        <v>64.027309259999996</v>
      </c>
      <c r="N52" s="9">
        <v>104.9906203</v>
      </c>
      <c r="O52" s="9">
        <v>63.076575062000003</v>
      </c>
      <c r="P52" s="9">
        <v>61.117888504</v>
      </c>
      <c r="Q52" s="7">
        <v>92.979438470000005</v>
      </c>
      <c r="R52" s="9">
        <v>34.290377759000002</v>
      </c>
      <c r="S52" s="8">
        <v>175.16423504400001</v>
      </c>
      <c r="T52" s="9">
        <v>43.833305256999999</v>
      </c>
      <c r="U52" s="8">
        <v>39.173515903999998</v>
      </c>
      <c r="V52" s="10">
        <v>106.77878293400001</v>
      </c>
      <c r="W52" s="10">
        <v>66.342582938000007</v>
      </c>
      <c r="X52" s="7">
        <v>46.368496745000002</v>
      </c>
      <c r="Y52" s="9">
        <v>74.654407298999999</v>
      </c>
      <c r="Z52" s="7">
        <v>88.61393099</v>
      </c>
      <c r="AA52" s="8">
        <v>51.413809202000003</v>
      </c>
      <c r="AB52" s="8">
        <v>74.414850985000001</v>
      </c>
      <c r="AC52" s="7">
        <v>102.73261288499999</v>
      </c>
      <c r="AD52" s="10">
        <v>50.387677684000003</v>
      </c>
      <c r="AE52" s="7">
        <v>48.615419363999997</v>
      </c>
      <c r="AF52" s="8">
        <v>78.748869304999999</v>
      </c>
      <c r="AG52" s="9">
        <v>46.887112918</v>
      </c>
      <c r="AH52" s="9">
        <v>38.862429259000002</v>
      </c>
      <c r="AI52" s="9">
        <v>149.56866444299999</v>
      </c>
      <c r="AJ52" s="9">
        <v>56.559594865999998</v>
      </c>
      <c r="AK52" s="9">
        <v>103.642086922</v>
      </c>
      <c r="AL52" s="1">
        <v>171.83350428700001</v>
      </c>
      <c r="AM52" s="9">
        <v>149.37558987700001</v>
      </c>
      <c r="AN52" s="8">
        <v>120.433958111</v>
      </c>
      <c r="AO52" s="7">
        <v>27.992324365000002</v>
      </c>
      <c r="AP52" s="9">
        <v>74.687099744999998</v>
      </c>
      <c r="AQ52" s="9">
        <v>55.590825152999997</v>
      </c>
      <c r="AR52" s="9">
        <v>68.286460806999997</v>
      </c>
      <c r="AS52" s="8">
        <v>101.56608967299999</v>
      </c>
      <c r="AT52" s="8">
        <v>61.965957494000001</v>
      </c>
      <c r="AU52" s="10">
        <v>44.786467362000003</v>
      </c>
      <c r="AV52" s="10">
        <v>39.124353442</v>
      </c>
      <c r="AW52" s="10">
        <v>79.923257109000005</v>
      </c>
      <c r="AX52" s="7">
        <v>84.934442328000003</v>
      </c>
      <c r="AY52" s="8">
        <v>66.162444765999993</v>
      </c>
      <c r="AZ52" s="9">
        <v>38.827078941000003</v>
      </c>
      <c r="BA52" s="10">
        <v>74.781766563999994</v>
      </c>
      <c r="BB52" s="10">
        <v>45.112323078000003</v>
      </c>
      <c r="BC52" s="7">
        <v>23.159129871000001</v>
      </c>
      <c r="BD52" s="9">
        <v>39.618516163999999</v>
      </c>
      <c r="BE52" s="8">
        <v>41.326922922000001</v>
      </c>
      <c r="BF52" s="10">
        <v>92.278426609999997</v>
      </c>
      <c r="BG52" s="9"/>
      <c r="BH52" s="9"/>
      <c r="BI52" s="9"/>
      <c r="BJ52" s="9"/>
      <c r="BK52" s="9"/>
      <c r="BL52" s="140"/>
      <c r="BM52" s="23">
        <f t="shared" si="18"/>
        <v>78.124061776941176</v>
      </c>
      <c r="BN52" s="9">
        <f t="shared" si="19"/>
        <v>64.647353908625007</v>
      </c>
      <c r="BO52" s="8">
        <f t="shared" si="20"/>
        <v>70.979886044599994</v>
      </c>
      <c r="BQ52" s="7">
        <f t="shared" si="21"/>
        <v>89.637364648153849</v>
      </c>
      <c r="BR52" s="9">
        <f t="shared" si="22"/>
        <v>62.816153750166656</v>
      </c>
      <c r="BS52" s="8">
        <f t="shared" si="23"/>
        <v>50.729166307142862</v>
      </c>
      <c r="BT52"/>
      <c r="BU52" s="69"/>
      <c r="BV52" s="9">
        <v>76.005136855999993</v>
      </c>
      <c r="BW52" s="9">
        <v>3.1983089509082312</v>
      </c>
      <c r="BX52"/>
      <c r="BY52" s="146"/>
      <c r="BZ52" s="23">
        <f t="shared" si="12"/>
        <v>249662.14632126232</v>
      </c>
      <c r="CA52" s="23">
        <f t="shared" si="13"/>
        <v>141465.49243894449</v>
      </c>
      <c r="CB52" s="131">
        <f t="shared" si="14"/>
        <v>187242.37830400749</v>
      </c>
      <c r="CD52" s="131">
        <f t="shared" si="15"/>
        <v>377107.78205142653</v>
      </c>
      <c r="CE52" s="131">
        <f t="shared" si="16"/>
        <v>129781.34724506355</v>
      </c>
      <c r="CF52" s="131">
        <f t="shared" si="17"/>
        <v>68355.179921264382</v>
      </c>
      <c r="CG52"/>
      <c r="CH52"/>
      <c r="CI52"/>
      <c r="CJ52"/>
      <c r="CK52" s="9"/>
      <c r="CL52" s="9"/>
      <c r="CM52" s="9"/>
      <c r="CN52" s="9"/>
      <c r="CO52" s="9"/>
      <c r="CP52" s="9"/>
      <c r="CQ52" s="9"/>
      <c r="CR52" s="9"/>
    </row>
    <row r="53" spans="1:96" x14ac:dyDescent="0.2">
      <c r="A53" s="7">
        <v>44</v>
      </c>
      <c r="B53" s="8">
        <v>77400</v>
      </c>
      <c r="C53" s="23">
        <v>129.966319</v>
      </c>
      <c r="D53" s="24">
        <v>69.628063030000007</v>
      </c>
      <c r="E53" s="24">
        <v>48.915889079999999</v>
      </c>
      <c r="F53" s="9">
        <v>92.272446885999997</v>
      </c>
      <c r="G53" s="9">
        <v>52.920505814000002</v>
      </c>
      <c r="H53" s="1">
        <v>79.010111703000007</v>
      </c>
      <c r="I53" s="1">
        <v>77.423278058999998</v>
      </c>
      <c r="J53" s="9">
        <v>32.336463586000001</v>
      </c>
      <c r="K53" s="8">
        <v>58.258347432000001</v>
      </c>
      <c r="L53" s="7">
        <v>118.961954756</v>
      </c>
      <c r="M53" s="9">
        <v>64.027309259999996</v>
      </c>
      <c r="N53" s="9">
        <v>110.0125098</v>
      </c>
      <c r="O53" s="9">
        <v>71.214673839</v>
      </c>
      <c r="P53" s="9">
        <v>63.664395073999998</v>
      </c>
      <c r="Q53" s="7">
        <v>99.001037304999997</v>
      </c>
      <c r="R53" s="9">
        <v>32.922322010999999</v>
      </c>
      <c r="S53" s="8">
        <v>177.787772537</v>
      </c>
      <c r="T53" s="9">
        <v>47.048448633</v>
      </c>
      <c r="U53" s="8">
        <v>40.036033693999997</v>
      </c>
      <c r="V53" s="10">
        <v>108.29886601</v>
      </c>
      <c r="W53" s="10">
        <v>54.972603116000002</v>
      </c>
      <c r="X53" s="7">
        <v>46.922852851000002</v>
      </c>
      <c r="Y53" s="9">
        <v>72.746779728999996</v>
      </c>
      <c r="Z53" s="7">
        <v>95.850621571999994</v>
      </c>
      <c r="AA53" s="8">
        <v>54.870536684999998</v>
      </c>
      <c r="AB53" s="8">
        <v>72.221480024000002</v>
      </c>
      <c r="AC53" s="7">
        <v>102.20253277</v>
      </c>
      <c r="AD53" s="10">
        <v>49.198794075999999</v>
      </c>
      <c r="AE53" s="7">
        <v>48.430951774999997</v>
      </c>
      <c r="AF53" s="8">
        <v>77.211006385999994</v>
      </c>
      <c r="AG53" s="9">
        <v>45.477511819</v>
      </c>
      <c r="AH53" s="9">
        <v>41.534490658000003</v>
      </c>
      <c r="AI53" s="9">
        <v>152.624051412</v>
      </c>
      <c r="AJ53" s="9">
        <v>55.552518579999997</v>
      </c>
      <c r="AK53" s="9">
        <v>104.434500172</v>
      </c>
      <c r="AL53" s="1">
        <v>171.83350428700001</v>
      </c>
      <c r="AM53" s="9">
        <v>153.47050501699999</v>
      </c>
      <c r="AN53" s="8">
        <v>127.664276169</v>
      </c>
      <c r="AO53" s="7">
        <v>27.669895308000001</v>
      </c>
      <c r="AP53" s="9">
        <v>74.528346837000001</v>
      </c>
      <c r="AQ53" s="9">
        <v>60.024873591999999</v>
      </c>
      <c r="AR53" s="9">
        <v>62.128879423000001</v>
      </c>
      <c r="AS53" s="8">
        <v>107.149065217</v>
      </c>
      <c r="AT53" s="8">
        <v>62.818052055000003</v>
      </c>
      <c r="AU53" s="10">
        <v>44.705769934999999</v>
      </c>
      <c r="AV53" s="10">
        <v>37.373196978999999</v>
      </c>
      <c r="AW53" s="10">
        <v>84.100427771</v>
      </c>
      <c r="AX53" s="7">
        <v>88.038713543</v>
      </c>
      <c r="AY53" s="8">
        <v>67.891750547000001</v>
      </c>
      <c r="AZ53" s="9">
        <v>37.570221820999997</v>
      </c>
      <c r="BA53" s="10">
        <v>74.781766563999994</v>
      </c>
      <c r="BB53" s="10">
        <v>46.099238835999998</v>
      </c>
      <c r="BC53" s="7">
        <v>24.658764209000001</v>
      </c>
      <c r="BD53" s="9">
        <v>35.897368735000001</v>
      </c>
      <c r="BE53" s="8">
        <v>41.682003555000001</v>
      </c>
      <c r="BF53" s="10">
        <v>100.567724548</v>
      </c>
      <c r="BG53" s="9"/>
      <c r="BH53" s="9"/>
      <c r="BI53" s="9"/>
      <c r="BJ53" s="9"/>
      <c r="BK53" s="9"/>
      <c r="BL53" s="140"/>
      <c r="BM53" s="23">
        <f t="shared" si="18"/>
        <v>81.077847010117637</v>
      </c>
      <c r="BN53" s="9">
        <f t="shared" si="19"/>
        <v>65.093342786250005</v>
      </c>
      <c r="BO53" s="8">
        <f t="shared" si="20"/>
        <v>69.852953006200011</v>
      </c>
      <c r="BQ53" s="7">
        <f t="shared" si="21"/>
        <v>91.084032191615378</v>
      </c>
      <c r="BR53" s="9">
        <f t="shared" si="22"/>
        <v>64.154651805</v>
      </c>
      <c r="BS53" s="8">
        <f t="shared" si="23"/>
        <v>51.608155466857148</v>
      </c>
      <c r="BT53"/>
      <c r="BU53" s="69"/>
      <c r="BV53" s="9">
        <v>15.888203665000001</v>
      </c>
      <c r="BW53" s="9">
        <v>0.87411159877497258</v>
      </c>
      <c r="BX53"/>
      <c r="BY53" s="146"/>
      <c r="BZ53" s="23">
        <f t="shared" si="12"/>
        <v>279064.68336844788</v>
      </c>
      <c r="CA53" s="23">
        <f t="shared" si="13"/>
        <v>144413.56188035247</v>
      </c>
      <c r="CB53" s="131">
        <f t="shared" si="14"/>
        <v>178464.79887469829</v>
      </c>
      <c r="CD53" s="131">
        <f t="shared" si="15"/>
        <v>395662.59935919731</v>
      </c>
      <c r="CE53" s="131">
        <f t="shared" si="16"/>
        <v>138255.59389648441</v>
      </c>
      <c r="CF53" s="131">
        <f t="shared" si="17"/>
        <v>71970.292378798389</v>
      </c>
      <c r="CG53"/>
      <c r="CH53"/>
      <c r="CI53"/>
      <c r="CJ53"/>
      <c r="CK53" s="9"/>
      <c r="CL53" s="9"/>
      <c r="CM53" s="9"/>
      <c r="CN53" s="9"/>
      <c r="CO53" s="9"/>
      <c r="CP53" s="9"/>
      <c r="CQ53" s="9"/>
      <c r="CR53" s="9"/>
    </row>
    <row r="54" spans="1:96" x14ac:dyDescent="0.2">
      <c r="A54" s="7">
        <v>45</v>
      </c>
      <c r="B54" s="8">
        <v>79200</v>
      </c>
      <c r="C54" s="23">
        <v>134.93400449999999</v>
      </c>
      <c r="D54" s="24">
        <v>68.178908629999995</v>
      </c>
      <c r="E54" s="24">
        <v>45.906408050000003</v>
      </c>
      <c r="F54" s="9">
        <v>90.338499212000002</v>
      </c>
      <c r="G54" s="9">
        <v>51.475733888999997</v>
      </c>
      <c r="H54" s="1">
        <v>79.010111703000007</v>
      </c>
      <c r="I54" s="1">
        <v>79.670073834999997</v>
      </c>
      <c r="J54" s="9">
        <v>32.175288313999999</v>
      </c>
      <c r="K54" s="8">
        <v>56.783949554000003</v>
      </c>
      <c r="L54" s="7">
        <v>114.928494782</v>
      </c>
      <c r="M54" s="9">
        <v>65.296587619999997</v>
      </c>
      <c r="N54" s="9">
        <v>5.1128438200000002</v>
      </c>
      <c r="O54" s="9">
        <v>73.734973213000004</v>
      </c>
      <c r="P54" s="9">
        <v>63.875294693000001</v>
      </c>
      <c r="Q54" s="7">
        <v>105.826186857</v>
      </c>
      <c r="R54" s="9">
        <v>35.937173162999997</v>
      </c>
      <c r="S54" s="8">
        <v>183.85906001800001</v>
      </c>
      <c r="T54" s="9">
        <v>49.730988048</v>
      </c>
      <c r="U54" s="8">
        <v>37.808163155000003</v>
      </c>
      <c r="V54" s="10">
        <v>109.774023701</v>
      </c>
      <c r="W54" s="10">
        <v>71.729222113000006</v>
      </c>
      <c r="X54" s="7">
        <v>47.065224375</v>
      </c>
      <c r="Y54" s="9">
        <v>78.194092076000004</v>
      </c>
      <c r="Z54" s="7">
        <v>98.998411646999998</v>
      </c>
      <c r="AA54" s="8">
        <v>54.686709053999998</v>
      </c>
      <c r="AB54" s="8">
        <v>73.819238979999994</v>
      </c>
      <c r="AC54" s="7">
        <v>91.292695894000005</v>
      </c>
      <c r="AD54" s="10">
        <v>53.370759972999998</v>
      </c>
      <c r="AE54" s="7">
        <v>51.040078174000001</v>
      </c>
      <c r="AF54" s="8">
        <v>86.251149655000006</v>
      </c>
      <c r="AG54" s="9">
        <v>47.828933038000002</v>
      </c>
      <c r="AH54" s="9">
        <v>44.390309918</v>
      </c>
      <c r="AI54" s="9">
        <v>157.41025494900001</v>
      </c>
      <c r="AJ54" s="9">
        <v>52.977023723000002</v>
      </c>
      <c r="AK54" s="9">
        <v>105.017259405</v>
      </c>
      <c r="AL54" s="1">
        <v>173.90052208099999</v>
      </c>
      <c r="AM54" s="9">
        <v>158.242534721</v>
      </c>
      <c r="AN54" s="8">
        <v>135.71638214000001</v>
      </c>
      <c r="AO54" s="7">
        <v>28.928689775999999</v>
      </c>
      <c r="AP54" s="9">
        <v>79.727309567999995</v>
      </c>
      <c r="AQ54" s="9">
        <v>61.240180930999998</v>
      </c>
      <c r="AR54" s="9">
        <v>65.146565550999995</v>
      </c>
      <c r="AS54" s="8">
        <v>108.889220264</v>
      </c>
      <c r="AT54" s="8">
        <v>68.655615100999995</v>
      </c>
      <c r="AU54" s="10">
        <v>47.699808693999998</v>
      </c>
      <c r="AV54" s="10">
        <v>37.378639810000003</v>
      </c>
      <c r="AW54" s="10">
        <v>84.796342757999994</v>
      </c>
      <c r="AX54" s="7">
        <v>91.599690085000006</v>
      </c>
      <c r="AY54" s="8">
        <v>72.196600255000007</v>
      </c>
      <c r="AZ54" s="9">
        <v>37.063229542999999</v>
      </c>
      <c r="BA54" s="10">
        <v>83.030514154000002</v>
      </c>
      <c r="BB54" s="10">
        <v>46.389575190999999</v>
      </c>
      <c r="BC54" s="7">
        <v>24.658764209000001</v>
      </c>
      <c r="BD54" s="9">
        <v>32.686672299999998</v>
      </c>
      <c r="BE54" s="8">
        <v>44.463307258999997</v>
      </c>
      <c r="BF54" s="10">
        <v>112.45339888399999</v>
      </c>
      <c r="BG54" s="9"/>
      <c r="BH54" s="9"/>
      <c r="BI54" s="9"/>
      <c r="BJ54" s="9"/>
      <c r="BK54" s="9"/>
      <c r="BL54" s="140"/>
      <c r="BM54" s="23">
        <f t="shared" si="18"/>
        <v>75.708446579588227</v>
      </c>
      <c r="BN54" s="9">
        <f t="shared" si="19"/>
        <v>68.498354271124995</v>
      </c>
      <c r="BO54" s="8">
        <f t="shared" si="20"/>
        <v>71.154784535199994</v>
      </c>
      <c r="BQ54" s="7">
        <f t="shared" si="21"/>
        <v>93.801168158846153</v>
      </c>
      <c r="BR54" s="9">
        <f t="shared" si="22"/>
        <v>67.054449450500002</v>
      </c>
      <c r="BS54" s="8">
        <f t="shared" si="23"/>
        <v>54.392208791428565</v>
      </c>
      <c r="BT54"/>
      <c r="BU54" s="69"/>
      <c r="BV54" s="9">
        <v>34.8798879</v>
      </c>
      <c r="BW54" s="9">
        <v>1.0465686112903141</v>
      </c>
      <c r="BX54"/>
      <c r="BY54" s="146"/>
      <c r="BZ54" s="23">
        <f t="shared" si="12"/>
        <v>227211.99823483854</v>
      </c>
      <c r="CA54" s="23">
        <f t="shared" si="13"/>
        <v>168282.3884947921</v>
      </c>
      <c r="CB54" s="131">
        <f t="shared" si="14"/>
        <v>188629.91939765311</v>
      </c>
      <c r="CD54" s="131">
        <f t="shared" si="15"/>
        <v>432138.53596336202</v>
      </c>
      <c r="CE54" s="131">
        <f t="shared" si="16"/>
        <v>157863.25697457555</v>
      </c>
      <c r="CF54" s="131">
        <f t="shared" si="17"/>
        <v>84257.455807812265</v>
      </c>
      <c r="CG54"/>
      <c r="CH54"/>
      <c r="CI54"/>
      <c r="CJ54"/>
      <c r="CK54" s="9"/>
      <c r="CL54" s="9"/>
      <c r="CM54" s="9"/>
      <c r="CN54" s="9"/>
      <c r="CO54" s="9"/>
      <c r="CP54" s="9"/>
      <c r="CQ54" s="9"/>
      <c r="CR54" s="9"/>
    </row>
    <row r="55" spans="1:96" x14ac:dyDescent="0.2">
      <c r="A55" s="7">
        <v>46</v>
      </c>
      <c r="B55" s="8">
        <v>81000</v>
      </c>
      <c r="C55" s="23">
        <v>135.65843280000001</v>
      </c>
      <c r="D55" s="24">
        <v>68.930171819999998</v>
      </c>
      <c r="E55" s="24">
        <v>49.662251339999997</v>
      </c>
      <c r="F55" s="9">
        <v>91.290446908999996</v>
      </c>
      <c r="G55" s="9">
        <v>55.839085951999998</v>
      </c>
      <c r="H55" s="1">
        <v>82.808437940999994</v>
      </c>
      <c r="I55" s="1">
        <v>84.517167000000001</v>
      </c>
      <c r="J55" s="9">
        <v>35.447060999000001</v>
      </c>
      <c r="K55" s="8">
        <v>60.171917702999998</v>
      </c>
      <c r="L55" s="7">
        <v>119.56238406600001</v>
      </c>
      <c r="M55" s="9">
        <v>68.038825000000003</v>
      </c>
      <c r="N55" s="9">
        <v>109.9385176</v>
      </c>
      <c r="O55" s="9">
        <v>61.282243272999999</v>
      </c>
      <c r="P55" s="9">
        <v>65.260529825000006</v>
      </c>
      <c r="Q55" s="7">
        <v>108.576516314</v>
      </c>
      <c r="R55" s="9">
        <v>35.13573383</v>
      </c>
      <c r="S55" s="8">
        <v>185.369200941</v>
      </c>
      <c r="T55" s="9">
        <v>48.457132262999998</v>
      </c>
      <c r="U55" s="8">
        <v>39.314127216000003</v>
      </c>
      <c r="V55" s="10">
        <v>117.98726827599999</v>
      </c>
      <c r="W55" s="10">
        <v>75.286347194000001</v>
      </c>
      <c r="X55" s="7">
        <v>50.259104680999997</v>
      </c>
      <c r="Y55" s="9">
        <v>77.286059949000006</v>
      </c>
      <c r="Z55" s="7">
        <v>96.597967002999994</v>
      </c>
      <c r="AA55" s="8">
        <v>55.699383930000003</v>
      </c>
      <c r="AB55" s="8">
        <v>80.833073689000003</v>
      </c>
      <c r="AC55" s="7">
        <v>96.277329973999997</v>
      </c>
      <c r="AD55" s="10">
        <v>50.710637003999999</v>
      </c>
      <c r="AE55" s="7">
        <v>49.155933521000001</v>
      </c>
      <c r="AF55" s="8">
        <v>82.345341864000005</v>
      </c>
      <c r="AG55" s="9">
        <v>48.979450149999998</v>
      </c>
      <c r="AH55" s="9">
        <v>44.658359971000003</v>
      </c>
      <c r="AI55" s="9">
        <v>151.54920402900001</v>
      </c>
      <c r="AJ55" s="9">
        <v>51.356713448999997</v>
      </c>
      <c r="AK55" s="9">
        <v>97.482693019999999</v>
      </c>
      <c r="AL55" s="1">
        <v>175.06798838700001</v>
      </c>
      <c r="AM55" s="9">
        <v>156.45480228100001</v>
      </c>
      <c r="AN55" s="8">
        <v>136.93539022300001</v>
      </c>
      <c r="AO55" s="7">
        <v>28.153358450999999</v>
      </c>
      <c r="AP55" s="9">
        <v>81.606932298000004</v>
      </c>
      <c r="AQ55" s="9">
        <v>61.992936726000003</v>
      </c>
      <c r="AR55" s="9">
        <v>63.785703261999998</v>
      </c>
      <c r="AS55" s="8">
        <v>112.03428125799999</v>
      </c>
      <c r="AT55" s="8">
        <v>68.655615100999995</v>
      </c>
      <c r="AU55" s="10">
        <v>47.412132489999998</v>
      </c>
      <c r="AV55" s="10">
        <v>38.536279249000003</v>
      </c>
      <c r="AW55" s="10">
        <v>86.953637283000006</v>
      </c>
      <c r="AX55" s="7">
        <v>94.523977493000004</v>
      </c>
      <c r="AY55" s="8">
        <v>70.626646128000004</v>
      </c>
      <c r="AZ55" s="9">
        <v>36.184200451000002</v>
      </c>
      <c r="BA55" s="10">
        <v>83.919419963999999</v>
      </c>
      <c r="BB55" s="10">
        <v>49.077699996</v>
      </c>
      <c r="BC55" s="7">
        <v>23.283966029999998</v>
      </c>
      <c r="BD55" s="9">
        <v>32.329278189999997</v>
      </c>
      <c r="BE55" s="8">
        <v>41.788155758999999</v>
      </c>
      <c r="BF55" s="10">
        <v>105.334320623</v>
      </c>
      <c r="BG55" s="9"/>
      <c r="BH55" s="9"/>
      <c r="BI55" s="9"/>
      <c r="BJ55" s="9"/>
      <c r="BK55" s="9"/>
      <c r="BL55" s="140"/>
      <c r="BM55" s="23">
        <f t="shared" si="18"/>
        <v>83.381701371352918</v>
      </c>
      <c r="BN55" s="9">
        <f t="shared" si="19"/>
        <v>70.110923814000003</v>
      </c>
      <c r="BO55" s="8">
        <f t="shared" si="20"/>
        <v>71.864463210400004</v>
      </c>
      <c r="BQ55" s="7">
        <f t="shared" si="21"/>
        <v>93.081370269615363</v>
      </c>
      <c r="BR55" s="9">
        <f t="shared" si="22"/>
        <v>67.784714624000003</v>
      </c>
      <c r="BS55" s="8">
        <f t="shared" si="23"/>
        <v>53.131005858999991</v>
      </c>
      <c r="BT55"/>
      <c r="BU55" s="69"/>
      <c r="BV55" s="9">
        <v>38.471704739000003</v>
      </c>
      <c r="BW55" s="9">
        <v>1.6477545235016797</v>
      </c>
      <c r="BX55"/>
      <c r="BY55" s="146"/>
      <c r="BZ55" s="23">
        <f t="shared" si="12"/>
        <v>303536.21404955443</v>
      </c>
      <c r="CA55" s="23">
        <f t="shared" si="13"/>
        <v>180449.35095725846</v>
      </c>
      <c r="CB55" s="131">
        <f t="shared" si="14"/>
        <v>194330.43078645482</v>
      </c>
      <c r="CD55" s="131">
        <f t="shared" si="15"/>
        <v>422266.43281997263</v>
      </c>
      <c r="CE55" s="131">
        <f t="shared" si="16"/>
        <v>163077.32217345186</v>
      </c>
      <c r="CF55" s="131">
        <f t="shared" si="17"/>
        <v>78531.22449195043</v>
      </c>
      <c r="CG55"/>
      <c r="CH55"/>
      <c r="CI55"/>
      <c r="CJ55"/>
      <c r="CK55" s="9"/>
      <c r="CL55" s="9"/>
      <c r="CM55" s="9"/>
      <c r="CN55" s="9"/>
      <c r="CO55" s="9"/>
      <c r="CP55" s="9"/>
      <c r="CQ55" s="9"/>
      <c r="CR55" s="9"/>
    </row>
    <row r="56" spans="1:96" x14ac:dyDescent="0.2">
      <c r="A56" s="7">
        <v>47</v>
      </c>
      <c r="B56" s="8">
        <v>82800</v>
      </c>
      <c r="C56" s="23">
        <v>143.54513270000001</v>
      </c>
      <c r="D56" s="24">
        <v>68.903482030000006</v>
      </c>
      <c r="E56" s="24">
        <v>53.173134740000002</v>
      </c>
      <c r="F56" s="9">
        <v>90.428624049999996</v>
      </c>
      <c r="G56" s="9">
        <v>54.413861607000001</v>
      </c>
      <c r="H56" s="1">
        <v>84.186895729</v>
      </c>
      <c r="I56" s="1">
        <v>50.716959142999997</v>
      </c>
      <c r="J56" s="9">
        <v>30.936069521</v>
      </c>
      <c r="K56" s="8">
        <v>61.10013155</v>
      </c>
      <c r="L56" s="7">
        <v>123.777153336</v>
      </c>
      <c r="M56" s="9">
        <v>66.405643019999999</v>
      </c>
      <c r="N56" s="9">
        <v>109.8329926</v>
      </c>
      <c r="O56" s="9">
        <v>59.800396133</v>
      </c>
      <c r="P56" s="9">
        <v>66.784034078999994</v>
      </c>
      <c r="Q56" s="7">
        <v>105.651753606</v>
      </c>
      <c r="R56" s="9">
        <v>35.766947971</v>
      </c>
      <c r="S56" s="8">
        <v>190.57081519100001</v>
      </c>
      <c r="T56" s="9">
        <v>45.694129578999998</v>
      </c>
      <c r="U56" s="8">
        <v>42.481639757000003</v>
      </c>
      <c r="V56" s="10">
        <v>114.20233987100001</v>
      </c>
      <c r="W56" s="10">
        <v>80.577836480000002</v>
      </c>
      <c r="X56" s="7">
        <v>50.208708774999998</v>
      </c>
      <c r="Y56" s="9">
        <v>75.342769794999995</v>
      </c>
      <c r="Z56" s="7">
        <v>87.821239415999997</v>
      </c>
      <c r="AA56" s="8">
        <v>55.189379490999997</v>
      </c>
      <c r="AB56" s="8">
        <v>55.295270234999997</v>
      </c>
      <c r="AC56" s="7">
        <v>94.275614675</v>
      </c>
      <c r="AD56" s="10">
        <v>53.238140272999999</v>
      </c>
      <c r="AE56" s="7">
        <v>50.360194034999999</v>
      </c>
      <c r="AF56" s="8">
        <v>81.875230316</v>
      </c>
      <c r="AG56" s="9">
        <v>49.810358874000002</v>
      </c>
      <c r="AH56" s="9">
        <v>41.222024312999999</v>
      </c>
      <c r="AI56" s="9">
        <v>149.11156585800001</v>
      </c>
      <c r="AJ56" s="9">
        <v>52.352214736999997</v>
      </c>
      <c r="AK56" s="9">
        <v>81.057285304999994</v>
      </c>
      <c r="AL56" s="1">
        <v>175.86512978100001</v>
      </c>
      <c r="AM56" s="9">
        <v>158.909629567</v>
      </c>
      <c r="AN56" s="8">
        <v>144.75241806299999</v>
      </c>
      <c r="AO56" s="7">
        <v>29.915124595999998</v>
      </c>
      <c r="AP56" s="9">
        <v>87.318876955999997</v>
      </c>
      <c r="AQ56" s="9">
        <v>64.560599416000002</v>
      </c>
      <c r="AR56" s="9">
        <v>65.703918786000003</v>
      </c>
      <c r="AS56" s="8">
        <v>114.401130291</v>
      </c>
      <c r="AT56" s="8">
        <v>65.113553538999994</v>
      </c>
      <c r="AU56" s="10">
        <v>48.797105234999997</v>
      </c>
      <c r="AV56" s="10">
        <v>38.536279249000003</v>
      </c>
      <c r="AW56" s="10">
        <v>89.022135129000006</v>
      </c>
      <c r="AX56" s="7">
        <v>92.621146132999996</v>
      </c>
      <c r="AY56" s="8">
        <v>74.392350522000001</v>
      </c>
      <c r="AZ56" s="9">
        <v>39.093378596000001</v>
      </c>
      <c r="BA56" s="10">
        <v>58.175393894999999</v>
      </c>
      <c r="BB56" s="10">
        <v>47.604822014</v>
      </c>
      <c r="BC56" s="7">
        <v>23.106365503999999</v>
      </c>
      <c r="BD56" s="9">
        <v>33.011455228000003</v>
      </c>
      <c r="BE56" s="8">
        <v>40.931230505000002</v>
      </c>
      <c r="BF56" s="10">
        <v>96.209162664000004</v>
      </c>
      <c r="BG56" s="9"/>
      <c r="BH56" s="9"/>
      <c r="BI56" s="9"/>
      <c r="BJ56" s="9"/>
      <c r="BK56" s="9"/>
      <c r="BL56" s="140"/>
      <c r="BM56" s="23">
        <f t="shared" si="18"/>
        <v>82.117295706235311</v>
      </c>
      <c r="BN56" s="9">
        <f t="shared" si="19"/>
        <v>68.939755395500001</v>
      </c>
      <c r="BO56" s="8">
        <f t="shared" si="20"/>
        <v>67.008889906800007</v>
      </c>
      <c r="BQ56" s="7">
        <f t="shared" si="21"/>
        <v>93.460021272538455</v>
      </c>
      <c r="BR56" s="9">
        <f t="shared" si="22"/>
        <v>68.080428301166663</v>
      </c>
      <c r="BS56" s="8">
        <f t="shared" si="23"/>
        <v>48.304544057999998</v>
      </c>
      <c r="BT56"/>
      <c r="BU56" s="69"/>
      <c r="BV56" s="9">
        <v>33.626925004999997</v>
      </c>
      <c r="BW56" s="9">
        <v>1.9503482615877665</v>
      </c>
      <c r="BX56"/>
      <c r="BY56" s="146"/>
      <c r="BZ56" s="23">
        <f t="shared" si="12"/>
        <v>289936.01908620866</v>
      </c>
      <c r="CA56" s="23">
        <f t="shared" si="13"/>
        <v>171556.61555594223</v>
      </c>
      <c r="CB56" s="131">
        <f t="shared" si="14"/>
        <v>157541.69923487399</v>
      </c>
      <c r="CD56" s="131">
        <f t="shared" si="15"/>
        <v>427440.70954060002</v>
      </c>
      <c r="CE56" s="131">
        <f t="shared" si="16"/>
        <v>165220.94175871278</v>
      </c>
      <c r="CF56" s="131">
        <f t="shared" si="17"/>
        <v>59014.97358614079</v>
      </c>
      <c r="CG56"/>
      <c r="CH56"/>
      <c r="CI56"/>
      <c r="CJ56"/>
      <c r="CK56" s="9"/>
      <c r="CL56" s="9"/>
      <c r="CM56" s="9"/>
      <c r="CN56" s="9"/>
      <c r="CO56" s="9"/>
      <c r="CP56" s="9"/>
      <c r="CQ56" s="9"/>
      <c r="CR56" s="9"/>
    </row>
    <row r="57" spans="1:96" x14ac:dyDescent="0.2">
      <c r="A57" s="7">
        <v>48</v>
      </c>
      <c r="B57" s="8">
        <v>84600</v>
      </c>
      <c r="C57" s="23">
        <v>145.7577019</v>
      </c>
      <c r="D57" s="24">
        <v>70.352651399999999</v>
      </c>
      <c r="E57" s="24">
        <v>52.486744289999997</v>
      </c>
      <c r="F57" s="9">
        <v>90.822953639000005</v>
      </c>
      <c r="G57" s="9">
        <v>55.895527090999998</v>
      </c>
      <c r="H57" s="1">
        <v>86.202254780999993</v>
      </c>
      <c r="I57" s="1">
        <v>55.976607168000001</v>
      </c>
      <c r="J57" s="9">
        <v>31.332469278000001</v>
      </c>
      <c r="K57" s="8">
        <v>62.585532665000002</v>
      </c>
      <c r="L57" s="7">
        <v>127.806195995</v>
      </c>
      <c r="M57" s="9">
        <v>69.967907019999998</v>
      </c>
      <c r="N57" s="9">
        <v>114.1597225</v>
      </c>
      <c r="O57" s="9">
        <v>65.944806807000006</v>
      </c>
      <c r="P57" s="9">
        <v>67.518170400000002</v>
      </c>
      <c r="Q57" s="7">
        <v>105.405003468</v>
      </c>
      <c r="R57" s="9">
        <v>38.941942382000001</v>
      </c>
      <c r="S57" s="8">
        <v>209.601245998</v>
      </c>
      <c r="T57" s="9">
        <v>28.779234170999999</v>
      </c>
      <c r="U57" s="8">
        <v>41.631921122999998</v>
      </c>
      <c r="V57" s="10">
        <v>113.46845349</v>
      </c>
      <c r="W57" s="10">
        <v>84.214307887999993</v>
      </c>
      <c r="X57" s="7">
        <v>50.350767615999999</v>
      </c>
      <c r="Y57" s="9">
        <v>72.216008701000007</v>
      </c>
      <c r="Z57" s="7">
        <v>86.787241343999995</v>
      </c>
      <c r="AA57" s="8">
        <v>54.889070898</v>
      </c>
      <c r="AB57" s="8">
        <v>59.449371927999998</v>
      </c>
      <c r="AC57" s="7">
        <v>86.118376971000004</v>
      </c>
      <c r="AD57" s="10">
        <v>47.891340774</v>
      </c>
      <c r="AE57" s="7">
        <v>50.360194034999999</v>
      </c>
      <c r="AF57" s="8">
        <v>79.984957464000004</v>
      </c>
      <c r="AG57" s="9">
        <v>46.786127344999997</v>
      </c>
      <c r="AH57" s="9">
        <v>43.176056312999997</v>
      </c>
      <c r="AI57" s="9">
        <v>153.77136832400001</v>
      </c>
      <c r="AJ57" s="9">
        <v>51.714941265999997</v>
      </c>
      <c r="AK57" s="9">
        <v>78.744822128999999</v>
      </c>
      <c r="AL57" s="1">
        <v>182.126623491</v>
      </c>
      <c r="AM57" s="9">
        <v>159.026083457</v>
      </c>
      <c r="AN57" s="8">
        <v>142.414333594</v>
      </c>
      <c r="AO57" s="7">
        <v>28.187860620999999</v>
      </c>
      <c r="AP57" s="9">
        <v>85.651425028999995</v>
      </c>
      <c r="AQ57" s="9">
        <v>63.900414380999997</v>
      </c>
      <c r="AR57" s="9">
        <v>69.655039367000001</v>
      </c>
      <c r="AS57" s="8">
        <v>115.090780569</v>
      </c>
      <c r="AT57" s="8">
        <v>68.831529383000003</v>
      </c>
      <c r="AU57" s="10">
        <v>53.963044244999999</v>
      </c>
      <c r="AV57" s="10">
        <v>39.187996718999997</v>
      </c>
      <c r="AW57" s="10">
        <v>75.372764609000001</v>
      </c>
      <c r="AX57" s="7">
        <v>92.952207137000002</v>
      </c>
      <c r="AY57" s="8">
        <v>77.324363294999998</v>
      </c>
      <c r="AZ57" s="9">
        <v>37.716136638000002</v>
      </c>
      <c r="BA57" s="10">
        <v>61.122881047</v>
      </c>
      <c r="BB57" s="10">
        <v>46.322651555</v>
      </c>
      <c r="BC57" s="7">
        <v>21.673064166</v>
      </c>
      <c r="BD57" s="9">
        <v>32.768169823999997</v>
      </c>
      <c r="BE57" s="8">
        <v>40.931230505000002</v>
      </c>
      <c r="BF57" s="10">
        <v>101.08373792800001</v>
      </c>
      <c r="BG57" s="9"/>
      <c r="BH57" s="9"/>
      <c r="BI57" s="9"/>
      <c r="BJ57" s="9"/>
      <c r="BK57" s="9"/>
      <c r="BL57" s="140"/>
      <c r="BM57" s="23">
        <f t="shared" si="18"/>
        <v>85.338672751882342</v>
      </c>
      <c r="BN57" s="9">
        <f t="shared" si="19"/>
        <v>66.54212565387499</v>
      </c>
      <c r="BO57" s="8">
        <f t="shared" si="20"/>
        <v>64.760848234400001</v>
      </c>
      <c r="BQ57" s="7">
        <f t="shared" si="21"/>
        <v>93.865067375846166</v>
      </c>
      <c r="BR57" s="9">
        <f t="shared" si="22"/>
        <v>67.938650898000006</v>
      </c>
      <c r="BS57" s="8">
        <f t="shared" si="23"/>
        <v>48.802553094714277</v>
      </c>
      <c r="BT57"/>
      <c r="BU57" s="69"/>
      <c r="BV57" s="9">
        <v>56.493717562999997</v>
      </c>
      <c r="BW57" s="9">
        <v>2.8378678182170769</v>
      </c>
      <c r="BX57"/>
      <c r="BY57" s="146"/>
      <c r="BZ57" s="23">
        <f t="shared" si="12"/>
        <v>325413.75614794384</v>
      </c>
      <c r="CA57" s="23">
        <f t="shared" si="13"/>
        <v>154272.4105963656</v>
      </c>
      <c r="CB57" s="131">
        <f t="shared" si="14"/>
        <v>142211.86795885471</v>
      </c>
      <c r="CD57" s="131">
        <f t="shared" si="15"/>
        <v>433022.28175144276</v>
      </c>
      <c r="CE57" s="131">
        <f t="shared" si="16"/>
        <v>164190.87267014658</v>
      </c>
      <c r="CF57" s="131">
        <f t="shared" si="17"/>
        <v>60859.150127792949</v>
      </c>
      <c r="CG57"/>
      <c r="CH57"/>
      <c r="CI57"/>
      <c r="CJ57"/>
      <c r="CK57" s="9"/>
      <c r="CL57" s="9"/>
      <c r="CM57" s="9"/>
      <c r="CN57" s="9"/>
      <c r="CO57" s="9"/>
      <c r="CP57" s="9"/>
      <c r="CQ57" s="9"/>
      <c r="CR57" s="9"/>
    </row>
    <row r="58" spans="1:96" x14ac:dyDescent="0.2">
      <c r="A58" s="7">
        <v>49</v>
      </c>
      <c r="B58" s="8">
        <v>86400</v>
      </c>
      <c r="C58" s="23">
        <v>149.35315299999999</v>
      </c>
      <c r="D58" s="24">
        <v>70.4123862</v>
      </c>
      <c r="E58" s="24">
        <v>52.084695140000001</v>
      </c>
      <c r="F58" s="9">
        <v>90.733220486999997</v>
      </c>
      <c r="G58" s="9">
        <v>58.284328903000002</v>
      </c>
      <c r="H58" s="1">
        <v>89.235699679000007</v>
      </c>
      <c r="I58" s="1">
        <v>59.857898564999999</v>
      </c>
      <c r="J58" s="9">
        <v>30.467085378</v>
      </c>
      <c r="K58" s="8">
        <v>68.937846143000002</v>
      </c>
      <c r="L58" s="7">
        <v>127.404980286</v>
      </c>
      <c r="M58" s="9">
        <v>71.108693650000006</v>
      </c>
      <c r="N58" s="9">
        <v>117.557343</v>
      </c>
      <c r="O58" s="9">
        <v>66.426003851000004</v>
      </c>
      <c r="P58" s="9">
        <v>66.275088500999999</v>
      </c>
      <c r="Q58" s="7">
        <v>111.68955771</v>
      </c>
      <c r="R58" s="9">
        <v>38.319231373000001</v>
      </c>
      <c r="S58" s="8">
        <v>212.16926837700001</v>
      </c>
      <c r="T58" s="9">
        <v>34.371562865999998</v>
      </c>
      <c r="U58" s="8">
        <v>43.887224467000003</v>
      </c>
      <c r="V58" s="10">
        <v>112.633503709</v>
      </c>
      <c r="W58" s="10">
        <v>84.214307887999993</v>
      </c>
      <c r="X58" s="7">
        <v>48.503238558</v>
      </c>
      <c r="Y58" s="9">
        <v>75.929103694999995</v>
      </c>
      <c r="Z58" s="7">
        <v>91.649645987</v>
      </c>
      <c r="AA58" s="8">
        <v>54.267540328000003</v>
      </c>
      <c r="AB58" s="8">
        <v>67.590547790000002</v>
      </c>
      <c r="AC58" s="7">
        <v>84.472719573999996</v>
      </c>
      <c r="AD58" s="10">
        <v>50.355368826000003</v>
      </c>
      <c r="AE58" s="7">
        <v>49.731491196999997</v>
      </c>
      <c r="AF58" s="8">
        <v>83.935781183000003</v>
      </c>
      <c r="AG58" s="9">
        <v>49.900129397999997</v>
      </c>
      <c r="AH58" s="9">
        <v>41.425504664000002</v>
      </c>
      <c r="AI58" s="9">
        <v>155.81455479100001</v>
      </c>
      <c r="AJ58" s="9">
        <v>49.471240627</v>
      </c>
      <c r="AK58" s="9">
        <v>81.344768920000007</v>
      </c>
      <c r="AL58" s="1">
        <v>182.64664569300001</v>
      </c>
      <c r="AM58" s="9">
        <v>163.459548705</v>
      </c>
      <c r="AN58" s="8">
        <v>143.840101186</v>
      </c>
      <c r="AO58" s="7">
        <v>30.702656345000001</v>
      </c>
      <c r="AP58" s="9">
        <v>83.166382025000004</v>
      </c>
      <c r="AQ58" s="9">
        <v>68.651909701999998</v>
      </c>
      <c r="AR58" s="9">
        <v>69.736766729999999</v>
      </c>
      <c r="AS58" s="8">
        <v>117.837936777</v>
      </c>
      <c r="AT58" s="8">
        <v>69.104538137000006</v>
      </c>
      <c r="AU58" s="10">
        <v>51.017598264</v>
      </c>
      <c r="AV58" s="10">
        <v>36.987458820999997</v>
      </c>
      <c r="AW58" s="10">
        <v>81.025419972999998</v>
      </c>
      <c r="AX58" s="7">
        <v>97.255942434999994</v>
      </c>
      <c r="AY58" s="8">
        <v>85.204797149000001</v>
      </c>
      <c r="AZ58" s="9">
        <v>40.266151536000002</v>
      </c>
      <c r="BA58" s="10">
        <v>68.380237421999993</v>
      </c>
      <c r="BB58" s="10">
        <v>49.632081573000001</v>
      </c>
      <c r="BC58" s="7">
        <v>22.089109685</v>
      </c>
      <c r="BD58" s="9">
        <v>33.730784817</v>
      </c>
      <c r="BE58" s="8">
        <v>36.082642655999997</v>
      </c>
      <c r="BF58" s="10">
        <v>115.721839868</v>
      </c>
      <c r="BG58" s="9"/>
      <c r="BH58" s="9"/>
      <c r="BI58" s="9"/>
      <c r="BJ58" s="9"/>
      <c r="BK58" s="9"/>
      <c r="BL58" s="140"/>
      <c r="BM58" s="23">
        <f t="shared" si="18"/>
        <v>87.077440014294112</v>
      </c>
      <c r="BN58" s="9">
        <f t="shared" si="19"/>
        <v>68.18201593725</v>
      </c>
      <c r="BO58" s="8">
        <f t="shared" si="20"/>
        <v>67.217181714000006</v>
      </c>
      <c r="BQ58" s="7">
        <f t="shared" si="21"/>
        <v>95.230626581769229</v>
      </c>
      <c r="BR58" s="9">
        <f t="shared" si="22"/>
        <v>70.099292463166663</v>
      </c>
      <c r="BS58" s="8">
        <f t="shared" si="23"/>
        <v>52.27183536528571</v>
      </c>
      <c r="BT58"/>
      <c r="BU58" s="69"/>
      <c r="BV58" s="82" t="s">
        <v>83</v>
      </c>
      <c r="BW58" s="82" t="s">
        <v>84</v>
      </c>
      <c r="BX58"/>
      <c r="BY58" s="146"/>
      <c r="BZ58" s="23">
        <f t="shared" si="12"/>
        <v>345712.60430625419</v>
      </c>
      <c r="CA58" s="23">
        <f t="shared" si="13"/>
        <v>165961.6595971217</v>
      </c>
      <c r="CB58" s="131">
        <f t="shared" si="14"/>
        <v>159015.38814508665</v>
      </c>
      <c r="CD58" s="131">
        <f t="shared" si="15"/>
        <v>452197.524974901</v>
      </c>
      <c r="CE58" s="131">
        <f t="shared" si="16"/>
        <v>180359.55661083778</v>
      </c>
      <c r="CF58" s="131">
        <f t="shared" si="17"/>
        <v>74782.762368495576</v>
      </c>
      <c r="CG58"/>
      <c r="CH58"/>
      <c r="CI58"/>
      <c r="CJ58"/>
      <c r="CK58" s="9"/>
      <c r="CL58" s="9"/>
      <c r="CM58" s="9"/>
      <c r="CN58" s="9"/>
      <c r="CO58" s="9"/>
      <c r="CP58" s="9"/>
      <c r="CQ58" s="9"/>
      <c r="CR58" s="9"/>
    </row>
    <row r="59" spans="1:96" x14ac:dyDescent="0.2">
      <c r="A59" s="7">
        <v>50</v>
      </c>
      <c r="B59" s="8">
        <v>88200</v>
      </c>
      <c r="C59" s="23">
        <v>145.7144289</v>
      </c>
      <c r="D59" s="24">
        <v>70.322764969999994</v>
      </c>
      <c r="E59" s="24">
        <v>54.889856739999999</v>
      </c>
      <c r="F59" s="9">
        <v>93.074868076000001</v>
      </c>
      <c r="G59" s="9">
        <v>60.169890172000002</v>
      </c>
      <c r="H59" s="1">
        <v>88.454129367999997</v>
      </c>
      <c r="I59" s="1">
        <v>58.738639995</v>
      </c>
      <c r="J59" s="9">
        <v>32.012595513999997</v>
      </c>
      <c r="K59" s="8">
        <v>71.360957016</v>
      </c>
      <c r="L59" s="7">
        <v>122.23817658999999</v>
      </c>
      <c r="M59" s="9">
        <v>76.967957600000005</v>
      </c>
      <c r="N59" s="9">
        <v>123.5595119</v>
      </c>
      <c r="O59" s="9">
        <v>67.827797239000006</v>
      </c>
      <c r="P59" s="9">
        <v>66.507280980000004</v>
      </c>
      <c r="Q59" s="7">
        <v>109.761668486</v>
      </c>
      <c r="R59" s="9">
        <v>37.239599130000002</v>
      </c>
      <c r="S59" s="8">
        <v>212.228706483</v>
      </c>
      <c r="T59" s="9">
        <v>39.207040528</v>
      </c>
      <c r="U59" s="8">
        <v>42.183693544999997</v>
      </c>
      <c r="V59" s="10">
        <v>83.261995580999994</v>
      </c>
      <c r="W59" s="10">
        <v>86.640094626000007</v>
      </c>
      <c r="X59" s="7">
        <v>48.021781674000003</v>
      </c>
      <c r="Y59" s="9">
        <v>79.895253609999997</v>
      </c>
      <c r="Z59" s="7">
        <v>92.950565707999999</v>
      </c>
      <c r="AA59" s="8">
        <v>54.083543847999998</v>
      </c>
      <c r="AB59" s="8">
        <v>67.481606012</v>
      </c>
      <c r="AC59" s="7">
        <v>84.241814762999994</v>
      </c>
      <c r="AD59" s="10">
        <v>51.588597599000003</v>
      </c>
      <c r="AE59" s="7">
        <v>51.368066587000001</v>
      </c>
      <c r="AF59" s="8">
        <v>82.104118783999994</v>
      </c>
      <c r="AG59" s="9">
        <v>46.024435459999999</v>
      </c>
      <c r="AH59" s="9">
        <v>47.712296260999999</v>
      </c>
      <c r="AI59" s="9">
        <v>157.622062121</v>
      </c>
      <c r="AJ59" s="9">
        <v>51.372555730000002</v>
      </c>
      <c r="AK59" s="9">
        <v>82.993641397000005</v>
      </c>
      <c r="AL59" s="1">
        <v>180.67320779299999</v>
      </c>
      <c r="AM59" s="9">
        <v>168.924177628</v>
      </c>
      <c r="AN59" s="8">
        <v>147.69077344300001</v>
      </c>
      <c r="AO59" s="7">
        <v>29.187719525999999</v>
      </c>
      <c r="AP59" s="9">
        <v>84.712067513999997</v>
      </c>
      <c r="AQ59" s="9">
        <v>66.441995073000001</v>
      </c>
      <c r="AR59" s="9">
        <v>70.322110641999998</v>
      </c>
      <c r="AS59" s="8">
        <v>119.26476746900001</v>
      </c>
      <c r="AT59" s="8">
        <v>69.812343174000006</v>
      </c>
      <c r="AU59" s="10">
        <v>50.343247658999999</v>
      </c>
      <c r="AV59" s="10">
        <v>40.095035523</v>
      </c>
      <c r="AW59" s="10">
        <v>77.883594544000005</v>
      </c>
      <c r="AX59" s="7">
        <v>99.201124445000005</v>
      </c>
      <c r="AY59" s="8">
        <v>87.819630777</v>
      </c>
      <c r="AZ59" s="9">
        <v>39.783296030000002</v>
      </c>
      <c r="BA59" s="10">
        <v>70.578383458000005</v>
      </c>
      <c r="BB59" s="10">
        <v>45.678090697999998</v>
      </c>
      <c r="BC59" s="7">
        <v>21.72462771</v>
      </c>
      <c r="BD59" s="9">
        <v>32.150497401000003</v>
      </c>
      <c r="BE59" s="8">
        <v>36.082642655999997</v>
      </c>
      <c r="BF59" s="10">
        <v>120.535149969</v>
      </c>
      <c r="BG59" s="9"/>
      <c r="BH59" s="9"/>
      <c r="BI59" s="9"/>
      <c r="BJ59" s="9"/>
      <c r="BK59" s="9"/>
      <c r="BL59" s="140"/>
      <c r="BM59" s="23">
        <f t="shared" si="18"/>
        <v>87.70993112699999</v>
      </c>
      <c r="BN59" s="9">
        <f t="shared" si="19"/>
        <v>65.780496139999997</v>
      </c>
      <c r="BO59" s="8">
        <f t="shared" si="20"/>
        <v>67.356840748999986</v>
      </c>
      <c r="BQ59" s="7">
        <f t="shared" si="21"/>
        <v>96.380139235153848</v>
      </c>
      <c r="BR59" s="9">
        <f t="shared" si="22"/>
        <v>70.859162686999994</v>
      </c>
      <c r="BS59" s="8">
        <f t="shared" si="23"/>
        <v>52.361812560285713</v>
      </c>
      <c r="BT59"/>
      <c r="BU59" s="71" t="s">
        <v>16</v>
      </c>
      <c r="BV59" s="9">
        <v>34.500221889999999</v>
      </c>
      <c r="BW59" s="56">
        <v>1.096860564514698</v>
      </c>
      <c r="BX59"/>
      <c r="BY59" s="146"/>
      <c r="BZ59" s="23">
        <f t="shared" si="12"/>
        <v>353300.75492960645</v>
      </c>
      <c r="CA59" s="23">
        <f t="shared" si="13"/>
        <v>149035.48655907265</v>
      </c>
      <c r="CB59" s="131">
        <f t="shared" si="14"/>
        <v>160008.62123381902</v>
      </c>
      <c r="CD59" s="131">
        <f t="shared" si="15"/>
        <v>468771.18013497168</v>
      </c>
      <c r="CE59" s="131">
        <f t="shared" si="16"/>
        <v>186288.61073880448</v>
      </c>
      <c r="CF59" s="131">
        <f t="shared" si="17"/>
        <v>75169.605428056428</v>
      </c>
      <c r="CG59"/>
      <c r="CH59"/>
      <c r="CI59"/>
      <c r="CJ59"/>
      <c r="CK59" s="9"/>
      <c r="CL59" s="9"/>
      <c r="CM59" s="9"/>
      <c r="CN59" s="9"/>
      <c r="CO59" s="9"/>
      <c r="CP59" s="9"/>
      <c r="CQ59" s="9"/>
      <c r="CR59" s="9"/>
    </row>
    <row r="60" spans="1:96" x14ac:dyDescent="0.2">
      <c r="A60" s="7">
        <v>51</v>
      </c>
      <c r="B60" s="8">
        <v>90000</v>
      </c>
      <c r="C60" s="23">
        <v>151.52774099999999</v>
      </c>
      <c r="D60" s="24">
        <v>70.333973869999994</v>
      </c>
      <c r="E60" s="24">
        <v>53.414731199999999</v>
      </c>
      <c r="F60" s="9">
        <v>92.075743213999999</v>
      </c>
      <c r="G60" s="9">
        <v>58.468880276999997</v>
      </c>
      <c r="H60" s="1">
        <v>92.718050254999994</v>
      </c>
      <c r="I60" s="1">
        <v>58.36775506</v>
      </c>
      <c r="J60" s="9">
        <v>32.343452986999999</v>
      </c>
      <c r="K60" s="8">
        <v>60.514663014999996</v>
      </c>
      <c r="L60" s="7">
        <v>135.03455858999999</v>
      </c>
      <c r="M60" s="9">
        <v>74.238894540000004</v>
      </c>
      <c r="N60" s="9">
        <v>115.01411539999999</v>
      </c>
      <c r="O60" s="9">
        <v>67.876433888999998</v>
      </c>
      <c r="P60" s="9">
        <v>66.501163149000007</v>
      </c>
      <c r="Q60" s="7">
        <v>109.761668486</v>
      </c>
      <c r="R60" s="9">
        <v>38.404078929999997</v>
      </c>
      <c r="S60" s="8">
        <v>218.52644390200001</v>
      </c>
      <c r="T60" s="9">
        <v>39.983492943999998</v>
      </c>
      <c r="U60" s="8">
        <v>40.577129765000002</v>
      </c>
      <c r="V60" s="10">
        <v>85.010387879999996</v>
      </c>
      <c r="W60" s="10">
        <v>93.308501532999998</v>
      </c>
      <c r="X60" s="7">
        <v>47.371591967000001</v>
      </c>
      <c r="Y60" s="9">
        <v>78.692016506000002</v>
      </c>
      <c r="Z60" s="7">
        <v>101.281774967</v>
      </c>
      <c r="AA60" s="8">
        <v>54.290964424999999</v>
      </c>
      <c r="AB60" s="8">
        <v>69.355811501000005</v>
      </c>
      <c r="AC60" s="7">
        <v>85.891304211000005</v>
      </c>
      <c r="AD60" s="10">
        <v>51.442487528999997</v>
      </c>
      <c r="AE60" s="7">
        <v>51.368066587000001</v>
      </c>
      <c r="AF60" s="8">
        <v>83.581788001999996</v>
      </c>
      <c r="AG60" s="9">
        <v>36.314680338999999</v>
      </c>
      <c r="AH60" s="9">
        <v>48.484885890999998</v>
      </c>
      <c r="AI60" s="9">
        <v>161.17122871800001</v>
      </c>
      <c r="AJ60" s="9">
        <v>51.746401634000001</v>
      </c>
      <c r="AK60" s="9">
        <v>83.815015376999995</v>
      </c>
      <c r="AL60" s="1">
        <v>179.02678915600001</v>
      </c>
      <c r="AM60" s="9">
        <v>170.492108777</v>
      </c>
      <c r="AN60" s="8">
        <v>150.08643222500001</v>
      </c>
      <c r="AO60" s="7">
        <v>27.486301558000001</v>
      </c>
      <c r="AP60" s="9">
        <v>84.712067513999997</v>
      </c>
      <c r="AQ60" s="9">
        <v>70.805642259999999</v>
      </c>
      <c r="AR60" s="9">
        <v>74.491488445000002</v>
      </c>
      <c r="AS60" s="8">
        <v>114.77262043</v>
      </c>
      <c r="AT60" s="8">
        <v>69.984381041000006</v>
      </c>
      <c r="AU60" s="10">
        <v>54.223475630999999</v>
      </c>
      <c r="AV60" s="10">
        <v>42.418691631999998</v>
      </c>
      <c r="AW60" s="10">
        <v>83.600107949999995</v>
      </c>
      <c r="AX60" s="7">
        <v>94.716936970999996</v>
      </c>
      <c r="AY60" s="8">
        <v>89.426453946999999</v>
      </c>
      <c r="AZ60" s="9">
        <v>43.244191528999998</v>
      </c>
      <c r="BA60" s="10">
        <v>71.132499598999999</v>
      </c>
      <c r="BB60" s="10">
        <v>45.750404048999997</v>
      </c>
      <c r="BC60" s="7">
        <v>21.203350240999999</v>
      </c>
      <c r="BD60" s="9">
        <v>32.777135972000004</v>
      </c>
      <c r="BE60" s="8">
        <v>34.283785356999999</v>
      </c>
      <c r="BF60" s="10">
        <v>95.848499175000001</v>
      </c>
      <c r="BG60" s="9"/>
      <c r="BH60" s="9"/>
      <c r="BI60" s="9"/>
      <c r="BJ60" s="9"/>
      <c r="BK60" s="9"/>
      <c r="BL60" s="140"/>
      <c r="BM60" s="23">
        <f t="shared" si="18"/>
        <v>87.948373397882349</v>
      </c>
      <c r="BN60" s="9">
        <f t="shared" si="19"/>
        <v>67.564482498375</v>
      </c>
      <c r="BO60" s="8">
        <f t="shared" si="20"/>
        <v>68.327891566000005</v>
      </c>
      <c r="BQ60" s="7">
        <f t="shared" si="21"/>
        <v>96.415820178769224</v>
      </c>
      <c r="BR60" s="9">
        <f t="shared" si="22"/>
        <v>72.395007862</v>
      </c>
      <c r="BS60" s="8">
        <f t="shared" si="23"/>
        <v>49.177123703142861</v>
      </c>
      <c r="BT60"/>
      <c r="BU60" s="71" t="s">
        <v>68</v>
      </c>
      <c r="BV60" s="9">
        <v>61.397674096000003</v>
      </c>
      <c r="BW60" s="56">
        <v>0.87554295173849395</v>
      </c>
      <c r="BX60"/>
      <c r="BY60" s="146"/>
      <c r="BZ60" s="23">
        <f t="shared" si="12"/>
        <v>356189.97356961598</v>
      </c>
      <c r="CA60" s="23">
        <f t="shared" si="13"/>
        <v>161492.96921002647</v>
      </c>
      <c r="CB60" s="131">
        <f t="shared" si="14"/>
        <v>167029.1666914525</v>
      </c>
      <c r="CD60" s="131">
        <f t="shared" si="15"/>
        <v>469292.00500071747</v>
      </c>
      <c r="CE60" s="131">
        <f t="shared" si="16"/>
        <v>198666.25921642545</v>
      </c>
      <c r="CF60" s="131">
        <f t="shared" si="17"/>
        <v>62271.256250504914</v>
      </c>
      <c r="CG60"/>
      <c r="CH60"/>
      <c r="CI60"/>
      <c r="CJ60"/>
      <c r="CK60" s="9"/>
      <c r="CL60" s="9"/>
      <c r="CM60" s="9"/>
      <c r="CN60" s="9"/>
      <c r="CO60" s="9"/>
      <c r="CP60" s="9"/>
      <c r="CQ60" s="9"/>
      <c r="CR60" s="9"/>
    </row>
    <row r="61" spans="1:96" x14ac:dyDescent="0.2">
      <c r="A61" s="7">
        <v>52</v>
      </c>
      <c r="B61" s="8">
        <v>91800</v>
      </c>
      <c r="C61" s="23">
        <v>158.96165970000001</v>
      </c>
      <c r="D61" s="24">
        <v>72.584404320000004</v>
      </c>
      <c r="E61" s="24">
        <v>57.740788940000002</v>
      </c>
      <c r="F61" s="9">
        <v>92.298072980000001</v>
      </c>
      <c r="G61" s="9">
        <v>57.8181011</v>
      </c>
      <c r="H61" s="1">
        <v>93.770128002999996</v>
      </c>
      <c r="I61" s="1">
        <v>59.989449880999999</v>
      </c>
      <c r="J61" s="9">
        <v>32.596847091000001</v>
      </c>
      <c r="K61" s="8">
        <v>66.725179479999994</v>
      </c>
      <c r="L61" s="7">
        <v>131.64836436799999</v>
      </c>
      <c r="M61" s="9">
        <v>81.763491189999996</v>
      </c>
      <c r="N61" s="9">
        <v>117.4287829</v>
      </c>
      <c r="O61" s="9">
        <v>69.165261629</v>
      </c>
      <c r="P61" s="9">
        <v>69.651469719000005</v>
      </c>
      <c r="Q61" s="7">
        <v>117.354908485</v>
      </c>
      <c r="R61" s="9">
        <v>38.830774749</v>
      </c>
      <c r="S61" s="8">
        <v>221.36619005399999</v>
      </c>
      <c r="T61" s="9">
        <v>34.797044919000001</v>
      </c>
      <c r="U61" s="8">
        <v>42.444510858000001</v>
      </c>
      <c r="V61" s="10">
        <v>92.717492492999995</v>
      </c>
      <c r="W61" s="10">
        <v>97.290333290000007</v>
      </c>
      <c r="X61" s="7">
        <v>46.824479961000002</v>
      </c>
      <c r="Y61" s="9">
        <v>82.825680422999994</v>
      </c>
      <c r="Z61" s="7">
        <v>106.12654881</v>
      </c>
      <c r="AA61" s="8">
        <v>54.485462474999999</v>
      </c>
      <c r="AB61" s="8">
        <v>69.067270636000003</v>
      </c>
      <c r="AC61" s="7">
        <v>84.718004195000006</v>
      </c>
      <c r="AD61" s="10">
        <v>50.648419034</v>
      </c>
      <c r="AE61" s="7">
        <v>51.145037918</v>
      </c>
      <c r="AF61" s="8">
        <v>84.787612425999995</v>
      </c>
      <c r="AG61" s="9">
        <v>38.348649588000001</v>
      </c>
      <c r="AH61" s="9">
        <v>51.179254026999999</v>
      </c>
      <c r="AI61" s="9">
        <v>165.30431051299999</v>
      </c>
      <c r="AJ61" s="9">
        <v>52.444422649000003</v>
      </c>
      <c r="AK61" s="9">
        <v>83.715442283000002</v>
      </c>
      <c r="AL61" s="1">
        <v>179.02678915600001</v>
      </c>
      <c r="AM61" s="9">
        <v>174.02090743599999</v>
      </c>
      <c r="AN61" s="8">
        <v>154.500501125</v>
      </c>
      <c r="AO61" s="7">
        <v>31.650966150999999</v>
      </c>
      <c r="AP61" s="9">
        <v>88.339041207999998</v>
      </c>
      <c r="AQ61" s="9">
        <v>74.103749758999996</v>
      </c>
      <c r="AR61" s="9">
        <v>76.782992445000005</v>
      </c>
      <c r="AS61" s="8">
        <v>114.77262043</v>
      </c>
      <c r="AT61" s="8">
        <v>74.460827660000007</v>
      </c>
      <c r="AU61" s="10">
        <v>55.330191257000003</v>
      </c>
      <c r="AV61" s="10">
        <v>42.129962071000001</v>
      </c>
      <c r="AW61" s="10">
        <v>82.881061328000001</v>
      </c>
      <c r="AX61" s="7">
        <v>99.378862613999999</v>
      </c>
      <c r="AY61" s="8">
        <v>89.426453946999999</v>
      </c>
      <c r="AZ61" s="9">
        <v>41.823686514999999</v>
      </c>
      <c r="BA61" s="10">
        <v>74.018904516000006</v>
      </c>
      <c r="BB61" s="10">
        <v>45.534236387</v>
      </c>
      <c r="BC61" s="7">
        <v>22.700004601</v>
      </c>
      <c r="BD61" s="9">
        <v>35.570976240999997</v>
      </c>
      <c r="BE61" s="8">
        <v>37.132313898</v>
      </c>
      <c r="BF61" s="10">
        <v>100.672856439</v>
      </c>
      <c r="BG61" s="9"/>
      <c r="BH61" s="9"/>
      <c r="BI61" s="9"/>
      <c r="BJ61" s="9"/>
      <c r="BK61" s="9"/>
      <c r="BL61" s="140"/>
      <c r="BM61" s="23">
        <f t="shared" si="18"/>
        <v>90.570227916999997</v>
      </c>
      <c r="BN61" s="9">
        <f t="shared" si="19"/>
        <v>69.688944153624988</v>
      </c>
      <c r="BO61" s="8">
        <f t="shared" si="20"/>
        <v>68.073268841800001</v>
      </c>
      <c r="BQ61" s="7">
        <f t="shared" si="21"/>
        <v>98.783818982307693</v>
      </c>
      <c r="BR61" s="9">
        <f t="shared" si="22"/>
        <v>73.934559812833342</v>
      </c>
      <c r="BS61" s="8">
        <f t="shared" si="23"/>
        <v>51.064711228142855</v>
      </c>
      <c r="BU61" s="69"/>
      <c r="BV61" s="9">
        <v>31.989976938000002</v>
      </c>
      <c r="BW61" s="56">
        <v>0.49718303130831465</v>
      </c>
      <c r="BX61" s="12"/>
      <c r="BY61" s="146"/>
      <c r="BZ61" s="23">
        <f t="shared" si="12"/>
        <v>389004.51084212627</v>
      </c>
      <c r="CA61" s="23">
        <f t="shared" si="13"/>
        <v>177210.68707091076</v>
      </c>
      <c r="CB61" s="131">
        <f t="shared" si="14"/>
        <v>165168.82245257072</v>
      </c>
      <c r="CD61" s="131">
        <f t="shared" si="15"/>
        <v>504726.01654443465</v>
      </c>
      <c r="CE61" s="131">
        <f t="shared" si="16"/>
        <v>211612.21354465006</v>
      </c>
      <c r="CF61" s="131">
        <f t="shared" si="17"/>
        <v>69720.564762702299</v>
      </c>
      <c r="CI61" s="9"/>
      <c r="CJ61" s="9"/>
      <c r="CK61" s="9"/>
      <c r="CL61" s="9"/>
      <c r="CM61" s="9"/>
      <c r="CN61" s="9"/>
      <c r="CO61" s="9"/>
      <c r="CP61" s="9"/>
      <c r="CQ61" s="9"/>
      <c r="CR61" s="9"/>
    </row>
    <row r="62" spans="1:96" x14ac:dyDescent="0.2">
      <c r="A62" s="7">
        <v>53</v>
      </c>
      <c r="B62" s="8">
        <v>93600</v>
      </c>
      <c r="C62" s="23">
        <v>165.31139780000001</v>
      </c>
      <c r="D62" s="24">
        <v>68.930171819999998</v>
      </c>
      <c r="E62" s="24">
        <v>55.494498929999999</v>
      </c>
      <c r="F62" s="9">
        <v>92.138505928000001</v>
      </c>
      <c r="G62" s="9">
        <v>44.96956205</v>
      </c>
      <c r="H62" s="1">
        <v>94.953469662000003</v>
      </c>
      <c r="I62" s="1">
        <v>67.295077517999999</v>
      </c>
      <c r="J62" s="9">
        <v>34.551941972999998</v>
      </c>
      <c r="K62" s="8">
        <v>68.407583857999995</v>
      </c>
      <c r="L62" s="7">
        <v>135.37422990900001</v>
      </c>
      <c r="M62" s="9">
        <v>82.983223179999996</v>
      </c>
      <c r="N62" s="9">
        <v>119.68615010000001</v>
      </c>
      <c r="O62" s="9">
        <v>68.388005019999994</v>
      </c>
      <c r="P62" s="9">
        <v>73.529605575999994</v>
      </c>
      <c r="Q62" s="7">
        <v>116.357587028</v>
      </c>
      <c r="R62" s="9">
        <v>39.160733694000001</v>
      </c>
      <c r="S62" s="8">
        <v>225.108080935</v>
      </c>
      <c r="T62" s="9">
        <v>34.827237588000003</v>
      </c>
      <c r="U62" s="8">
        <v>41.952582505999999</v>
      </c>
      <c r="V62" s="10">
        <v>93.526266992999993</v>
      </c>
      <c r="W62" s="10">
        <v>99.212687385999999</v>
      </c>
      <c r="X62" s="7">
        <v>48.089513416999999</v>
      </c>
      <c r="Y62" s="9">
        <v>79.024797419999999</v>
      </c>
      <c r="Z62" s="7">
        <v>110.57762651900001</v>
      </c>
      <c r="AA62" s="8">
        <v>55.228990310999997</v>
      </c>
      <c r="AB62" s="8">
        <v>73.276180385000004</v>
      </c>
      <c r="AC62" s="7">
        <v>85.094168455000002</v>
      </c>
      <c r="AD62" s="10">
        <v>52.344127557999997</v>
      </c>
      <c r="AE62" s="7">
        <v>51.584654119</v>
      </c>
      <c r="AF62" s="8">
        <v>89.322762271000002</v>
      </c>
      <c r="AG62" s="9">
        <v>40.196623555000002</v>
      </c>
      <c r="AH62" s="9">
        <v>49.854810952999998</v>
      </c>
      <c r="AI62" s="9">
        <v>164.70594769100001</v>
      </c>
      <c r="AJ62" s="9">
        <v>53.853932555</v>
      </c>
      <c r="AK62" s="9">
        <v>86.775456394000003</v>
      </c>
      <c r="AL62" s="1">
        <v>180.18613068400001</v>
      </c>
      <c r="AM62" s="9">
        <v>178.09916198100001</v>
      </c>
      <c r="AN62" s="8">
        <v>154.500501125</v>
      </c>
      <c r="AO62" s="7">
        <v>29.921924089000001</v>
      </c>
      <c r="AP62" s="9">
        <v>86.832937651999998</v>
      </c>
      <c r="AQ62" s="9">
        <v>72.888327472</v>
      </c>
      <c r="AR62" s="9">
        <v>76.641117120999994</v>
      </c>
      <c r="AS62" s="8">
        <v>125.07894999</v>
      </c>
      <c r="AT62" s="8">
        <v>72.842234267999999</v>
      </c>
      <c r="AU62" s="10">
        <v>55.086073411999998</v>
      </c>
      <c r="AV62" s="10">
        <v>41.823434917</v>
      </c>
      <c r="AW62" s="10">
        <v>82.881061328000001</v>
      </c>
      <c r="AX62" s="7">
        <v>98.625259669000002</v>
      </c>
      <c r="AY62" s="8">
        <v>69.147938894999996</v>
      </c>
      <c r="AZ62" s="9">
        <v>38.930420910999999</v>
      </c>
      <c r="BA62" s="10">
        <v>79.044102053000003</v>
      </c>
      <c r="BB62" s="10">
        <v>46.280912501000003</v>
      </c>
      <c r="BC62" s="7">
        <v>22.867419263999999</v>
      </c>
      <c r="BD62" s="9">
        <v>32.343258419999998</v>
      </c>
      <c r="BE62" s="8">
        <v>38.217047360999999</v>
      </c>
      <c r="BF62" s="10">
        <v>103.156490644</v>
      </c>
      <c r="BG62" s="9"/>
      <c r="BH62" s="9"/>
      <c r="BI62" s="9"/>
      <c r="BJ62" s="9"/>
      <c r="BK62" s="9"/>
      <c r="BL62" s="140"/>
      <c r="BM62" s="23">
        <f t="shared" si="18"/>
        <v>91.331754410647051</v>
      </c>
      <c r="BN62" s="9">
        <f t="shared" si="19"/>
        <v>70.304962767499987</v>
      </c>
      <c r="BO62" s="8">
        <f t="shared" si="20"/>
        <v>70.324378557599999</v>
      </c>
      <c r="BQ62" s="7">
        <f t="shared" si="21"/>
        <v>99.964293943230757</v>
      </c>
      <c r="BR62" s="9">
        <f t="shared" si="22"/>
        <v>70.067667081499991</v>
      </c>
      <c r="BS62" s="8">
        <f t="shared" si="23"/>
        <v>51.548521593428568</v>
      </c>
      <c r="BU62" s="69"/>
      <c r="BV62" s="9">
        <v>47.751787407000002</v>
      </c>
      <c r="BW62" s="56">
        <v>1.8130461034764835</v>
      </c>
      <c r="BX62" s="9"/>
      <c r="BY62" s="146"/>
      <c r="BZ62" s="23">
        <f t="shared" si="12"/>
        <v>398899.65070385241</v>
      </c>
      <c r="CA62" s="23">
        <f t="shared" si="13"/>
        <v>181951.73586379099</v>
      </c>
      <c r="CB62" s="131">
        <f t="shared" si="14"/>
        <v>182102.52375763867</v>
      </c>
      <c r="CD62" s="131">
        <f t="shared" si="15"/>
        <v>523037.66461925663</v>
      </c>
      <c r="CE62" s="131">
        <f t="shared" si="16"/>
        <v>180115.55841931826</v>
      </c>
      <c r="CF62" s="131">
        <f t="shared" si="17"/>
        <v>71721.092816964127</v>
      </c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</row>
    <row r="63" spans="1:96" x14ac:dyDescent="0.2">
      <c r="A63" s="7">
        <v>54</v>
      </c>
      <c r="B63" s="8">
        <v>95400</v>
      </c>
      <c r="C63" s="23">
        <v>156.91526469999999</v>
      </c>
      <c r="D63" s="24">
        <v>74.893543829999999</v>
      </c>
      <c r="E63" s="24">
        <v>57.192083529999998</v>
      </c>
      <c r="F63" s="9">
        <v>93.074868076000001</v>
      </c>
      <c r="G63" s="9">
        <v>33.014559149999997</v>
      </c>
      <c r="H63" s="1">
        <v>94.953469662000003</v>
      </c>
      <c r="I63" s="1">
        <v>68.325588890000006</v>
      </c>
      <c r="J63" s="9">
        <v>37.095995488</v>
      </c>
      <c r="K63" s="8">
        <v>69.415233373000007</v>
      </c>
      <c r="L63" s="7">
        <v>139.38573615199999</v>
      </c>
      <c r="M63" s="9">
        <v>83.17476379</v>
      </c>
      <c r="N63" s="9">
        <v>84.93961041</v>
      </c>
      <c r="O63" s="9">
        <v>70.064013301000003</v>
      </c>
      <c r="P63" s="9">
        <v>73.522227469000001</v>
      </c>
      <c r="Q63" s="7">
        <v>116.791914913</v>
      </c>
      <c r="R63" s="9">
        <v>42.273370300000003</v>
      </c>
      <c r="S63" s="8">
        <v>225.108080935</v>
      </c>
      <c r="T63" s="9">
        <v>34.691163641000003</v>
      </c>
      <c r="U63" s="8">
        <v>44.096283540999998</v>
      </c>
      <c r="V63" s="10">
        <v>93.981451035999996</v>
      </c>
      <c r="W63" s="10">
        <v>102.24122897399999</v>
      </c>
      <c r="X63" s="7">
        <v>48.893127321999998</v>
      </c>
      <c r="Y63" s="9">
        <v>84.870947098000002</v>
      </c>
      <c r="Z63" s="7">
        <v>113.840952016</v>
      </c>
      <c r="AA63" s="8">
        <v>52.789172878000002</v>
      </c>
      <c r="AB63" s="8">
        <v>78.628254431000002</v>
      </c>
      <c r="AC63" s="7">
        <v>84.328704318000007</v>
      </c>
      <c r="AD63" s="10">
        <v>50.532811912</v>
      </c>
      <c r="AE63" s="7">
        <v>50.221875085000001</v>
      </c>
      <c r="AF63" s="8">
        <v>91.254249002999998</v>
      </c>
      <c r="AG63" s="9">
        <v>40.378406839</v>
      </c>
      <c r="AH63" s="9">
        <v>52.053337919000001</v>
      </c>
      <c r="AI63" s="9">
        <v>164.671360421</v>
      </c>
      <c r="AJ63" s="9">
        <v>54.291291024000003</v>
      </c>
      <c r="AK63" s="9">
        <v>89.497358284000001</v>
      </c>
      <c r="AL63" s="1">
        <v>180.92724898700001</v>
      </c>
      <c r="AM63" s="9">
        <v>180.38638859599999</v>
      </c>
      <c r="AN63" s="8">
        <v>157.89028689899999</v>
      </c>
      <c r="AO63" s="7">
        <v>32.828815937000002</v>
      </c>
      <c r="AP63" s="9">
        <v>90.071195094000004</v>
      </c>
      <c r="AQ63" s="9">
        <v>72.466597832999994</v>
      </c>
      <c r="AR63" s="9">
        <v>74.354132741000001</v>
      </c>
      <c r="AS63" s="8">
        <v>128.41576610600001</v>
      </c>
      <c r="AT63" s="8">
        <v>74.338694406000002</v>
      </c>
      <c r="AU63" s="10">
        <v>55.776941284000003</v>
      </c>
      <c r="AV63" s="10">
        <v>40.518986259000002</v>
      </c>
      <c r="AW63" s="10">
        <v>87.123996270999996</v>
      </c>
      <c r="AX63" s="7">
        <v>77.598657154999998</v>
      </c>
      <c r="AY63" s="8">
        <v>74.879634265999997</v>
      </c>
      <c r="AZ63" s="9">
        <v>38.930420910999999</v>
      </c>
      <c r="BA63" s="10">
        <v>79.444574880999994</v>
      </c>
      <c r="BB63" s="10">
        <v>49.861084730999998</v>
      </c>
      <c r="BC63" s="7">
        <v>22.580949776000001</v>
      </c>
      <c r="BD63" s="9">
        <v>30.192648193</v>
      </c>
      <c r="BE63" s="8">
        <v>38.058209034000001</v>
      </c>
      <c r="BF63" s="10">
        <v>114.112248765</v>
      </c>
      <c r="BG63" s="9"/>
      <c r="BH63" s="9"/>
      <c r="BI63" s="9"/>
      <c r="BJ63" s="9"/>
      <c r="BK63" s="9"/>
      <c r="BL63" s="140"/>
      <c r="BM63" s="23">
        <f t="shared" si="18"/>
        <v>89.420019057000005</v>
      </c>
      <c r="BN63" s="9">
        <f t="shared" si="19"/>
        <v>71.925540813250009</v>
      </c>
      <c r="BO63" s="8">
        <f t="shared" si="20"/>
        <v>70.993178949800011</v>
      </c>
      <c r="BQ63" s="7">
        <f t="shared" si="21"/>
        <v>101.40247589846155</v>
      </c>
      <c r="BR63" s="9">
        <f t="shared" si="22"/>
        <v>68.372818273500002</v>
      </c>
      <c r="BS63" s="8">
        <f t="shared" si="23"/>
        <v>53.311448041571431</v>
      </c>
      <c r="BU63" s="69"/>
      <c r="BV63" s="9">
        <v>42.146048632999999</v>
      </c>
      <c r="BW63" s="56">
        <v>1.7360378244148098</v>
      </c>
      <c r="BX63" s="9"/>
      <c r="BY63" s="146"/>
      <c r="BZ63" s="23">
        <f t="shared" si="12"/>
        <v>374371.28467463312</v>
      </c>
      <c r="CA63" s="23">
        <f t="shared" si="13"/>
        <v>194826.33628121877</v>
      </c>
      <c r="CB63" s="131">
        <f t="shared" si="14"/>
        <v>187347.59661938288</v>
      </c>
      <c r="CD63" s="131">
        <f t="shared" si="15"/>
        <v>545938.76475158788</v>
      </c>
      <c r="CE63" s="131">
        <f t="shared" si="16"/>
        <v>167358.85660904506</v>
      </c>
      <c r="CF63" s="131">
        <f t="shared" si="17"/>
        <v>79334.062200441811</v>
      </c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</row>
    <row r="64" spans="1:96" x14ac:dyDescent="0.2">
      <c r="A64" s="7">
        <v>55</v>
      </c>
      <c r="B64" s="8">
        <v>97200</v>
      </c>
      <c r="C64" s="23">
        <v>164.6105177</v>
      </c>
      <c r="D64" s="24">
        <v>77.842321600000005</v>
      </c>
      <c r="E64" s="24">
        <v>53.039539900000001</v>
      </c>
      <c r="F64" s="9">
        <v>92.070035391999994</v>
      </c>
      <c r="G64" s="9">
        <v>39.686655187</v>
      </c>
      <c r="H64" s="1">
        <v>91.102770104000001</v>
      </c>
      <c r="I64" s="1">
        <v>67.640325775999997</v>
      </c>
      <c r="J64" s="9">
        <v>40.611031969999999</v>
      </c>
      <c r="K64" s="8">
        <v>69.397647117000005</v>
      </c>
      <c r="L64" s="7">
        <v>138.57444819</v>
      </c>
      <c r="M64" s="9">
        <v>85.056886109999994</v>
      </c>
      <c r="N64" s="9">
        <v>87.98370439</v>
      </c>
      <c r="O64" s="9">
        <v>70.231248825999998</v>
      </c>
      <c r="P64" s="9">
        <v>71.459285285000007</v>
      </c>
      <c r="Q64" s="7">
        <v>118.884261536</v>
      </c>
      <c r="R64" s="9">
        <v>44.349415567000001</v>
      </c>
      <c r="S64" s="8">
        <v>226.38612898700001</v>
      </c>
      <c r="T64" s="9">
        <v>42.270811459000001</v>
      </c>
      <c r="U64" s="8">
        <v>43.881236715</v>
      </c>
      <c r="V64" s="10">
        <v>96.337765332000004</v>
      </c>
      <c r="W64" s="10">
        <v>99.053992222000005</v>
      </c>
      <c r="X64" s="7">
        <v>47.628556781999997</v>
      </c>
      <c r="Y64" s="9">
        <v>79.637670283999995</v>
      </c>
      <c r="Z64" s="7">
        <v>112.965542967</v>
      </c>
      <c r="AA64" s="8">
        <v>55.066681946000003</v>
      </c>
      <c r="AB64" s="8">
        <v>79.101380957000003</v>
      </c>
      <c r="AC64" s="7">
        <v>91.670730305000006</v>
      </c>
      <c r="AD64" s="10">
        <v>50.753743384000003</v>
      </c>
      <c r="AE64" s="7">
        <v>50.437110513</v>
      </c>
      <c r="AF64" s="8">
        <v>86.387250644000005</v>
      </c>
      <c r="AG64" s="9">
        <v>38.272981041000001</v>
      </c>
      <c r="AH64" s="9">
        <v>52.861697360999997</v>
      </c>
      <c r="AI64" s="9">
        <v>162.23694428300001</v>
      </c>
      <c r="AJ64" s="9">
        <v>54.263180724999998</v>
      </c>
      <c r="AK64" s="9">
        <v>93.022774053000006</v>
      </c>
      <c r="AL64" s="1">
        <v>184.39757429599999</v>
      </c>
      <c r="AM64" s="9">
        <v>182.81836980700001</v>
      </c>
      <c r="AN64" s="8">
        <v>158.703065968</v>
      </c>
      <c r="AO64" s="7">
        <v>37.450531751</v>
      </c>
      <c r="AP64" s="9">
        <v>85.945432963000002</v>
      </c>
      <c r="AQ64" s="9">
        <v>72.925531214000003</v>
      </c>
      <c r="AR64" s="9">
        <v>72.942654058000002</v>
      </c>
      <c r="AS64" s="8">
        <v>127.57499442</v>
      </c>
      <c r="AT64" s="8">
        <v>72.501960049000004</v>
      </c>
      <c r="AU64" s="10">
        <v>55.776941284000003</v>
      </c>
      <c r="AV64" s="10">
        <v>43.571985419000001</v>
      </c>
      <c r="AW64" s="10">
        <v>88.984548828000001</v>
      </c>
      <c r="AX64" s="7">
        <v>80.779625902999996</v>
      </c>
      <c r="AY64" s="8">
        <v>72.306095757999998</v>
      </c>
      <c r="AZ64" s="9">
        <v>42.118142087999999</v>
      </c>
      <c r="BA64" s="10">
        <v>84.199544396999997</v>
      </c>
      <c r="BB64" s="10">
        <v>49.861084730999998</v>
      </c>
      <c r="BC64" s="7">
        <v>23.388574416000001</v>
      </c>
      <c r="BD64" s="9">
        <v>30.023731697999999</v>
      </c>
      <c r="BE64" s="8">
        <v>37.625756072000001</v>
      </c>
      <c r="BF64" s="10">
        <v>114.639164623</v>
      </c>
      <c r="BG64" s="9"/>
      <c r="BH64" s="9"/>
      <c r="BI64" s="9"/>
      <c r="BJ64" s="9"/>
      <c r="BK64" s="9"/>
      <c r="BL64" s="140"/>
      <c r="BM64" s="23">
        <f t="shared" si="18"/>
        <v>90.525071978647063</v>
      </c>
      <c r="BN64" s="9">
        <f t="shared" si="19"/>
        <v>72.105282213375006</v>
      </c>
      <c r="BO64" s="8">
        <f t="shared" si="20"/>
        <v>71.670043160600002</v>
      </c>
      <c r="BQ64" s="7">
        <f t="shared" si="21"/>
        <v>101.80121014923078</v>
      </c>
      <c r="BR64" s="9">
        <f t="shared" si="22"/>
        <v>68.986859540166677</v>
      </c>
      <c r="BS64" s="8">
        <f t="shared" si="23"/>
        <v>54.550856860714291</v>
      </c>
      <c r="BU64" s="69"/>
      <c r="BV64" s="9">
        <v>32.102385869999999</v>
      </c>
      <c r="BW64" s="9">
        <v>1.6210423524540314</v>
      </c>
      <c r="BX64" s="9"/>
      <c r="BY64" s="146"/>
      <c r="BZ64" s="23">
        <f t="shared" si="12"/>
        <v>388422.95856966451</v>
      </c>
      <c r="CA64" s="23">
        <f t="shared" si="13"/>
        <v>196290.59813806979</v>
      </c>
      <c r="CB64" s="131">
        <f t="shared" si="14"/>
        <v>192757.48601320898</v>
      </c>
      <c r="CD64" s="131">
        <f t="shared" si="15"/>
        <v>552404.33421819552</v>
      </c>
      <c r="CE64" s="131">
        <f t="shared" si="16"/>
        <v>171908.51194728434</v>
      </c>
      <c r="CF64" s="131">
        <f t="shared" si="17"/>
        <v>84996.880248205824</v>
      </c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</row>
    <row r="65" spans="1:96" x14ac:dyDescent="0.2">
      <c r="A65" s="7">
        <v>56</v>
      </c>
      <c r="B65" s="8">
        <v>99000</v>
      </c>
      <c r="C65" s="23">
        <v>167.8134617</v>
      </c>
      <c r="D65" s="24">
        <v>81.657806820000005</v>
      </c>
      <c r="E65" s="24">
        <v>52.925470910000001</v>
      </c>
      <c r="F65" s="9">
        <v>97.201242053000001</v>
      </c>
      <c r="G65" s="9">
        <v>40.265093376999999</v>
      </c>
      <c r="H65" s="1">
        <v>92.988749093999999</v>
      </c>
      <c r="I65" s="1">
        <v>69.650347217000004</v>
      </c>
      <c r="J65" s="9">
        <v>38.811211753999999</v>
      </c>
      <c r="K65" s="8">
        <v>67.031728884000003</v>
      </c>
      <c r="L65" s="7">
        <v>126.716163123</v>
      </c>
      <c r="M65" s="9">
        <v>85.907280439999994</v>
      </c>
      <c r="N65" s="9">
        <v>91.679541599999993</v>
      </c>
      <c r="O65" s="9">
        <v>69.969424426000003</v>
      </c>
      <c r="P65" s="9">
        <v>73.963611235000002</v>
      </c>
      <c r="Q65" s="7">
        <v>121.055488553</v>
      </c>
      <c r="R65" s="9">
        <v>42.907443563999998</v>
      </c>
      <c r="S65" s="8">
        <v>224.61728728899999</v>
      </c>
      <c r="T65" s="9">
        <v>43.508386778000002</v>
      </c>
      <c r="U65" s="8">
        <v>44.316216494000003</v>
      </c>
      <c r="V65" s="10">
        <v>98.009753709999998</v>
      </c>
      <c r="W65" s="10">
        <v>106.77878293400001</v>
      </c>
      <c r="X65" s="7">
        <v>44.568920964</v>
      </c>
      <c r="Y65" s="9">
        <v>81.098197686999995</v>
      </c>
      <c r="Z65" s="7">
        <v>116.32149796</v>
      </c>
      <c r="AA65" s="8">
        <v>54.262854294999997</v>
      </c>
      <c r="AB65" s="8">
        <v>85.653247868999998</v>
      </c>
      <c r="AC65" s="7">
        <v>93.851726941999999</v>
      </c>
      <c r="AD65" s="10">
        <v>51.824657238</v>
      </c>
      <c r="AE65" s="7">
        <v>52.344127557999997</v>
      </c>
      <c r="AF65" s="8">
        <v>90.193074632999995</v>
      </c>
      <c r="AG65" s="9">
        <v>43.104011681000003</v>
      </c>
      <c r="AH65" s="9">
        <v>53.831157808</v>
      </c>
      <c r="AI65" s="9">
        <v>167.545328109</v>
      </c>
      <c r="AJ65" s="9">
        <v>55.096559566000003</v>
      </c>
      <c r="AK65" s="9">
        <v>92.946200380999997</v>
      </c>
      <c r="AL65" s="1">
        <v>185.687520906</v>
      </c>
      <c r="AM65" s="9">
        <v>181.481506362</v>
      </c>
      <c r="AN65" s="8">
        <v>159.94134308400001</v>
      </c>
      <c r="AO65" s="7">
        <v>36.502417915999999</v>
      </c>
      <c r="AP65" s="9">
        <v>89.322256163000006</v>
      </c>
      <c r="AQ65" s="9">
        <v>71.471620384000005</v>
      </c>
      <c r="AR65" s="9">
        <v>75.647262479000005</v>
      </c>
      <c r="AS65" s="8">
        <v>130.16816463699999</v>
      </c>
      <c r="AT65" s="8">
        <v>76.480969435000006</v>
      </c>
      <c r="AU65" s="10">
        <v>59.019012379000003</v>
      </c>
      <c r="AV65" s="10">
        <v>43.795516548999998</v>
      </c>
      <c r="AW65" s="10">
        <v>88.164877064999999</v>
      </c>
      <c r="AX65" s="7">
        <v>82.321251364000005</v>
      </c>
      <c r="AY65" s="8">
        <v>62.938100382999998</v>
      </c>
      <c r="AZ65" s="9">
        <v>42.197762855000001</v>
      </c>
      <c r="BA65" s="10">
        <v>86.118967523999999</v>
      </c>
      <c r="BB65" s="10">
        <v>53.223809039999999</v>
      </c>
      <c r="BC65" s="7">
        <v>27.196955308</v>
      </c>
      <c r="BD65" s="9">
        <v>27.132885047999999</v>
      </c>
      <c r="BE65" s="8">
        <v>36.483836261999997</v>
      </c>
      <c r="BF65" s="10">
        <v>96.079564465000004</v>
      </c>
      <c r="BG65" s="9"/>
      <c r="BH65" s="9"/>
      <c r="BI65" s="9"/>
      <c r="BJ65" s="9"/>
      <c r="BK65" s="9"/>
      <c r="BL65" s="140"/>
      <c r="BM65" s="23">
        <f t="shared" si="18"/>
        <v>90.891844237588231</v>
      </c>
      <c r="BN65" s="9">
        <f t="shared" si="19"/>
        <v>73.608076352750004</v>
      </c>
      <c r="BO65" s="8">
        <f t="shared" si="20"/>
        <v>74.773366847999995</v>
      </c>
      <c r="BQ65" s="7">
        <f t="shared" si="21"/>
        <v>103.28810380584615</v>
      </c>
      <c r="BR65" s="9">
        <f t="shared" si="22"/>
        <v>68.786621195833334</v>
      </c>
      <c r="BS65" s="8">
        <f t="shared" si="23"/>
        <v>52.633397214571424</v>
      </c>
      <c r="BU65" s="69"/>
      <c r="BV65" s="82" t="s">
        <v>83</v>
      </c>
      <c r="BW65" s="82" t="s">
        <v>84</v>
      </c>
      <c r="BX65" s="9"/>
      <c r="BY65" s="146"/>
      <c r="BZ65" s="23">
        <f t="shared" si="12"/>
        <v>393163.3275924215</v>
      </c>
      <c r="CA65" s="23">
        <f t="shared" si="13"/>
        <v>208821.23505238269</v>
      </c>
      <c r="CB65" s="131">
        <f t="shared" si="14"/>
        <v>218896.62428829228</v>
      </c>
      <c r="CD65" s="131">
        <f t="shared" si="15"/>
        <v>576964.60220707604</v>
      </c>
      <c r="CE65" s="131">
        <f t="shared" si="16"/>
        <v>170415.92949455057</v>
      </c>
      <c r="CF65" s="131">
        <f t="shared" si="17"/>
        <v>76345.327538080077</v>
      </c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</row>
    <row r="66" spans="1:96" x14ac:dyDescent="0.2">
      <c r="A66" s="7">
        <v>57</v>
      </c>
      <c r="B66" s="8">
        <v>100800</v>
      </c>
      <c r="C66" s="23">
        <v>163.19006669999999</v>
      </c>
      <c r="D66" s="24">
        <v>82.671592720000007</v>
      </c>
      <c r="E66" s="24">
        <v>52.516773899999997</v>
      </c>
      <c r="F66" s="9">
        <v>100.08352073499999</v>
      </c>
      <c r="G66" s="9">
        <v>44.59991883</v>
      </c>
      <c r="H66" s="1">
        <v>96.161742586000003</v>
      </c>
      <c r="I66" s="1">
        <v>72.200948006000004</v>
      </c>
      <c r="J66" s="9">
        <v>40.149219455000001</v>
      </c>
      <c r="K66" s="8">
        <v>68.201085911000007</v>
      </c>
      <c r="L66" s="7">
        <v>124.78334126999999</v>
      </c>
      <c r="M66" s="9">
        <v>85.648245579999994</v>
      </c>
      <c r="N66" s="9">
        <v>95.573234209999995</v>
      </c>
      <c r="O66" s="9">
        <v>69.112953352999995</v>
      </c>
      <c r="P66" s="9">
        <v>73.926929908999995</v>
      </c>
      <c r="Q66" s="7">
        <v>119.32833551</v>
      </c>
      <c r="R66" s="9">
        <v>45.081874159999998</v>
      </c>
      <c r="S66" s="8">
        <v>227.27926120699999</v>
      </c>
      <c r="T66" s="9">
        <v>45.208500043000001</v>
      </c>
      <c r="U66" s="8">
        <v>42.102636930999999</v>
      </c>
      <c r="V66" s="10">
        <v>99.374768484000001</v>
      </c>
      <c r="W66" s="10">
        <v>110.93171485400001</v>
      </c>
      <c r="X66" s="7">
        <v>46.212241888999998</v>
      </c>
      <c r="Y66" s="9">
        <v>81.070600037999995</v>
      </c>
      <c r="Z66" s="7">
        <v>125.852360768</v>
      </c>
      <c r="AA66" s="8">
        <v>57.195007926000002</v>
      </c>
      <c r="AB66" s="8">
        <v>73.957933565000005</v>
      </c>
      <c r="AC66" s="7">
        <v>98.242408025000003</v>
      </c>
      <c r="AD66" s="10">
        <v>55.501809377000001</v>
      </c>
      <c r="AE66" s="7">
        <v>49.631056868999998</v>
      </c>
      <c r="AF66" s="8">
        <v>91.006463091000001</v>
      </c>
      <c r="AG66" s="9">
        <v>42.172445281000002</v>
      </c>
      <c r="AH66" s="9">
        <v>54.319386776000002</v>
      </c>
      <c r="AI66" s="9">
        <v>168.22820465500001</v>
      </c>
      <c r="AJ66" s="9">
        <v>52.298756904000001</v>
      </c>
      <c r="AK66" s="9">
        <v>94.393172230000005</v>
      </c>
      <c r="AL66" s="1">
        <v>184.791375246</v>
      </c>
      <c r="AM66" s="9">
        <v>177.73698697200001</v>
      </c>
      <c r="AN66" s="8">
        <v>159.94134308400001</v>
      </c>
      <c r="AO66" s="7">
        <v>38.500483125000002</v>
      </c>
      <c r="AP66" s="9">
        <v>74.264627797000003</v>
      </c>
      <c r="AQ66" s="9">
        <v>74.416653805999999</v>
      </c>
      <c r="AR66" s="9">
        <v>76.199891891999997</v>
      </c>
      <c r="AS66" s="8">
        <v>133.31250131100001</v>
      </c>
      <c r="AT66" s="8">
        <v>75.113665955000002</v>
      </c>
      <c r="AU66" s="10">
        <v>58.586569476000001</v>
      </c>
      <c r="AV66" s="10">
        <v>44.430760227999997</v>
      </c>
      <c r="AW66" s="10">
        <v>88.984548828000001</v>
      </c>
      <c r="AX66" s="7">
        <v>81.441754782000004</v>
      </c>
      <c r="AY66" s="8">
        <v>74.977374221999995</v>
      </c>
      <c r="AZ66" s="9">
        <v>42.665216192000003</v>
      </c>
      <c r="BA66" s="10">
        <v>73.221014335999996</v>
      </c>
      <c r="BB66" s="10">
        <v>49.492526982000001</v>
      </c>
      <c r="BC66" s="7">
        <v>24.876424272000001</v>
      </c>
      <c r="BD66" s="9">
        <v>29.727909263000001</v>
      </c>
      <c r="BE66" s="8">
        <v>37.924938257999997</v>
      </c>
      <c r="BF66" s="10">
        <v>103.277701127</v>
      </c>
      <c r="BG66" s="9"/>
      <c r="BH66" s="9"/>
      <c r="BI66" s="9"/>
      <c r="BJ66" s="9"/>
      <c r="BK66" s="9"/>
      <c r="BL66" s="140"/>
      <c r="BM66" s="23">
        <f t="shared" si="18"/>
        <v>91.79464964952939</v>
      </c>
      <c r="BN66" s="9">
        <f t="shared" si="19"/>
        <v>75.993478866624997</v>
      </c>
      <c r="BO66" s="8">
        <f t="shared" si="20"/>
        <v>73.6679341854</v>
      </c>
      <c r="BQ66" s="7">
        <f t="shared" si="21"/>
        <v>102.35198685223077</v>
      </c>
      <c r="BR66" s="9">
        <f t="shared" si="22"/>
        <v>70.589112248500001</v>
      </c>
      <c r="BS66" s="8">
        <f t="shared" si="23"/>
        <v>51.597961490000003</v>
      </c>
      <c r="BU66" s="71" t="s">
        <v>16</v>
      </c>
      <c r="BV66" s="9">
        <v>33.754601076</v>
      </c>
      <c r="BW66" s="9">
        <v>0.3500480034682531</v>
      </c>
      <c r="BX66" s="9"/>
      <c r="BY66" s="146"/>
      <c r="BZ66" s="23">
        <f t="shared" si="12"/>
        <v>404995.65259039437</v>
      </c>
      <c r="CA66" s="23">
        <f t="shared" si="13"/>
        <v>229787.94138113206</v>
      </c>
      <c r="CB66" s="131">
        <f t="shared" si="14"/>
        <v>209331.087552426</v>
      </c>
      <c r="CD66" s="131">
        <f t="shared" si="15"/>
        <v>561418.97665198799</v>
      </c>
      <c r="CE66" s="131">
        <f t="shared" si="16"/>
        <v>184166.83126395836</v>
      </c>
      <c r="CF66" s="131">
        <f t="shared" si="17"/>
        <v>71927.652688626011</v>
      </c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</row>
    <row r="67" spans="1:96" x14ac:dyDescent="0.2">
      <c r="A67" s="7">
        <v>58</v>
      </c>
      <c r="B67" s="8">
        <v>102600</v>
      </c>
      <c r="C67" s="23">
        <v>158.99967470000001</v>
      </c>
      <c r="D67" s="24">
        <v>83.446680569999998</v>
      </c>
      <c r="E67" s="24">
        <v>53.645444249999997</v>
      </c>
      <c r="F67" s="9">
        <v>105.07356820699999</v>
      </c>
      <c r="G67" s="9">
        <v>44.934488942999998</v>
      </c>
      <c r="H67" s="1">
        <v>97.544294050000005</v>
      </c>
      <c r="I67" s="1">
        <v>73.354000025999994</v>
      </c>
      <c r="J67" s="9">
        <v>41.404218970999999</v>
      </c>
      <c r="K67" s="8">
        <v>69.175154405000001</v>
      </c>
      <c r="L67" s="7">
        <v>126.303297761</v>
      </c>
      <c r="M67" s="9">
        <v>84.200050919999995</v>
      </c>
      <c r="N67" s="9">
        <v>100.2161327</v>
      </c>
      <c r="O67" s="9">
        <v>69.859825611999995</v>
      </c>
      <c r="P67" s="9">
        <v>78.305304230000004</v>
      </c>
      <c r="Q67" s="7">
        <v>120.315310174</v>
      </c>
      <c r="R67" s="9">
        <v>41.362458861</v>
      </c>
      <c r="S67" s="8">
        <v>231.65699108800001</v>
      </c>
      <c r="T67" s="9">
        <v>42.869551756</v>
      </c>
      <c r="U67" s="8">
        <v>43.520464054000001</v>
      </c>
      <c r="V67" s="10">
        <v>99.345649804999994</v>
      </c>
      <c r="W67" s="10">
        <v>106.445494627</v>
      </c>
      <c r="X67" s="7">
        <v>45.888285906999997</v>
      </c>
      <c r="Y67" s="9">
        <v>83.588480993999994</v>
      </c>
      <c r="Z67" s="7">
        <v>131.095138921</v>
      </c>
      <c r="AA67" s="8">
        <v>56.327687916000002</v>
      </c>
      <c r="AB67" s="8">
        <v>76.204789086000005</v>
      </c>
      <c r="AC67" s="7">
        <v>106.407477657</v>
      </c>
      <c r="AD67" s="10">
        <v>49.708874219999998</v>
      </c>
      <c r="AE67" s="7">
        <v>52.571958385999999</v>
      </c>
      <c r="AF67" s="8">
        <v>94.239464083000001</v>
      </c>
      <c r="AG67" s="9">
        <v>40.824341468999997</v>
      </c>
      <c r="AH67" s="9">
        <v>53.290975734</v>
      </c>
      <c r="AI67" s="9">
        <v>173.76737097399999</v>
      </c>
      <c r="AJ67" s="9">
        <v>55.152838457999998</v>
      </c>
      <c r="AK67" s="9">
        <v>97.227239033999993</v>
      </c>
      <c r="AL67" s="1">
        <v>184.977208311</v>
      </c>
      <c r="AM67" s="9">
        <v>179.11202506800001</v>
      </c>
      <c r="AN67" s="8">
        <v>164.21390549200001</v>
      </c>
      <c r="AO67" s="7">
        <v>44.309006068000002</v>
      </c>
      <c r="AP67" s="9">
        <v>73.556345012999998</v>
      </c>
      <c r="AQ67" s="9">
        <v>74.036614068000006</v>
      </c>
      <c r="AR67" s="9">
        <v>76.585355910999994</v>
      </c>
      <c r="AS67" s="8">
        <v>135.702116139</v>
      </c>
      <c r="AT67" s="8">
        <v>79.550965837999996</v>
      </c>
      <c r="AU67" s="10">
        <v>62.343795266000001</v>
      </c>
      <c r="AV67" s="10">
        <v>42.723328831000003</v>
      </c>
      <c r="AW67" s="10">
        <v>88.984548828000001</v>
      </c>
      <c r="AX67" s="7">
        <v>74.008597437999995</v>
      </c>
      <c r="AY67" s="8">
        <v>78.666160740999999</v>
      </c>
      <c r="AZ67" s="9">
        <v>42.665216192000003</v>
      </c>
      <c r="BA67" s="10">
        <v>72.856844476000006</v>
      </c>
      <c r="BB67" s="10">
        <v>52.098708328000001</v>
      </c>
      <c r="BC67" s="7">
        <v>25.136747115999999</v>
      </c>
      <c r="BD67" s="9">
        <v>29.522668377999999</v>
      </c>
      <c r="BE67" s="8">
        <v>39.620227708000002</v>
      </c>
      <c r="BF67" s="10">
        <v>109.378997863</v>
      </c>
      <c r="BG67" s="9"/>
      <c r="BH67" s="9"/>
      <c r="BI67" s="9"/>
      <c r="BJ67" s="9"/>
      <c r="BK67" s="9"/>
      <c r="BL67" s="140"/>
      <c r="BM67" s="23">
        <f t="shared" si="18"/>
        <v>92.929229145176464</v>
      </c>
      <c r="BN67" s="9">
        <f t="shared" si="19"/>
        <v>76.135094247500007</v>
      </c>
      <c r="BO67" s="8">
        <f t="shared" si="20"/>
        <v>75.826512686399994</v>
      </c>
      <c r="BQ67" s="7">
        <f t="shared" si="21"/>
        <v>104.05810321069232</v>
      </c>
      <c r="BR67" s="9">
        <f t="shared" si="22"/>
        <v>71.046232823666671</v>
      </c>
      <c r="BS67" s="8">
        <f t="shared" si="23"/>
        <v>53.039915723</v>
      </c>
      <c r="BU67" s="71" t="s">
        <v>69</v>
      </c>
      <c r="BV67" s="9">
        <v>41.284923796999998</v>
      </c>
      <c r="BW67" s="9">
        <v>1.9973806353423571</v>
      </c>
      <c r="BX67" s="9"/>
      <c r="BY67" s="146"/>
      <c r="BZ67" s="23">
        <f t="shared" si="12"/>
        <v>420199.23698192288</v>
      </c>
      <c r="CA67" s="23">
        <f t="shared" si="13"/>
        <v>231074.98021981533</v>
      </c>
      <c r="CB67" s="131">
        <f t="shared" si="14"/>
        <v>228276.65721751767</v>
      </c>
      <c r="CD67" s="131">
        <f t="shared" si="15"/>
        <v>589964.62444541033</v>
      </c>
      <c r="CE67" s="131">
        <f t="shared" si="16"/>
        <v>187767.93047335988</v>
      </c>
      <c r="CF67" s="131">
        <f t="shared" si="17"/>
        <v>78128.004413144052</v>
      </c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</row>
    <row r="68" spans="1:96" x14ac:dyDescent="0.2">
      <c r="A68" s="7">
        <v>59</v>
      </c>
      <c r="B68" s="8">
        <v>104400</v>
      </c>
      <c r="C68" s="23">
        <v>163.9659466</v>
      </c>
      <c r="D68" s="24">
        <v>86.279856839999994</v>
      </c>
      <c r="E68" s="24">
        <v>54.17187045</v>
      </c>
      <c r="F68" s="9">
        <v>105.07356820699999</v>
      </c>
      <c r="G68" s="9">
        <v>44.221244583999997</v>
      </c>
      <c r="H68" s="1">
        <v>99.482668404999998</v>
      </c>
      <c r="I68" s="1">
        <v>70.889418989999996</v>
      </c>
      <c r="J68" s="9">
        <v>40.119933183999997</v>
      </c>
      <c r="K68" s="8">
        <v>68.972920927999994</v>
      </c>
      <c r="L68" s="7">
        <v>120.686411886</v>
      </c>
      <c r="M68" s="9">
        <v>83.592499160000003</v>
      </c>
      <c r="N68" s="9">
        <v>101.67430229999999</v>
      </c>
      <c r="O68" s="9">
        <v>64.325596861999998</v>
      </c>
      <c r="P68" s="9">
        <v>80.353391114999994</v>
      </c>
      <c r="Q68" s="7">
        <v>110.53326015899999</v>
      </c>
      <c r="R68" s="9">
        <v>44.221943103999998</v>
      </c>
      <c r="S68" s="8">
        <v>234.83388695900001</v>
      </c>
      <c r="T68" s="9">
        <v>47.009337037000002</v>
      </c>
      <c r="U68" s="8">
        <v>41.378683242999998</v>
      </c>
      <c r="V68" s="10">
        <v>100.51820936199999</v>
      </c>
      <c r="W68" s="10">
        <v>108.10835184</v>
      </c>
      <c r="X68" s="7">
        <v>46.845715116000001</v>
      </c>
      <c r="Y68" s="9">
        <v>79.795889286999994</v>
      </c>
      <c r="Z68" s="7">
        <v>134.02019865299999</v>
      </c>
      <c r="AA68" s="8">
        <v>57.856305186</v>
      </c>
      <c r="AB68" s="8">
        <v>77.419216386000002</v>
      </c>
      <c r="AC68" s="7">
        <v>108.636715592</v>
      </c>
      <c r="AD68" s="10">
        <v>52.546800169999997</v>
      </c>
      <c r="AE68" s="7">
        <v>50.638376718000004</v>
      </c>
      <c r="AF68" s="8">
        <v>91.148854907</v>
      </c>
      <c r="AG68" s="9">
        <v>44.979368799</v>
      </c>
      <c r="AH68" s="9">
        <v>53.972059745000003</v>
      </c>
      <c r="AI68" s="9">
        <v>177.076835754</v>
      </c>
      <c r="AJ68" s="9">
        <v>53.917168558999997</v>
      </c>
      <c r="AK68" s="9">
        <v>99.220175818000001</v>
      </c>
      <c r="AL68" s="1">
        <v>185.90553262099999</v>
      </c>
      <c r="AM68" s="9">
        <v>183.01438893599999</v>
      </c>
      <c r="AN68" s="8">
        <v>164.21390549200001</v>
      </c>
      <c r="AO68" s="7">
        <v>39.877827721999999</v>
      </c>
      <c r="AP68" s="9">
        <v>75.276739135</v>
      </c>
      <c r="AQ68" s="9">
        <v>79.873466321999999</v>
      </c>
      <c r="AR68" s="9">
        <v>79.954431280999998</v>
      </c>
      <c r="AS68" s="8">
        <v>135.959342464</v>
      </c>
      <c r="AT68" s="8">
        <v>80.634405356000002</v>
      </c>
      <c r="AU68" s="10">
        <v>56.920476008000001</v>
      </c>
      <c r="AV68" s="10">
        <v>45.891364398</v>
      </c>
      <c r="AW68" s="10">
        <v>94.046846838999997</v>
      </c>
      <c r="AX68" s="7">
        <v>66.930931424999997</v>
      </c>
      <c r="AY68" s="8">
        <v>81.638847908000002</v>
      </c>
      <c r="AZ68" s="9">
        <v>42.904145647999997</v>
      </c>
      <c r="BA68" s="10">
        <v>83.547097543000007</v>
      </c>
      <c r="BB68" s="10">
        <v>51.868798818000002</v>
      </c>
      <c r="BC68" s="7">
        <v>26.645327576</v>
      </c>
      <c r="BD68" s="9">
        <v>28.704353935</v>
      </c>
      <c r="BE68" s="8">
        <v>37.575259748000001</v>
      </c>
      <c r="BF68" s="10">
        <v>112.23746556099999</v>
      </c>
      <c r="BG68" s="9"/>
      <c r="BH68" s="9"/>
      <c r="BI68" s="9"/>
      <c r="BJ68" s="9"/>
      <c r="BK68" s="9"/>
      <c r="BL68" s="140"/>
      <c r="BM68" s="23">
        <f t="shared" si="18"/>
        <v>92.552865866647039</v>
      </c>
      <c r="BN68" s="9">
        <f t="shared" si="19"/>
        <v>76.941586215499996</v>
      </c>
      <c r="BO68" s="8">
        <f t="shared" si="20"/>
        <v>76.07799275459999</v>
      </c>
      <c r="BQ68" s="7">
        <f t="shared" si="21"/>
        <v>105.63394174215387</v>
      </c>
      <c r="BR68" s="9">
        <f t="shared" si="22"/>
        <v>71.01047865566666</v>
      </c>
      <c r="BS68" s="8">
        <f t="shared" si="23"/>
        <v>54.783206975571424</v>
      </c>
      <c r="BU68" s="69"/>
      <c r="BV68" s="9">
        <v>43.188620931999999</v>
      </c>
      <c r="BW68" s="9">
        <v>0.352485510887598</v>
      </c>
      <c r="BX68" s="9"/>
      <c r="BY68" s="146"/>
      <c r="BZ68" s="23">
        <f t="shared" si="12"/>
        <v>415114.46663159382</v>
      </c>
      <c r="CA68" s="23">
        <f t="shared" si="13"/>
        <v>238496.30871142022</v>
      </c>
      <c r="CB68" s="131">
        <f t="shared" si="14"/>
        <v>230555.44979017053</v>
      </c>
      <c r="CD68" s="131">
        <f t="shared" si="15"/>
        <v>617175.55035922222</v>
      </c>
      <c r="CE68" s="131">
        <f t="shared" si="16"/>
        <v>187484.58928037746</v>
      </c>
      <c r="CF68" s="131">
        <f t="shared" si="17"/>
        <v>86087.602179238442</v>
      </c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</row>
    <row r="69" spans="1:96" x14ac:dyDescent="0.2">
      <c r="A69" s="7">
        <v>60</v>
      </c>
      <c r="B69" s="8">
        <v>106200</v>
      </c>
      <c r="C69" s="23">
        <v>167.6865813</v>
      </c>
      <c r="D69" s="24">
        <v>84.895212349999994</v>
      </c>
      <c r="E69" s="24">
        <v>56.587005910000002</v>
      </c>
      <c r="F69" s="9">
        <v>106.43518365200001</v>
      </c>
      <c r="G69" s="9">
        <v>48.570875199</v>
      </c>
      <c r="H69" s="1">
        <v>102.55441643899999</v>
      </c>
      <c r="I69" s="1">
        <v>70.596100054000004</v>
      </c>
      <c r="J69" s="9">
        <v>40.987214274000003</v>
      </c>
      <c r="K69" s="8">
        <v>70.359327660999995</v>
      </c>
      <c r="L69" s="7">
        <v>122.51993995300001</v>
      </c>
      <c r="M69" s="9">
        <v>85.375982350000001</v>
      </c>
      <c r="N69" s="9">
        <v>99.540817779999998</v>
      </c>
      <c r="O69" s="9">
        <v>67.552978068000002</v>
      </c>
      <c r="P69" s="9">
        <v>72.280770122000007</v>
      </c>
      <c r="Q69" s="7">
        <v>118.591862828</v>
      </c>
      <c r="R69" s="9">
        <v>40.868919230000003</v>
      </c>
      <c r="S69" s="8">
        <v>234.274871225</v>
      </c>
      <c r="T69" s="9">
        <v>49.978708984999997</v>
      </c>
      <c r="U69" s="8">
        <v>42.221051805000002</v>
      </c>
      <c r="V69" s="10">
        <v>104.68199349</v>
      </c>
      <c r="W69" s="10">
        <v>110.365447444</v>
      </c>
      <c r="X69" s="7">
        <v>42.175809289999997</v>
      </c>
      <c r="Y69" s="9">
        <v>77.286059949000006</v>
      </c>
      <c r="Z69" s="7">
        <v>136.143631855</v>
      </c>
      <c r="AA69" s="8">
        <v>56.362889621000001</v>
      </c>
      <c r="AB69" s="8">
        <v>77.256128239000006</v>
      </c>
      <c r="AC69" s="7">
        <v>110.783941528</v>
      </c>
      <c r="AD69" s="10">
        <v>52.000998736</v>
      </c>
      <c r="AE69" s="7">
        <v>50.638376718000004</v>
      </c>
      <c r="AF69" s="8">
        <v>88.660980301999999</v>
      </c>
      <c r="AG69" s="9">
        <v>45.289244734999997</v>
      </c>
      <c r="AH69" s="9">
        <v>55.446218919000003</v>
      </c>
      <c r="AI69" s="9">
        <v>178.457213811</v>
      </c>
      <c r="AJ69" s="9">
        <v>58.20371213</v>
      </c>
      <c r="AK69" s="9">
        <v>102.738181297</v>
      </c>
      <c r="AL69" s="1">
        <v>188.27931860000001</v>
      </c>
      <c r="AM69" s="9">
        <v>186.58956883499999</v>
      </c>
      <c r="AN69" s="8">
        <v>167.99801723100001</v>
      </c>
      <c r="AO69" s="7">
        <v>43.832531993000003</v>
      </c>
      <c r="AP69" s="9">
        <v>74.523494099000004</v>
      </c>
      <c r="AQ69" s="9">
        <v>75.569235370000001</v>
      </c>
      <c r="AR69" s="9">
        <v>78.777925904</v>
      </c>
      <c r="AS69" s="8">
        <v>125.80183737199999</v>
      </c>
      <c r="AT69" s="8">
        <v>85.406953029999997</v>
      </c>
      <c r="AU69" s="10">
        <v>62.109230302</v>
      </c>
      <c r="AV69" s="10">
        <v>45.873629461</v>
      </c>
      <c r="AW69" s="10">
        <v>90.439840003</v>
      </c>
      <c r="AX69" s="7">
        <v>65.408343329000004</v>
      </c>
      <c r="AY69" s="8">
        <v>79.749987075000007</v>
      </c>
      <c r="AZ69" s="9">
        <v>42.488429160999999</v>
      </c>
      <c r="BA69" s="10">
        <v>86.281216392000005</v>
      </c>
      <c r="BB69" s="10">
        <v>49.659740606</v>
      </c>
      <c r="BC69" s="7">
        <v>24.288872172000001</v>
      </c>
      <c r="BD69" s="9">
        <v>29.557101620000001</v>
      </c>
      <c r="BE69" s="8">
        <v>38.188647273000001</v>
      </c>
      <c r="BF69" s="10">
        <v>119.490985585</v>
      </c>
      <c r="BG69" s="9"/>
      <c r="BH69" s="9"/>
      <c r="BI69" s="9"/>
      <c r="BJ69" s="9"/>
      <c r="BK69" s="9"/>
      <c r="BL69" s="140"/>
      <c r="BM69" s="23">
        <f t="shared" si="18"/>
        <v>93.51047402323529</v>
      </c>
      <c r="BN69" s="9">
        <f t="shared" si="19"/>
        <v>77.401949054875004</v>
      </c>
      <c r="BO69" s="8">
        <f t="shared" si="20"/>
        <v>75.868085104599999</v>
      </c>
      <c r="BQ69" s="7">
        <f t="shared" si="21"/>
        <v>106.269730792</v>
      </c>
      <c r="BR69" s="9">
        <f t="shared" si="22"/>
        <v>71.4979972</v>
      </c>
      <c r="BS69" s="8">
        <f t="shared" si="23"/>
        <v>55.707856115571431</v>
      </c>
      <c r="BU69" s="69"/>
      <c r="BV69" s="9">
        <v>16.879124126000001</v>
      </c>
      <c r="BW69" s="9">
        <v>0.58432578923552636</v>
      </c>
      <c r="BX69" s="9"/>
      <c r="BY69" s="146"/>
      <c r="BZ69" s="23">
        <f t="shared" si="12"/>
        <v>428133.32237587543</v>
      </c>
      <c r="CA69" s="23">
        <f t="shared" si="13"/>
        <v>242802.94260526969</v>
      </c>
      <c r="CB69" s="131">
        <f t="shared" si="14"/>
        <v>228652.32594761092</v>
      </c>
      <c r="CD69" s="131">
        <f t="shared" si="15"/>
        <v>628386.71765032003</v>
      </c>
      <c r="CE69" s="131">
        <f t="shared" si="16"/>
        <v>191372.6563124019</v>
      </c>
      <c r="CF69" s="131">
        <f t="shared" si="17"/>
        <v>90520.634843871332</v>
      </c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</row>
    <row r="70" spans="1:96" x14ac:dyDescent="0.2">
      <c r="A70" s="7">
        <v>61</v>
      </c>
      <c r="B70" s="8">
        <v>108000</v>
      </c>
      <c r="C70" s="23">
        <v>169.03661719999999</v>
      </c>
      <c r="D70" s="24">
        <v>80.481227270000005</v>
      </c>
      <c r="E70" s="24">
        <v>59.462630529999998</v>
      </c>
      <c r="F70" s="9">
        <v>105.445528878</v>
      </c>
      <c r="G70" s="9">
        <v>49.936630503000004</v>
      </c>
      <c r="H70" s="1">
        <v>99.084705173000003</v>
      </c>
      <c r="I70" s="1">
        <v>72.163605176000004</v>
      </c>
      <c r="J70" s="9">
        <v>43.600122159999998</v>
      </c>
      <c r="K70" s="8">
        <v>69.859922311999995</v>
      </c>
      <c r="L70" s="7">
        <v>123.98520642299999</v>
      </c>
      <c r="M70" s="9">
        <v>85.34579497</v>
      </c>
      <c r="N70" s="9">
        <v>98.447556759999998</v>
      </c>
      <c r="O70" s="9">
        <v>67.993219366000005</v>
      </c>
      <c r="P70" s="9">
        <v>70.061109740999996</v>
      </c>
      <c r="Q70" s="7">
        <v>116.940455981</v>
      </c>
      <c r="R70" s="9">
        <v>40.368086400999999</v>
      </c>
      <c r="S70" s="8">
        <v>240.914910045</v>
      </c>
      <c r="T70" s="9">
        <v>55.25248491</v>
      </c>
      <c r="U70" s="8">
        <v>42.679115033000002</v>
      </c>
      <c r="V70" s="10">
        <v>106.870191547</v>
      </c>
      <c r="W70" s="10">
        <v>109.395322177</v>
      </c>
      <c r="X70" s="7">
        <v>42.175809289999997</v>
      </c>
      <c r="Y70" s="9">
        <v>79.795889286999994</v>
      </c>
      <c r="Z70" s="7">
        <v>139.06323610000001</v>
      </c>
      <c r="AA70" s="8">
        <v>57.549588104999998</v>
      </c>
      <c r="AB70" s="8">
        <v>76.397643162999998</v>
      </c>
      <c r="AC70" s="7">
        <v>109.942019571</v>
      </c>
      <c r="AD70" s="10">
        <v>50.830842537999999</v>
      </c>
      <c r="AE70" s="7">
        <v>51.785388691000001</v>
      </c>
      <c r="AF70" s="8">
        <v>71.651818014</v>
      </c>
      <c r="AG70" s="9">
        <v>46.900127476000002</v>
      </c>
      <c r="AH70" s="9">
        <v>54.266096544</v>
      </c>
      <c r="AI70" s="9">
        <v>176.22874678900001</v>
      </c>
      <c r="AJ70" s="9">
        <v>69.818818432</v>
      </c>
      <c r="AK70" s="9">
        <v>102.635163754</v>
      </c>
      <c r="AL70" s="1">
        <v>191.26279423700001</v>
      </c>
      <c r="AM70" s="9">
        <v>188.763983258</v>
      </c>
      <c r="AN70" s="8">
        <v>168.95755985</v>
      </c>
      <c r="AO70" s="7">
        <v>46.687305359</v>
      </c>
      <c r="AP70" s="9">
        <v>72.571325611000006</v>
      </c>
      <c r="AQ70" s="9">
        <v>79.287222783999994</v>
      </c>
      <c r="AR70" s="9">
        <v>78.860517248999997</v>
      </c>
      <c r="AS70" s="8">
        <v>128.52225654200001</v>
      </c>
      <c r="AT70" s="8">
        <v>59.183345615</v>
      </c>
      <c r="AU70" s="10">
        <v>62.109230302</v>
      </c>
      <c r="AV70" s="10">
        <v>40.827833042000002</v>
      </c>
      <c r="AW70" s="10">
        <v>102.884755363</v>
      </c>
      <c r="AX70" s="7">
        <v>65.342997204</v>
      </c>
      <c r="AY70" s="8">
        <v>86.218123120000001</v>
      </c>
      <c r="AZ70" s="9">
        <v>38.304859700999998</v>
      </c>
      <c r="BA70" s="10">
        <v>87.651977708000004</v>
      </c>
      <c r="BB70" s="10">
        <v>50.088025559000002</v>
      </c>
      <c r="BC70" s="7">
        <v>26.501789123999998</v>
      </c>
      <c r="BD70" s="9">
        <v>29.937028544</v>
      </c>
      <c r="BE70" s="8">
        <v>36.703732027999997</v>
      </c>
      <c r="BF70" s="10">
        <v>128.07193968300001</v>
      </c>
      <c r="BG70" s="9"/>
      <c r="BH70" s="9"/>
      <c r="BI70" s="9"/>
      <c r="BJ70" s="9"/>
      <c r="BK70" s="9"/>
      <c r="BL70" s="140"/>
      <c r="BM70" s="23">
        <f t="shared" si="18"/>
        <v>93.713372287588228</v>
      </c>
      <c r="BN70" s="9">
        <f t="shared" si="19"/>
        <v>79.097704556125009</v>
      </c>
      <c r="BO70" s="8">
        <f t="shared" si="20"/>
        <v>72.121542395399999</v>
      </c>
      <c r="BQ70" s="7">
        <f t="shared" si="21"/>
        <v>108.05860906807692</v>
      </c>
      <c r="BR70" s="9">
        <f t="shared" si="22"/>
        <v>69.42771410766666</v>
      </c>
      <c r="BS70" s="8">
        <f t="shared" si="23"/>
        <v>56.751336049571428</v>
      </c>
      <c r="BU70" s="69"/>
      <c r="BV70" s="9">
        <v>23.315494773000001</v>
      </c>
      <c r="BW70" s="9">
        <v>0.23676836016676939</v>
      </c>
      <c r="BY70" s="146"/>
      <c r="BZ70" s="23">
        <f t="shared" si="12"/>
        <v>430926.2542800043</v>
      </c>
      <c r="CA70" s="23">
        <f t="shared" si="13"/>
        <v>259113.41393102091</v>
      </c>
      <c r="CB70" s="131">
        <f t="shared" si="14"/>
        <v>196423.42227650434</v>
      </c>
      <c r="CD70" s="131">
        <f t="shared" si="15"/>
        <v>660657.50738465239</v>
      </c>
      <c r="CE70" s="131">
        <f t="shared" si="16"/>
        <v>175225.31718644319</v>
      </c>
      <c r="CF70" s="131">
        <f t="shared" si="17"/>
        <v>95703.214706989835</v>
      </c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</row>
    <row r="71" spans="1:96" x14ac:dyDescent="0.2">
      <c r="A71" s="7">
        <v>62</v>
      </c>
      <c r="B71" s="8">
        <v>109800</v>
      </c>
      <c r="C71" s="23">
        <v>165.34318540000001</v>
      </c>
      <c r="D71" s="24">
        <v>84.092858550000003</v>
      </c>
      <c r="E71" s="24">
        <v>57.927072019999997</v>
      </c>
      <c r="F71" s="9">
        <v>105.992346055</v>
      </c>
      <c r="G71" s="9">
        <v>54.375215394000001</v>
      </c>
      <c r="H71" s="1">
        <v>99.989424600000007</v>
      </c>
      <c r="I71" s="1">
        <v>70.490119871000005</v>
      </c>
      <c r="J71" s="9">
        <v>41.430960773000002</v>
      </c>
      <c r="K71" s="8">
        <v>71.129988107000003</v>
      </c>
      <c r="L71" s="7">
        <v>121.365497879</v>
      </c>
      <c r="M71" s="9">
        <v>90.727845669999994</v>
      </c>
      <c r="N71" s="9">
        <v>104.7249362</v>
      </c>
      <c r="O71" s="9">
        <v>69.223734667000002</v>
      </c>
      <c r="P71" s="9">
        <v>74.775721150999999</v>
      </c>
      <c r="Q71" s="7">
        <v>122.92983259</v>
      </c>
      <c r="R71" s="9">
        <v>42.050213886000002</v>
      </c>
      <c r="S71" s="8">
        <v>239.62443359299999</v>
      </c>
      <c r="T71" s="9">
        <v>57.343500925000001</v>
      </c>
      <c r="U71" s="8">
        <v>41.543463457999998</v>
      </c>
      <c r="V71" s="10">
        <v>105.513884549</v>
      </c>
      <c r="W71" s="10">
        <v>112.398863714</v>
      </c>
      <c r="X71" s="7">
        <v>45.992593255999999</v>
      </c>
      <c r="Y71" s="9">
        <v>79.302330732000001</v>
      </c>
      <c r="Z71" s="7">
        <v>147.337457511</v>
      </c>
      <c r="AA71" s="8">
        <v>55.152506676000002</v>
      </c>
      <c r="AB71" s="8">
        <v>79.495705681999993</v>
      </c>
      <c r="AC71" s="7">
        <v>116.59007615500001</v>
      </c>
      <c r="AD71" s="10">
        <v>50.718659569000003</v>
      </c>
      <c r="AE71" s="7">
        <v>49.270069018000001</v>
      </c>
      <c r="AF71" s="8">
        <v>65.958858581000001</v>
      </c>
      <c r="AG71" s="9">
        <v>46.036589169000003</v>
      </c>
      <c r="AH71" s="9">
        <v>53.588749710999998</v>
      </c>
      <c r="AI71" s="9">
        <v>176.888836521</v>
      </c>
      <c r="AJ71" s="9">
        <v>71.466041159</v>
      </c>
      <c r="AK71" s="9">
        <v>108.054836267</v>
      </c>
      <c r="AL71" s="1">
        <v>192.445677093</v>
      </c>
      <c r="AM71" s="9">
        <v>191.12556601399999</v>
      </c>
      <c r="AN71" s="8">
        <v>170.26836727899999</v>
      </c>
      <c r="AO71" s="7">
        <v>46.322651555</v>
      </c>
      <c r="AP71" s="9">
        <v>73.226184900000007</v>
      </c>
      <c r="AQ71" s="9">
        <v>79.386369600999998</v>
      </c>
      <c r="AR71" s="9">
        <v>81.442379246000002</v>
      </c>
      <c r="AS71" s="8">
        <v>135.432802415</v>
      </c>
      <c r="AT71" s="8">
        <v>56.770015575000002</v>
      </c>
      <c r="AU71" s="10">
        <v>60.610684274999997</v>
      </c>
      <c r="AV71" s="10">
        <v>42.172191585</v>
      </c>
      <c r="AW71" s="10">
        <v>96.222259700999999</v>
      </c>
      <c r="AX71" s="7">
        <v>71.007269378000004</v>
      </c>
      <c r="AY71" s="8">
        <v>85.483551986999998</v>
      </c>
      <c r="AZ71" s="9">
        <v>39.374671518</v>
      </c>
      <c r="BA71" s="10">
        <v>87.651977708000004</v>
      </c>
      <c r="BB71" s="10">
        <v>50.088025559000002</v>
      </c>
      <c r="BC71" s="7">
        <v>23.161325777999998</v>
      </c>
      <c r="BD71" s="9">
        <v>31.430958579999999</v>
      </c>
      <c r="BE71" s="8">
        <v>35.770581579000002</v>
      </c>
      <c r="BF71" s="10">
        <v>131.99980864099999</v>
      </c>
      <c r="BG71" s="9"/>
      <c r="BH71" s="9"/>
      <c r="BI71" s="9"/>
      <c r="BJ71" s="9"/>
      <c r="BK71" s="9"/>
      <c r="BL71" s="140"/>
      <c r="BM71" s="23">
        <f t="shared" si="18"/>
        <v>95.070199200352931</v>
      </c>
      <c r="BN71" s="9">
        <f t="shared" si="19"/>
        <v>80.573075102625012</v>
      </c>
      <c r="BO71" s="8">
        <f t="shared" si="20"/>
        <v>72.406673801000011</v>
      </c>
      <c r="BQ71" s="7">
        <f t="shared" si="21"/>
        <v>109.66808084076924</v>
      </c>
      <c r="BR71" s="9">
        <f t="shared" si="22"/>
        <v>68.710995416833327</v>
      </c>
      <c r="BS71" s="8">
        <f t="shared" si="23"/>
        <v>57.068192766142865</v>
      </c>
      <c r="BU71" s="69"/>
      <c r="BV71" s="9">
        <v>44.623786893999998</v>
      </c>
      <c r="BW71" s="9">
        <v>0.16929539263801791</v>
      </c>
      <c r="BY71" s="146"/>
      <c r="BZ71" s="23">
        <f t="shared" si="12"/>
        <v>449916.03028548945</v>
      </c>
      <c r="CA71" s="23">
        <f t="shared" si="13"/>
        <v>273884.88946897426</v>
      </c>
      <c r="CB71" s="131">
        <f t="shared" si="14"/>
        <v>198762.31564431408</v>
      </c>
      <c r="CD71" s="131">
        <f t="shared" si="15"/>
        <v>690619.73740573728</v>
      </c>
      <c r="CE71" s="131">
        <f t="shared" si="16"/>
        <v>169854.4682755846</v>
      </c>
      <c r="CF71" s="131">
        <f t="shared" si="17"/>
        <v>97315.185338386451</v>
      </c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</row>
    <row r="72" spans="1:96" x14ac:dyDescent="0.2">
      <c r="A72" s="7">
        <v>63</v>
      </c>
      <c r="B72" s="8">
        <v>111600</v>
      </c>
      <c r="C72" s="23">
        <v>167.46705510000001</v>
      </c>
      <c r="D72" s="24">
        <v>86.316395459999995</v>
      </c>
      <c r="E72" s="24">
        <v>62.5718885</v>
      </c>
      <c r="F72" s="9">
        <v>108.80116013599999</v>
      </c>
      <c r="G72" s="9">
        <v>55.895527090999998</v>
      </c>
      <c r="H72" s="1">
        <v>104.803471997</v>
      </c>
      <c r="I72" s="1">
        <v>82.782570594999996</v>
      </c>
      <c r="J72" s="9">
        <v>43.036573674000003</v>
      </c>
      <c r="K72" s="8">
        <v>67.562752735000004</v>
      </c>
      <c r="L72" s="7">
        <v>130.42968085000001</v>
      </c>
      <c r="M72" s="9">
        <v>91.307480650000002</v>
      </c>
      <c r="N72" s="9">
        <v>107.1218075</v>
      </c>
      <c r="O72" s="9">
        <v>66.585064320000001</v>
      </c>
      <c r="P72" s="9">
        <v>71.496916491999997</v>
      </c>
      <c r="Q72" s="7">
        <v>125.82591149300001</v>
      </c>
      <c r="R72" s="9">
        <v>39.567706706000003</v>
      </c>
      <c r="S72" s="8">
        <v>217.02061187199999</v>
      </c>
      <c r="T72" s="9">
        <v>56.758559353999999</v>
      </c>
      <c r="U72" s="8">
        <v>42.795934840999998</v>
      </c>
      <c r="V72" s="10">
        <v>104.671628594</v>
      </c>
      <c r="W72" s="10">
        <v>115.568554353</v>
      </c>
      <c r="X72" s="7">
        <v>46.039749037</v>
      </c>
      <c r="Y72" s="9">
        <v>81.278605443999993</v>
      </c>
      <c r="Z72" s="7">
        <v>154.75158885799999</v>
      </c>
      <c r="AA72" s="8">
        <v>58.295038077000001</v>
      </c>
      <c r="AB72" s="8">
        <v>80.794055309000001</v>
      </c>
      <c r="AC72" s="7">
        <v>118.83329586799999</v>
      </c>
      <c r="AD72" s="10">
        <v>50.686561687999998</v>
      </c>
      <c r="AE72" s="7">
        <v>52.055738703000003</v>
      </c>
      <c r="AF72" s="8">
        <v>69.513248535000002</v>
      </c>
      <c r="AG72" s="9">
        <v>47.524915552000003</v>
      </c>
      <c r="AH72" s="9">
        <v>54.186062927999998</v>
      </c>
      <c r="AI72" s="9">
        <v>165.34642103600001</v>
      </c>
      <c r="AJ72" s="9">
        <v>70.730688893000007</v>
      </c>
      <c r="AK72" s="9">
        <v>107.532067883</v>
      </c>
      <c r="AL72" s="1">
        <v>193.447076436</v>
      </c>
      <c r="AM72" s="9">
        <v>192.20368524099999</v>
      </c>
      <c r="AN72" s="8">
        <v>172.73615725400001</v>
      </c>
      <c r="AO72" s="7">
        <v>42.694749756999997</v>
      </c>
      <c r="AP72" s="9">
        <v>73.226184900000007</v>
      </c>
      <c r="AQ72" s="9">
        <v>80.836618283000007</v>
      </c>
      <c r="AR72" s="9">
        <v>81.148977907000003</v>
      </c>
      <c r="AS72" s="8">
        <v>135.017592076</v>
      </c>
      <c r="AT72" s="8">
        <v>56.347987248999999</v>
      </c>
      <c r="AU72" s="10">
        <v>65.13953918</v>
      </c>
      <c r="AV72" s="10">
        <v>45.035597547000002</v>
      </c>
      <c r="AW72" s="10">
        <v>103.843438354</v>
      </c>
      <c r="AX72" s="7">
        <v>72.279362882000001</v>
      </c>
      <c r="AY72" s="8">
        <v>90.131026943999998</v>
      </c>
      <c r="AZ72" s="9">
        <v>38.844103480999998</v>
      </c>
      <c r="BA72" s="10">
        <v>90.198149373000007</v>
      </c>
      <c r="BB72" s="10">
        <v>54.877951121000002</v>
      </c>
      <c r="BC72" s="7">
        <v>24.821163727999998</v>
      </c>
      <c r="BD72" s="9">
        <v>30.156692067000002</v>
      </c>
      <c r="BE72" s="8">
        <v>37.471650189999998</v>
      </c>
      <c r="BF72" s="10">
        <v>135.07893425099999</v>
      </c>
      <c r="BG72" s="9"/>
      <c r="BH72" s="9"/>
      <c r="BI72" s="9"/>
      <c r="BJ72" s="9"/>
      <c r="BK72" s="9"/>
      <c r="BL72" s="140"/>
      <c r="BM72" s="23">
        <f t="shared" si="18"/>
        <v>95.799563245352942</v>
      </c>
      <c r="BN72" s="9">
        <f t="shared" si="19"/>
        <v>82.519957319749992</v>
      </c>
      <c r="BO72" s="8">
        <f t="shared" si="20"/>
        <v>74.376580020600002</v>
      </c>
      <c r="BQ72" s="7">
        <f t="shared" si="21"/>
        <v>108.97163062661538</v>
      </c>
      <c r="BR72" s="9">
        <f t="shared" si="22"/>
        <v>72.129492025999994</v>
      </c>
      <c r="BS72" s="8">
        <f t="shared" si="23"/>
        <v>58.778377744428568</v>
      </c>
      <c r="BU72" s="69"/>
      <c r="BV72" s="9">
        <v>66.076724202999998</v>
      </c>
      <c r="BW72" s="9">
        <v>3.0973297229532744</v>
      </c>
      <c r="BY72" s="146"/>
      <c r="BZ72" s="23">
        <f t="shared" si="12"/>
        <v>460350.73705029592</v>
      </c>
      <c r="CA72" s="23">
        <f t="shared" si="13"/>
        <v>294222.06517530419</v>
      </c>
      <c r="CB72" s="131">
        <f t="shared" si="14"/>
        <v>215430.34146294813</v>
      </c>
      <c r="CD72" s="131">
        <f t="shared" si="15"/>
        <v>677545.71710072272</v>
      </c>
      <c r="CE72" s="131">
        <f t="shared" si="16"/>
        <v>196488.3820258014</v>
      </c>
      <c r="CF72" s="131">
        <f t="shared" si="17"/>
        <v>106328.8317415185</v>
      </c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</row>
    <row r="73" spans="1:96" x14ac:dyDescent="0.2">
      <c r="A73" s="7">
        <v>64</v>
      </c>
      <c r="B73" s="8">
        <v>113400</v>
      </c>
      <c r="C73" s="23">
        <v>167.4749003</v>
      </c>
      <c r="D73" s="24">
        <v>83.380526790000005</v>
      </c>
      <c r="E73" s="24">
        <v>60.344321299999997</v>
      </c>
      <c r="F73" s="9">
        <v>107.667391806</v>
      </c>
      <c r="G73" s="9">
        <v>57.995074864999999</v>
      </c>
      <c r="H73" s="1">
        <v>107.59931220599999</v>
      </c>
      <c r="I73" s="1">
        <v>80.797108979000001</v>
      </c>
      <c r="J73" s="9">
        <v>47.870267202000001</v>
      </c>
      <c r="K73" s="8">
        <v>77.879709613000003</v>
      </c>
      <c r="L73" s="7">
        <v>133.10102324799999</v>
      </c>
      <c r="M73" s="9">
        <v>93.189801880000005</v>
      </c>
      <c r="N73" s="9">
        <v>104.89660309999999</v>
      </c>
      <c r="O73" s="9">
        <v>68.484448082</v>
      </c>
      <c r="P73" s="9">
        <v>69.980084169999998</v>
      </c>
      <c r="Q73" s="7">
        <v>123.22294373699999</v>
      </c>
      <c r="R73" s="9">
        <v>38.749486615000002</v>
      </c>
      <c r="S73" s="8">
        <v>246.157553812</v>
      </c>
      <c r="T73" s="9">
        <v>59.647941547000002</v>
      </c>
      <c r="U73" s="8">
        <v>41.021523932000001</v>
      </c>
      <c r="V73" s="10">
        <v>116.124243147</v>
      </c>
      <c r="W73" s="10">
        <v>117.802445127</v>
      </c>
      <c r="X73" s="7">
        <v>43.058368260999998</v>
      </c>
      <c r="Y73" s="9">
        <v>79.795889286999994</v>
      </c>
      <c r="Z73" s="7">
        <v>116.68115989499999</v>
      </c>
      <c r="AA73" s="8">
        <v>57.069493256000001</v>
      </c>
      <c r="AB73" s="8">
        <v>84.170940669000004</v>
      </c>
      <c r="AC73" s="7">
        <v>122.488896877</v>
      </c>
      <c r="AD73" s="10">
        <v>49.392750819</v>
      </c>
      <c r="AE73" s="7">
        <v>52.487727792999998</v>
      </c>
      <c r="AF73" s="8">
        <v>67.775123733000001</v>
      </c>
      <c r="AG73" s="9">
        <v>47.211400578000003</v>
      </c>
      <c r="AH73" s="9">
        <v>56.734169629</v>
      </c>
      <c r="AI73" s="9">
        <v>165.34642103600001</v>
      </c>
      <c r="AJ73" s="9">
        <v>74.074983563999993</v>
      </c>
      <c r="AK73" s="9">
        <v>105.821964162</v>
      </c>
      <c r="AL73" s="1">
        <v>193.31382506099999</v>
      </c>
      <c r="AM73" s="9">
        <v>193.93094779500001</v>
      </c>
      <c r="AN73" s="8">
        <v>171.86086329400001</v>
      </c>
      <c r="AO73" s="7">
        <v>32.967090153000001</v>
      </c>
      <c r="AP73" s="9">
        <v>68.085905951000001</v>
      </c>
      <c r="AQ73" s="9">
        <v>88.834044591999998</v>
      </c>
      <c r="AR73" s="9">
        <v>85.654723716999996</v>
      </c>
      <c r="AS73" s="8">
        <v>133.56603741000001</v>
      </c>
      <c r="AT73" s="8">
        <v>58.993989026999998</v>
      </c>
      <c r="AU73" s="10">
        <v>64.806086171000004</v>
      </c>
      <c r="AV73" s="10">
        <v>44.234591907999999</v>
      </c>
      <c r="AW73" s="10">
        <v>102.511472914</v>
      </c>
      <c r="AX73" s="7">
        <v>72.323677787999998</v>
      </c>
      <c r="AY73" s="8">
        <v>97.719718216000004</v>
      </c>
      <c r="AZ73" s="9">
        <v>39.764115652999998</v>
      </c>
      <c r="BA73" s="10">
        <v>67.179701042999994</v>
      </c>
      <c r="BB73" s="10">
        <v>49.958907601999996</v>
      </c>
      <c r="BC73" s="7">
        <v>24.372482994999999</v>
      </c>
      <c r="BD73" s="9">
        <v>31.121642438999999</v>
      </c>
      <c r="BE73" s="8">
        <v>36.483836261999997</v>
      </c>
      <c r="BF73" s="10">
        <v>133.87857858300001</v>
      </c>
      <c r="BG73" s="9"/>
      <c r="BH73" s="9"/>
      <c r="BI73" s="9"/>
      <c r="BJ73" s="9"/>
      <c r="BK73" s="9"/>
      <c r="BL73" s="140"/>
      <c r="BM73" s="23">
        <f t="shared" si="18"/>
        <v>98.164150453235294</v>
      </c>
      <c r="BN73" s="9">
        <f t="shared" si="19"/>
        <v>78.900133056499996</v>
      </c>
      <c r="BO73" s="8">
        <f t="shared" si="20"/>
        <v>75.263087978199991</v>
      </c>
      <c r="BQ73" s="7">
        <f t="shared" si="21"/>
        <v>109.03095207246156</v>
      </c>
      <c r="BR73" s="9">
        <f t="shared" si="22"/>
        <v>73.431589337333335</v>
      </c>
      <c r="BS73" s="8">
        <f t="shared" si="23"/>
        <v>54.679894939571419</v>
      </c>
      <c r="BU73" s="69"/>
      <c r="BY73" s="146"/>
      <c r="BZ73" s="23">
        <f t="shared" si="12"/>
        <v>495287.07259099965</v>
      </c>
      <c r="CA73" s="23">
        <f t="shared" si="13"/>
        <v>257176.60701228864</v>
      </c>
      <c r="CB73" s="131">
        <f t="shared" si="14"/>
        <v>223225.78284028906</v>
      </c>
      <c r="CD73" s="131">
        <f t="shared" si="15"/>
        <v>678652.83668871492</v>
      </c>
      <c r="CE73" s="131">
        <f t="shared" si="16"/>
        <v>207322.78766287057</v>
      </c>
      <c r="CF73" s="131">
        <f t="shared" si="17"/>
        <v>85601.479290654155</v>
      </c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</row>
    <row r="74" spans="1:96" x14ac:dyDescent="0.2">
      <c r="A74" s="7">
        <v>65</v>
      </c>
      <c r="B74" s="8">
        <v>115200</v>
      </c>
      <c r="C74" s="23">
        <v>174.0818562</v>
      </c>
      <c r="D74" s="24">
        <v>87.004693770000003</v>
      </c>
      <c r="E74" s="24">
        <v>68.455840910000006</v>
      </c>
      <c r="F74" s="9">
        <v>108.71659807100001</v>
      </c>
      <c r="G74" s="9">
        <v>55.839085951999998</v>
      </c>
      <c r="H74" s="1">
        <v>107.11083440900001</v>
      </c>
      <c r="I74" s="1">
        <v>83.001607385</v>
      </c>
      <c r="J74" s="9">
        <v>44.761494863000003</v>
      </c>
      <c r="K74" s="8">
        <v>75.957836026999999</v>
      </c>
      <c r="L74" s="7">
        <v>134.134800614</v>
      </c>
      <c r="M74" s="9">
        <v>96.231529820000006</v>
      </c>
      <c r="N74" s="9">
        <v>108.3854738</v>
      </c>
      <c r="O74" s="9">
        <v>64.665547629000002</v>
      </c>
      <c r="P74" s="9">
        <v>75.297154794999997</v>
      </c>
      <c r="Q74" s="7">
        <v>127.583454367</v>
      </c>
      <c r="R74" s="9">
        <v>36.995707891999999</v>
      </c>
      <c r="S74" s="8">
        <v>248.309762917</v>
      </c>
      <c r="T74" s="9">
        <v>63.165396424999997</v>
      </c>
      <c r="U74" s="8">
        <v>38.667158780000001</v>
      </c>
      <c r="V74" s="10">
        <v>117.378019095</v>
      </c>
      <c r="W74" s="10">
        <v>115.653797772</v>
      </c>
      <c r="X74" s="7">
        <v>44.684403054000001</v>
      </c>
      <c r="Y74" s="9">
        <v>80.927443303999993</v>
      </c>
      <c r="Z74" s="7">
        <v>120.303286007</v>
      </c>
      <c r="AA74" s="8">
        <v>53.447890205</v>
      </c>
      <c r="AB74" s="8">
        <v>88.943180905999995</v>
      </c>
      <c r="AC74" s="7">
        <v>125.94809748599999</v>
      </c>
      <c r="AD74" s="10">
        <v>48.847106551000003</v>
      </c>
      <c r="AE74" s="7">
        <v>56.197521373999997</v>
      </c>
      <c r="AF74" s="8">
        <v>71.784425916999993</v>
      </c>
      <c r="AG74" s="9">
        <v>47.945757518000001</v>
      </c>
      <c r="AH74" s="9">
        <v>52.270007483999997</v>
      </c>
      <c r="AI74" s="9">
        <v>177.07172971700001</v>
      </c>
      <c r="AJ74" s="9">
        <v>71.784857751999994</v>
      </c>
      <c r="AK74" s="9">
        <v>110.145108721</v>
      </c>
      <c r="AL74" s="1">
        <v>192.86664496099999</v>
      </c>
      <c r="AM74" s="9">
        <v>196.34850623599999</v>
      </c>
      <c r="AN74" s="8">
        <v>172.660767308</v>
      </c>
      <c r="AO74" s="7">
        <v>34.274059250000001</v>
      </c>
      <c r="AP74" s="9">
        <v>70.893695520999998</v>
      </c>
      <c r="AQ74" s="9">
        <v>92.994995650999996</v>
      </c>
      <c r="AR74" s="9">
        <v>82.960657694999995</v>
      </c>
      <c r="AS74" s="8">
        <v>137.49991047500001</v>
      </c>
      <c r="AT74" s="8">
        <v>57.090428533999997</v>
      </c>
      <c r="AU74" s="10">
        <v>62.308707626</v>
      </c>
      <c r="AV74" s="10">
        <v>50.582102904999999</v>
      </c>
      <c r="AW74" s="10">
        <v>102.47530510599999</v>
      </c>
      <c r="AX74" s="7">
        <v>77.947199433999998</v>
      </c>
      <c r="AY74" s="8">
        <v>93.594516671999997</v>
      </c>
      <c r="AZ74" s="9">
        <v>45.103574647999999</v>
      </c>
      <c r="BA74" s="10">
        <v>68.661539495</v>
      </c>
      <c r="BB74" s="10">
        <v>54.232854097000001</v>
      </c>
      <c r="BC74" s="7">
        <v>26.844992055999999</v>
      </c>
      <c r="BD74" s="9">
        <v>31.121642438999999</v>
      </c>
      <c r="BE74" s="8">
        <v>38.61011371</v>
      </c>
      <c r="BF74" s="10">
        <v>136.50289529400001</v>
      </c>
      <c r="BG74" s="9"/>
      <c r="BH74" s="9"/>
      <c r="BI74" s="9"/>
      <c r="BJ74" s="9"/>
      <c r="BK74" s="9"/>
      <c r="BL74" s="140"/>
      <c r="BM74" s="23">
        <f t="shared" ref="BM74:BM104" si="24">AVERAGE(C74:S74)</f>
        <v>99.796075260058828</v>
      </c>
      <c r="BN74" s="9">
        <f t="shared" ref="BN74:BN104" si="25">AVERAGE(T74:AA74)</f>
        <v>79.278424330250004</v>
      </c>
      <c r="BO74" s="8">
        <f t="shared" ref="BO74:BO104" si="26">AVERAGE(AB74:AF74)</f>
        <v>78.344066446799999</v>
      </c>
      <c r="BQ74" s="7">
        <f t="shared" ref="BQ74:BQ104" si="27">AVERAGE(AG74:AS74)</f>
        <v>110.74743832992307</v>
      </c>
      <c r="BR74" s="9">
        <f t="shared" ref="BR74:BR104" si="28">AVERAGE(AT74:AY74)</f>
        <v>73.999710046166669</v>
      </c>
      <c r="BS74" s="8">
        <f t="shared" ref="BS74:BS104" si="29">AVERAGE(AZ74:BF74)</f>
        <v>57.296801676999998</v>
      </c>
      <c r="BU74" s="69"/>
      <c r="BY74" s="146"/>
      <c r="BZ74" s="23">
        <f t="shared" si="12"/>
        <v>520401.62147238065</v>
      </c>
      <c r="CA74" s="23">
        <f t="shared" si="13"/>
        <v>260893.51569057148</v>
      </c>
      <c r="CB74" s="131">
        <f t="shared" si="14"/>
        <v>251777.30755860408</v>
      </c>
      <c r="CD74" s="131">
        <f t="shared" si="15"/>
        <v>711212.40637840063</v>
      </c>
      <c r="CE74" s="131">
        <f t="shared" si="16"/>
        <v>212172.11694825802</v>
      </c>
      <c r="CF74" s="131">
        <f t="shared" si="17"/>
        <v>98489.378314958158</v>
      </c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</row>
    <row r="75" spans="1:96" x14ac:dyDescent="0.2">
      <c r="A75" s="7">
        <v>66</v>
      </c>
      <c r="B75" s="8">
        <v>117000</v>
      </c>
      <c r="C75" s="23">
        <v>171.82417340000001</v>
      </c>
      <c r="D75" s="24">
        <v>87.744507110000001</v>
      </c>
      <c r="E75" s="24">
        <v>66.946013730000004</v>
      </c>
      <c r="F75" s="9">
        <v>111.55575387</v>
      </c>
      <c r="G75" s="9">
        <v>56.563783104000002</v>
      </c>
      <c r="H75" s="1">
        <v>117.615732931</v>
      </c>
      <c r="I75" s="1">
        <v>84.497306875000007</v>
      </c>
      <c r="J75" s="9">
        <v>48.294769416999998</v>
      </c>
      <c r="K75" s="8">
        <v>76.506677672999999</v>
      </c>
      <c r="L75" s="7">
        <v>140.238031535</v>
      </c>
      <c r="M75" s="9">
        <v>97.327155439999999</v>
      </c>
      <c r="N75" s="9">
        <v>109.46125360000001</v>
      </c>
      <c r="O75" s="9">
        <v>68.648287890999995</v>
      </c>
      <c r="P75" s="9">
        <v>75.602728131000006</v>
      </c>
      <c r="Q75" s="7">
        <v>127.18029674100001</v>
      </c>
      <c r="R75" s="9">
        <v>37.063006583000004</v>
      </c>
      <c r="S75" s="8">
        <v>248.309762917</v>
      </c>
      <c r="T75" s="9">
        <v>63.298376353999998</v>
      </c>
      <c r="U75" s="8">
        <v>38.524186139000001</v>
      </c>
      <c r="V75" s="10">
        <v>40.822850088000003</v>
      </c>
      <c r="W75" s="10">
        <v>114.03516938200001</v>
      </c>
      <c r="X75" s="7">
        <v>45.412952044999997</v>
      </c>
      <c r="Y75" s="9">
        <v>92.498067340000006</v>
      </c>
      <c r="Z75" s="7">
        <v>127.16963265</v>
      </c>
      <c r="AA75" s="8">
        <v>60.048404454</v>
      </c>
      <c r="AB75" s="8">
        <v>88.076290764000007</v>
      </c>
      <c r="AC75" s="7">
        <v>134.94596304699999</v>
      </c>
      <c r="AD75" s="10">
        <v>49.851903995000001</v>
      </c>
      <c r="AE75" s="7">
        <v>52.970944709999998</v>
      </c>
      <c r="AF75" s="8">
        <v>69.792898776000001</v>
      </c>
      <c r="AG75" s="9">
        <v>46.059782796999997</v>
      </c>
      <c r="AH75" s="9">
        <v>52.389225242000002</v>
      </c>
      <c r="AI75" s="9">
        <v>178.765495434</v>
      </c>
      <c r="AJ75" s="9">
        <v>74.929649679999997</v>
      </c>
      <c r="AK75" s="9">
        <v>110.145108721</v>
      </c>
      <c r="AL75" s="1">
        <v>193.20154209399999</v>
      </c>
      <c r="AM75" s="9">
        <v>200.824900703</v>
      </c>
      <c r="AN75" s="8">
        <v>172.660767308</v>
      </c>
      <c r="AO75" s="7">
        <v>33.426690723</v>
      </c>
      <c r="AP75" s="9">
        <v>75.247907596999994</v>
      </c>
      <c r="AQ75" s="9">
        <v>88.204862765000001</v>
      </c>
      <c r="AR75" s="9">
        <v>90.989137521000004</v>
      </c>
      <c r="AS75" s="8">
        <v>139.336036732</v>
      </c>
      <c r="AT75" s="8">
        <v>58.294419394999998</v>
      </c>
      <c r="AU75" s="10">
        <v>62.993831780000001</v>
      </c>
      <c r="AV75" s="10">
        <v>47.933799526999998</v>
      </c>
      <c r="AW75" s="10">
        <v>100.997387252</v>
      </c>
      <c r="AX75" s="7">
        <v>84.680175747999996</v>
      </c>
      <c r="AY75" s="8">
        <v>98.842116669000006</v>
      </c>
      <c r="AZ75" s="9">
        <v>44.360001973000003</v>
      </c>
      <c r="BA75" s="10">
        <v>75.897616327999998</v>
      </c>
      <c r="BB75" s="10">
        <v>53.462161369999997</v>
      </c>
      <c r="BC75" s="7">
        <v>25.929496411999999</v>
      </c>
      <c r="BD75" s="9">
        <v>31.981320183000001</v>
      </c>
      <c r="BE75" s="8">
        <v>40.585176605999997</v>
      </c>
      <c r="BF75" s="10">
        <v>136.50289529400001</v>
      </c>
      <c r="BG75" s="9"/>
      <c r="BH75" s="9"/>
      <c r="BI75" s="9"/>
      <c r="BJ75" s="9"/>
      <c r="BK75" s="9"/>
      <c r="BL75" s="140"/>
      <c r="BM75" s="23">
        <f t="shared" si="24"/>
        <v>101.49289652635296</v>
      </c>
      <c r="BN75" s="9">
        <f t="shared" si="25"/>
        <v>72.726204806500007</v>
      </c>
      <c r="BO75" s="8">
        <f t="shared" si="26"/>
        <v>79.127600258400008</v>
      </c>
      <c r="BQ75" s="7">
        <f t="shared" si="27"/>
        <v>112.01393133207692</v>
      </c>
      <c r="BR75" s="9">
        <f t="shared" si="28"/>
        <v>75.623621728499998</v>
      </c>
      <c r="BS75" s="8">
        <f t="shared" si="29"/>
        <v>58.388381166571435</v>
      </c>
      <c r="BU75" s="69"/>
      <c r="BY75" s="146"/>
      <c r="BZ75" s="23">
        <f t="shared" ref="BZ75:BZ104" si="30">(4/3)*(3.14159)*(BM75/2)^3</f>
        <v>547400.50885267288</v>
      </c>
      <c r="CA75" s="23">
        <f t="shared" ref="CA75:CA104" si="31">(4/3)*(3.14159)*(BN75/2)^3</f>
        <v>201405.36239550685</v>
      </c>
      <c r="CB75" s="131">
        <f t="shared" ref="CB75:CB104" si="32">(4/3)*(3.14159)*(BO75/2)^3</f>
        <v>259407.32785829785</v>
      </c>
      <c r="CD75" s="131">
        <f t="shared" ref="CD75:CD104" si="33">(4/3)*(3.14159)*(BQ75/2)^3</f>
        <v>735892.49709777138</v>
      </c>
      <c r="CE75" s="131">
        <f t="shared" ref="CE75:CE104" si="34">(4/3)*(3.14159)*(BR75/2)^3</f>
        <v>226449.13865252447</v>
      </c>
      <c r="CF75" s="131">
        <f t="shared" ref="CF75:CF104" si="35">(4/3)*(3.14159)*(BS75/2)^3</f>
        <v>104226.35716925055</v>
      </c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</row>
    <row r="76" spans="1:96" x14ac:dyDescent="0.2">
      <c r="A76" s="7">
        <v>67</v>
      </c>
      <c r="B76" s="8">
        <v>118800</v>
      </c>
      <c r="C76" s="23">
        <v>174.059213</v>
      </c>
      <c r="D76" s="24">
        <v>87.068093970000007</v>
      </c>
      <c r="E76" s="24">
        <v>66.710093760000007</v>
      </c>
      <c r="F76" s="9">
        <v>113.51711870699999</v>
      </c>
      <c r="G76" s="9">
        <v>62.382626772000002</v>
      </c>
      <c r="H76" s="1">
        <v>110.87368348699999</v>
      </c>
      <c r="I76" s="1">
        <v>86.265818960000004</v>
      </c>
      <c r="J76" s="9">
        <v>46.297061165000002</v>
      </c>
      <c r="K76" s="8">
        <v>72.06196928</v>
      </c>
      <c r="L76" s="7">
        <v>138.960373108</v>
      </c>
      <c r="M76" s="9">
        <v>97.90073486</v>
      </c>
      <c r="N76" s="9">
        <v>113.63554999999999</v>
      </c>
      <c r="O76" s="9">
        <v>66.314298178000001</v>
      </c>
      <c r="P76" s="9">
        <v>78.199873225999994</v>
      </c>
      <c r="Q76" s="7">
        <v>131.029214806</v>
      </c>
      <c r="R76" s="9">
        <v>38.749486615000002</v>
      </c>
      <c r="S76" s="8">
        <v>248.309762917</v>
      </c>
      <c r="T76" s="9">
        <v>67.695432750999998</v>
      </c>
      <c r="U76" s="8">
        <v>40.828903410000002</v>
      </c>
      <c r="V76" s="10">
        <v>122.89452398900001</v>
      </c>
      <c r="W76" s="10">
        <v>130.192299451</v>
      </c>
      <c r="X76" s="7">
        <v>45.299327292000001</v>
      </c>
      <c r="Y76" s="9">
        <v>94.402840827999995</v>
      </c>
      <c r="Z76" s="7">
        <v>135.594929928</v>
      </c>
      <c r="AA76" s="8">
        <v>57.683757086999996</v>
      </c>
      <c r="AB76" s="8">
        <v>87.294147386000006</v>
      </c>
      <c r="AC76" s="7">
        <v>139.22426124200001</v>
      </c>
      <c r="AD76" s="10">
        <v>50.030116196999998</v>
      </c>
      <c r="AE76" s="7">
        <v>48.704258631000002</v>
      </c>
      <c r="AF76" s="8">
        <v>68.839078302000004</v>
      </c>
      <c r="AG76" s="9">
        <v>47.356605541999997</v>
      </c>
      <c r="AH76" s="9">
        <v>51.881093503000002</v>
      </c>
      <c r="AI76" s="9">
        <v>181.23681675500001</v>
      </c>
      <c r="AJ76" s="9">
        <v>74.673323447000001</v>
      </c>
      <c r="AK76" s="9">
        <v>111.39761182700001</v>
      </c>
      <c r="AL76" s="1">
        <v>196.33592894399999</v>
      </c>
      <c r="AM76" s="9">
        <v>204.642031038</v>
      </c>
      <c r="AN76" s="8">
        <v>174.80698394199999</v>
      </c>
      <c r="AO76" s="7">
        <v>38.086261280000002</v>
      </c>
      <c r="AP76" s="9">
        <v>78.697761076999996</v>
      </c>
      <c r="AQ76" s="9">
        <v>86.33902775</v>
      </c>
      <c r="AR76" s="9">
        <v>90.621168222999998</v>
      </c>
      <c r="AS76" s="8">
        <v>136.65498715000001</v>
      </c>
      <c r="AT76" s="8">
        <v>59.730788011000001</v>
      </c>
      <c r="AU76" s="10">
        <v>62.559598694000002</v>
      </c>
      <c r="AV76" s="10">
        <v>46.773887017</v>
      </c>
      <c r="AW76" s="10">
        <v>102.908479851</v>
      </c>
      <c r="AX76" s="7">
        <v>83.230566597000006</v>
      </c>
      <c r="AY76" s="8">
        <v>98.880699241000002</v>
      </c>
      <c r="AZ76" s="9">
        <v>45.082145359000002</v>
      </c>
      <c r="BA76" s="10">
        <v>78.446042668000004</v>
      </c>
      <c r="BB76" s="10">
        <v>54.856631915999998</v>
      </c>
      <c r="BC76" s="7">
        <v>27.362877197</v>
      </c>
      <c r="BD76" s="9">
        <v>30.529158165999998</v>
      </c>
      <c r="BE76" s="8">
        <v>35.527103435000001</v>
      </c>
      <c r="BF76" s="10">
        <v>143.23405977900001</v>
      </c>
      <c r="BG76" s="9"/>
      <c r="BH76" s="9"/>
      <c r="BI76" s="9"/>
      <c r="BJ76" s="9"/>
      <c r="BK76" s="9"/>
      <c r="BL76" s="140"/>
      <c r="BM76" s="23">
        <f t="shared" si="24"/>
        <v>101.90205722417647</v>
      </c>
      <c r="BN76" s="9">
        <f t="shared" si="25"/>
        <v>86.824001842000001</v>
      </c>
      <c r="BO76" s="8">
        <f t="shared" si="26"/>
        <v>78.818372351600004</v>
      </c>
      <c r="BQ76" s="7">
        <f t="shared" si="27"/>
        <v>113.28689234446155</v>
      </c>
      <c r="BR76" s="9">
        <f t="shared" si="28"/>
        <v>75.680669901833326</v>
      </c>
      <c r="BS76" s="8">
        <f t="shared" si="29"/>
        <v>59.291145502857141</v>
      </c>
      <c r="BU76" s="69"/>
      <c r="BY76" s="146"/>
      <c r="BZ76" s="23">
        <f t="shared" si="30"/>
        <v>554047.64176829206</v>
      </c>
      <c r="CA76" s="23">
        <f t="shared" si="31"/>
        <v>342702.80027193448</v>
      </c>
      <c r="CB76" s="131">
        <f t="shared" si="32"/>
        <v>256377.93311527165</v>
      </c>
      <c r="CD76" s="131">
        <f t="shared" si="33"/>
        <v>761267.42410297832</v>
      </c>
      <c r="CE76" s="131">
        <f t="shared" si="34"/>
        <v>226962.00449527815</v>
      </c>
      <c r="CF76" s="131">
        <f t="shared" si="35"/>
        <v>109135.93622917039</v>
      </c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</row>
    <row r="77" spans="1:96" x14ac:dyDescent="0.2">
      <c r="A77" s="7">
        <v>68</v>
      </c>
      <c r="B77" s="8">
        <v>120600</v>
      </c>
      <c r="C77" s="23">
        <v>171.1407538</v>
      </c>
      <c r="D77" s="24">
        <v>86.995632819999997</v>
      </c>
      <c r="E77" s="24">
        <v>74.170803430000007</v>
      </c>
      <c r="F77" s="9">
        <v>117.041080339</v>
      </c>
      <c r="G77" s="9">
        <v>63.073810090000002</v>
      </c>
      <c r="H77" s="1">
        <v>111.944936005</v>
      </c>
      <c r="I77" s="1">
        <v>87.278039204999999</v>
      </c>
      <c r="J77" s="9">
        <v>43.204317349999997</v>
      </c>
      <c r="K77" s="8">
        <v>75.456541466000004</v>
      </c>
      <c r="L77" s="7">
        <v>142.14461499000001</v>
      </c>
      <c r="M77" s="9">
        <v>96.559579880000001</v>
      </c>
      <c r="N77" s="9">
        <v>115.3343079</v>
      </c>
      <c r="O77" s="9">
        <v>72.769458295000007</v>
      </c>
      <c r="P77" s="9">
        <v>80.087403523000006</v>
      </c>
      <c r="Q77" s="7">
        <v>131.60756105900001</v>
      </c>
      <c r="R77" s="9">
        <v>39.419616222999998</v>
      </c>
      <c r="S77" s="8">
        <v>262.42713637100002</v>
      </c>
      <c r="T77" s="9">
        <v>66.144425311000006</v>
      </c>
      <c r="U77" s="8">
        <v>41.040736262000003</v>
      </c>
      <c r="V77" s="10">
        <v>117.230803708</v>
      </c>
      <c r="W77" s="10">
        <v>132.200475821</v>
      </c>
      <c r="X77" s="7">
        <v>44.811694912999997</v>
      </c>
      <c r="Y77" s="9">
        <v>95.893059641999997</v>
      </c>
      <c r="Z77" s="7">
        <v>135.57092327199999</v>
      </c>
      <c r="AA77" s="8">
        <v>62.289931705000001</v>
      </c>
      <c r="AB77" s="8">
        <v>98.42624524</v>
      </c>
      <c r="AC77" s="7">
        <v>138.17005155800001</v>
      </c>
      <c r="AD77" s="10">
        <v>51.742158867999997</v>
      </c>
      <c r="AE77" s="7">
        <v>48.364749764000003</v>
      </c>
      <c r="AF77" s="8">
        <v>75.459457487999998</v>
      </c>
      <c r="AG77" s="9">
        <v>46.695816004000001</v>
      </c>
      <c r="AH77" s="9">
        <v>50.474820858000001</v>
      </c>
      <c r="AI77" s="9">
        <v>184.162067815</v>
      </c>
      <c r="AJ77" s="9">
        <v>82.306300155000002</v>
      </c>
      <c r="AK77" s="9">
        <v>110.351773986</v>
      </c>
      <c r="AL77" s="1">
        <v>198.131994322</v>
      </c>
      <c r="AM77" s="9">
        <v>206.891724251</v>
      </c>
      <c r="AN77" s="8">
        <v>179.46966200700001</v>
      </c>
      <c r="AO77" s="7">
        <v>36.669845492</v>
      </c>
      <c r="AP77" s="9">
        <v>77.091325785999999</v>
      </c>
      <c r="AQ77" s="9">
        <v>86.840226006999998</v>
      </c>
      <c r="AR77" s="9">
        <v>91.732845368</v>
      </c>
      <c r="AS77" s="8">
        <v>136.11868412000001</v>
      </c>
      <c r="AT77" s="8">
        <v>58.694369225999999</v>
      </c>
      <c r="AU77" s="10">
        <v>61.734708771000001</v>
      </c>
      <c r="AV77" s="10">
        <v>47.925310785999997</v>
      </c>
      <c r="AW77" s="10">
        <v>103.608089925</v>
      </c>
      <c r="AX77" s="7">
        <v>79.285654812999994</v>
      </c>
      <c r="AY77" s="8">
        <v>101.734197521</v>
      </c>
      <c r="AZ77" s="9">
        <v>43.113449826</v>
      </c>
      <c r="BA77" s="10">
        <v>82.283557208000005</v>
      </c>
      <c r="BB77" s="10">
        <v>56.576336714</v>
      </c>
      <c r="BC77" s="7">
        <v>28.391803979999999</v>
      </c>
      <c r="BD77" s="9">
        <v>32.546685908000001</v>
      </c>
      <c r="BE77" s="8">
        <v>42.010417533999998</v>
      </c>
      <c r="BF77" s="10">
        <v>146.15036278599999</v>
      </c>
      <c r="BG77" s="9"/>
      <c r="BH77" s="9"/>
      <c r="BI77" s="9"/>
      <c r="BJ77" s="9"/>
      <c r="BK77" s="9"/>
      <c r="BL77" s="140"/>
      <c r="BM77" s="23">
        <f t="shared" si="24"/>
        <v>104.15621133800001</v>
      </c>
      <c r="BN77" s="9">
        <f t="shared" si="25"/>
        <v>86.897756329249987</v>
      </c>
      <c r="BO77" s="8">
        <f t="shared" si="26"/>
        <v>82.432532583600008</v>
      </c>
      <c r="BQ77" s="7">
        <f t="shared" si="27"/>
        <v>114.37977585930768</v>
      </c>
      <c r="BR77" s="9">
        <f t="shared" si="28"/>
        <v>75.497055173666666</v>
      </c>
      <c r="BS77" s="8">
        <f t="shared" si="29"/>
        <v>61.581801993714279</v>
      </c>
      <c r="BU77" s="69"/>
      <c r="BX77" s="9"/>
      <c r="BY77" s="146"/>
      <c r="BZ77" s="23">
        <f t="shared" si="30"/>
        <v>591634.89068924484</v>
      </c>
      <c r="CA77" s="23">
        <f t="shared" si="31"/>
        <v>343576.89082219882</v>
      </c>
      <c r="CB77" s="131">
        <f t="shared" si="32"/>
        <v>293287.92588144616</v>
      </c>
      <c r="CD77" s="131">
        <f t="shared" si="33"/>
        <v>783512.58921580645</v>
      </c>
      <c r="CE77" s="131">
        <f t="shared" si="34"/>
        <v>225314.05894521743</v>
      </c>
      <c r="CF77" s="131">
        <f t="shared" si="35"/>
        <v>122280.00123425771</v>
      </c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</row>
    <row r="78" spans="1:96" x14ac:dyDescent="0.2">
      <c r="A78" s="7">
        <v>69</v>
      </c>
      <c r="B78" s="8">
        <v>122400</v>
      </c>
      <c r="C78" s="23">
        <v>171.88533380000001</v>
      </c>
      <c r="D78" s="24">
        <v>89.193945799999995</v>
      </c>
      <c r="E78" s="24">
        <v>64.665971339999999</v>
      </c>
      <c r="F78" s="9">
        <v>117.475820575</v>
      </c>
      <c r="G78" s="9">
        <v>63.073810090000002</v>
      </c>
      <c r="H78" s="1">
        <v>113.55277163700001</v>
      </c>
      <c r="I78" s="1">
        <v>88.910117639999996</v>
      </c>
      <c r="J78" s="9">
        <v>44.094495541999997</v>
      </c>
      <c r="K78" s="8">
        <v>74.386720947000001</v>
      </c>
      <c r="L78" s="7">
        <v>138.82086032399999</v>
      </c>
      <c r="M78" s="9">
        <v>101.45218970000001</v>
      </c>
      <c r="N78" s="9">
        <v>120.0504694</v>
      </c>
      <c r="O78" s="9">
        <v>71.117801447000005</v>
      </c>
      <c r="P78" s="9">
        <v>83.885138589999997</v>
      </c>
      <c r="Q78" s="7">
        <v>132.24902476400001</v>
      </c>
      <c r="R78" s="9">
        <v>39.030648515999999</v>
      </c>
      <c r="S78" s="8">
        <v>256.098801735</v>
      </c>
      <c r="T78" s="9">
        <v>67.204569136000003</v>
      </c>
      <c r="U78" s="8">
        <v>41.732786009999998</v>
      </c>
      <c r="V78" s="10">
        <v>116.70595336300001</v>
      </c>
      <c r="W78" s="10">
        <v>133.69797188999999</v>
      </c>
      <c r="X78" s="7">
        <v>46.969074685000002</v>
      </c>
      <c r="Y78" s="9">
        <v>101.296838067</v>
      </c>
      <c r="Z78" s="7">
        <v>137.893878782</v>
      </c>
      <c r="AA78" s="8">
        <v>63.440325412999997</v>
      </c>
      <c r="AB78" s="8">
        <v>97.239081428000006</v>
      </c>
      <c r="AC78" s="7">
        <v>146.211594795</v>
      </c>
      <c r="AD78" s="10">
        <v>48.747052629999999</v>
      </c>
      <c r="AE78" s="7">
        <v>50.121521451</v>
      </c>
      <c r="AF78" s="8">
        <v>76.249932322999996</v>
      </c>
      <c r="AG78" s="9">
        <v>48.682618044000002</v>
      </c>
      <c r="AH78" s="9">
        <v>52.813784378999998</v>
      </c>
      <c r="AI78" s="9">
        <v>184.93663439599999</v>
      </c>
      <c r="AJ78" s="9">
        <v>84.531607797000007</v>
      </c>
      <c r="AK78" s="9">
        <v>114.339118552</v>
      </c>
      <c r="AL78" s="1">
        <v>196.10922684900001</v>
      </c>
      <c r="AM78" s="9">
        <v>213.01836770200001</v>
      </c>
      <c r="AN78" s="8">
        <v>185.44438916999999</v>
      </c>
      <c r="AO78" s="7">
        <v>40.100108917</v>
      </c>
      <c r="AP78" s="9">
        <v>77.135879794000004</v>
      </c>
      <c r="AQ78" s="9">
        <v>91.23709436</v>
      </c>
      <c r="AR78" s="9">
        <v>91.587474498000006</v>
      </c>
      <c r="AS78" s="8">
        <v>142.943240769</v>
      </c>
      <c r="AT78" s="8">
        <v>58.325043645000001</v>
      </c>
      <c r="AU78" s="10">
        <v>61.924716584999999</v>
      </c>
      <c r="AV78" s="10">
        <v>47.288614236000001</v>
      </c>
      <c r="AW78" s="10">
        <v>102.343758372</v>
      </c>
      <c r="AX78" s="7">
        <v>85.674908920999997</v>
      </c>
      <c r="AY78" s="8">
        <v>102.157737439</v>
      </c>
      <c r="AZ78" s="9">
        <v>45.024574205999997</v>
      </c>
      <c r="BA78" s="10">
        <v>82.039052923</v>
      </c>
      <c r="BB78" s="10">
        <v>56.724464887000003</v>
      </c>
      <c r="BC78" s="7">
        <v>32.477510412999997</v>
      </c>
      <c r="BD78" s="9">
        <v>29.010615483999999</v>
      </c>
      <c r="BE78" s="8">
        <v>42.406700481999998</v>
      </c>
      <c r="BF78" s="10">
        <v>153.64975011799999</v>
      </c>
      <c r="BG78" s="9"/>
      <c r="BH78" s="9"/>
      <c r="BI78" s="9"/>
      <c r="BJ78" s="9"/>
      <c r="BK78" s="9"/>
      <c r="BL78" s="140"/>
      <c r="BM78" s="23">
        <f t="shared" si="24"/>
        <v>104.11434834394117</v>
      </c>
      <c r="BN78" s="9">
        <f t="shared" si="25"/>
        <v>88.617674668250004</v>
      </c>
      <c r="BO78" s="8">
        <f t="shared" si="26"/>
        <v>83.713836525399998</v>
      </c>
      <c r="BQ78" s="7">
        <f t="shared" si="27"/>
        <v>117.1445804020769</v>
      </c>
      <c r="BR78" s="9">
        <f t="shared" si="28"/>
        <v>76.285796532999996</v>
      </c>
      <c r="BS78" s="8">
        <f t="shared" si="29"/>
        <v>63.047524073285715</v>
      </c>
      <c r="BU78" s="69"/>
      <c r="BX78" s="9"/>
      <c r="BY78" s="146"/>
      <c r="BZ78" s="23">
        <f t="shared" si="30"/>
        <v>590921.79866506322</v>
      </c>
      <c r="CA78" s="23">
        <f t="shared" si="31"/>
        <v>364384.00530518621</v>
      </c>
      <c r="CB78" s="131">
        <f t="shared" si="32"/>
        <v>307177.9180321825</v>
      </c>
      <c r="CD78" s="131">
        <f t="shared" si="33"/>
        <v>841714.59713216498</v>
      </c>
      <c r="CE78" s="131">
        <f t="shared" si="34"/>
        <v>232449.87191894941</v>
      </c>
      <c r="CF78" s="131">
        <f t="shared" si="35"/>
        <v>131220.7041551772</v>
      </c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</row>
    <row r="79" spans="1:96" x14ac:dyDescent="0.2">
      <c r="A79" s="7">
        <v>70</v>
      </c>
      <c r="B79" s="8">
        <v>124200</v>
      </c>
      <c r="C79" s="23">
        <v>171.12386369999999</v>
      </c>
      <c r="D79" s="24">
        <v>90.663688660000005</v>
      </c>
      <c r="E79" s="24">
        <v>63.10712959</v>
      </c>
      <c r="F79" s="9">
        <v>117.112901213</v>
      </c>
      <c r="G79" s="9">
        <v>55.862610023999999</v>
      </c>
      <c r="H79" s="1">
        <v>119.61965357699999</v>
      </c>
      <c r="I79" s="1">
        <v>90.713145377000004</v>
      </c>
      <c r="J79" s="9">
        <v>47.162420306000001</v>
      </c>
      <c r="K79" s="8">
        <v>79.973497989999998</v>
      </c>
      <c r="L79" s="7">
        <v>139.844722413</v>
      </c>
      <c r="M79" s="9">
        <v>99.913439280000006</v>
      </c>
      <c r="N79" s="9">
        <v>121.1249105</v>
      </c>
      <c r="O79" s="9">
        <v>76.763708096000002</v>
      </c>
      <c r="P79" s="9">
        <v>81.834292473999994</v>
      </c>
      <c r="Q79" s="7">
        <v>137.687842636</v>
      </c>
      <c r="R79" s="9">
        <v>41.471745484000003</v>
      </c>
      <c r="S79" s="8">
        <v>259.18294155799998</v>
      </c>
      <c r="T79" s="9">
        <v>71.827462139999994</v>
      </c>
      <c r="U79" s="8">
        <v>43.429802617999997</v>
      </c>
      <c r="V79" s="10">
        <v>117.87610235299999</v>
      </c>
      <c r="W79" s="10">
        <v>137.380183426</v>
      </c>
      <c r="X79" s="7">
        <v>45.165402898000004</v>
      </c>
      <c r="Y79" s="9">
        <v>123.635715265</v>
      </c>
      <c r="Z79" s="7">
        <v>142.61902560799999</v>
      </c>
      <c r="AA79" s="8">
        <v>60.821766899000004</v>
      </c>
      <c r="AB79" s="8">
        <v>77.825441560000002</v>
      </c>
      <c r="AC79" s="7">
        <v>149.45093725000001</v>
      </c>
      <c r="AD79" s="10">
        <v>53.822435376000001</v>
      </c>
      <c r="AE79" s="7">
        <v>48.975001914000003</v>
      </c>
      <c r="AF79" s="8">
        <v>78.372099977000005</v>
      </c>
      <c r="AG79" s="9">
        <v>50.935097609000003</v>
      </c>
      <c r="AH79" s="9">
        <v>54.332701167000003</v>
      </c>
      <c r="AI79" s="9">
        <v>185.88413207900001</v>
      </c>
      <c r="AJ79" s="9">
        <v>77.829482146999993</v>
      </c>
      <c r="AK79" s="9">
        <v>112.965322116</v>
      </c>
      <c r="AL79" s="1">
        <v>200.701390723</v>
      </c>
      <c r="AM79" s="9">
        <v>215.71436546300001</v>
      </c>
      <c r="AN79" s="8">
        <v>189.71497382699999</v>
      </c>
      <c r="AO79" s="7">
        <v>43.360205559999997</v>
      </c>
      <c r="AP79" s="9">
        <v>74.746393957999999</v>
      </c>
      <c r="AQ79" s="9">
        <v>94.222613050000007</v>
      </c>
      <c r="AR79" s="9">
        <v>89.305110056999993</v>
      </c>
      <c r="AS79" s="8">
        <v>149.640891289</v>
      </c>
      <c r="AT79" s="8">
        <v>60.809402919999997</v>
      </c>
      <c r="AU79" s="10">
        <v>61.924716584999999</v>
      </c>
      <c r="AV79" s="10">
        <v>44.787602907</v>
      </c>
      <c r="AW79" s="10">
        <v>106.541432409</v>
      </c>
      <c r="AX79" s="7">
        <v>91.057861500000001</v>
      </c>
      <c r="AY79" s="8">
        <v>101.04800977799999</v>
      </c>
      <c r="AZ79" s="9">
        <v>45.024574205999997</v>
      </c>
      <c r="BA79" s="10">
        <v>89.758973288000007</v>
      </c>
      <c r="BB79" s="10">
        <v>60.646754326999996</v>
      </c>
      <c r="BC79" s="7">
        <v>32.218094944999997</v>
      </c>
      <c r="BD79" s="9">
        <v>30.431270018999999</v>
      </c>
      <c r="BE79" s="8">
        <v>40.155170329000001</v>
      </c>
      <c r="BF79" s="10">
        <v>152.87458434999999</v>
      </c>
      <c r="BG79" s="9"/>
      <c r="BH79" s="9"/>
      <c r="BI79" s="9"/>
      <c r="BJ79" s="9"/>
      <c r="BK79" s="9"/>
      <c r="BL79" s="140"/>
      <c r="BM79" s="23">
        <f t="shared" si="24"/>
        <v>105.48014781635293</v>
      </c>
      <c r="BN79" s="9">
        <f t="shared" si="25"/>
        <v>92.844432650875007</v>
      </c>
      <c r="BO79" s="8">
        <f t="shared" si="26"/>
        <v>81.689183215400007</v>
      </c>
      <c r="BQ79" s="7">
        <f t="shared" si="27"/>
        <v>118.41174454192308</v>
      </c>
      <c r="BR79" s="9">
        <f t="shared" si="28"/>
        <v>77.694837683166668</v>
      </c>
      <c r="BS79" s="8">
        <f t="shared" si="29"/>
        <v>64.444203066285709</v>
      </c>
      <c r="BU79" s="69"/>
      <c r="BX79" s="9"/>
      <c r="BY79" s="146"/>
      <c r="BZ79" s="23">
        <f t="shared" si="30"/>
        <v>614483.80969101237</v>
      </c>
      <c r="CA79" s="23">
        <f t="shared" si="31"/>
        <v>419050.01022209437</v>
      </c>
      <c r="CB79" s="131">
        <f t="shared" si="32"/>
        <v>285424.93879402435</v>
      </c>
      <c r="CD79" s="131">
        <f t="shared" si="33"/>
        <v>869325.85056745296</v>
      </c>
      <c r="CE79" s="131">
        <f t="shared" si="34"/>
        <v>245569.68131101815</v>
      </c>
      <c r="CF79" s="131">
        <f t="shared" si="35"/>
        <v>140136.0357834344</v>
      </c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</row>
    <row r="80" spans="1:96" x14ac:dyDescent="0.2">
      <c r="A80" s="7">
        <v>71</v>
      </c>
      <c r="B80" s="8">
        <v>126000</v>
      </c>
      <c r="C80" s="23">
        <v>174.7642994</v>
      </c>
      <c r="D80" s="24">
        <v>91.388259160000004</v>
      </c>
      <c r="E80" s="24">
        <v>65.308866399999999</v>
      </c>
      <c r="F80" s="9">
        <v>119.81458240400001</v>
      </c>
      <c r="G80" s="9">
        <v>63.769863751999999</v>
      </c>
      <c r="H80" s="1">
        <v>122.876869262</v>
      </c>
      <c r="I80" s="1">
        <v>89.207641932000001</v>
      </c>
      <c r="J80" s="9">
        <v>48.701650921999999</v>
      </c>
      <c r="K80" s="8">
        <v>81.679683233000006</v>
      </c>
      <c r="L80" s="7">
        <v>134.755185415</v>
      </c>
      <c r="M80" s="9">
        <v>92.941336430000007</v>
      </c>
      <c r="N80" s="9">
        <v>122.5054566</v>
      </c>
      <c r="O80" s="9">
        <v>74.722500420000003</v>
      </c>
      <c r="P80" s="9">
        <v>81.653728364000003</v>
      </c>
      <c r="Q80" s="7">
        <v>141.8364832</v>
      </c>
      <c r="R80" s="9">
        <v>38.696952037000003</v>
      </c>
      <c r="S80" s="8">
        <v>265.519908461</v>
      </c>
      <c r="T80" s="9">
        <v>72.104958452000005</v>
      </c>
      <c r="U80" s="8">
        <v>49.381026859000002</v>
      </c>
      <c r="V80" s="10">
        <v>128.41061749100001</v>
      </c>
      <c r="W80" s="10">
        <v>136.93060479100001</v>
      </c>
      <c r="X80" s="7">
        <v>43.175796579999997</v>
      </c>
      <c r="Y80" s="9">
        <v>139.53332168700001</v>
      </c>
      <c r="Z80" s="7">
        <v>148.269101562</v>
      </c>
      <c r="AA80" s="8">
        <v>60.821766899000004</v>
      </c>
      <c r="AB80" s="8">
        <v>81.196341078000003</v>
      </c>
      <c r="AC80" s="7">
        <v>136.74931816</v>
      </c>
      <c r="AD80" s="10">
        <v>51.175854473000001</v>
      </c>
      <c r="AE80" s="7">
        <v>51.746090344999999</v>
      </c>
      <c r="AF80" s="8">
        <v>79.444574880999994</v>
      </c>
      <c r="AG80" s="9">
        <v>50.966041476000001</v>
      </c>
      <c r="AH80" s="9">
        <v>54.870866769999999</v>
      </c>
      <c r="AI80" s="9">
        <v>183.75215747499999</v>
      </c>
      <c r="AJ80" s="9">
        <v>85.807105894000003</v>
      </c>
      <c r="AK80" s="9">
        <v>112.560305942</v>
      </c>
      <c r="AL80" s="1">
        <v>200.99084964100001</v>
      </c>
      <c r="AM80" s="9">
        <v>215.71436546300001</v>
      </c>
      <c r="AN80" s="8">
        <v>191.415423632</v>
      </c>
      <c r="AO80" s="7">
        <v>44.742158623000002</v>
      </c>
      <c r="AP80" s="9">
        <v>70.340590262999996</v>
      </c>
      <c r="AQ80" s="9">
        <v>90.366831644000001</v>
      </c>
      <c r="AR80" s="9">
        <v>90.434653854000004</v>
      </c>
      <c r="AS80" s="8">
        <v>147.807989668</v>
      </c>
      <c r="AT80" s="8">
        <v>62.881709356999998</v>
      </c>
      <c r="AU80" s="10">
        <v>71.327419714000001</v>
      </c>
      <c r="AV80" s="10">
        <v>45.873629461</v>
      </c>
      <c r="AW80" s="10">
        <v>103.14016507700001</v>
      </c>
      <c r="AX80" s="7">
        <v>90.934344655000004</v>
      </c>
      <c r="AY80" s="8">
        <v>100.44628178799999</v>
      </c>
      <c r="AZ80" s="9">
        <v>44.335919140000001</v>
      </c>
      <c r="BA80" s="10">
        <v>91.980333236999996</v>
      </c>
      <c r="BB80" s="10">
        <v>55.917182961999998</v>
      </c>
      <c r="BC80" s="7">
        <v>34.126841532999997</v>
      </c>
      <c r="BD80" s="9">
        <v>31.981320183000001</v>
      </c>
      <c r="BE80" s="8">
        <v>41.039324702999998</v>
      </c>
      <c r="BF80" s="10">
        <v>152.87458434999999</v>
      </c>
      <c r="BG80" s="9"/>
      <c r="BH80" s="9"/>
      <c r="BI80" s="9"/>
      <c r="BJ80" s="9"/>
      <c r="BK80" s="9"/>
      <c r="BL80" s="140"/>
      <c r="BM80" s="23">
        <f t="shared" si="24"/>
        <v>106.47901572894116</v>
      </c>
      <c r="BN80" s="9">
        <f t="shared" si="25"/>
        <v>97.328399290125006</v>
      </c>
      <c r="BO80" s="8">
        <f t="shared" si="26"/>
        <v>80.062435787400005</v>
      </c>
      <c r="BQ80" s="7">
        <f t="shared" si="27"/>
        <v>118.44379541115387</v>
      </c>
      <c r="BR80" s="9">
        <f t="shared" si="28"/>
        <v>79.100591675333348</v>
      </c>
      <c r="BS80" s="8">
        <f t="shared" si="29"/>
        <v>64.607929443999993</v>
      </c>
      <c r="BU80" s="69"/>
      <c r="BX80" s="9"/>
      <c r="BY80" s="146"/>
      <c r="BZ80" s="23">
        <f t="shared" si="30"/>
        <v>632106.62095100805</v>
      </c>
      <c r="CA80" s="23">
        <f t="shared" si="31"/>
        <v>482744.12590379157</v>
      </c>
      <c r="CB80" s="131">
        <f t="shared" si="32"/>
        <v>268710.50912449352</v>
      </c>
      <c r="CD80" s="131">
        <f t="shared" si="33"/>
        <v>870031.9509195484</v>
      </c>
      <c r="CE80" s="131">
        <f t="shared" si="34"/>
        <v>259141.78840629285</v>
      </c>
      <c r="CF80" s="131">
        <f t="shared" si="35"/>
        <v>141206.83680357927</v>
      </c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</row>
    <row r="81" spans="1:96" x14ac:dyDescent="0.2">
      <c r="A81" s="7">
        <v>72</v>
      </c>
      <c r="B81" s="8">
        <v>127800</v>
      </c>
      <c r="C81" s="23">
        <v>177.1358549</v>
      </c>
      <c r="D81" s="24">
        <v>90.617304480000001</v>
      </c>
      <c r="E81" s="24">
        <v>65.501707969999998</v>
      </c>
      <c r="F81" s="9">
        <v>120.812681403</v>
      </c>
      <c r="G81" s="9">
        <v>61.658134193000002</v>
      </c>
      <c r="H81" s="1">
        <v>117.92282414100001</v>
      </c>
      <c r="I81" s="1">
        <v>86.573606337000001</v>
      </c>
      <c r="J81" s="9">
        <v>52.022932169000001</v>
      </c>
      <c r="K81" s="8">
        <v>77.635526428000006</v>
      </c>
      <c r="L81" s="7">
        <v>138.229763435</v>
      </c>
      <c r="M81" s="9">
        <v>94.386646630000001</v>
      </c>
      <c r="N81" s="9">
        <v>130.1798871</v>
      </c>
      <c r="O81" s="9">
        <v>71.970828541000003</v>
      </c>
      <c r="P81" s="9">
        <v>80.876034895999993</v>
      </c>
      <c r="Q81" s="7">
        <v>143.24526367999999</v>
      </c>
      <c r="R81" s="9">
        <v>42.848138153999997</v>
      </c>
      <c r="S81" s="8">
        <v>268.76289227400002</v>
      </c>
      <c r="T81" s="9">
        <v>74.372465457999994</v>
      </c>
      <c r="U81" s="8">
        <v>48.705937122999998</v>
      </c>
      <c r="V81" s="10">
        <v>125.548960425</v>
      </c>
      <c r="W81" s="10">
        <v>132.07115292</v>
      </c>
      <c r="X81" s="7">
        <v>46.233758246000001</v>
      </c>
      <c r="Y81" s="9">
        <v>147.79713165000001</v>
      </c>
      <c r="Z81" s="7">
        <v>147.968778496</v>
      </c>
      <c r="AA81" s="8">
        <v>55.155272992</v>
      </c>
      <c r="AB81" s="8">
        <v>85.928907166000002</v>
      </c>
      <c r="AC81" s="7">
        <v>126.791635117</v>
      </c>
      <c r="AD81" s="10">
        <v>51.425678036000001</v>
      </c>
      <c r="AE81" s="7">
        <v>47.640063886</v>
      </c>
      <c r="AF81" s="8">
        <v>80.066303720999997</v>
      </c>
      <c r="AG81" s="9">
        <v>51.714941265999997</v>
      </c>
      <c r="AH81" s="9">
        <v>56.494615414999998</v>
      </c>
      <c r="AI81" s="9">
        <v>186.51780912999999</v>
      </c>
      <c r="AJ81" s="9">
        <v>92.828482113999996</v>
      </c>
      <c r="AK81" s="9">
        <v>114.752039154</v>
      </c>
      <c r="AL81" s="1">
        <v>205.82083358599999</v>
      </c>
      <c r="AM81" s="9">
        <v>215.99961201599999</v>
      </c>
      <c r="AN81" s="8">
        <v>191.415423632</v>
      </c>
      <c r="AO81" s="7">
        <v>45.947848825000001</v>
      </c>
      <c r="AP81" s="9">
        <v>68.316575971000006</v>
      </c>
      <c r="AQ81" s="9">
        <v>94.905276753999999</v>
      </c>
      <c r="AR81" s="9">
        <v>93.049546762000006</v>
      </c>
      <c r="AS81" s="8">
        <v>149.96680675600001</v>
      </c>
      <c r="AT81" s="8">
        <v>63.452107511000001</v>
      </c>
      <c r="AU81" s="10">
        <v>65.362452282999996</v>
      </c>
      <c r="AV81" s="10">
        <v>47.378867966999998</v>
      </c>
      <c r="AW81" s="10">
        <v>104.52381714800001</v>
      </c>
      <c r="AX81" s="7">
        <v>99.842964858000002</v>
      </c>
      <c r="AY81" s="8">
        <v>99.471447268000006</v>
      </c>
      <c r="AZ81" s="9">
        <v>45.910476443999997</v>
      </c>
      <c r="BA81" s="10">
        <v>96.825142815999996</v>
      </c>
      <c r="BB81" s="10">
        <v>57.514228457999998</v>
      </c>
      <c r="BC81" s="7">
        <v>34.593086933000002</v>
      </c>
      <c r="BD81" s="9">
        <v>32.405397301999997</v>
      </c>
      <c r="BE81" s="8">
        <v>43.039465970000002</v>
      </c>
      <c r="BF81" s="10">
        <v>156.87133790300001</v>
      </c>
      <c r="BG81" s="9"/>
      <c r="BH81" s="9"/>
      <c r="BI81" s="9"/>
      <c r="BJ81" s="9"/>
      <c r="BK81" s="9"/>
      <c r="BL81" s="140"/>
      <c r="BM81" s="23">
        <f t="shared" si="24"/>
        <v>107.08117804300002</v>
      </c>
      <c r="BN81" s="9">
        <f t="shared" si="25"/>
        <v>97.231682163750008</v>
      </c>
      <c r="BO81" s="8">
        <f t="shared" si="26"/>
        <v>78.370517585200005</v>
      </c>
      <c r="BQ81" s="7">
        <f t="shared" si="27"/>
        <v>120.59460087546154</v>
      </c>
      <c r="BR81" s="9">
        <f t="shared" si="28"/>
        <v>80.005276172500004</v>
      </c>
      <c r="BS81" s="8">
        <f t="shared" si="29"/>
        <v>66.737019403714285</v>
      </c>
      <c r="BU81" s="69"/>
      <c r="BX81" s="9"/>
      <c r="BY81" s="146"/>
      <c r="BZ81" s="23">
        <f t="shared" si="30"/>
        <v>642891.48945473658</v>
      </c>
      <c r="CA81" s="23">
        <f t="shared" si="31"/>
        <v>481306.41880234465</v>
      </c>
      <c r="CB81" s="131">
        <f t="shared" si="32"/>
        <v>252032.414760571</v>
      </c>
      <c r="CD81" s="131">
        <f t="shared" si="33"/>
        <v>918294.21624133387</v>
      </c>
      <c r="CE81" s="131">
        <f t="shared" si="34"/>
        <v>268135.39199141209</v>
      </c>
      <c r="CF81" s="131">
        <f t="shared" si="35"/>
        <v>155631.91975153785</v>
      </c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</row>
    <row r="82" spans="1:96" x14ac:dyDescent="0.2">
      <c r="A82" s="7">
        <v>73</v>
      </c>
      <c r="B82" s="8">
        <v>129600</v>
      </c>
      <c r="C82" s="23">
        <v>183.55263679999999</v>
      </c>
      <c r="D82" s="24">
        <v>96.441336840000005</v>
      </c>
      <c r="E82" s="24">
        <v>56.200264869999998</v>
      </c>
      <c r="F82" s="9">
        <v>121.720595879</v>
      </c>
      <c r="G82" s="9">
        <v>64.621257771000003</v>
      </c>
      <c r="H82" s="1">
        <v>121.714670216</v>
      </c>
      <c r="I82" s="1">
        <v>87.535801767999999</v>
      </c>
      <c r="J82" s="9">
        <v>51.210160709</v>
      </c>
      <c r="K82" s="8">
        <v>79.611180947999998</v>
      </c>
      <c r="L82" s="7">
        <v>141.77776182900001</v>
      </c>
      <c r="M82" s="9">
        <v>96.735455869999996</v>
      </c>
      <c r="N82" s="9">
        <v>130.36034169999999</v>
      </c>
      <c r="O82" s="9">
        <v>74.610189184000006</v>
      </c>
      <c r="P82" s="9">
        <v>82.523571028000006</v>
      </c>
      <c r="Q82" s="7">
        <v>147.44419401600001</v>
      </c>
      <c r="R82" s="9">
        <v>42.546785395000001</v>
      </c>
      <c r="S82" s="8">
        <v>273.0471675</v>
      </c>
      <c r="T82" s="9">
        <v>69.778854901000003</v>
      </c>
      <c r="U82" s="8">
        <v>44.316216494000003</v>
      </c>
      <c r="V82" s="10">
        <v>130.46770981399999</v>
      </c>
      <c r="W82" s="10">
        <v>133.132102925</v>
      </c>
      <c r="X82" s="7">
        <v>44.972816133000002</v>
      </c>
      <c r="Y82" s="9">
        <v>111.076900569</v>
      </c>
      <c r="Z82" s="7">
        <v>153.61042992599999</v>
      </c>
      <c r="AA82" s="8">
        <v>66.426003851000004</v>
      </c>
      <c r="AB82" s="8">
        <v>88.742058796999999</v>
      </c>
      <c r="AC82" s="7">
        <v>132.024464653</v>
      </c>
      <c r="AD82" s="10">
        <v>53.538210002</v>
      </c>
      <c r="AE82" s="7">
        <v>46.795628158</v>
      </c>
      <c r="AF82" s="8">
        <v>79.715543069999995</v>
      </c>
      <c r="AG82" s="9">
        <v>50.154282664</v>
      </c>
      <c r="AH82" s="9">
        <v>60.810889756999998</v>
      </c>
      <c r="AI82" s="9">
        <v>187.30918361799999</v>
      </c>
      <c r="AJ82" s="9">
        <v>80.102983515000005</v>
      </c>
      <c r="AK82" s="9">
        <v>108.773982288</v>
      </c>
      <c r="AL82" s="1">
        <v>209.71604813799999</v>
      </c>
      <c r="AM82" s="9">
        <v>216.44787286900001</v>
      </c>
      <c r="AN82" s="8">
        <v>191.821684508</v>
      </c>
      <c r="AO82" s="7">
        <v>43.416468825999999</v>
      </c>
      <c r="AP82" s="9">
        <v>68.720358912999998</v>
      </c>
      <c r="AQ82" s="9">
        <v>96.642298844999999</v>
      </c>
      <c r="AR82" s="9">
        <v>91.341149342999998</v>
      </c>
      <c r="AS82" s="8">
        <v>151.90523530900001</v>
      </c>
      <c r="AT82" s="8">
        <v>65.017671562999993</v>
      </c>
      <c r="AU82" s="10">
        <v>54.919638675000002</v>
      </c>
      <c r="AV82" s="10">
        <v>45.490655994999997</v>
      </c>
      <c r="AW82" s="10">
        <v>111.169451532</v>
      </c>
      <c r="AX82" s="7">
        <v>99.842964858000002</v>
      </c>
      <c r="AY82" s="8">
        <v>106.20367480199999</v>
      </c>
      <c r="AZ82" s="9">
        <v>43.990439180000003</v>
      </c>
      <c r="BA82" s="10">
        <v>95.308413399000003</v>
      </c>
      <c r="BB82" s="10">
        <v>57.634362748000001</v>
      </c>
      <c r="BC82" s="7">
        <v>36.044566654</v>
      </c>
      <c r="BD82" s="9">
        <v>30.787937581000001</v>
      </c>
      <c r="BE82" s="8">
        <v>41.440530664000001</v>
      </c>
      <c r="BF82" s="10">
        <v>161.41217659500001</v>
      </c>
      <c r="BG82" s="9"/>
      <c r="BH82" s="9"/>
      <c r="BI82" s="9"/>
      <c r="BJ82" s="9"/>
      <c r="BK82" s="9"/>
      <c r="BL82" s="140"/>
      <c r="BM82" s="23">
        <f t="shared" si="24"/>
        <v>108.9207866072353</v>
      </c>
      <c r="BN82" s="9">
        <f t="shared" si="25"/>
        <v>94.222629326624983</v>
      </c>
      <c r="BO82" s="8">
        <f t="shared" si="26"/>
        <v>80.163180936000003</v>
      </c>
      <c r="BQ82" s="7">
        <f t="shared" si="27"/>
        <v>119.7817260456154</v>
      </c>
      <c r="BR82" s="9">
        <f t="shared" si="28"/>
        <v>80.4406762375</v>
      </c>
      <c r="BS82" s="8">
        <f t="shared" si="29"/>
        <v>66.659775260142865</v>
      </c>
      <c r="BU82" s="69"/>
      <c r="BX82" s="9"/>
      <c r="BY82" s="146"/>
      <c r="BZ82" s="23">
        <f t="shared" si="30"/>
        <v>676597.77101847145</v>
      </c>
      <c r="CA82" s="23">
        <f t="shared" si="31"/>
        <v>437989.71587554511</v>
      </c>
      <c r="CB82" s="131">
        <f t="shared" si="32"/>
        <v>269726.16742391553</v>
      </c>
      <c r="CD82" s="131">
        <f t="shared" si="33"/>
        <v>899849.65877816838</v>
      </c>
      <c r="CE82" s="131">
        <f t="shared" si="34"/>
        <v>272536.95178137918</v>
      </c>
      <c r="CF82" s="131">
        <f t="shared" si="35"/>
        <v>155092.14083376544</v>
      </c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</row>
    <row r="83" spans="1:96" x14ac:dyDescent="0.2">
      <c r="A83" s="7">
        <v>74</v>
      </c>
      <c r="B83" s="8">
        <v>131400</v>
      </c>
      <c r="C83" s="23">
        <v>178.38789159999999</v>
      </c>
      <c r="D83" s="24">
        <v>93.542343349999996</v>
      </c>
      <c r="E83" s="24">
        <v>55.93782057</v>
      </c>
      <c r="F83" s="9">
        <v>119.386157858</v>
      </c>
      <c r="G83" s="9">
        <v>66.124559137000006</v>
      </c>
      <c r="H83" s="1">
        <v>122.09145079699999</v>
      </c>
      <c r="I83" s="1">
        <v>86.451328832000002</v>
      </c>
      <c r="J83" s="9">
        <v>53.384208526000002</v>
      </c>
      <c r="K83" s="8">
        <v>77.204883698000003</v>
      </c>
      <c r="L83" s="7">
        <v>143.115568451</v>
      </c>
      <c r="M83" s="9">
        <v>95.130651760000006</v>
      </c>
      <c r="N83" s="9">
        <v>135.26928910000001</v>
      </c>
      <c r="O83" s="9">
        <v>75.007213805000006</v>
      </c>
      <c r="P83" s="9">
        <v>82.703055957999993</v>
      </c>
      <c r="Q83" s="7">
        <v>146.96880608000001</v>
      </c>
      <c r="R83" s="9">
        <v>43.542795366999997</v>
      </c>
      <c r="S83" s="8">
        <v>273.88792217999998</v>
      </c>
      <c r="T83" s="9">
        <v>72.725453895000001</v>
      </c>
      <c r="U83" s="8">
        <v>45.676874572999999</v>
      </c>
      <c r="V83" s="10">
        <v>130.888373618</v>
      </c>
      <c r="W83" s="10">
        <v>142.63994450600001</v>
      </c>
      <c r="X83" s="7">
        <v>46.706546154999998</v>
      </c>
      <c r="Y83" s="9">
        <v>140.14867218500001</v>
      </c>
      <c r="Z83" s="7">
        <v>155.24973698100001</v>
      </c>
      <c r="AA83" s="8">
        <v>68.044727499999993</v>
      </c>
      <c r="AB83" s="8">
        <v>86.705182656000005</v>
      </c>
      <c r="AC83" s="7">
        <v>140.28940048999999</v>
      </c>
      <c r="AD83" s="10">
        <v>52.723620191000002</v>
      </c>
      <c r="AE83" s="7">
        <v>47.220810733</v>
      </c>
      <c r="AF83" s="8">
        <v>81.339277698999993</v>
      </c>
      <c r="AG83" s="9">
        <v>52.422113508999999</v>
      </c>
      <c r="AH83" s="9">
        <v>59.076309377000001</v>
      </c>
      <c r="AI83" s="9">
        <v>187.30918361799999</v>
      </c>
      <c r="AJ83" s="9">
        <v>87.535801767999999</v>
      </c>
      <c r="AK83" s="9">
        <v>110.379422988</v>
      </c>
      <c r="AL83" s="1">
        <v>207.04631515899999</v>
      </c>
      <c r="AM83" s="9">
        <v>219.516831964</v>
      </c>
      <c r="AN83" s="8">
        <v>195.215070306</v>
      </c>
      <c r="AO83" s="7">
        <v>45.257518490999999</v>
      </c>
      <c r="AP83" s="9">
        <v>69.011820772999997</v>
      </c>
      <c r="AQ83" s="9">
        <v>97.371150416000006</v>
      </c>
      <c r="AR83" s="9">
        <v>98.397588151999997</v>
      </c>
      <c r="AS83" s="8">
        <v>145.918616343</v>
      </c>
      <c r="AT83" s="8">
        <v>65.059376740999994</v>
      </c>
      <c r="AU83" s="10">
        <v>52.012733578999999</v>
      </c>
      <c r="AV83" s="10">
        <v>46.630141262000002</v>
      </c>
      <c r="AW83" s="10">
        <v>107.089929306</v>
      </c>
      <c r="AX83" s="7">
        <v>103.12986439700001</v>
      </c>
      <c r="AY83" s="8">
        <v>107.85490972300001</v>
      </c>
      <c r="AZ83" s="9">
        <v>43.954584789000002</v>
      </c>
      <c r="BA83" s="10">
        <v>98.997897924</v>
      </c>
      <c r="BB83" s="10">
        <v>58.690646364999999</v>
      </c>
      <c r="BC83" s="7">
        <v>38.910586051999999</v>
      </c>
      <c r="BD83" s="9">
        <v>31.207951591</v>
      </c>
      <c r="BE83" s="8">
        <v>38.684975852000001</v>
      </c>
      <c r="BF83" s="10">
        <v>160.88671360500001</v>
      </c>
      <c r="BG83" s="9"/>
      <c r="BH83" s="9"/>
      <c r="BI83" s="9"/>
      <c r="BJ83" s="9"/>
      <c r="BK83" s="9"/>
      <c r="BL83" s="140"/>
      <c r="BM83" s="23">
        <f t="shared" si="24"/>
        <v>108.71387923935295</v>
      </c>
      <c r="BN83" s="9">
        <f t="shared" si="25"/>
        <v>100.26004117662502</v>
      </c>
      <c r="BO83" s="8">
        <f t="shared" si="26"/>
        <v>81.655658353799993</v>
      </c>
      <c r="BQ83" s="7">
        <f t="shared" si="27"/>
        <v>121.11213406646152</v>
      </c>
      <c r="BR83" s="9">
        <f t="shared" si="28"/>
        <v>80.296159168000003</v>
      </c>
      <c r="BS83" s="8">
        <f t="shared" si="29"/>
        <v>67.333336596857137</v>
      </c>
      <c r="BU83" s="69"/>
      <c r="BX83" s="9"/>
      <c r="BY83" s="146"/>
      <c r="BZ83" s="23">
        <f t="shared" si="30"/>
        <v>672749.26870826597</v>
      </c>
      <c r="CA83" s="23">
        <f t="shared" si="31"/>
        <v>527693.67827866599</v>
      </c>
      <c r="CB83" s="131">
        <f t="shared" si="32"/>
        <v>285073.67178190878</v>
      </c>
      <c r="CD83" s="131">
        <f t="shared" si="33"/>
        <v>930167.6379746272</v>
      </c>
      <c r="CE83" s="131">
        <f t="shared" si="34"/>
        <v>271070.69643179263</v>
      </c>
      <c r="CF83" s="131">
        <f t="shared" si="35"/>
        <v>159841.17477693662</v>
      </c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</row>
    <row r="84" spans="1:96" x14ac:dyDescent="0.2">
      <c r="A84" s="7">
        <v>75</v>
      </c>
      <c r="B84" s="8">
        <v>133200</v>
      </c>
      <c r="C84" s="23">
        <v>183.55263679999999</v>
      </c>
      <c r="D84" s="24">
        <v>97.877428069999993</v>
      </c>
      <c r="E84" s="24">
        <v>56.661254919999998</v>
      </c>
      <c r="F84" s="9">
        <v>124.311617754</v>
      </c>
      <c r="G84" s="9">
        <v>70.004433684999995</v>
      </c>
      <c r="H84" s="1">
        <v>123.095212645</v>
      </c>
      <c r="I84" s="1">
        <v>89.357455483999999</v>
      </c>
      <c r="J84" s="9">
        <v>54.007227792000002</v>
      </c>
      <c r="K84" s="8">
        <v>78.886712235000005</v>
      </c>
      <c r="L84" s="7">
        <v>142.03150748300001</v>
      </c>
      <c r="M84" s="9">
        <v>99.213284220000006</v>
      </c>
      <c r="N84" s="9">
        <v>134.9219406</v>
      </c>
      <c r="O84" s="9">
        <v>75.969281370000004</v>
      </c>
      <c r="P84" s="9">
        <v>84.386447055999994</v>
      </c>
      <c r="Q84" s="7">
        <v>147.12129400500001</v>
      </c>
      <c r="R84" s="9">
        <v>42.969034360999999</v>
      </c>
      <c r="S84" s="8">
        <v>272.55400312699999</v>
      </c>
      <c r="T84" s="9">
        <v>71.280288248999994</v>
      </c>
      <c r="U84" s="8">
        <v>44.227186303000003</v>
      </c>
      <c r="V84" s="10">
        <v>134.46198386</v>
      </c>
      <c r="W84" s="10">
        <v>140.52234766300001</v>
      </c>
      <c r="X84" s="7">
        <v>46.555310314000003</v>
      </c>
      <c r="Y84" s="9">
        <v>144.96625488999999</v>
      </c>
      <c r="Z84" s="7">
        <v>137.762024895</v>
      </c>
      <c r="AA84" s="8">
        <v>69.312493122000006</v>
      </c>
      <c r="AB84" s="8">
        <v>83.067949354000007</v>
      </c>
      <c r="AC84" s="7">
        <v>140.45171550500001</v>
      </c>
      <c r="AD84" s="10">
        <v>48.800231818</v>
      </c>
      <c r="AE84" s="7">
        <v>48.361595026000003</v>
      </c>
      <c r="AF84" s="8">
        <v>70.743204887999994</v>
      </c>
      <c r="AG84" s="9">
        <v>54.931080461000001</v>
      </c>
      <c r="AH84" s="9">
        <v>59.717163114999998</v>
      </c>
      <c r="AI84" s="9">
        <v>188.448758669</v>
      </c>
      <c r="AJ84" s="9">
        <v>65.762342038</v>
      </c>
      <c r="AK84" s="9">
        <v>113.265215259</v>
      </c>
      <c r="AL84" s="1">
        <v>214.39253568999999</v>
      </c>
      <c r="AM84" s="9">
        <v>220.88045285499999</v>
      </c>
      <c r="AN84" s="8">
        <v>195.215070306</v>
      </c>
      <c r="AO84" s="7">
        <v>44.335652429</v>
      </c>
      <c r="AP84" s="9">
        <v>71.054206870000002</v>
      </c>
      <c r="AQ84" s="9">
        <v>96.913228533999998</v>
      </c>
      <c r="AR84" s="9">
        <v>95.287600264000005</v>
      </c>
      <c r="AS84" s="8">
        <v>149.802127004</v>
      </c>
      <c r="AT84" s="8">
        <v>66.278897671999999</v>
      </c>
      <c r="AU84" s="10">
        <v>54.058148316</v>
      </c>
      <c r="AV84" s="10">
        <v>46.622506006000002</v>
      </c>
      <c r="AW84" s="10">
        <v>107.598664924</v>
      </c>
      <c r="AX84" s="7">
        <v>104.907607539</v>
      </c>
      <c r="AY84" s="8">
        <v>100.08564271</v>
      </c>
      <c r="AZ84" s="9">
        <v>44.404692582000003</v>
      </c>
      <c r="BA84" s="10">
        <v>103.132330079</v>
      </c>
      <c r="BB84" s="10">
        <v>64.672538121000002</v>
      </c>
      <c r="BC84" s="7">
        <v>39.917060485</v>
      </c>
      <c r="BD84" s="9">
        <v>31.093304121999999</v>
      </c>
      <c r="BE84" s="8">
        <v>39.205008464000002</v>
      </c>
      <c r="BF84" s="10">
        <v>160.02776598</v>
      </c>
      <c r="BG84" s="9"/>
      <c r="BH84" s="9"/>
      <c r="BI84" s="9"/>
      <c r="BJ84" s="9"/>
      <c r="BK84" s="9"/>
      <c r="BL84" s="140"/>
      <c r="BM84" s="23">
        <f t="shared" si="24"/>
        <v>110.40710421217648</v>
      </c>
      <c r="BN84" s="9">
        <f t="shared" si="25"/>
        <v>98.635986161999995</v>
      </c>
      <c r="BO84" s="8">
        <f t="shared" si="26"/>
        <v>78.284939318200003</v>
      </c>
      <c r="BQ84" s="7">
        <f t="shared" si="27"/>
        <v>120.76964873030767</v>
      </c>
      <c r="BR84" s="9">
        <f t="shared" si="28"/>
        <v>79.925244527833343</v>
      </c>
      <c r="BS84" s="8">
        <f t="shared" si="29"/>
        <v>68.921814261857136</v>
      </c>
      <c r="BU84" s="69"/>
      <c r="BX84" s="9"/>
      <c r="BY84" s="146"/>
      <c r="BZ84" s="23">
        <f t="shared" si="30"/>
        <v>704675.72857954435</v>
      </c>
      <c r="CA84" s="23">
        <f t="shared" si="31"/>
        <v>502463.39509335003</v>
      </c>
      <c r="CB84" s="131">
        <f t="shared" si="32"/>
        <v>251207.68036947175</v>
      </c>
      <c r="CD84" s="131">
        <f t="shared" si="33"/>
        <v>922298.84512470919</v>
      </c>
      <c r="CE84" s="131">
        <f t="shared" si="34"/>
        <v>267331.52536378091</v>
      </c>
      <c r="CF84" s="131">
        <f t="shared" si="35"/>
        <v>171422.7108498844</v>
      </c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</row>
    <row r="85" spans="1:96" x14ac:dyDescent="0.2">
      <c r="A85" s="7">
        <v>76</v>
      </c>
      <c r="B85" s="8">
        <v>135000</v>
      </c>
      <c r="C85" s="23">
        <v>188.88646209999999</v>
      </c>
      <c r="D85" s="24">
        <v>97.909638720000004</v>
      </c>
      <c r="E85" s="24">
        <v>60.565992399999999</v>
      </c>
      <c r="F85" s="9">
        <v>126.105952923</v>
      </c>
      <c r="G85" s="9">
        <v>76.668880282999993</v>
      </c>
      <c r="H85" s="1">
        <v>119.661218226</v>
      </c>
      <c r="I85" s="1">
        <v>92.048870919999999</v>
      </c>
      <c r="J85" s="9">
        <v>55.931665701</v>
      </c>
      <c r="K85" s="8">
        <v>83.793168003999995</v>
      </c>
      <c r="L85" s="7">
        <v>142.31625188000001</v>
      </c>
      <c r="M85" s="9">
        <v>102.3737441</v>
      </c>
      <c r="N85" s="9">
        <v>135.6257482</v>
      </c>
      <c r="O85" s="9">
        <v>75.237693778999997</v>
      </c>
      <c r="P85" s="9">
        <v>86.666179569999997</v>
      </c>
      <c r="Q85" s="7">
        <v>147.842240726</v>
      </c>
      <c r="R85" s="9">
        <v>44.414732227000002</v>
      </c>
      <c r="S85" s="8">
        <v>280.06953345599999</v>
      </c>
      <c r="T85" s="9">
        <v>69.006371454000003</v>
      </c>
      <c r="U85" s="8">
        <v>46.396059891999997</v>
      </c>
      <c r="V85" s="10">
        <v>134.64408387399999</v>
      </c>
      <c r="W85" s="10">
        <v>107.46413501000001</v>
      </c>
      <c r="X85" s="7">
        <v>44.900383132999998</v>
      </c>
      <c r="Y85" s="9">
        <v>159.68862598800001</v>
      </c>
      <c r="Z85" s="7">
        <v>144.71906376199999</v>
      </c>
      <c r="AA85" s="8">
        <v>62.562037490000002</v>
      </c>
      <c r="AB85" s="8">
        <v>91.287568492000005</v>
      </c>
      <c r="AC85" s="7">
        <v>142.70509830899999</v>
      </c>
      <c r="AD85" s="10">
        <v>47.610163368000002</v>
      </c>
      <c r="AE85" s="7">
        <v>44.044478433999998</v>
      </c>
      <c r="AF85" s="8">
        <v>66.018973231000004</v>
      </c>
      <c r="AG85" s="9">
        <v>55.026361070999997</v>
      </c>
      <c r="AH85" s="9">
        <v>63.974332527000001</v>
      </c>
      <c r="AI85" s="9">
        <v>190.59366281199999</v>
      </c>
      <c r="AJ85" s="9">
        <v>77.183800988000002</v>
      </c>
      <c r="AK85" s="9">
        <v>115.162154368</v>
      </c>
      <c r="AL85" s="1">
        <v>214.09163432899999</v>
      </c>
      <c r="AM85" s="9">
        <v>220.53962062900001</v>
      </c>
      <c r="AN85" s="8">
        <v>194.34238888900001</v>
      </c>
      <c r="AO85" s="7">
        <v>47.980460759000003</v>
      </c>
      <c r="AP85" s="9">
        <v>69.678075426999996</v>
      </c>
      <c r="AQ85" s="9">
        <v>96.086857166000001</v>
      </c>
      <c r="AR85" s="9">
        <v>92.874481021999998</v>
      </c>
      <c r="AS85" s="8">
        <v>147.81899980200001</v>
      </c>
      <c r="AT85" s="8">
        <v>66.278897671999999</v>
      </c>
      <c r="AU85" s="10">
        <v>56.378227076000002</v>
      </c>
      <c r="AV85" s="10">
        <v>45.731502368999998</v>
      </c>
      <c r="AW85" s="10">
        <v>108.592336816</v>
      </c>
      <c r="AX85" s="7">
        <v>107.62691584300001</v>
      </c>
      <c r="AY85" s="8">
        <v>101.025358634</v>
      </c>
      <c r="AZ85" s="9">
        <v>46.581315857</v>
      </c>
      <c r="BA85" s="10">
        <v>102.712809007</v>
      </c>
      <c r="BB85" s="10">
        <v>60.318818</v>
      </c>
      <c r="BC85" s="7">
        <v>40.594225838</v>
      </c>
      <c r="BD85" s="9">
        <v>26.834675602000001</v>
      </c>
      <c r="BE85" s="8">
        <v>36.483836261999997</v>
      </c>
      <c r="BF85" s="10">
        <v>166.87612712999999</v>
      </c>
      <c r="BG85" s="9"/>
      <c r="BH85" s="9"/>
      <c r="BI85" s="9"/>
      <c r="BJ85" s="9"/>
      <c r="BK85" s="9"/>
      <c r="BL85" s="140"/>
      <c r="BM85" s="23">
        <f t="shared" si="24"/>
        <v>112.71282195382355</v>
      </c>
      <c r="BN85" s="9">
        <f t="shared" si="25"/>
        <v>96.172595075375</v>
      </c>
      <c r="BO85" s="8">
        <f t="shared" si="26"/>
        <v>78.333256366799986</v>
      </c>
      <c r="BQ85" s="7">
        <f t="shared" si="27"/>
        <v>121.95021767607692</v>
      </c>
      <c r="BR85" s="9">
        <f t="shared" si="28"/>
        <v>80.938873068333336</v>
      </c>
      <c r="BS85" s="8">
        <f t="shared" si="29"/>
        <v>68.628829670857144</v>
      </c>
      <c r="BU85" s="69"/>
      <c r="BX85" s="9"/>
      <c r="BY85" s="146"/>
      <c r="BZ85" s="23">
        <f t="shared" si="30"/>
        <v>749753.02229380631</v>
      </c>
      <c r="CA85" s="23">
        <f t="shared" si="31"/>
        <v>465749.35322548344</v>
      </c>
      <c r="CB85" s="131">
        <f t="shared" si="32"/>
        <v>251673.09964240293</v>
      </c>
      <c r="CD85" s="131">
        <f t="shared" si="33"/>
        <v>949611.56481730181</v>
      </c>
      <c r="CE85" s="131">
        <f t="shared" si="34"/>
        <v>277632.12385527848</v>
      </c>
      <c r="CF85" s="131">
        <f t="shared" si="35"/>
        <v>169245.85229280716</v>
      </c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</row>
    <row r="86" spans="1:96" x14ac:dyDescent="0.2">
      <c r="A86" s="7">
        <v>77</v>
      </c>
      <c r="B86" s="8">
        <v>136800</v>
      </c>
      <c r="C86" s="23">
        <v>193.77700669999999</v>
      </c>
      <c r="D86" s="24">
        <v>99.327148179999995</v>
      </c>
      <c r="E86" s="24">
        <v>59.130273549999998</v>
      </c>
      <c r="F86" s="9">
        <v>125.583945744</v>
      </c>
      <c r="G86" s="9">
        <v>72.855411128</v>
      </c>
      <c r="H86" s="1">
        <v>124.237948969</v>
      </c>
      <c r="I86" s="1">
        <v>94.776015947000005</v>
      </c>
      <c r="J86" s="9">
        <v>52.377574609</v>
      </c>
      <c r="K86" s="8">
        <v>87.547162811000007</v>
      </c>
      <c r="L86" s="7">
        <v>141.67549016000001</v>
      </c>
      <c r="M86" s="9">
        <v>104.78556930000001</v>
      </c>
      <c r="N86" s="9">
        <v>139.4581652</v>
      </c>
      <c r="O86" s="9">
        <v>77.972061576000002</v>
      </c>
      <c r="P86" s="9">
        <v>85.642188025999999</v>
      </c>
      <c r="Q86" s="7">
        <v>151.83915396200001</v>
      </c>
      <c r="R86" s="9">
        <v>44.76375041</v>
      </c>
      <c r="S86" s="8">
        <v>284.90278060999998</v>
      </c>
      <c r="T86" s="9">
        <v>72.584404320000004</v>
      </c>
      <c r="U86" s="8">
        <v>46.672750342000001</v>
      </c>
      <c r="V86" s="10">
        <v>136.57027351900001</v>
      </c>
      <c r="W86" s="10">
        <v>119.978178008</v>
      </c>
      <c r="X86" s="7">
        <v>44.647967295000001</v>
      </c>
      <c r="Y86" s="9">
        <v>104.166174223</v>
      </c>
      <c r="Z86" s="7">
        <v>150.54927441699999</v>
      </c>
      <c r="AA86" s="8">
        <v>64.955020825999995</v>
      </c>
      <c r="AB86" s="8">
        <v>92.109982723000002</v>
      </c>
      <c r="AC86" s="7">
        <v>144.33233246</v>
      </c>
      <c r="AD86" s="10">
        <v>49.664860959000002</v>
      </c>
      <c r="AE86" s="7">
        <v>43.778094281000001</v>
      </c>
      <c r="AF86" s="8">
        <v>63.664395073999998</v>
      </c>
      <c r="AG86" s="9">
        <v>54.507254754000002</v>
      </c>
      <c r="AH86" s="9">
        <v>65.538113484999997</v>
      </c>
      <c r="AI86" s="9">
        <v>189.26586279</v>
      </c>
      <c r="AJ86" s="9">
        <v>86.435443586999995</v>
      </c>
      <c r="AK86" s="9">
        <v>117.73760962599999</v>
      </c>
      <c r="AL86" s="1">
        <v>216.166982241</v>
      </c>
      <c r="AM86" s="9">
        <v>222.28696298899999</v>
      </c>
      <c r="AN86" s="8">
        <v>194.339132221</v>
      </c>
      <c r="AO86" s="7">
        <v>49.215330791</v>
      </c>
      <c r="AP86" s="9">
        <v>69.537794317999996</v>
      </c>
      <c r="AQ86" s="9">
        <v>95.481798120999997</v>
      </c>
      <c r="AR86" s="9">
        <v>95.708316925999995</v>
      </c>
      <c r="AS86" s="8">
        <v>148.695345054</v>
      </c>
      <c r="AT86" s="8">
        <v>71.433456293999996</v>
      </c>
      <c r="AU86" s="10">
        <v>54.649497081</v>
      </c>
      <c r="AV86" s="10">
        <v>46.112475600000003</v>
      </c>
      <c r="AW86" s="10">
        <v>112.234646076</v>
      </c>
      <c r="AX86" s="7">
        <v>111.172094714</v>
      </c>
      <c r="AY86" s="8">
        <v>103.106190849</v>
      </c>
      <c r="AZ86" s="9">
        <v>46.581315857</v>
      </c>
      <c r="BA86" s="10">
        <v>105.188890887</v>
      </c>
      <c r="BB86" s="10">
        <v>61.529238032000002</v>
      </c>
      <c r="BC86" s="7">
        <v>41.107151635000001</v>
      </c>
      <c r="BD86" s="9">
        <v>29.815220545999999</v>
      </c>
      <c r="BE86" s="8">
        <v>39.310949465999997</v>
      </c>
      <c r="BF86" s="10">
        <v>161.981152944</v>
      </c>
      <c r="BG86" s="9"/>
      <c r="BH86" s="9"/>
      <c r="BI86" s="9"/>
      <c r="BJ86" s="9"/>
      <c r="BK86" s="9"/>
      <c r="BL86" s="140"/>
      <c r="BM86" s="23">
        <f t="shared" si="24"/>
        <v>114.15597922835293</v>
      </c>
      <c r="BN86" s="9">
        <f t="shared" si="25"/>
        <v>92.515505368749999</v>
      </c>
      <c r="BO86" s="8">
        <f t="shared" si="26"/>
        <v>78.70993309939999</v>
      </c>
      <c r="BQ86" s="7">
        <f t="shared" si="27"/>
        <v>123.45507283869232</v>
      </c>
      <c r="BR86" s="9">
        <f t="shared" si="28"/>
        <v>83.118060102333331</v>
      </c>
      <c r="BS86" s="8">
        <f t="shared" si="29"/>
        <v>69.359131338142859</v>
      </c>
      <c r="BU86" s="69"/>
      <c r="BX86" s="9"/>
      <c r="BY86" s="146"/>
      <c r="BZ86" s="23">
        <f t="shared" si="30"/>
        <v>778922.4958998597</v>
      </c>
      <c r="CA86" s="23">
        <f t="shared" si="31"/>
        <v>414611.96603032673</v>
      </c>
      <c r="CB86" s="131">
        <f t="shared" si="32"/>
        <v>255321.204898686</v>
      </c>
      <c r="CD86" s="131">
        <f t="shared" si="33"/>
        <v>985201.5254157231</v>
      </c>
      <c r="CE86" s="131">
        <f t="shared" si="34"/>
        <v>300666.09106509486</v>
      </c>
      <c r="CF86" s="131">
        <f t="shared" si="35"/>
        <v>174706.55157146556</v>
      </c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</row>
    <row r="87" spans="1:96" x14ac:dyDescent="0.2">
      <c r="A87" s="7">
        <v>78</v>
      </c>
      <c r="B87" s="8">
        <v>138600</v>
      </c>
      <c r="C87" s="23">
        <v>191.30959129999999</v>
      </c>
      <c r="D87" s="24">
        <v>97.933789759999996</v>
      </c>
      <c r="E87" s="24">
        <v>62.538283839999998</v>
      </c>
      <c r="F87" s="9">
        <v>127.663284604</v>
      </c>
      <c r="G87" s="9">
        <v>72.061214286999999</v>
      </c>
      <c r="H87" s="1">
        <v>129.38289686900001</v>
      </c>
      <c r="I87" s="1">
        <v>93.141338832000002</v>
      </c>
      <c r="J87" s="9">
        <v>56.309062773000001</v>
      </c>
      <c r="K87" s="8">
        <v>89.028002598</v>
      </c>
      <c r="L87" s="7">
        <v>143.45844063800001</v>
      </c>
      <c r="M87" s="9">
        <v>107.4647815</v>
      </c>
      <c r="N87" s="9">
        <v>142.7827174</v>
      </c>
      <c r="O87" s="9">
        <v>81.343098604999994</v>
      </c>
      <c r="P87" s="9">
        <v>87.289102904000003</v>
      </c>
      <c r="Q87" s="7">
        <v>159.039020134</v>
      </c>
      <c r="R87" s="9">
        <v>46.459686523999999</v>
      </c>
      <c r="S87" s="8">
        <v>284.35902935399997</v>
      </c>
      <c r="T87" s="9">
        <v>74.170803430000007</v>
      </c>
      <c r="U87" s="8">
        <v>47.120998327000002</v>
      </c>
      <c r="V87" s="10">
        <v>133.10018009999999</v>
      </c>
      <c r="W87" s="10">
        <v>122.128478297</v>
      </c>
      <c r="X87" s="7">
        <v>46.163303782</v>
      </c>
      <c r="Y87" s="9">
        <v>115.028456917</v>
      </c>
      <c r="Z87" s="7">
        <v>133.62221005999999</v>
      </c>
      <c r="AA87" s="8">
        <v>64.360375148000003</v>
      </c>
      <c r="AB87" s="8">
        <v>96.253153115999993</v>
      </c>
      <c r="AC87" s="7">
        <v>144.79670755699999</v>
      </c>
      <c r="AD87" s="10">
        <v>46.491420912999999</v>
      </c>
      <c r="AE87" s="7">
        <v>42.281790931000003</v>
      </c>
      <c r="AF87" s="8">
        <v>63.821572635000003</v>
      </c>
      <c r="AG87" s="9">
        <v>55.286386210000003</v>
      </c>
      <c r="AH87" s="9">
        <v>64.818159355999995</v>
      </c>
      <c r="AI87" s="9">
        <v>190.968654087</v>
      </c>
      <c r="AJ87" s="9">
        <v>90.585227020000005</v>
      </c>
      <c r="AK87" s="9">
        <v>118.995676352</v>
      </c>
      <c r="AL87" s="1">
        <v>216.166982241</v>
      </c>
      <c r="AM87" s="9">
        <v>221.41930313699999</v>
      </c>
      <c r="AN87" s="8">
        <v>198.163935272</v>
      </c>
      <c r="AO87" s="7">
        <v>49.558248683999999</v>
      </c>
      <c r="AP87" s="9">
        <v>73.850758029999994</v>
      </c>
      <c r="AQ87" s="9">
        <v>96.592701977000004</v>
      </c>
      <c r="AR87" s="9">
        <v>99.132915538000006</v>
      </c>
      <c r="AS87" s="8">
        <v>151.85820738999999</v>
      </c>
      <c r="AT87" s="8">
        <v>73.005275007999998</v>
      </c>
      <c r="AU87" s="10">
        <v>55.772382073000003</v>
      </c>
      <c r="AV87" s="10">
        <v>46.125708566999997</v>
      </c>
      <c r="AW87" s="10">
        <v>112.76828080999999</v>
      </c>
      <c r="AX87" s="7">
        <v>112.256495234</v>
      </c>
      <c r="AY87" s="8">
        <v>105.923165707</v>
      </c>
      <c r="AZ87" s="9">
        <v>44.973714928</v>
      </c>
      <c r="BA87" s="10">
        <v>106.99516992700001</v>
      </c>
      <c r="BB87" s="10">
        <v>64.755056202999995</v>
      </c>
      <c r="BC87" s="7">
        <v>42.418691631999998</v>
      </c>
      <c r="BD87" s="9">
        <v>30.618614051000002</v>
      </c>
      <c r="BE87" s="8">
        <v>36.332352505000003</v>
      </c>
      <c r="BF87" s="10">
        <v>170.05799630199999</v>
      </c>
      <c r="BG87" s="9"/>
      <c r="BH87" s="9"/>
      <c r="BI87" s="9"/>
      <c r="BJ87" s="9"/>
      <c r="BK87" s="9"/>
      <c r="BL87" s="140"/>
      <c r="BM87" s="23">
        <f t="shared" si="24"/>
        <v>115.9743142307059</v>
      </c>
      <c r="BN87" s="9">
        <f t="shared" si="25"/>
        <v>91.961850757625001</v>
      </c>
      <c r="BO87" s="8">
        <f t="shared" si="26"/>
        <v>78.728929030399996</v>
      </c>
      <c r="BQ87" s="7">
        <f t="shared" si="27"/>
        <v>125.18439656107691</v>
      </c>
      <c r="BR87" s="9">
        <f t="shared" si="28"/>
        <v>84.308551233166668</v>
      </c>
      <c r="BS87" s="8">
        <f t="shared" si="29"/>
        <v>70.878799364000002</v>
      </c>
      <c r="BU87" s="69"/>
      <c r="BX87" s="9"/>
      <c r="BY87" s="146"/>
      <c r="BZ87" s="23">
        <f t="shared" si="30"/>
        <v>816739.75403262256</v>
      </c>
      <c r="CA87" s="23">
        <f t="shared" si="31"/>
        <v>407212.74713092821</v>
      </c>
      <c r="CB87" s="131">
        <f t="shared" si="32"/>
        <v>255506.10791206715</v>
      </c>
      <c r="CD87" s="131">
        <f t="shared" si="33"/>
        <v>1027185.4430539708</v>
      </c>
      <c r="CE87" s="131">
        <f t="shared" si="34"/>
        <v>313771.24048530817</v>
      </c>
      <c r="CF87" s="131">
        <f t="shared" si="35"/>
        <v>186443.52802707217</v>
      </c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</row>
    <row r="88" spans="1:96" x14ac:dyDescent="0.2">
      <c r="A88" s="7">
        <v>79</v>
      </c>
      <c r="B88" s="8">
        <v>140400</v>
      </c>
      <c r="C88" s="23">
        <v>192.45716060000001</v>
      </c>
      <c r="D88" s="24">
        <v>102.47306740000001</v>
      </c>
      <c r="E88" s="24">
        <v>63.563501600000002</v>
      </c>
      <c r="F88" s="9">
        <v>125.422729906</v>
      </c>
      <c r="G88" s="9">
        <v>70.378791613999994</v>
      </c>
      <c r="H88" s="1">
        <v>127.828478304</v>
      </c>
      <c r="I88" s="1">
        <v>94.692266873999998</v>
      </c>
      <c r="J88" s="9">
        <v>53.726080295999999</v>
      </c>
      <c r="K88" s="8">
        <v>90.934891690000001</v>
      </c>
      <c r="L88" s="7">
        <v>148.50553153800001</v>
      </c>
      <c r="M88" s="9">
        <v>100.1624375</v>
      </c>
      <c r="N88" s="9">
        <v>141.481829</v>
      </c>
      <c r="O88" s="9">
        <v>81.433358734999999</v>
      </c>
      <c r="P88" s="9">
        <v>86.583985386999998</v>
      </c>
      <c r="Q88" s="7">
        <v>160.51087791200001</v>
      </c>
      <c r="R88" s="9">
        <v>44.454791393000001</v>
      </c>
      <c r="S88" s="8">
        <v>288.99331183700002</v>
      </c>
      <c r="T88" s="9">
        <v>74.298232603000002</v>
      </c>
      <c r="U88" s="8">
        <v>44.647027287</v>
      </c>
      <c r="V88" s="10">
        <v>139.20360034000001</v>
      </c>
      <c r="W88" s="10">
        <v>123.869872297</v>
      </c>
      <c r="X88" s="7">
        <v>46.893941069999997</v>
      </c>
      <c r="Y88" s="9">
        <v>129.67964477000001</v>
      </c>
      <c r="Z88" s="7">
        <v>132.511291078</v>
      </c>
      <c r="AA88" s="8">
        <v>64.436189889000005</v>
      </c>
      <c r="AB88" s="8">
        <v>92.078596993000005</v>
      </c>
      <c r="AC88" s="7">
        <v>149.506395365</v>
      </c>
      <c r="AD88" s="10">
        <v>46.507826755000004</v>
      </c>
      <c r="AE88" s="7">
        <v>44.950821922999999</v>
      </c>
      <c r="AF88" s="8">
        <v>63.546056692000001</v>
      </c>
      <c r="AG88" s="9">
        <v>56.702387201000001</v>
      </c>
      <c r="AH88" s="9">
        <v>56.651238882000001</v>
      </c>
      <c r="AI88" s="9">
        <v>191.25656686400001</v>
      </c>
      <c r="AJ88" s="9">
        <v>93.129871417999993</v>
      </c>
      <c r="AK88" s="9">
        <v>119.989496639</v>
      </c>
      <c r="AL88" s="1">
        <v>217.21969792799999</v>
      </c>
      <c r="AM88" s="9">
        <v>221.11610586899999</v>
      </c>
      <c r="AN88" s="8">
        <v>200.75003818100001</v>
      </c>
      <c r="AO88" s="7">
        <v>49.738535591000002</v>
      </c>
      <c r="AP88" s="9">
        <v>76.685637944999996</v>
      </c>
      <c r="AQ88" s="9">
        <v>96.732069936000002</v>
      </c>
      <c r="AR88" s="9">
        <v>95.105424729999996</v>
      </c>
      <c r="AS88" s="8">
        <v>152.66992557</v>
      </c>
      <c r="AT88" s="8">
        <v>74.036448843000002</v>
      </c>
      <c r="AU88" s="10">
        <v>59.318989340000002</v>
      </c>
      <c r="AV88" s="10">
        <v>46.995174730999999</v>
      </c>
      <c r="AW88" s="10">
        <v>110.402306232</v>
      </c>
      <c r="AX88" s="7">
        <v>113.650032471</v>
      </c>
      <c r="AY88" s="8">
        <v>108.031591795</v>
      </c>
      <c r="AZ88" s="9">
        <v>45.378993141000002</v>
      </c>
      <c r="BA88" s="10">
        <v>106.72674877</v>
      </c>
      <c r="BB88" s="10">
        <v>65.873216227</v>
      </c>
      <c r="BC88" s="7">
        <v>42.476202030000003</v>
      </c>
      <c r="BD88" s="9">
        <v>28.438537855</v>
      </c>
      <c r="BE88" s="8">
        <v>37.97735041</v>
      </c>
      <c r="BF88" s="10">
        <v>170.36425795900001</v>
      </c>
      <c r="BG88" s="9"/>
      <c r="BH88" s="9"/>
      <c r="BI88" s="9"/>
      <c r="BJ88" s="9"/>
      <c r="BK88" s="9"/>
      <c r="BL88" s="140"/>
      <c r="BM88" s="23">
        <f t="shared" si="24"/>
        <v>116.09429950505881</v>
      </c>
      <c r="BN88" s="9">
        <f t="shared" si="25"/>
        <v>94.442474916750001</v>
      </c>
      <c r="BO88" s="8">
        <f t="shared" si="26"/>
        <v>79.317939545599998</v>
      </c>
      <c r="BQ88" s="7">
        <f t="shared" si="27"/>
        <v>125.21130744261539</v>
      </c>
      <c r="BR88" s="9">
        <f t="shared" si="28"/>
        <v>85.40575723533334</v>
      </c>
      <c r="BS88" s="8">
        <f t="shared" si="29"/>
        <v>71.033615198857134</v>
      </c>
      <c r="BU88" s="69"/>
      <c r="BX88" s="9"/>
      <c r="BY88" s="146"/>
      <c r="BZ88" s="23">
        <f t="shared" si="30"/>
        <v>819277.33741981816</v>
      </c>
      <c r="CA88" s="23">
        <f t="shared" si="31"/>
        <v>441062.70224400377</v>
      </c>
      <c r="CB88" s="131">
        <f t="shared" si="32"/>
        <v>261283.82627901272</v>
      </c>
      <c r="CD88" s="131">
        <f t="shared" si="33"/>
        <v>1027848.0274317479</v>
      </c>
      <c r="CE88" s="131">
        <f t="shared" si="34"/>
        <v>326181.78000625916</v>
      </c>
      <c r="CF88" s="131">
        <f t="shared" si="35"/>
        <v>187667.90696186721</v>
      </c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</row>
    <row r="89" spans="1:96" x14ac:dyDescent="0.2">
      <c r="A89" s="7">
        <v>80</v>
      </c>
      <c r="B89" s="8">
        <v>142200</v>
      </c>
      <c r="C89" s="23">
        <v>193.72275780000001</v>
      </c>
      <c r="D89" s="24">
        <v>104.10126030000001</v>
      </c>
      <c r="E89" s="24">
        <v>64.791816280000006</v>
      </c>
      <c r="F89" s="9">
        <v>125.416444575</v>
      </c>
      <c r="G89" s="9">
        <v>71.280288248999994</v>
      </c>
      <c r="H89" s="1">
        <v>130.83319637899999</v>
      </c>
      <c r="I89" s="1">
        <v>97.761412793999995</v>
      </c>
      <c r="J89" s="9">
        <v>57.214219759000002</v>
      </c>
      <c r="K89" s="8">
        <v>91.520871928000005</v>
      </c>
      <c r="L89" s="7">
        <v>147.93491188600001</v>
      </c>
      <c r="M89" s="9">
        <v>104.7527757</v>
      </c>
      <c r="N89" s="9">
        <v>147.31993309999999</v>
      </c>
      <c r="O89" s="9">
        <v>83.940359060999995</v>
      </c>
      <c r="P89" s="9">
        <v>86.982746583999997</v>
      </c>
      <c r="Q89" s="7">
        <v>164.221176249</v>
      </c>
      <c r="R89" s="9">
        <v>45.454866516999999</v>
      </c>
      <c r="S89" s="8">
        <v>290.68410111499998</v>
      </c>
      <c r="T89" s="9">
        <v>74.840897049999995</v>
      </c>
      <c r="U89" s="8">
        <v>44.434645932000002</v>
      </c>
      <c r="V89" s="10">
        <v>132.37475887799999</v>
      </c>
      <c r="W89" s="10">
        <v>124.05658818000001</v>
      </c>
      <c r="X89" s="7">
        <v>46.051530438</v>
      </c>
      <c r="Y89" s="9">
        <v>136.62206758400001</v>
      </c>
      <c r="Z89" s="7">
        <v>139.45278792299999</v>
      </c>
      <c r="AA89" s="8">
        <v>64.436189889000005</v>
      </c>
      <c r="AB89" s="8">
        <v>97.974028255999997</v>
      </c>
      <c r="AC89" s="7">
        <v>147.74344155200001</v>
      </c>
      <c r="AD89" s="10">
        <v>47.137807338000002</v>
      </c>
      <c r="AE89" s="7">
        <v>41.585637011000003</v>
      </c>
      <c r="AF89" s="8">
        <v>64.156179097000006</v>
      </c>
      <c r="AG89" s="9">
        <v>56.875232064999999</v>
      </c>
      <c r="AH89" s="9">
        <v>56.210628358000001</v>
      </c>
      <c r="AI89" s="9">
        <v>194.610179437</v>
      </c>
      <c r="AJ89" s="9">
        <v>92.250318183000005</v>
      </c>
      <c r="AK89" s="9">
        <v>120.626978616</v>
      </c>
      <c r="AL89" s="1">
        <v>218.420136958</v>
      </c>
      <c r="AM89" s="9">
        <v>222.70592534100001</v>
      </c>
      <c r="AN89" s="8">
        <v>204.137182166</v>
      </c>
      <c r="AO89" s="7">
        <v>49.165703958999998</v>
      </c>
      <c r="AP89" s="9">
        <v>74.372902177</v>
      </c>
      <c r="AQ89" s="9">
        <v>98.894128159999994</v>
      </c>
      <c r="AR89" s="9">
        <v>99.639005776999994</v>
      </c>
      <c r="AS89" s="8">
        <v>158.70211126300001</v>
      </c>
      <c r="AT89" s="8">
        <v>75.275990876999998</v>
      </c>
      <c r="AU89" s="10">
        <v>61.420863032</v>
      </c>
      <c r="AV89" s="10">
        <v>47.063303306000002</v>
      </c>
      <c r="AW89" s="10">
        <v>116.928858005</v>
      </c>
      <c r="AX89" s="7">
        <v>115.799602107</v>
      </c>
      <c r="AY89" s="8">
        <v>109.068889781</v>
      </c>
      <c r="AZ89" s="9">
        <v>44.424159033999999</v>
      </c>
      <c r="BA89" s="10">
        <v>108.811193442</v>
      </c>
      <c r="BB89" s="10">
        <v>60.877764909</v>
      </c>
      <c r="BC89" s="7">
        <v>33.950536018999998</v>
      </c>
      <c r="BD89" s="9">
        <v>28.916185478999999</v>
      </c>
      <c r="BE89" s="8">
        <v>40.807343672999998</v>
      </c>
      <c r="BF89" s="10">
        <v>148.178252456</v>
      </c>
      <c r="BG89" s="9"/>
      <c r="BH89" s="9"/>
      <c r="BI89" s="9"/>
      <c r="BJ89" s="9"/>
      <c r="BK89" s="9"/>
      <c r="BL89" s="140"/>
      <c r="BM89" s="23">
        <f t="shared" si="24"/>
        <v>118.11371401623531</v>
      </c>
      <c r="BN89" s="9">
        <f t="shared" si="25"/>
        <v>95.283683234249992</v>
      </c>
      <c r="BO89" s="8">
        <f t="shared" si="26"/>
        <v>79.719418650800009</v>
      </c>
      <c r="BQ89" s="7">
        <f t="shared" si="27"/>
        <v>126.66234095846154</v>
      </c>
      <c r="BR89" s="9">
        <f t="shared" si="28"/>
        <v>87.592917851333326</v>
      </c>
      <c r="BS89" s="8">
        <f t="shared" si="29"/>
        <v>66.566490716000004</v>
      </c>
      <c r="BU89" s="69"/>
      <c r="BX89" s="9"/>
      <c r="BY89" s="146"/>
      <c r="BZ89" s="23">
        <f t="shared" si="30"/>
        <v>862778.33885748754</v>
      </c>
      <c r="CA89" s="23">
        <f t="shared" si="31"/>
        <v>452953.75615374534</v>
      </c>
      <c r="CB89" s="131">
        <f t="shared" si="32"/>
        <v>265271.51908542047</v>
      </c>
      <c r="CD89" s="131">
        <f t="shared" si="33"/>
        <v>1063997.9384989636</v>
      </c>
      <c r="CE89" s="131">
        <f t="shared" si="34"/>
        <v>351888.63146711304</v>
      </c>
      <c r="CF89" s="131">
        <f t="shared" si="35"/>
        <v>154441.93779476557</v>
      </c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</row>
    <row r="90" spans="1:96" x14ac:dyDescent="0.2">
      <c r="A90" s="7">
        <v>81</v>
      </c>
      <c r="B90" s="8">
        <v>144000</v>
      </c>
      <c r="C90" s="23">
        <v>189.23115079999999</v>
      </c>
      <c r="D90" s="24">
        <v>101.110072</v>
      </c>
      <c r="E90" s="24">
        <v>64.81209097</v>
      </c>
      <c r="F90" s="9">
        <v>125.422729906</v>
      </c>
      <c r="G90" s="9">
        <v>73.947273987000003</v>
      </c>
      <c r="H90" s="1">
        <v>126.554625797</v>
      </c>
      <c r="I90" s="1">
        <v>97.709896560000004</v>
      </c>
      <c r="J90" s="9">
        <v>54.457780342</v>
      </c>
      <c r="K90" s="8">
        <v>90.119405227000001</v>
      </c>
      <c r="L90" s="7">
        <v>150.90667971900001</v>
      </c>
      <c r="M90" s="9">
        <v>108.4655271</v>
      </c>
      <c r="N90" s="9">
        <v>148.35046500000001</v>
      </c>
      <c r="O90" s="9">
        <v>81.945529363999995</v>
      </c>
      <c r="P90" s="9">
        <v>88.167440795000005</v>
      </c>
      <c r="Q90" s="7">
        <v>162.452612367</v>
      </c>
      <c r="R90" s="9">
        <v>45.634647684000001</v>
      </c>
      <c r="S90" s="8">
        <v>290.68410111499998</v>
      </c>
      <c r="T90" s="9">
        <v>78.858508486000005</v>
      </c>
      <c r="U90" s="8">
        <v>47.895338879000001</v>
      </c>
      <c r="V90" s="10">
        <v>139.67758287800001</v>
      </c>
      <c r="W90" s="10">
        <v>130.74668919800001</v>
      </c>
      <c r="X90" s="7">
        <v>45.470652155000003</v>
      </c>
      <c r="Y90" s="9">
        <v>135.98477653899999</v>
      </c>
      <c r="Z90" s="7">
        <v>138.48142398300001</v>
      </c>
      <c r="AA90" s="8">
        <v>69.283789593999998</v>
      </c>
      <c r="AB90" s="8">
        <v>103.239480122</v>
      </c>
      <c r="AC90" s="7">
        <v>149.65089809</v>
      </c>
      <c r="AD90" s="10">
        <v>47.588794352999997</v>
      </c>
      <c r="AE90" s="7">
        <v>44.678458970000001</v>
      </c>
      <c r="AF90" s="8">
        <v>64.240943829000003</v>
      </c>
      <c r="AG90" s="9">
        <v>57.252232739999997</v>
      </c>
      <c r="AH90" s="9">
        <v>64.280286517999997</v>
      </c>
      <c r="AI90" s="9">
        <v>197.145220163</v>
      </c>
      <c r="AJ90" s="9">
        <v>83.609059721999998</v>
      </c>
      <c r="AK90" s="9">
        <v>119.341365229</v>
      </c>
      <c r="AL90" s="1">
        <v>220.25861169300001</v>
      </c>
      <c r="AM90" s="9">
        <v>225.15314141499999</v>
      </c>
      <c r="AN90" s="8">
        <v>200.74238149300001</v>
      </c>
      <c r="AO90" s="7">
        <v>48.175099875000001</v>
      </c>
      <c r="AP90" s="9">
        <v>78.161709737999999</v>
      </c>
      <c r="AQ90" s="9">
        <v>97.090324265999996</v>
      </c>
      <c r="AR90" s="9">
        <v>98.288987788</v>
      </c>
      <c r="AS90" s="8">
        <v>153.73280806700001</v>
      </c>
      <c r="AT90" s="8">
        <v>76.975886465000002</v>
      </c>
      <c r="AU90" s="10">
        <v>62.984950369000003</v>
      </c>
      <c r="AV90" s="10">
        <v>49.899829214999997</v>
      </c>
      <c r="AW90" s="10">
        <v>113.241132702</v>
      </c>
      <c r="AX90" s="7">
        <v>119.27926510099999</v>
      </c>
      <c r="AY90" s="8">
        <v>112.63641354799999</v>
      </c>
      <c r="AZ90" s="9">
        <v>46.112752999999998</v>
      </c>
      <c r="BA90" s="10">
        <v>109.648811303</v>
      </c>
      <c r="BB90" s="10">
        <v>60.877764909</v>
      </c>
      <c r="BC90" s="7">
        <v>38.812434244999999</v>
      </c>
      <c r="BD90" s="9">
        <v>27.058640799999999</v>
      </c>
      <c r="BE90" s="8">
        <v>39.299447974000003</v>
      </c>
      <c r="BF90" s="10">
        <v>149.50979703300001</v>
      </c>
      <c r="BG90" s="9"/>
      <c r="BH90" s="9"/>
      <c r="BI90" s="9"/>
      <c r="BJ90" s="9"/>
      <c r="BK90" s="9"/>
      <c r="BL90" s="140"/>
      <c r="BM90" s="23">
        <f t="shared" si="24"/>
        <v>117.64541345488234</v>
      </c>
      <c r="BN90" s="9">
        <f t="shared" si="25"/>
        <v>98.299845214000001</v>
      </c>
      <c r="BO90" s="8">
        <f t="shared" si="26"/>
        <v>81.879715072799996</v>
      </c>
      <c r="BQ90" s="7">
        <f t="shared" si="27"/>
        <v>126.40240220823077</v>
      </c>
      <c r="BR90" s="9">
        <f t="shared" si="28"/>
        <v>89.169579566666656</v>
      </c>
      <c r="BS90" s="8">
        <f t="shared" si="29"/>
        <v>67.331378466285727</v>
      </c>
      <c r="BU90" s="69"/>
      <c r="BX90" s="9"/>
      <c r="BY90" s="146"/>
      <c r="BZ90" s="23">
        <f t="shared" si="30"/>
        <v>852556.67018506385</v>
      </c>
      <c r="CA90" s="23">
        <f t="shared" si="31"/>
        <v>497343.85624661169</v>
      </c>
      <c r="CB90" s="131">
        <f t="shared" si="32"/>
        <v>287426.77607733768</v>
      </c>
      <c r="CD90" s="131">
        <f t="shared" si="33"/>
        <v>1057460.705179492</v>
      </c>
      <c r="CE90" s="131">
        <f t="shared" si="34"/>
        <v>371234.57056673139</v>
      </c>
      <c r="CF90" s="131">
        <f t="shared" si="35"/>
        <v>159827.23008899885</v>
      </c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</row>
    <row r="91" spans="1:96" x14ac:dyDescent="0.2">
      <c r="A91" s="7">
        <v>82</v>
      </c>
      <c r="B91" s="8">
        <v>145800</v>
      </c>
      <c r="C91" s="23">
        <v>186.3148195</v>
      </c>
      <c r="D91" s="24">
        <v>98.682202970000006</v>
      </c>
      <c r="E91" s="24">
        <v>62.735453489999998</v>
      </c>
      <c r="F91" s="9">
        <v>123.964472523</v>
      </c>
      <c r="G91" s="9">
        <v>73.251074133000003</v>
      </c>
      <c r="H91" s="1">
        <v>125.40271879700001</v>
      </c>
      <c r="I91" s="1">
        <v>99.833377365000004</v>
      </c>
      <c r="J91" s="9">
        <v>55.500412386000001</v>
      </c>
      <c r="K91" s="8">
        <v>89.306849530999997</v>
      </c>
      <c r="L91" s="7">
        <v>156.744169484</v>
      </c>
      <c r="M91" s="9">
        <v>108.4655271</v>
      </c>
      <c r="N91" s="9">
        <v>146.1553791</v>
      </c>
      <c r="O91" s="9">
        <v>82.150218914000007</v>
      </c>
      <c r="P91" s="9">
        <v>90.741499512999994</v>
      </c>
      <c r="Q91" s="7">
        <v>167.282930346</v>
      </c>
      <c r="R91" s="9">
        <v>50.124565422000003</v>
      </c>
      <c r="S91" s="8">
        <v>296.57158435700001</v>
      </c>
      <c r="T91" s="9">
        <v>77.943525098999999</v>
      </c>
      <c r="U91" s="8">
        <v>44.511456094000003</v>
      </c>
      <c r="V91" s="10">
        <v>146.58072422500001</v>
      </c>
      <c r="W91" s="10">
        <v>131.66319586500001</v>
      </c>
      <c r="X91" s="7">
        <v>43.904667394000001</v>
      </c>
      <c r="Y91" s="9">
        <v>143.60852113199999</v>
      </c>
      <c r="Z91" s="7">
        <v>143.28060545599999</v>
      </c>
      <c r="AA91" s="8">
        <v>69.283789593999998</v>
      </c>
      <c r="AB91" s="8">
        <v>99.485750288999995</v>
      </c>
      <c r="AC91" s="7">
        <v>156.81978161999999</v>
      </c>
      <c r="AD91" s="10">
        <v>46.412592146999998</v>
      </c>
      <c r="AE91" s="7">
        <v>42.263744668000001</v>
      </c>
      <c r="AF91" s="8">
        <v>61.308978435</v>
      </c>
      <c r="AG91" s="9">
        <v>59.817101422999997</v>
      </c>
      <c r="AH91" s="9">
        <v>66.180605533999994</v>
      </c>
      <c r="AI91" s="9">
        <v>201.074053787</v>
      </c>
      <c r="AJ91" s="9">
        <v>90.897412024999994</v>
      </c>
      <c r="AK91" s="9">
        <v>115.197478829</v>
      </c>
      <c r="AL91" s="1">
        <v>221.13982090299999</v>
      </c>
      <c r="AM91" s="9">
        <v>225.99326500500001</v>
      </c>
      <c r="AN91" s="8">
        <v>205.00168717299999</v>
      </c>
      <c r="AO91" s="7">
        <v>44.358588619000002</v>
      </c>
      <c r="AP91" s="9">
        <v>83.707108176999995</v>
      </c>
      <c r="AQ91" s="9">
        <v>100.15867556400001</v>
      </c>
      <c r="AR91" s="9">
        <v>95.530670392999994</v>
      </c>
      <c r="AS91" s="8">
        <v>165.683560336</v>
      </c>
      <c r="AT91" s="8">
        <v>82.075838431999998</v>
      </c>
      <c r="AU91" s="10">
        <v>63.109982250999998</v>
      </c>
      <c r="AV91" s="10">
        <v>49.289677353000002</v>
      </c>
      <c r="AW91" s="10">
        <v>116.189626671</v>
      </c>
      <c r="AX91" s="7">
        <v>122.893466414</v>
      </c>
      <c r="AY91" s="8">
        <v>108.879878682</v>
      </c>
      <c r="AZ91" s="9">
        <v>46.112752999999998</v>
      </c>
      <c r="BA91" s="10">
        <v>110.421600996</v>
      </c>
      <c r="BB91" s="10">
        <v>64.218773212000002</v>
      </c>
      <c r="BC91" s="7">
        <v>32.475944439000003</v>
      </c>
      <c r="BD91" s="9">
        <v>27.846597484</v>
      </c>
      <c r="BE91" s="8">
        <v>40.487036883999998</v>
      </c>
      <c r="BF91" s="10">
        <v>154.79372218699999</v>
      </c>
      <c r="BG91" s="9"/>
      <c r="BH91" s="9"/>
      <c r="BI91" s="9"/>
      <c r="BJ91" s="9"/>
      <c r="BK91" s="9"/>
      <c r="BL91" s="140"/>
      <c r="BM91" s="23">
        <f t="shared" si="24"/>
        <v>118.425132643</v>
      </c>
      <c r="BN91" s="9">
        <f t="shared" si="25"/>
        <v>100.09706060737501</v>
      </c>
      <c r="BO91" s="8">
        <f t="shared" si="26"/>
        <v>81.258169431799999</v>
      </c>
      <c r="BQ91" s="7">
        <f t="shared" si="27"/>
        <v>128.82615598215386</v>
      </c>
      <c r="BR91" s="9">
        <f t="shared" si="28"/>
        <v>90.406411633833329</v>
      </c>
      <c r="BS91" s="8">
        <f t="shared" si="29"/>
        <v>68.050918314571433</v>
      </c>
      <c r="BU91" s="69"/>
      <c r="BX91" s="9"/>
      <c r="BY91" s="146"/>
      <c r="BZ91" s="23">
        <f t="shared" si="30"/>
        <v>869620.75218450685</v>
      </c>
      <c r="CA91" s="23">
        <f t="shared" si="31"/>
        <v>525124.43678822671</v>
      </c>
      <c r="CB91" s="131">
        <f t="shared" si="32"/>
        <v>280930.80178083573</v>
      </c>
      <c r="CD91" s="131">
        <f t="shared" si="33"/>
        <v>1119464.6907245063</v>
      </c>
      <c r="CE91" s="131">
        <f t="shared" si="34"/>
        <v>386897.52438059368</v>
      </c>
      <c r="CF91" s="131">
        <f t="shared" si="35"/>
        <v>165006.18599963232</v>
      </c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</row>
    <row r="92" spans="1:96" x14ac:dyDescent="0.2">
      <c r="A92" s="7">
        <v>83</v>
      </c>
      <c r="B92" s="8">
        <v>147600</v>
      </c>
      <c r="C92" s="23">
        <v>188.07367769999999</v>
      </c>
      <c r="D92" s="24">
        <v>106.93763420000001</v>
      </c>
      <c r="E92" s="24">
        <v>66.777022380000005</v>
      </c>
      <c r="F92" s="9">
        <v>126.89736198200001</v>
      </c>
      <c r="G92" s="9">
        <v>72.584404320000004</v>
      </c>
      <c r="H92" s="1">
        <v>129.15698222500001</v>
      </c>
      <c r="I92" s="1">
        <v>95.679662016999998</v>
      </c>
      <c r="J92" s="9">
        <v>51.489681015000002</v>
      </c>
      <c r="K92" s="8">
        <v>90.347362558</v>
      </c>
      <c r="L92" s="7">
        <v>156.65751284000001</v>
      </c>
      <c r="M92" s="9">
        <v>112.2902888</v>
      </c>
      <c r="N92" s="9">
        <v>146.1553791</v>
      </c>
      <c r="O92" s="9">
        <v>82.829228092999998</v>
      </c>
      <c r="P92" s="9">
        <v>88.715903326000003</v>
      </c>
      <c r="Q92" s="7">
        <v>167.80476410700001</v>
      </c>
      <c r="R92" s="9">
        <v>48.066241396000002</v>
      </c>
      <c r="S92" s="8">
        <v>303.97567174</v>
      </c>
      <c r="T92" s="9">
        <v>70.423580837000003</v>
      </c>
      <c r="U92" s="8">
        <v>45.969328832000002</v>
      </c>
      <c r="V92" s="10">
        <v>146.284351775</v>
      </c>
      <c r="W92" s="10">
        <v>133.06621124</v>
      </c>
      <c r="X92" s="7">
        <v>39.965587755000001</v>
      </c>
      <c r="Y92" s="9">
        <v>147.61533251500001</v>
      </c>
      <c r="Z92" s="7">
        <v>144.82648143500001</v>
      </c>
      <c r="AA92" s="8">
        <v>69.923213426999993</v>
      </c>
      <c r="AB92" s="8">
        <v>96.419537255999998</v>
      </c>
      <c r="AC92" s="7">
        <v>160.318294259</v>
      </c>
      <c r="AD92" s="10">
        <v>46.987598792</v>
      </c>
      <c r="AE92" s="7">
        <v>47.971980274000003</v>
      </c>
      <c r="AF92" s="8">
        <v>58.690646364999999</v>
      </c>
      <c r="AG92" s="9">
        <v>59.424708467000002</v>
      </c>
      <c r="AH92" s="9">
        <v>68.900785162999995</v>
      </c>
      <c r="AI92" s="9">
        <v>200.29237588000001</v>
      </c>
      <c r="AJ92" s="9">
        <v>95.362333323000001</v>
      </c>
      <c r="AK92" s="9">
        <v>111.120141878</v>
      </c>
      <c r="AL92" s="1">
        <v>221.13982090299999</v>
      </c>
      <c r="AM92" s="9">
        <v>228.43178262800001</v>
      </c>
      <c r="AN92" s="8">
        <v>205.00168717299999</v>
      </c>
      <c r="AO92" s="7">
        <v>48.504403590999999</v>
      </c>
      <c r="AP92" s="9">
        <v>78.115425967999997</v>
      </c>
      <c r="AQ92" s="9">
        <v>98.469003662999995</v>
      </c>
      <c r="AR92" s="9">
        <v>96.799927386999997</v>
      </c>
      <c r="AS92" s="8">
        <v>168.39640426599999</v>
      </c>
      <c r="AT92" s="8">
        <v>81.222063939999998</v>
      </c>
      <c r="AU92" s="10">
        <v>62.146067307000003</v>
      </c>
      <c r="AV92" s="10">
        <v>48.187766422000003</v>
      </c>
      <c r="AW92" s="10">
        <v>116.033891044</v>
      </c>
      <c r="AX92" s="7">
        <v>123.60691732799999</v>
      </c>
      <c r="AY92" s="8">
        <v>100.421469172</v>
      </c>
      <c r="AZ92" s="9">
        <v>46.112752999999998</v>
      </c>
      <c r="BA92" s="10">
        <v>109.906394635</v>
      </c>
      <c r="BB92" s="10">
        <v>65.279922919000001</v>
      </c>
      <c r="BC92" s="7">
        <v>32.255957766000002</v>
      </c>
      <c r="BD92" s="9">
        <v>26.222053580000001</v>
      </c>
      <c r="BE92" s="8">
        <v>43.083558416000002</v>
      </c>
      <c r="BF92" s="10">
        <v>157.71877730700001</v>
      </c>
      <c r="BG92" s="9"/>
      <c r="BH92" s="9"/>
      <c r="BI92" s="9"/>
      <c r="BJ92" s="9"/>
      <c r="BK92" s="9"/>
      <c r="BL92" s="140"/>
      <c r="BM92" s="23">
        <f t="shared" si="24"/>
        <v>119.67286928229413</v>
      </c>
      <c r="BN92" s="9">
        <f t="shared" si="25"/>
        <v>99.759260976999997</v>
      </c>
      <c r="BO92" s="8">
        <f t="shared" si="26"/>
        <v>82.077611389200001</v>
      </c>
      <c r="BQ92" s="7">
        <f t="shared" si="27"/>
        <v>129.22760002230768</v>
      </c>
      <c r="BR92" s="9">
        <f t="shared" si="28"/>
        <v>88.603029202166681</v>
      </c>
      <c r="BS92" s="8">
        <f t="shared" si="29"/>
        <v>68.654202517571434</v>
      </c>
      <c r="BU92" s="69"/>
      <c r="BX92" s="9"/>
      <c r="BY92" s="146"/>
      <c r="BZ92" s="23">
        <f t="shared" si="30"/>
        <v>897398.55715386127</v>
      </c>
      <c r="CA92" s="23">
        <f t="shared" si="31"/>
        <v>519825.91307766992</v>
      </c>
      <c r="CB92" s="131">
        <f t="shared" si="32"/>
        <v>289515.8754377765</v>
      </c>
      <c r="CD92" s="131">
        <f t="shared" si="33"/>
        <v>1129962.6589342442</v>
      </c>
      <c r="CE92" s="131">
        <f t="shared" si="34"/>
        <v>364203.37457750976</v>
      </c>
      <c r="CF92" s="131">
        <f t="shared" si="35"/>
        <v>169433.63796169325</v>
      </c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</row>
    <row r="93" spans="1:96" x14ac:dyDescent="0.2">
      <c r="A93" s="7">
        <v>84</v>
      </c>
      <c r="B93" s="8">
        <v>149400</v>
      </c>
      <c r="C93" s="23">
        <v>186.51216299999999</v>
      </c>
      <c r="D93" s="24">
        <v>106.487016</v>
      </c>
      <c r="E93" s="24">
        <v>64.653779799999995</v>
      </c>
      <c r="F93" s="9">
        <v>131.221867006</v>
      </c>
      <c r="G93" s="9">
        <v>68.148068911999999</v>
      </c>
      <c r="H93" s="1">
        <v>128.01436652800001</v>
      </c>
      <c r="I93" s="1">
        <v>101.421884128</v>
      </c>
      <c r="J93" s="9">
        <v>51.973811065</v>
      </c>
      <c r="K93" s="8">
        <v>90.890386754000005</v>
      </c>
      <c r="L93" s="7">
        <v>154.80056723000001</v>
      </c>
      <c r="M93" s="9">
        <v>115.4019026</v>
      </c>
      <c r="N93" s="9">
        <v>144.6518198</v>
      </c>
      <c r="O93" s="9">
        <v>80.308089018000004</v>
      </c>
      <c r="P93" s="9">
        <v>85.261283797999994</v>
      </c>
      <c r="Q93" s="7">
        <v>166.53376392000001</v>
      </c>
      <c r="R93" s="9">
        <v>49.738535591000002</v>
      </c>
      <c r="S93" s="8">
        <v>304.42484180000002</v>
      </c>
      <c r="T93" s="9">
        <v>79.657507323000004</v>
      </c>
      <c r="U93" s="8">
        <v>44.664680148000002</v>
      </c>
      <c r="V93" s="10">
        <v>147.36813683599999</v>
      </c>
      <c r="W93" s="10">
        <v>134.75416509999999</v>
      </c>
      <c r="X93" s="7">
        <v>39.965587755000001</v>
      </c>
      <c r="Y93" s="9">
        <v>150.53966517000001</v>
      </c>
      <c r="Z93" s="7">
        <v>155.63595410299999</v>
      </c>
      <c r="AA93" s="8">
        <v>64.056218872000002</v>
      </c>
      <c r="AB93" s="8">
        <v>100.641195513</v>
      </c>
      <c r="AC93" s="7">
        <v>167.89579709899999</v>
      </c>
      <c r="AD93" s="10">
        <v>50.327081561</v>
      </c>
      <c r="AE93" s="7">
        <v>42.142031965000001</v>
      </c>
      <c r="AF93" s="8">
        <v>58.690646364999999</v>
      </c>
      <c r="AG93" s="9">
        <v>58.877875340999999</v>
      </c>
      <c r="AH93" s="9">
        <v>68.475617932000006</v>
      </c>
      <c r="AI93" s="9">
        <v>202.355768899</v>
      </c>
      <c r="AJ93" s="9">
        <v>101.432414095</v>
      </c>
      <c r="AK93" s="9">
        <v>92.709517227000006</v>
      </c>
      <c r="AL93" s="1">
        <v>222.80415151700001</v>
      </c>
      <c r="AM93" s="9">
        <v>236.16171195300001</v>
      </c>
      <c r="AN93" s="8">
        <v>205.86036577600001</v>
      </c>
      <c r="AO93" s="7">
        <v>49.806996038999998</v>
      </c>
      <c r="AP93" s="9">
        <v>77.250663650000007</v>
      </c>
      <c r="AQ93" s="9">
        <v>101.076134872</v>
      </c>
      <c r="AR93" s="9">
        <v>100.94931432200001</v>
      </c>
      <c r="AS93" s="8">
        <v>162.59725207599999</v>
      </c>
      <c r="AT93" s="8">
        <v>77.648336033000007</v>
      </c>
      <c r="AU93" s="10">
        <v>65.380345844000004</v>
      </c>
      <c r="AV93" s="10">
        <v>45.815943504000003</v>
      </c>
      <c r="AW93" s="10">
        <v>116.934270537</v>
      </c>
      <c r="AX93" s="7">
        <v>126.614620976</v>
      </c>
      <c r="AY93" s="8">
        <v>107.04839332</v>
      </c>
      <c r="AZ93" s="9">
        <v>44.978238081999997</v>
      </c>
      <c r="BA93" s="10">
        <v>116.165744546</v>
      </c>
      <c r="BB93" s="10">
        <v>62.900918685999997</v>
      </c>
      <c r="BC93" s="7">
        <v>32.375564578000002</v>
      </c>
      <c r="BD93" s="9">
        <v>24.506589311999999</v>
      </c>
      <c r="BE93" s="8">
        <v>38.198116315</v>
      </c>
      <c r="BF93" s="10">
        <v>157.33490746300001</v>
      </c>
      <c r="BG93" s="9"/>
      <c r="BH93" s="9"/>
      <c r="BI93" s="9"/>
      <c r="BJ93" s="9"/>
      <c r="BK93" s="9"/>
      <c r="BL93" s="140"/>
      <c r="BM93" s="23">
        <f t="shared" si="24"/>
        <v>119.43789099705882</v>
      </c>
      <c r="BN93" s="9">
        <f t="shared" si="25"/>
        <v>102.08023941337501</v>
      </c>
      <c r="BO93" s="8">
        <f t="shared" si="26"/>
        <v>83.9393505006</v>
      </c>
      <c r="BQ93" s="7">
        <f t="shared" si="27"/>
        <v>129.25829105376923</v>
      </c>
      <c r="BR93" s="9">
        <f t="shared" si="28"/>
        <v>89.906985035666665</v>
      </c>
      <c r="BS93" s="8">
        <f t="shared" si="29"/>
        <v>68.065725568857147</v>
      </c>
      <c r="BU93" s="69"/>
      <c r="BX93" s="9"/>
      <c r="BY93" s="146"/>
      <c r="BZ93" s="23">
        <f t="shared" si="30"/>
        <v>892122.7898802628</v>
      </c>
      <c r="CA93" s="23">
        <f t="shared" si="31"/>
        <v>556959.08867184178</v>
      </c>
      <c r="CB93" s="131">
        <f t="shared" si="32"/>
        <v>309667.1012742091</v>
      </c>
      <c r="CD93" s="131">
        <f t="shared" si="33"/>
        <v>1130767.9348146594</v>
      </c>
      <c r="CE93" s="131">
        <f t="shared" si="34"/>
        <v>380520.9374234032</v>
      </c>
      <c r="CF93" s="131">
        <f t="shared" si="35"/>
        <v>165113.92092625913</v>
      </c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</row>
    <row r="94" spans="1:96" x14ac:dyDescent="0.2">
      <c r="A94" s="7">
        <v>85</v>
      </c>
      <c r="B94" s="8">
        <v>151200</v>
      </c>
      <c r="C94" s="23">
        <v>193.61692880000001</v>
      </c>
      <c r="D94" s="24">
        <v>105.15606219999999</v>
      </c>
      <c r="E94" s="24">
        <v>69.386114419999998</v>
      </c>
      <c r="F94" s="9">
        <v>131.285930412</v>
      </c>
      <c r="G94" s="9">
        <v>71.058759831000003</v>
      </c>
      <c r="H94" s="1">
        <v>130.30414996499999</v>
      </c>
      <c r="I94" s="1">
        <v>100.467643037</v>
      </c>
      <c r="J94" s="9">
        <v>53.167828169000003</v>
      </c>
      <c r="K94" s="8">
        <v>90.495851338999998</v>
      </c>
      <c r="L94" s="7">
        <v>153.745641965</v>
      </c>
      <c r="M94" s="9">
        <v>69.172213499999998</v>
      </c>
      <c r="N94" s="9">
        <v>147.18976459999999</v>
      </c>
      <c r="O94" s="9">
        <v>82.781731292000003</v>
      </c>
      <c r="P94" s="9">
        <v>92.270281728</v>
      </c>
      <c r="Q94" s="7">
        <v>165.83410542199999</v>
      </c>
      <c r="R94" s="9">
        <v>49.756937204000003</v>
      </c>
      <c r="S94" s="8">
        <v>306.97256145199998</v>
      </c>
      <c r="T94" s="9">
        <v>80.363602807000007</v>
      </c>
      <c r="U94" s="8">
        <v>43.453997496</v>
      </c>
      <c r="V94" s="10">
        <v>161.20952315299999</v>
      </c>
      <c r="W94" s="10">
        <v>135.55691742499999</v>
      </c>
      <c r="X94" s="7">
        <v>43.119219278999999</v>
      </c>
      <c r="Y94" s="9">
        <v>154.25197853700001</v>
      </c>
      <c r="Z94" s="7">
        <v>160.41001785399999</v>
      </c>
      <c r="AA94" s="8">
        <v>67.948990937999994</v>
      </c>
      <c r="AB94" s="8">
        <v>101.989846636</v>
      </c>
      <c r="AC94" s="7">
        <v>168.96741293100001</v>
      </c>
      <c r="AD94" s="10">
        <v>47.975160631999998</v>
      </c>
      <c r="AE94" s="7">
        <v>46.392864027000002</v>
      </c>
      <c r="AF94" s="8">
        <v>62.132153672000001</v>
      </c>
      <c r="AG94" s="9">
        <v>62.329484774000001</v>
      </c>
      <c r="AH94" s="9">
        <v>70.770304983000003</v>
      </c>
      <c r="AI94" s="9">
        <v>204.64600737200001</v>
      </c>
      <c r="AJ94" s="9">
        <v>105.89691162699999</v>
      </c>
      <c r="AK94" s="9">
        <v>96.505841125000003</v>
      </c>
      <c r="AL94" s="1">
        <v>222.80415151700001</v>
      </c>
      <c r="AM94" s="9">
        <v>238.25808847100001</v>
      </c>
      <c r="AN94" s="8">
        <v>206.69491929399999</v>
      </c>
      <c r="AO94" s="7">
        <v>48.813778030999998</v>
      </c>
      <c r="AP94" s="9">
        <v>78.944382220999998</v>
      </c>
      <c r="AQ94" s="9">
        <v>102.224425565</v>
      </c>
      <c r="AR94" s="9">
        <v>106.47628054499999</v>
      </c>
      <c r="AS94" s="8">
        <v>166.147847079</v>
      </c>
      <c r="AT94" s="8">
        <v>85.698901914000004</v>
      </c>
      <c r="AU94" s="10">
        <v>66.613318941000003</v>
      </c>
      <c r="AV94" s="10">
        <v>48.804400284000003</v>
      </c>
      <c r="AW94" s="10">
        <v>117.713381152</v>
      </c>
      <c r="AX94" s="7">
        <v>127.922541971</v>
      </c>
      <c r="AY94" s="8">
        <v>107.72279814300001</v>
      </c>
      <c r="AZ94" s="9">
        <v>45.825098662000002</v>
      </c>
      <c r="BA94" s="10">
        <v>119.93493330699999</v>
      </c>
      <c r="BB94" s="10">
        <v>59.708665351</v>
      </c>
      <c r="BC94" s="7">
        <v>29.798916575</v>
      </c>
      <c r="BD94" s="9">
        <v>26.460604614000001</v>
      </c>
      <c r="BE94" s="8">
        <v>41.675495656999999</v>
      </c>
      <c r="BF94" s="10">
        <v>162.825423763</v>
      </c>
      <c r="BG94" s="9"/>
      <c r="BH94" s="9"/>
      <c r="BI94" s="9"/>
      <c r="BJ94" s="9"/>
      <c r="BK94" s="9"/>
      <c r="BL94" s="140"/>
      <c r="BM94" s="23">
        <f t="shared" si="24"/>
        <v>118.39191207858823</v>
      </c>
      <c r="BN94" s="9">
        <f t="shared" si="25"/>
        <v>105.789280936125</v>
      </c>
      <c r="BO94" s="8">
        <f t="shared" si="26"/>
        <v>85.491487579600005</v>
      </c>
      <c r="BQ94" s="7">
        <f t="shared" si="27"/>
        <v>131.5778786618462</v>
      </c>
      <c r="BR94" s="9">
        <f t="shared" si="28"/>
        <v>92.412557067500003</v>
      </c>
      <c r="BS94" s="8">
        <f t="shared" si="29"/>
        <v>69.461305418428566</v>
      </c>
      <c r="BU94" s="69"/>
      <c r="BX94" s="9"/>
      <c r="BY94" s="146"/>
      <c r="BZ94" s="23">
        <f t="shared" si="30"/>
        <v>868889.12060477806</v>
      </c>
      <c r="CA94" s="23">
        <f t="shared" si="31"/>
        <v>619902.30475013959</v>
      </c>
      <c r="CB94" s="131">
        <f t="shared" si="32"/>
        <v>327165.03066329309</v>
      </c>
      <c r="CD94" s="131">
        <f t="shared" si="33"/>
        <v>1192743.0546840408</v>
      </c>
      <c r="CE94" s="131">
        <f t="shared" si="34"/>
        <v>413229.40475856198</v>
      </c>
      <c r="CF94" s="131">
        <f t="shared" si="35"/>
        <v>175479.77881490326</v>
      </c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</row>
    <row r="95" spans="1:96" x14ac:dyDescent="0.2">
      <c r="A95" s="7">
        <v>86</v>
      </c>
      <c r="B95" s="8">
        <v>153000</v>
      </c>
      <c r="C95" s="23">
        <v>195.1956476</v>
      </c>
      <c r="D95" s="24">
        <v>104.45404449999999</v>
      </c>
      <c r="E95" s="24">
        <v>70.244252590000002</v>
      </c>
      <c r="F95" s="9">
        <v>137.01336436700001</v>
      </c>
      <c r="G95" s="9">
        <v>70.501893508999999</v>
      </c>
      <c r="H95" s="1">
        <v>134.656308962</v>
      </c>
      <c r="I95" s="1">
        <v>102.73570612499999</v>
      </c>
      <c r="J95" s="9">
        <v>49.161287139999999</v>
      </c>
      <c r="K95" s="8">
        <v>88.574917987999996</v>
      </c>
      <c r="L95" s="7">
        <v>156.83629104299999</v>
      </c>
      <c r="M95" s="9">
        <v>115.7523683</v>
      </c>
      <c r="N95" s="9">
        <v>151.38564640000001</v>
      </c>
      <c r="O95" s="9">
        <v>80.144958664000001</v>
      </c>
      <c r="P95" s="9">
        <v>94.414572454999998</v>
      </c>
      <c r="Q95" s="7">
        <v>169.473757484</v>
      </c>
      <c r="R95" s="9">
        <v>52.894080496999997</v>
      </c>
      <c r="S95" s="8">
        <v>305.23942995599998</v>
      </c>
      <c r="T95" s="9">
        <v>80.049092595999994</v>
      </c>
      <c r="U95" s="8">
        <v>43.616961875999998</v>
      </c>
      <c r="V95" s="10">
        <v>165.89733721900001</v>
      </c>
      <c r="W95" s="10">
        <v>139.93497223400001</v>
      </c>
      <c r="X95" s="7">
        <v>43.167419437</v>
      </c>
      <c r="Y95" s="9">
        <v>160.665285098</v>
      </c>
      <c r="Z95" s="7">
        <v>139.067787162</v>
      </c>
      <c r="AA95" s="8">
        <v>66.533105620000001</v>
      </c>
      <c r="AB95" s="8">
        <v>102.649849006</v>
      </c>
      <c r="AC95" s="7">
        <v>178.50341020499999</v>
      </c>
      <c r="AD95" s="10">
        <v>47.975160631999998</v>
      </c>
      <c r="AE95" s="7">
        <v>42.812515474999998</v>
      </c>
      <c r="AF95" s="8">
        <v>60.617396607000003</v>
      </c>
      <c r="AG95" s="9">
        <v>62.257638964000002</v>
      </c>
      <c r="AH95" s="9">
        <v>70.344869439999997</v>
      </c>
      <c r="AI95" s="9">
        <v>207.19386334800001</v>
      </c>
      <c r="AJ95" s="9">
        <v>95.049831104000006</v>
      </c>
      <c r="AK95" s="9">
        <v>95.084604291000005</v>
      </c>
      <c r="AL95" s="1">
        <v>228.727258955</v>
      </c>
      <c r="AM95" s="9">
        <v>237.00553968299999</v>
      </c>
      <c r="AN95" s="8">
        <v>211.80438876400001</v>
      </c>
      <c r="AO95" s="7">
        <v>44.787602907</v>
      </c>
      <c r="AP95" s="9">
        <v>75.286347194000001</v>
      </c>
      <c r="AQ95" s="9">
        <v>101.78922802</v>
      </c>
      <c r="AR95" s="9">
        <v>105.823249953</v>
      </c>
      <c r="AS95" s="8">
        <v>166.37244000999999</v>
      </c>
      <c r="AT95" s="8">
        <v>85.698901914000004</v>
      </c>
      <c r="AU95" s="10">
        <v>66.768886479000003</v>
      </c>
      <c r="AV95" s="10">
        <v>48.284766224999998</v>
      </c>
      <c r="AW95" s="10">
        <v>121.60692236200001</v>
      </c>
      <c r="AX95" s="7">
        <v>131.11104370000001</v>
      </c>
      <c r="AY95" s="8">
        <v>106.086286903</v>
      </c>
      <c r="AZ95" s="9">
        <v>44.742427778</v>
      </c>
      <c r="BA95" s="10">
        <v>119.199932965</v>
      </c>
      <c r="BB95" s="10">
        <v>65.482944766000003</v>
      </c>
      <c r="BC95" s="7">
        <v>36.544810609999999</v>
      </c>
      <c r="BD95" s="9">
        <v>26.217743223999999</v>
      </c>
      <c r="BE95" s="8">
        <v>38.929606098999997</v>
      </c>
      <c r="BF95" s="10">
        <v>166.23030330899999</v>
      </c>
      <c r="BG95" s="9"/>
      <c r="BH95" s="9"/>
      <c r="BI95" s="9"/>
      <c r="BJ95" s="9"/>
      <c r="BK95" s="9"/>
      <c r="BL95" s="140"/>
      <c r="BM95" s="23">
        <f t="shared" si="24"/>
        <v>122.2752075047059</v>
      </c>
      <c r="BN95" s="9">
        <f t="shared" si="25"/>
        <v>104.86649515524999</v>
      </c>
      <c r="BO95" s="8">
        <f t="shared" si="26"/>
        <v>86.511666384999984</v>
      </c>
      <c r="BQ95" s="7">
        <f t="shared" si="27"/>
        <v>130.88668174100002</v>
      </c>
      <c r="BR95" s="9">
        <f t="shared" si="28"/>
        <v>93.259467930500008</v>
      </c>
      <c r="BS95" s="8">
        <f t="shared" si="29"/>
        <v>71.049681250142854</v>
      </c>
      <c r="BU95" s="69"/>
      <c r="BX95" s="9"/>
      <c r="BY95" s="146"/>
      <c r="BZ95" s="23">
        <f t="shared" si="30"/>
        <v>957223.78414215636</v>
      </c>
      <c r="CA95" s="23">
        <f t="shared" si="31"/>
        <v>603821.42019079521</v>
      </c>
      <c r="CB95" s="131">
        <f t="shared" si="32"/>
        <v>339017.63341941027</v>
      </c>
      <c r="CD95" s="131">
        <f t="shared" si="33"/>
        <v>1174044.6885818099</v>
      </c>
      <c r="CE95" s="131">
        <f t="shared" si="34"/>
        <v>424694.90960412298</v>
      </c>
      <c r="CF95" s="131">
        <f t="shared" si="35"/>
        <v>187795.27331643534</v>
      </c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</row>
    <row r="96" spans="1:96" x14ac:dyDescent="0.2">
      <c r="A96" s="7">
        <v>87</v>
      </c>
      <c r="B96" s="8">
        <v>154800</v>
      </c>
      <c r="C96" s="23">
        <v>197.71557899999999</v>
      </c>
      <c r="D96" s="24">
        <v>102.3088229</v>
      </c>
      <c r="E96" s="24">
        <v>69.628063030000007</v>
      </c>
      <c r="F96" s="9">
        <v>139.205169383</v>
      </c>
      <c r="G96" s="9">
        <v>78.457632340000004</v>
      </c>
      <c r="H96" s="1">
        <v>140.216592835</v>
      </c>
      <c r="I96" s="1">
        <v>98.318033783999994</v>
      </c>
      <c r="J96" s="9">
        <v>51.012034366000002</v>
      </c>
      <c r="K96" s="8">
        <v>87.824534529999994</v>
      </c>
      <c r="L96" s="7">
        <v>159.09259026500001</v>
      </c>
      <c r="M96" s="9">
        <v>120.4273889</v>
      </c>
      <c r="N96" s="9">
        <v>152.03703709999999</v>
      </c>
      <c r="O96" s="9">
        <v>84.407337244000004</v>
      </c>
      <c r="P96" s="9">
        <v>72.317973863999995</v>
      </c>
      <c r="Q96" s="7">
        <v>169.473757484</v>
      </c>
      <c r="R96" s="9">
        <v>50.725678273</v>
      </c>
      <c r="S96" s="8">
        <v>304.79749508700002</v>
      </c>
      <c r="T96" s="9">
        <v>85.315121400999999</v>
      </c>
      <c r="U96" s="8">
        <v>44.834966143999999</v>
      </c>
      <c r="V96" s="10">
        <v>34.643199748000001</v>
      </c>
      <c r="W96" s="10">
        <v>142.62916848699999</v>
      </c>
      <c r="X96" s="7">
        <v>42.816211056</v>
      </c>
      <c r="Y96" s="9">
        <v>121.75218814599999</v>
      </c>
      <c r="Z96" s="7">
        <v>122.90040946000001</v>
      </c>
      <c r="AA96" s="8">
        <v>65.857001091000001</v>
      </c>
      <c r="AB96" s="8">
        <v>102.936152558</v>
      </c>
      <c r="AC96" s="7">
        <v>179.81601557600001</v>
      </c>
      <c r="AD96" s="10">
        <v>45.848123469999997</v>
      </c>
      <c r="AE96" s="7">
        <v>47.301518170000001</v>
      </c>
      <c r="AF96" s="8">
        <v>61.662170834000001</v>
      </c>
      <c r="AG96" s="9">
        <v>64.219159533999999</v>
      </c>
      <c r="AH96" s="9">
        <v>71.655245894999993</v>
      </c>
      <c r="AI96" s="9">
        <v>210.170074941</v>
      </c>
      <c r="AJ96" s="9">
        <v>102.11801914900001</v>
      </c>
      <c r="AK96" s="9">
        <v>94.073666470999996</v>
      </c>
      <c r="AL96" s="1">
        <v>228.01937582599999</v>
      </c>
      <c r="AM96" s="9">
        <v>239.94762585699999</v>
      </c>
      <c r="AN96" s="8">
        <v>212.215926868</v>
      </c>
      <c r="AO96" s="7">
        <v>48.833569582999999</v>
      </c>
      <c r="AP96" s="9">
        <v>79.071406480999997</v>
      </c>
      <c r="AQ96" s="9">
        <v>101.78922802</v>
      </c>
      <c r="AR96" s="9">
        <v>101.269220672</v>
      </c>
      <c r="AS96" s="8">
        <v>165.82865327600001</v>
      </c>
      <c r="AT96" s="8">
        <v>82.713665320999993</v>
      </c>
      <c r="AU96" s="10">
        <v>65.949605309999995</v>
      </c>
      <c r="AV96" s="10">
        <v>48.420449562000002</v>
      </c>
      <c r="AW96" s="10">
        <v>124.344862023</v>
      </c>
      <c r="AX96" s="7">
        <v>134.15067552599999</v>
      </c>
      <c r="AY96" s="8">
        <v>105.254141699</v>
      </c>
      <c r="AZ96" s="9">
        <v>44.743564454999998</v>
      </c>
      <c r="BA96" s="10">
        <v>124.756503377</v>
      </c>
      <c r="BB96" s="10">
        <v>65.592361800000006</v>
      </c>
      <c r="BC96" s="7">
        <v>37.221840942999997</v>
      </c>
      <c r="BD96" s="9">
        <v>24.685790532999999</v>
      </c>
      <c r="BE96" s="8">
        <v>41.499396632</v>
      </c>
      <c r="BF96" s="10">
        <v>167.005601254</v>
      </c>
      <c r="BG96" s="9"/>
      <c r="BH96" s="9"/>
      <c r="BI96" s="9"/>
      <c r="BJ96" s="9"/>
      <c r="BK96" s="9"/>
      <c r="BL96" s="140"/>
      <c r="BM96" s="23">
        <f t="shared" si="24"/>
        <v>122.2332776697059</v>
      </c>
      <c r="BN96" s="9">
        <f t="shared" si="25"/>
        <v>82.593533191624999</v>
      </c>
      <c r="BO96" s="8">
        <f t="shared" si="26"/>
        <v>87.512796121600019</v>
      </c>
      <c r="BQ96" s="7">
        <f t="shared" si="27"/>
        <v>132.24701327484615</v>
      </c>
      <c r="BR96" s="9">
        <f t="shared" si="28"/>
        <v>93.472233240166659</v>
      </c>
      <c r="BS96" s="8">
        <f t="shared" si="29"/>
        <v>72.215008427714295</v>
      </c>
      <c r="BU96" s="69"/>
      <c r="BX96" s="9"/>
      <c r="BY96" s="146"/>
      <c r="BZ96" s="23">
        <f t="shared" si="30"/>
        <v>956239.38654127496</v>
      </c>
      <c r="CA96" s="23">
        <f t="shared" si="31"/>
        <v>295009.76379028225</v>
      </c>
      <c r="CB96" s="131">
        <f t="shared" si="32"/>
        <v>350923.89098672493</v>
      </c>
      <c r="CD96" s="131">
        <f t="shared" si="33"/>
        <v>1211032.7084287819</v>
      </c>
      <c r="CE96" s="131">
        <f t="shared" si="34"/>
        <v>427608.28624744719</v>
      </c>
      <c r="CF96" s="131">
        <f t="shared" si="35"/>
        <v>197188.07815619884</v>
      </c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</row>
    <row r="97" spans="1:96" x14ac:dyDescent="0.2">
      <c r="A97" s="7">
        <v>88</v>
      </c>
      <c r="B97" s="8">
        <v>156600</v>
      </c>
      <c r="C97" s="23">
        <v>204.94357049999999</v>
      </c>
      <c r="D97" s="24">
        <v>105.1385689</v>
      </c>
      <c r="E97" s="24">
        <v>74.004107329999997</v>
      </c>
      <c r="F97" s="9">
        <v>138.47083200899999</v>
      </c>
      <c r="G97" s="9">
        <v>83.067949354000007</v>
      </c>
      <c r="H97" s="1">
        <v>142.10163360799999</v>
      </c>
      <c r="I97" s="1">
        <v>96.890310259000003</v>
      </c>
      <c r="J97" s="9">
        <v>49.569720021999998</v>
      </c>
      <c r="K97" s="8">
        <v>89.968787731000006</v>
      </c>
      <c r="L97" s="7">
        <v>161.28738105299999</v>
      </c>
      <c r="M97" s="9">
        <v>119.6236217</v>
      </c>
      <c r="N97" s="9">
        <v>156.87862139999999</v>
      </c>
      <c r="O97" s="9">
        <v>83.140558388000002</v>
      </c>
      <c r="P97" s="9">
        <v>73.033314895000004</v>
      </c>
      <c r="Q97" s="7">
        <v>171.04931832</v>
      </c>
      <c r="R97" s="9">
        <v>51.053472820000003</v>
      </c>
      <c r="S97" s="8">
        <v>301.79729066800002</v>
      </c>
      <c r="T97" s="9">
        <v>85.729908805999997</v>
      </c>
      <c r="U97" s="8">
        <v>45.370954109000003</v>
      </c>
      <c r="V97" s="10">
        <v>165.86027322699999</v>
      </c>
      <c r="W97" s="10">
        <v>143.89893808599999</v>
      </c>
      <c r="X97" s="7">
        <v>43.832531993000003</v>
      </c>
      <c r="Y97" s="9">
        <v>139.131811325</v>
      </c>
      <c r="Z97" s="7">
        <v>132.60677997600001</v>
      </c>
      <c r="AA97" s="8">
        <v>63.785703261999998</v>
      </c>
      <c r="AB97" s="8">
        <v>77.717322460999995</v>
      </c>
      <c r="AC97" s="7">
        <v>181.622439695</v>
      </c>
      <c r="AD97" s="10">
        <v>47.029792055000001</v>
      </c>
      <c r="AE97" s="7">
        <v>41.146722935</v>
      </c>
      <c r="AF97" s="8">
        <v>61.396845757999998</v>
      </c>
      <c r="AG97" s="9">
        <v>64.436577518999997</v>
      </c>
      <c r="AH97" s="9">
        <v>71.406238122000005</v>
      </c>
      <c r="AI97" s="9">
        <v>210.170074941</v>
      </c>
      <c r="AJ97" s="9">
        <v>104.381892257</v>
      </c>
      <c r="AK97" s="9">
        <v>93.123317975999996</v>
      </c>
      <c r="AL97" s="1">
        <v>230.38975785100001</v>
      </c>
      <c r="AM97" s="9">
        <v>242.293484898</v>
      </c>
      <c r="AN97" s="8">
        <v>211.35526310399999</v>
      </c>
      <c r="AO97" s="7">
        <v>50.588135235999999</v>
      </c>
      <c r="AP97" s="9">
        <v>81.730924778000002</v>
      </c>
      <c r="AQ97" s="9">
        <v>106.191223466</v>
      </c>
      <c r="AR97" s="9">
        <v>104.749448207</v>
      </c>
      <c r="AS97" s="8">
        <v>165.82810805099999</v>
      </c>
      <c r="AT97" s="8">
        <v>85.482876332999993</v>
      </c>
      <c r="AU97" s="10">
        <v>69.437117743000002</v>
      </c>
      <c r="AV97" s="10">
        <v>47.888154849999999</v>
      </c>
      <c r="AW97" s="10">
        <v>124.344862023</v>
      </c>
      <c r="AX97" s="7">
        <v>132.96871491900001</v>
      </c>
      <c r="AY97" s="8">
        <v>105.272018194</v>
      </c>
      <c r="AZ97" s="9">
        <v>46.112752999999998</v>
      </c>
      <c r="BA97" s="10">
        <v>121.43640390100001</v>
      </c>
      <c r="BB97" s="10">
        <v>64.773117557000006</v>
      </c>
      <c r="BC97" s="7">
        <v>32.251227344999997</v>
      </c>
      <c r="BD97" s="9">
        <v>25.734806420000002</v>
      </c>
      <c r="BE97" s="8">
        <v>40.727503142000003</v>
      </c>
      <c r="BF97" s="10">
        <v>167.15779535999999</v>
      </c>
      <c r="BG97" s="9"/>
      <c r="BH97" s="9"/>
      <c r="BI97" s="9"/>
      <c r="BJ97" s="9"/>
      <c r="BK97" s="9"/>
      <c r="BL97" s="140"/>
      <c r="BM97" s="23">
        <f t="shared" si="24"/>
        <v>123.64817993864708</v>
      </c>
      <c r="BN97" s="9">
        <f t="shared" si="25"/>
        <v>102.52711259799999</v>
      </c>
      <c r="BO97" s="8">
        <f t="shared" si="26"/>
        <v>81.782624580800004</v>
      </c>
      <c r="BQ97" s="7">
        <f t="shared" si="27"/>
        <v>133.58803433892308</v>
      </c>
      <c r="BR97" s="9">
        <f t="shared" si="28"/>
        <v>94.232290676999995</v>
      </c>
      <c r="BS97" s="8">
        <f t="shared" si="29"/>
        <v>71.170515246428565</v>
      </c>
      <c r="BU97" s="69"/>
      <c r="BX97" s="9"/>
      <c r="BY97" s="146"/>
      <c r="BZ97" s="23">
        <f t="shared" si="30"/>
        <v>989831.8855858004</v>
      </c>
      <c r="CA97" s="23">
        <f t="shared" si="31"/>
        <v>564305.69847498939</v>
      </c>
      <c r="CB97" s="131">
        <f t="shared" si="32"/>
        <v>286405.52204939554</v>
      </c>
      <c r="CD97" s="131">
        <f t="shared" si="33"/>
        <v>1248248.1586760243</v>
      </c>
      <c r="CE97" s="131">
        <f t="shared" si="34"/>
        <v>438124.46076789789</v>
      </c>
      <c r="CF97" s="131">
        <f t="shared" si="35"/>
        <v>188755.05246598541</v>
      </c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</row>
    <row r="98" spans="1:96" x14ac:dyDescent="0.2">
      <c r="A98" s="7">
        <v>89</v>
      </c>
      <c r="B98" s="8">
        <v>158400</v>
      </c>
      <c r="C98" s="23">
        <v>199.93849370000001</v>
      </c>
      <c r="D98" s="24">
        <v>102.2574424</v>
      </c>
      <c r="E98" s="24">
        <v>72.584404320000004</v>
      </c>
      <c r="F98" s="9">
        <v>130.77857233899999</v>
      </c>
      <c r="G98" s="9">
        <v>75.424958329999995</v>
      </c>
      <c r="H98" s="1">
        <v>145.442225119</v>
      </c>
      <c r="I98" s="1">
        <v>100.913641669</v>
      </c>
      <c r="J98" s="9">
        <v>48.265274138000002</v>
      </c>
      <c r="K98" s="8">
        <v>91.444029334000007</v>
      </c>
      <c r="L98" s="7">
        <v>159.09642634799999</v>
      </c>
      <c r="M98" s="9">
        <v>120.7750625</v>
      </c>
      <c r="N98" s="9">
        <v>157.42174230000001</v>
      </c>
      <c r="O98" s="9">
        <v>83.397079782999995</v>
      </c>
      <c r="P98" s="9">
        <v>75.655329656000006</v>
      </c>
      <c r="Q98" s="7">
        <v>164.17712550300001</v>
      </c>
      <c r="R98" s="9">
        <v>54.250772877000003</v>
      </c>
      <c r="S98" s="8">
        <v>309.31162387400002</v>
      </c>
      <c r="T98" s="9">
        <v>88.682818431000001</v>
      </c>
      <c r="U98" s="8">
        <v>44.221244583999997</v>
      </c>
      <c r="V98" s="10">
        <v>166.28764152700001</v>
      </c>
      <c r="W98" s="10">
        <v>148.607152154</v>
      </c>
      <c r="X98" s="7">
        <v>44.054741145000001</v>
      </c>
      <c r="Y98" s="9">
        <v>146.741779552</v>
      </c>
      <c r="Z98" s="7">
        <v>139.03397571299999</v>
      </c>
      <c r="AA98" s="8">
        <v>59.097376621000002</v>
      </c>
      <c r="AB98" s="8">
        <v>81.844233072999998</v>
      </c>
      <c r="AC98" s="7">
        <v>183.52389465900001</v>
      </c>
      <c r="AD98" s="10">
        <v>47.029792055000001</v>
      </c>
      <c r="AE98" s="7">
        <v>45.395528126999999</v>
      </c>
      <c r="AF98" s="8">
        <v>62.468482166000001</v>
      </c>
      <c r="AG98" s="9">
        <v>65.271745228</v>
      </c>
      <c r="AH98" s="9">
        <v>73.481769069999999</v>
      </c>
      <c r="AI98" s="9">
        <v>210.170074941</v>
      </c>
      <c r="AJ98" s="9">
        <v>113.231533775</v>
      </c>
      <c r="AK98" s="9">
        <v>96.800509708000007</v>
      </c>
      <c r="AL98" s="1">
        <v>232.44211785499999</v>
      </c>
      <c r="AM98" s="9">
        <v>242.19644328699999</v>
      </c>
      <c r="AN98" s="8">
        <v>212.635598039</v>
      </c>
      <c r="AO98" s="7">
        <v>46.099238835999998</v>
      </c>
      <c r="AP98" s="9">
        <v>86.104136839000006</v>
      </c>
      <c r="AQ98" s="9">
        <v>105.026043835</v>
      </c>
      <c r="AR98" s="9">
        <v>101.185318025</v>
      </c>
      <c r="AS98" s="8">
        <v>165.82810805099999</v>
      </c>
      <c r="AT98" s="8">
        <v>85.482876332999993</v>
      </c>
      <c r="AU98" s="10">
        <v>71.489091465000001</v>
      </c>
      <c r="AV98" s="10">
        <v>48.326879325999997</v>
      </c>
      <c r="AW98" s="10">
        <v>118.479737951</v>
      </c>
      <c r="AX98" s="7">
        <v>133.557956418</v>
      </c>
      <c r="AY98" s="8">
        <v>111.610400168</v>
      </c>
      <c r="AZ98" s="9">
        <v>47.237247416000002</v>
      </c>
      <c r="BA98" s="10">
        <v>123.722068859</v>
      </c>
      <c r="BB98" s="10">
        <v>69.845345072000001</v>
      </c>
      <c r="BC98" s="7">
        <v>31.410816060999998</v>
      </c>
      <c r="BD98" s="9">
        <v>24.510278396</v>
      </c>
      <c r="BE98" s="8">
        <v>43.449255419000004</v>
      </c>
      <c r="BF98" s="10">
        <v>157.45672361499999</v>
      </c>
      <c r="BG98" s="9"/>
      <c r="BH98" s="9"/>
      <c r="BI98" s="9"/>
      <c r="BJ98" s="9"/>
      <c r="BK98" s="9"/>
      <c r="BL98" s="140"/>
      <c r="BM98" s="23">
        <f t="shared" si="24"/>
        <v>123.00789436411766</v>
      </c>
      <c r="BN98" s="9">
        <f t="shared" si="25"/>
        <v>104.590841215875</v>
      </c>
      <c r="BO98" s="8">
        <f t="shared" si="26"/>
        <v>84.052386015999986</v>
      </c>
      <c r="BQ98" s="7">
        <f t="shared" si="27"/>
        <v>134.6517413453077</v>
      </c>
      <c r="BR98" s="9">
        <f t="shared" si="28"/>
        <v>94.82449027683333</v>
      </c>
      <c r="BS98" s="8">
        <f t="shared" si="29"/>
        <v>71.090247833999996</v>
      </c>
      <c r="BU98" s="69"/>
      <c r="BX98" s="9"/>
      <c r="BY98" s="146"/>
      <c r="BZ98" s="23">
        <f t="shared" si="30"/>
        <v>974534.47786659119</v>
      </c>
      <c r="CA98" s="23">
        <f t="shared" si="31"/>
        <v>599072.27851327637</v>
      </c>
      <c r="CB98" s="131">
        <f t="shared" si="32"/>
        <v>310919.8106908903</v>
      </c>
      <c r="CD98" s="131">
        <f t="shared" si="33"/>
        <v>1278304.0886114519</v>
      </c>
      <c r="CE98" s="131">
        <f t="shared" si="34"/>
        <v>446436.61449838249</v>
      </c>
      <c r="CF98" s="131">
        <f t="shared" si="35"/>
        <v>188117.12823953741</v>
      </c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</row>
    <row r="99" spans="1:96" x14ac:dyDescent="0.2">
      <c r="A99" s="7">
        <v>90</v>
      </c>
      <c r="B99" s="8">
        <v>160200</v>
      </c>
      <c r="C99" s="23">
        <v>201.27978010000001</v>
      </c>
      <c r="D99" s="24">
        <v>111.14041539999999</v>
      </c>
      <c r="E99" s="24">
        <v>76.915250610000001</v>
      </c>
      <c r="F99" s="9">
        <v>135.21996641300001</v>
      </c>
      <c r="G99" s="9">
        <v>76.918666866999999</v>
      </c>
      <c r="H99" s="1">
        <v>139.90479703400001</v>
      </c>
      <c r="I99" s="1">
        <v>104.369710719</v>
      </c>
      <c r="J99" s="9">
        <v>47.832004804</v>
      </c>
      <c r="K99" s="8">
        <v>93.793507356000006</v>
      </c>
      <c r="L99" s="7">
        <v>159.09642634799999</v>
      </c>
      <c r="M99" s="9">
        <v>123.22093340000001</v>
      </c>
      <c r="N99" s="9">
        <v>158.43621719999999</v>
      </c>
      <c r="O99" s="9">
        <v>84.257778048999995</v>
      </c>
      <c r="P99" s="9">
        <v>76.316305677000003</v>
      </c>
      <c r="Q99" s="7">
        <v>176.04751385599999</v>
      </c>
      <c r="R99" s="9">
        <v>52.331927124000003</v>
      </c>
      <c r="S99" s="8">
        <v>307.580566514</v>
      </c>
      <c r="T99" s="9">
        <v>86.886827789999998</v>
      </c>
      <c r="U99" s="8">
        <v>46.852564157000003</v>
      </c>
      <c r="V99" s="10">
        <v>167.65922421900001</v>
      </c>
      <c r="W99" s="10">
        <v>148.17638380299999</v>
      </c>
      <c r="X99" s="7">
        <v>46.124115910999997</v>
      </c>
      <c r="Y99" s="9">
        <v>152.239517557</v>
      </c>
      <c r="Z99" s="7">
        <v>146.34120299099999</v>
      </c>
      <c r="AA99" s="8">
        <v>64.103838418999999</v>
      </c>
      <c r="AB99" s="8">
        <v>82.760541584999999</v>
      </c>
      <c r="AC99" s="7">
        <v>185.294997774</v>
      </c>
      <c r="AD99" s="10">
        <v>46.720578465999999</v>
      </c>
      <c r="AE99" s="7">
        <v>42.109435312999999</v>
      </c>
      <c r="AF99" s="8">
        <v>62.474180842000003</v>
      </c>
      <c r="AG99" s="9">
        <v>65.923005755000005</v>
      </c>
      <c r="AH99" s="9">
        <v>74.428035429999994</v>
      </c>
      <c r="AI99" s="9">
        <v>210.170074941</v>
      </c>
      <c r="AJ99" s="9">
        <v>118.350696973</v>
      </c>
      <c r="AK99" s="9">
        <v>99.076549370999999</v>
      </c>
      <c r="AL99" s="1">
        <v>233.84752392300001</v>
      </c>
      <c r="AM99" s="9">
        <v>243.21865353699999</v>
      </c>
      <c r="AN99" s="8">
        <v>212.635598039</v>
      </c>
      <c r="AO99" s="7">
        <v>47.021140113000001</v>
      </c>
      <c r="AP99" s="9">
        <v>86.334838873999999</v>
      </c>
      <c r="AQ99" s="9">
        <v>103.132275287</v>
      </c>
      <c r="AR99" s="9">
        <v>103.563411476</v>
      </c>
      <c r="AS99" s="8">
        <v>164.633578774</v>
      </c>
      <c r="AT99" s="8">
        <v>87.399612687000001</v>
      </c>
      <c r="AU99" s="10">
        <v>71.093165299999995</v>
      </c>
      <c r="AV99" s="10">
        <v>49.153289422</v>
      </c>
      <c r="AW99" s="10">
        <v>117.40343551300001</v>
      </c>
      <c r="AX99" s="7">
        <v>135.221553809</v>
      </c>
      <c r="AY99" s="8">
        <v>110.93303928500001</v>
      </c>
      <c r="AZ99" s="9">
        <v>49.015779283000001</v>
      </c>
      <c r="BA99" s="10">
        <v>126.11515941899999</v>
      </c>
      <c r="BB99" s="10">
        <v>66.322563346999999</v>
      </c>
      <c r="BC99" s="7">
        <v>32.161217133999997</v>
      </c>
      <c r="BD99" s="9">
        <v>27.680512916000001</v>
      </c>
      <c r="BE99" s="8">
        <v>42.803539164</v>
      </c>
      <c r="BF99" s="10">
        <v>176.07193909599999</v>
      </c>
      <c r="BG99" s="9"/>
      <c r="BH99" s="9"/>
      <c r="BI99" s="9"/>
      <c r="BJ99" s="9"/>
      <c r="BK99" s="9"/>
      <c r="BL99" s="140"/>
      <c r="BM99" s="23">
        <f t="shared" si="24"/>
        <v>124.98010396888233</v>
      </c>
      <c r="BN99" s="9">
        <f t="shared" si="25"/>
        <v>107.29795935587499</v>
      </c>
      <c r="BO99" s="8">
        <f t="shared" si="26"/>
        <v>83.871946796000003</v>
      </c>
      <c r="BQ99" s="7">
        <f t="shared" si="27"/>
        <v>135.56426019176922</v>
      </c>
      <c r="BR99" s="9">
        <f t="shared" si="28"/>
        <v>95.200682669333332</v>
      </c>
      <c r="BS99" s="8">
        <f t="shared" si="29"/>
        <v>74.310101479857138</v>
      </c>
      <c r="BU99" s="69"/>
      <c r="BX99" s="9"/>
      <c r="BY99" s="146"/>
      <c r="BZ99" s="23">
        <f t="shared" si="30"/>
        <v>1022164.7508534795</v>
      </c>
      <c r="CA99" s="23">
        <f t="shared" si="31"/>
        <v>646803.91915655416</v>
      </c>
      <c r="CB99" s="131">
        <f t="shared" si="32"/>
        <v>308921.70760746207</v>
      </c>
      <c r="CD99" s="131">
        <f t="shared" si="33"/>
        <v>1304469.353708606</v>
      </c>
      <c r="CE99" s="131">
        <f t="shared" si="34"/>
        <v>451771.09789823217</v>
      </c>
      <c r="CF99" s="131">
        <f t="shared" si="35"/>
        <v>214853.19616351608</v>
      </c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</row>
    <row r="100" spans="1:96" x14ac:dyDescent="0.2">
      <c r="A100" s="7">
        <v>91</v>
      </c>
      <c r="B100" s="8">
        <v>162000</v>
      </c>
      <c r="C100" s="23">
        <v>201.49898229999999</v>
      </c>
      <c r="D100" s="24">
        <v>110.15725190000001</v>
      </c>
      <c r="E100" s="24">
        <v>76.394203610000005</v>
      </c>
      <c r="F100" s="9">
        <v>139.868036956</v>
      </c>
      <c r="G100" s="9">
        <v>78.481073021</v>
      </c>
      <c r="H100" s="1">
        <v>136.52540706400001</v>
      </c>
      <c r="I100" s="1">
        <v>103.03082129400001</v>
      </c>
      <c r="J100" s="9">
        <v>52.942452191999998</v>
      </c>
      <c r="K100" s="8">
        <v>93.593751421999997</v>
      </c>
      <c r="L100" s="7">
        <v>161.729180138</v>
      </c>
      <c r="M100" s="9">
        <v>124.69142239999999</v>
      </c>
      <c r="N100" s="9">
        <v>160.91914890000001</v>
      </c>
      <c r="O100" s="9">
        <v>85.862548829000005</v>
      </c>
      <c r="P100" s="9">
        <v>74.566551110999995</v>
      </c>
      <c r="Q100" s="7">
        <v>171.738259715</v>
      </c>
      <c r="R100" s="9">
        <v>54.045393797000003</v>
      </c>
      <c r="S100" s="8">
        <v>314.78504069799999</v>
      </c>
      <c r="T100" s="9">
        <v>90.000457190999995</v>
      </c>
      <c r="U100" s="8">
        <v>46.401723128</v>
      </c>
      <c r="V100" s="10">
        <v>172.621497777</v>
      </c>
      <c r="W100" s="10">
        <v>152.02898608000001</v>
      </c>
      <c r="X100" s="7">
        <v>48.419282508999999</v>
      </c>
      <c r="Y100" s="9">
        <v>153.73280806700001</v>
      </c>
      <c r="Z100" s="7">
        <v>149.814801104</v>
      </c>
      <c r="AA100" s="8">
        <v>61.565595995999999</v>
      </c>
      <c r="AB100" s="8">
        <v>86.583874191000007</v>
      </c>
      <c r="AC100" s="7">
        <v>187.697221998</v>
      </c>
      <c r="AD100" s="10">
        <v>50.780791479000001</v>
      </c>
      <c r="AE100" s="7">
        <v>41.790589761</v>
      </c>
      <c r="AF100" s="8">
        <v>64.510338821999994</v>
      </c>
      <c r="AG100" s="9">
        <v>66.994372592000005</v>
      </c>
      <c r="AH100" s="9">
        <v>80.298438910000002</v>
      </c>
      <c r="AI100" s="9">
        <v>214.052114174</v>
      </c>
      <c r="AJ100" s="9">
        <v>82.133720893000003</v>
      </c>
      <c r="AK100" s="9">
        <v>99.560458232000002</v>
      </c>
      <c r="AL100" s="1">
        <v>237.806455728</v>
      </c>
      <c r="AM100" s="9">
        <v>247.583523515</v>
      </c>
      <c r="AN100" s="8">
        <v>219.42784766899999</v>
      </c>
      <c r="AO100" s="7">
        <v>48.120172975999999</v>
      </c>
      <c r="AP100" s="9">
        <v>82.549861491000001</v>
      </c>
      <c r="AQ100" s="9">
        <v>105.03723453800001</v>
      </c>
      <c r="AR100" s="9">
        <v>106.054162281</v>
      </c>
      <c r="AS100" s="8">
        <v>159.01172979099999</v>
      </c>
      <c r="AT100" s="8">
        <v>88.298879482999993</v>
      </c>
      <c r="AU100" s="10">
        <v>44.878353423999997</v>
      </c>
      <c r="AV100" s="10">
        <v>49.218430806999997</v>
      </c>
      <c r="AW100" s="10">
        <v>123.319026307</v>
      </c>
      <c r="AX100" s="7">
        <v>146.42014783400001</v>
      </c>
      <c r="AY100" s="8">
        <v>113.011004567</v>
      </c>
      <c r="AZ100" s="9">
        <v>47.684099811999999</v>
      </c>
      <c r="BA100" s="10">
        <v>131.21961016500001</v>
      </c>
      <c r="BB100" s="10">
        <v>73.089621219999998</v>
      </c>
      <c r="BC100" s="7">
        <v>34.764671221999997</v>
      </c>
      <c r="BD100" s="9">
        <v>26.652961247</v>
      </c>
      <c r="BE100" s="8">
        <v>40.831708251999999</v>
      </c>
      <c r="BF100" s="10">
        <v>177.537797125</v>
      </c>
      <c r="BG100" s="9"/>
      <c r="BH100" s="9"/>
      <c r="BI100" s="9"/>
      <c r="BJ100" s="9"/>
      <c r="BK100" s="9"/>
      <c r="BL100" s="140"/>
      <c r="BM100" s="23">
        <f t="shared" si="24"/>
        <v>125.93114854982353</v>
      </c>
      <c r="BN100" s="9">
        <f t="shared" si="25"/>
        <v>109.32314398150001</v>
      </c>
      <c r="BO100" s="8">
        <f t="shared" si="26"/>
        <v>86.272563250199994</v>
      </c>
      <c r="BQ100" s="7">
        <f t="shared" si="27"/>
        <v>134.51000713769233</v>
      </c>
      <c r="BR100" s="9">
        <f t="shared" si="28"/>
        <v>94.190973736999993</v>
      </c>
      <c r="BS100" s="8">
        <f t="shared" si="29"/>
        <v>75.968638434714293</v>
      </c>
      <c r="BU100" s="69"/>
      <c r="BX100" s="9"/>
      <c r="BY100" s="146"/>
      <c r="BZ100" s="23">
        <f t="shared" si="30"/>
        <v>1045677.4642828769</v>
      </c>
      <c r="CA100" s="23">
        <f t="shared" si="31"/>
        <v>684123.63432140031</v>
      </c>
      <c r="CB100" s="131">
        <f t="shared" si="32"/>
        <v>336214.43868842529</v>
      </c>
      <c r="CD100" s="131">
        <f t="shared" si="33"/>
        <v>1274271.7135445289</v>
      </c>
      <c r="CE100" s="131">
        <f t="shared" si="34"/>
        <v>437548.41535509966</v>
      </c>
      <c r="CF100" s="131">
        <f t="shared" si="35"/>
        <v>229562.67865401879</v>
      </c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</row>
    <row r="101" spans="1:96" x14ac:dyDescent="0.2">
      <c r="A101" s="7">
        <v>92</v>
      </c>
      <c r="B101" s="8">
        <v>163800</v>
      </c>
      <c r="C101" s="23">
        <v>207.45909140000001</v>
      </c>
      <c r="D101" s="24">
        <v>108.9821436</v>
      </c>
      <c r="E101" s="24">
        <v>76.132342859999994</v>
      </c>
      <c r="F101" s="9">
        <v>141.24212023199999</v>
      </c>
      <c r="G101" s="9">
        <v>78.296707192</v>
      </c>
      <c r="H101" s="1">
        <v>142.84665962700001</v>
      </c>
      <c r="I101" s="1">
        <v>105.021617882</v>
      </c>
      <c r="J101" s="9">
        <v>49.424042595000003</v>
      </c>
      <c r="K101" s="8">
        <v>93.154139409999999</v>
      </c>
      <c r="L101" s="7">
        <v>161.72289069799999</v>
      </c>
      <c r="M101" s="9">
        <v>124.09012679999999</v>
      </c>
      <c r="N101" s="9">
        <v>158.5753995</v>
      </c>
      <c r="O101" s="9">
        <v>81.108509549000004</v>
      </c>
      <c r="P101" s="9">
        <v>76.592734062999995</v>
      </c>
      <c r="Q101" s="7">
        <v>177.85170394599999</v>
      </c>
      <c r="R101" s="9">
        <v>58.057060489000001</v>
      </c>
      <c r="S101" s="8">
        <v>316.86336853699999</v>
      </c>
      <c r="T101" s="9">
        <v>89.743162134000002</v>
      </c>
      <c r="U101" s="8">
        <v>48.835245147999998</v>
      </c>
      <c r="V101" s="10">
        <v>172.57173260499999</v>
      </c>
      <c r="W101" s="10">
        <v>151.42295456100001</v>
      </c>
      <c r="X101" s="7">
        <v>51.205438573999999</v>
      </c>
      <c r="Y101" s="9">
        <v>158.754658025</v>
      </c>
      <c r="Z101" s="7">
        <v>155.24391311400001</v>
      </c>
      <c r="AA101" s="8">
        <v>60.981267367999997</v>
      </c>
      <c r="AB101" s="8">
        <v>87.765467459000007</v>
      </c>
      <c r="AC101" s="7">
        <v>193.48329989600001</v>
      </c>
      <c r="AD101" s="10">
        <v>54.353691226000002</v>
      </c>
      <c r="AE101" s="7">
        <v>43.056530903000002</v>
      </c>
      <c r="AF101" s="8">
        <v>65.609417504000007</v>
      </c>
      <c r="AG101" s="9">
        <v>65.430504475999996</v>
      </c>
      <c r="AH101" s="9">
        <v>78.100847666000007</v>
      </c>
      <c r="AI101" s="9">
        <v>217.619869776</v>
      </c>
      <c r="AJ101" s="9">
        <v>86.938821996000001</v>
      </c>
      <c r="AK101" s="9">
        <v>101.715311142</v>
      </c>
      <c r="AL101" s="1">
        <v>240.970370653</v>
      </c>
      <c r="AM101" s="9">
        <v>249.99553364900001</v>
      </c>
      <c r="AN101" s="8">
        <v>215.19232213500001</v>
      </c>
      <c r="AO101" s="7">
        <v>50.836845353999998</v>
      </c>
      <c r="AP101" s="9">
        <v>77.243640968999998</v>
      </c>
      <c r="AQ101" s="9">
        <v>108.017991006</v>
      </c>
      <c r="AR101" s="9">
        <v>109.459407716</v>
      </c>
      <c r="AS101" s="8">
        <v>171.172961953</v>
      </c>
      <c r="AT101" s="8">
        <v>88.460517672999998</v>
      </c>
      <c r="AU101" s="10">
        <v>74.442315534000002</v>
      </c>
      <c r="AV101" s="10">
        <v>50.293722574</v>
      </c>
      <c r="AW101" s="10">
        <v>127.801536218</v>
      </c>
      <c r="AX101" s="7">
        <v>139.27064577300001</v>
      </c>
      <c r="AY101" s="8">
        <v>114.497114103</v>
      </c>
      <c r="AZ101" s="9">
        <v>48.162719727999999</v>
      </c>
      <c r="BA101" s="10">
        <v>125.661477959</v>
      </c>
      <c r="BB101" s="10">
        <v>73.509390870999994</v>
      </c>
      <c r="BC101" s="7">
        <v>37.803456840999999</v>
      </c>
      <c r="BD101" s="9">
        <v>26.293502277000002</v>
      </c>
      <c r="BE101" s="8">
        <v>40.831708251999999</v>
      </c>
      <c r="BF101" s="10">
        <v>177.743643429</v>
      </c>
      <c r="BG101" s="9"/>
      <c r="BH101" s="9"/>
      <c r="BI101" s="9"/>
      <c r="BJ101" s="9"/>
      <c r="BK101" s="9"/>
      <c r="BL101" s="140"/>
      <c r="BM101" s="23">
        <f t="shared" si="24"/>
        <v>126.90709755176471</v>
      </c>
      <c r="BN101" s="9">
        <f t="shared" si="25"/>
        <v>111.09479644112501</v>
      </c>
      <c r="BO101" s="8">
        <f t="shared" si="26"/>
        <v>88.853681397600013</v>
      </c>
      <c r="BQ101" s="7">
        <f t="shared" si="27"/>
        <v>136.36110988392309</v>
      </c>
      <c r="BR101" s="9">
        <f t="shared" si="28"/>
        <v>99.127641979166683</v>
      </c>
      <c r="BS101" s="8">
        <f t="shared" si="29"/>
        <v>75.715128479571419</v>
      </c>
      <c r="BU101" s="69"/>
      <c r="BX101" s="9"/>
      <c r="BY101" s="146"/>
      <c r="BZ101" s="23">
        <f t="shared" si="30"/>
        <v>1070177.9299087988</v>
      </c>
      <c r="CA101" s="23">
        <f t="shared" si="31"/>
        <v>717925.54757076944</v>
      </c>
      <c r="CB101" s="131">
        <f t="shared" si="32"/>
        <v>367303.04967782111</v>
      </c>
      <c r="CD101" s="131">
        <f t="shared" si="33"/>
        <v>1327607.9296939902</v>
      </c>
      <c r="CE101" s="131">
        <f t="shared" si="34"/>
        <v>510014.56839504244</v>
      </c>
      <c r="CF101" s="131">
        <f t="shared" si="35"/>
        <v>227272.16358946645</v>
      </c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</row>
    <row r="102" spans="1:96" x14ac:dyDescent="0.2">
      <c r="A102" s="7">
        <v>93</v>
      </c>
      <c r="B102" s="8">
        <v>165600</v>
      </c>
      <c r="C102" s="23">
        <v>205.9858701</v>
      </c>
      <c r="D102" s="24">
        <v>112.2250592</v>
      </c>
      <c r="E102" s="24">
        <v>73.947273989999999</v>
      </c>
      <c r="F102" s="9">
        <v>144.85169743</v>
      </c>
      <c r="G102" s="9">
        <v>78.414081056000001</v>
      </c>
      <c r="H102" s="1">
        <v>143.39879076899999</v>
      </c>
      <c r="I102" s="1">
        <v>102.913766315</v>
      </c>
      <c r="J102" s="9">
        <v>50.791333694999999</v>
      </c>
      <c r="K102" s="8">
        <v>93.154139409999999</v>
      </c>
      <c r="L102" s="7">
        <v>166.41446587999999</v>
      </c>
      <c r="M102" s="9">
        <v>123.270269</v>
      </c>
      <c r="N102" s="9">
        <v>159.57347530000001</v>
      </c>
      <c r="O102" s="9">
        <v>86.186526381999997</v>
      </c>
      <c r="P102" s="9">
        <v>79.385515416000004</v>
      </c>
      <c r="Q102" s="7">
        <v>177.43435447799999</v>
      </c>
      <c r="R102" s="9">
        <v>56.044370870000002</v>
      </c>
      <c r="S102" s="8">
        <v>318.28651386799999</v>
      </c>
      <c r="T102" s="9">
        <v>89.461632664999996</v>
      </c>
      <c r="U102" s="8">
        <v>44.96956205</v>
      </c>
      <c r="V102" s="10">
        <v>175.975084813</v>
      </c>
      <c r="W102" s="10">
        <v>152.85458552</v>
      </c>
      <c r="X102" s="7">
        <v>52.461344337</v>
      </c>
      <c r="Y102" s="9">
        <v>161.47990451999999</v>
      </c>
      <c r="Z102" s="7">
        <v>164.648406002</v>
      </c>
      <c r="AA102" s="8">
        <v>62.353583641</v>
      </c>
      <c r="AB102" s="8">
        <v>87.944922664000003</v>
      </c>
      <c r="AC102" s="7">
        <v>197.94041996000001</v>
      </c>
      <c r="AD102" s="10">
        <v>54.611328493999999</v>
      </c>
      <c r="AE102" s="7">
        <v>41.421435781</v>
      </c>
      <c r="AF102" s="8">
        <v>64.487472182000005</v>
      </c>
      <c r="AG102" s="9">
        <v>66.976150681999997</v>
      </c>
      <c r="AH102" s="9">
        <v>79.418730350000004</v>
      </c>
      <c r="AI102" s="9">
        <v>218.30316507200001</v>
      </c>
      <c r="AJ102" s="9">
        <v>90.439696755</v>
      </c>
      <c r="AK102" s="9">
        <v>105.998678369</v>
      </c>
      <c r="AL102" s="1">
        <v>244.68595713600001</v>
      </c>
      <c r="AM102" s="9">
        <v>251.06378136800001</v>
      </c>
      <c r="AN102" s="8">
        <v>215.19232213500001</v>
      </c>
      <c r="AO102" s="7">
        <v>51.454349747999998</v>
      </c>
      <c r="AP102" s="9">
        <v>79.683069865999997</v>
      </c>
      <c r="AQ102" s="9">
        <v>109.64381220200001</v>
      </c>
      <c r="AR102" s="9">
        <v>107.971787844</v>
      </c>
      <c r="AS102" s="8">
        <v>178.269597874</v>
      </c>
      <c r="AT102" s="8">
        <v>92.661473811999997</v>
      </c>
      <c r="AU102" s="10">
        <v>78.491411557000006</v>
      </c>
      <c r="AV102" s="10">
        <v>50.920810471000003</v>
      </c>
      <c r="AW102" s="10">
        <v>125.008406756</v>
      </c>
      <c r="AX102" s="7">
        <v>144.543596995</v>
      </c>
      <c r="AY102" s="8">
        <v>116.32149796</v>
      </c>
      <c r="AZ102" s="9">
        <v>46.122678139999998</v>
      </c>
      <c r="BA102" s="10">
        <v>129.80429794200001</v>
      </c>
      <c r="BB102" s="10">
        <v>72.492248305000004</v>
      </c>
      <c r="BC102" s="7">
        <v>41.520769375</v>
      </c>
      <c r="BD102" s="9">
        <v>27.365148772000001</v>
      </c>
      <c r="BE102" s="8">
        <v>41.396872276000003</v>
      </c>
      <c r="BF102" s="10">
        <v>179.72916521900001</v>
      </c>
      <c r="BG102" s="9"/>
      <c r="BH102" s="9"/>
      <c r="BI102" s="9"/>
      <c r="BJ102" s="9"/>
      <c r="BK102" s="9"/>
      <c r="BL102" s="140"/>
      <c r="BM102" s="23">
        <f t="shared" si="24"/>
        <v>127.78102959758823</v>
      </c>
      <c r="BN102" s="9">
        <f t="shared" si="25"/>
        <v>113.0255129435</v>
      </c>
      <c r="BO102" s="8">
        <f t="shared" si="26"/>
        <v>89.281115816200014</v>
      </c>
      <c r="BQ102" s="7">
        <f t="shared" si="27"/>
        <v>138.39239226161538</v>
      </c>
      <c r="BR102" s="9">
        <f t="shared" si="28"/>
        <v>101.32453292516668</v>
      </c>
      <c r="BS102" s="8">
        <f t="shared" si="29"/>
        <v>76.918740004142862</v>
      </c>
      <c r="BU102" s="69"/>
      <c r="BX102" s="9"/>
      <c r="BY102" s="146"/>
      <c r="BZ102" s="23">
        <f t="shared" si="30"/>
        <v>1092439.5254304439</v>
      </c>
      <c r="CA102" s="23">
        <f t="shared" si="31"/>
        <v>756010.3053053926</v>
      </c>
      <c r="CB102" s="131">
        <f t="shared" si="32"/>
        <v>372629.37109030056</v>
      </c>
      <c r="CD102" s="131">
        <f t="shared" si="33"/>
        <v>1387825.6355447429</v>
      </c>
      <c r="CE102" s="131">
        <f t="shared" si="34"/>
        <v>544680.82531024399</v>
      </c>
      <c r="CF102" s="131">
        <f t="shared" si="35"/>
        <v>238283.92216150273</v>
      </c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</row>
    <row r="103" spans="1:96" x14ac:dyDescent="0.2">
      <c r="A103" s="7">
        <v>94</v>
      </c>
      <c r="B103" s="8">
        <v>167400</v>
      </c>
      <c r="C103" s="23">
        <v>205.1588581</v>
      </c>
      <c r="D103" s="24">
        <v>115.14660689999999</v>
      </c>
      <c r="E103" s="24">
        <v>74.953165479999996</v>
      </c>
      <c r="F103" s="9">
        <v>142.311526754</v>
      </c>
      <c r="G103" s="9">
        <v>78.296707192</v>
      </c>
      <c r="H103" s="1">
        <v>143.39879076899999</v>
      </c>
      <c r="I103" s="1">
        <v>100.64314663899999</v>
      </c>
      <c r="J103" s="9">
        <v>47.427671134999997</v>
      </c>
      <c r="K103" s="8">
        <v>91.155602649000002</v>
      </c>
      <c r="L103" s="7">
        <v>169.268854301</v>
      </c>
      <c r="M103" s="9">
        <v>124.0677196</v>
      </c>
      <c r="N103" s="9">
        <v>162.46305079999999</v>
      </c>
      <c r="O103" s="9">
        <v>89.902649535999998</v>
      </c>
      <c r="P103" s="9">
        <v>79.347922181000001</v>
      </c>
      <c r="Q103" s="7">
        <v>176.74613106699999</v>
      </c>
      <c r="R103" s="9">
        <v>56.268166055999998</v>
      </c>
      <c r="S103" s="8">
        <v>319.14394166199997</v>
      </c>
      <c r="T103" s="9">
        <v>89.895289130999998</v>
      </c>
      <c r="U103" s="8">
        <v>48.576284886000003</v>
      </c>
      <c r="V103" s="10">
        <v>178.825102144</v>
      </c>
      <c r="W103" s="10">
        <v>155.184497185</v>
      </c>
      <c r="X103" s="7">
        <v>47.295186123999997</v>
      </c>
      <c r="Y103" s="9">
        <v>163.49683052500001</v>
      </c>
      <c r="Z103" s="7">
        <v>166.932329541</v>
      </c>
      <c r="AA103" s="8">
        <v>60.767391154999999</v>
      </c>
      <c r="AB103" s="8">
        <v>91.987232160999994</v>
      </c>
      <c r="AC103" s="7">
        <v>152.56506719500001</v>
      </c>
      <c r="AD103" s="10">
        <v>51.524478661000003</v>
      </c>
      <c r="AE103" s="7">
        <v>42.334682258000001</v>
      </c>
      <c r="AF103" s="8">
        <v>66.192843318000001</v>
      </c>
      <c r="AG103" s="9">
        <v>67.012589547999994</v>
      </c>
      <c r="AH103" s="9">
        <v>80.239866367999994</v>
      </c>
      <c r="AI103" s="9">
        <v>223.71100219900001</v>
      </c>
      <c r="AJ103" s="9">
        <v>93.206294194999998</v>
      </c>
      <c r="AK103" s="9">
        <v>105.548628876</v>
      </c>
      <c r="AL103" s="1">
        <v>244.992461408</v>
      </c>
      <c r="AM103" s="9">
        <v>255.74924433000001</v>
      </c>
      <c r="AN103" s="8">
        <v>219.00550420600001</v>
      </c>
      <c r="AO103" s="7">
        <v>47.704073317000002</v>
      </c>
      <c r="AP103" s="9">
        <v>83.024933245</v>
      </c>
      <c r="AQ103" s="9">
        <v>107.531421005</v>
      </c>
      <c r="AR103" s="9">
        <v>105.50172673599999</v>
      </c>
      <c r="AS103" s="8">
        <v>165.42141646499999</v>
      </c>
      <c r="AT103" s="8">
        <v>94.448651530000006</v>
      </c>
      <c r="AU103" s="10">
        <v>76.170519538999997</v>
      </c>
      <c r="AV103" s="10">
        <v>50.878845233</v>
      </c>
      <c r="AW103" s="10">
        <v>129.91978488699999</v>
      </c>
      <c r="AX103" s="7">
        <v>144.34325536899999</v>
      </c>
      <c r="AY103" s="8">
        <v>116.14122499600001</v>
      </c>
      <c r="AZ103" s="9">
        <v>47.422070837</v>
      </c>
      <c r="BA103" s="10">
        <v>137.12591086800001</v>
      </c>
      <c r="BB103" s="10">
        <v>75.343444809999994</v>
      </c>
      <c r="BC103" s="7">
        <v>39.917060485</v>
      </c>
      <c r="BD103" s="9">
        <v>26.467437566000001</v>
      </c>
      <c r="BE103" s="8">
        <v>41.283144389999997</v>
      </c>
      <c r="BF103" s="10">
        <v>179.513413695</v>
      </c>
      <c r="BG103" s="9"/>
      <c r="BH103" s="9"/>
      <c r="BI103" s="9"/>
      <c r="BJ103" s="9"/>
      <c r="BK103" s="9"/>
      <c r="BL103" s="140"/>
      <c r="BM103" s="23">
        <f t="shared" si="24"/>
        <v>127.98238298947057</v>
      </c>
      <c r="BN103" s="9">
        <f t="shared" si="25"/>
        <v>113.87161383637499</v>
      </c>
      <c r="BO103" s="8">
        <f t="shared" si="26"/>
        <v>80.920860718599982</v>
      </c>
      <c r="BQ103" s="7">
        <f t="shared" si="27"/>
        <v>138.35762783830771</v>
      </c>
      <c r="BR103" s="9">
        <f t="shared" si="28"/>
        <v>101.98371359233333</v>
      </c>
      <c r="BS103" s="8">
        <f t="shared" si="29"/>
        <v>78.153211807285714</v>
      </c>
      <c r="BU103" s="69"/>
      <c r="BX103" s="9"/>
      <c r="BY103" s="146"/>
      <c r="BZ103" s="23">
        <f t="shared" si="30"/>
        <v>1097611.9646308403</v>
      </c>
      <c r="CA103" s="23">
        <f t="shared" si="31"/>
        <v>773116.03787720413</v>
      </c>
      <c r="CB103" s="131">
        <f t="shared" si="32"/>
        <v>277446.81015202106</v>
      </c>
      <c r="CD103" s="131">
        <f t="shared" si="33"/>
        <v>1386780.025196369</v>
      </c>
      <c r="CE103" s="131">
        <f t="shared" si="34"/>
        <v>555380.62116508267</v>
      </c>
      <c r="CF103" s="131">
        <f t="shared" si="35"/>
        <v>249941.71607693969</v>
      </c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</row>
    <row r="104" spans="1:96" x14ac:dyDescent="0.2">
      <c r="A104" s="18">
        <v>95</v>
      </c>
      <c r="B104" s="19">
        <v>169200</v>
      </c>
      <c r="C104" s="26">
        <v>209.55235500000001</v>
      </c>
      <c r="D104" s="27">
        <v>117.22055</v>
      </c>
      <c r="E104" s="27">
        <v>77.283333499999998</v>
      </c>
      <c r="F104" s="28">
        <v>144.57024662500001</v>
      </c>
      <c r="G104" s="28">
        <v>80.471431796999994</v>
      </c>
      <c r="H104" s="28">
        <v>144.13146644899999</v>
      </c>
      <c r="I104" s="28">
        <v>99.833377365000004</v>
      </c>
      <c r="J104" s="28">
        <v>48.786975329999997</v>
      </c>
      <c r="K104" s="19">
        <v>83.774822600999997</v>
      </c>
      <c r="L104" s="18">
        <v>172.35261556899999</v>
      </c>
      <c r="M104" s="28">
        <v>120.6644498</v>
      </c>
      <c r="N104" s="28">
        <v>166.98098970000001</v>
      </c>
      <c r="O104" s="28">
        <v>92.819096462000005</v>
      </c>
      <c r="P104" s="28">
        <v>79.347922181000001</v>
      </c>
      <c r="Q104" s="18">
        <v>177.197760276</v>
      </c>
      <c r="R104" s="28">
        <v>56.644513807999999</v>
      </c>
      <c r="S104" s="19">
        <v>311.09893558900001</v>
      </c>
      <c r="T104" s="28">
        <v>91.414133117000006</v>
      </c>
      <c r="U104" s="19">
        <v>45.814732657</v>
      </c>
      <c r="V104" s="20">
        <v>175.524945583</v>
      </c>
      <c r="W104" s="20">
        <v>159.69258925</v>
      </c>
      <c r="X104" s="18">
        <v>45.484568801000002</v>
      </c>
      <c r="Y104" s="28">
        <v>167.90306683599999</v>
      </c>
      <c r="Z104" s="18">
        <v>169.797281169</v>
      </c>
      <c r="AA104" s="19">
        <v>61.260846743000002</v>
      </c>
      <c r="AB104" s="19">
        <v>95.763242364000007</v>
      </c>
      <c r="AC104" s="18">
        <v>163.63875158499999</v>
      </c>
      <c r="AD104" s="20">
        <v>55.637260204999997</v>
      </c>
      <c r="AE104" s="18">
        <v>44.905542816000001</v>
      </c>
      <c r="AF104" s="19">
        <v>71.976874013</v>
      </c>
      <c r="AG104" s="28">
        <v>67.944160183999998</v>
      </c>
      <c r="AH104" s="28">
        <v>80.371594560000005</v>
      </c>
      <c r="AI104" s="28">
        <v>223.71100219900001</v>
      </c>
      <c r="AJ104" s="28">
        <v>96.635921773000007</v>
      </c>
      <c r="AK104" s="28">
        <v>109.683325014</v>
      </c>
      <c r="AL104" s="28">
        <v>247.32044767799999</v>
      </c>
      <c r="AM104" s="28">
        <v>258.88735908299998</v>
      </c>
      <c r="AN104" s="19">
        <v>221.97721195400001</v>
      </c>
      <c r="AO104" s="18">
        <v>50.064666684999999</v>
      </c>
      <c r="AP104" s="28">
        <v>83.024933245</v>
      </c>
      <c r="AQ104" s="28">
        <v>109.015305114</v>
      </c>
      <c r="AR104" s="28">
        <v>112.86870729899999</v>
      </c>
      <c r="AS104" s="19">
        <v>170.420205305</v>
      </c>
      <c r="AT104" s="19">
        <v>93.830131328999997</v>
      </c>
      <c r="AU104" s="20">
        <v>75.736625674999999</v>
      </c>
      <c r="AV104" s="20">
        <v>49.507938334000002</v>
      </c>
      <c r="AW104" s="20">
        <v>127.72510835</v>
      </c>
      <c r="AX104" s="18">
        <v>144.564706468</v>
      </c>
      <c r="AY104" s="19">
        <v>116.628892339</v>
      </c>
      <c r="AZ104" s="28">
        <v>47.704360291</v>
      </c>
      <c r="BA104" s="20">
        <v>138.551959375</v>
      </c>
      <c r="BB104" s="20">
        <v>70.170796823000003</v>
      </c>
      <c r="BC104" s="18">
        <v>44.332210977000003</v>
      </c>
      <c r="BD104" s="28">
        <v>27.689493866999999</v>
      </c>
      <c r="BE104" s="19">
        <v>42.780297611999998</v>
      </c>
      <c r="BF104" s="20">
        <v>181.05395186999999</v>
      </c>
      <c r="BG104" s="9"/>
      <c r="BH104" s="9"/>
      <c r="BI104" s="9"/>
      <c r="BJ104" s="9"/>
      <c r="BK104" s="9"/>
      <c r="BL104" s="140"/>
      <c r="BM104" s="26">
        <f t="shared" si="24"/>
        <v>128.39593188541178</v>
      </c>
      <c r="BN104" s="28">
        <f t="shared" si="25"/>
        <v>114.6115205195</v>
      </c>
      <c r="BO104" s="19">
        <f t="shared" si="26"/>
        <v>86.384334196600008</v>
      </c>
      <c r="BQ104" s="18">
        <f t="shared" si="27"/>
        <v>140.91729539176924</v>
      </c>
      <c r="BR104" s="28">
        <f t="shared" si="28"/>
        <v>101.33223374916668</v>
      </c>
      <c r="BS104" s="19">
        <f t="shared" si="29"/>
        <v>78.897581544999994</v>
      </c>
      <c r="BU104" s="69"/>
      <c r="BX104" s="9"/>
      <c r="BY104" s="146"/>
      <c r="BZ104" s="26">
        <f t="shared" si="30"/>
        <v>1108286.5088004444</v>
      </c>
      <c r="CA104" s="26">
        <f t="shared" si="31"/>
        <v>788284.6652493896</v>
      </c>
      <c r="CB104" s="136">
        <f t="shared" si="32"/>
        <v>337522.88640310388</v>
      </c>
      <c r="CD104" s="136">
        <f t="shared" si="33"/>
        <v>1465180.5780424029</v>
      </c>
      <c r="CE104" s="136">
        <f t="shared" si="34"/>
        <v>544805.02454946446</v>
      </c>
      <c r="CF104" s="136">
        <f t="shared" si="35"/>
        <v>257151.65770643961</v>
      </c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</row>
    <row r="105" spans="1:96" x14ac:dyDescent="0.2">
      <c r="B105" s="9"/>
      <c r="BM105" s="33"/>
      <c r="BX105" s="9"/>
      <c r="BZ105" s="33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</row>
    <row r="106" spans="1:96" x14ac:dyDescent="0.2">
      <c r="B106" s="68" t="s">
        <v>8</v>
      </c>
      <c r="C106" s="3" t="s">
        <v>9</v>
      </c>
      <c r="D106" s="5" t="s">
        <v>9</v>
      </c>
      <c r="E106" s="5" t="s">
        <v>9</v>
      </c>
      <c r="F106" s="5" t="s">
        <v>9</v>
      </c>
      <c r="G106" s="5" t="s">
        <v>9</v>
      </c>
      <c r="H106" s="3" t="s">
        <v>9</v>
      </c>
      <c r="I106" s="5" t="s">
        <v>9</v>
      </c>
      <c r="J106" s="5" t="s">
        <v>9</v>
      </c>
      <c r="K106" s="4" t="s">
        <v>9</v>
      </c>
      <c r="L106" s="3" t="s">
        <v>9</v>
      </c>
      <c r="M106" s="5" t="s">
        <v>9</v>
      </c>
      <c r="N106" s="5" t="s">
        <v>9</v>
      </c>
      <c r="O106" s="5" t="s">
        <v>9</v>
      </c>
      <c r="P106" s="4" t="s">
        <v>9</v>
      </c>
      <c r="Q106" s="3" t="s">
        <v>9</v>
      </c>
      <c r="R106" s="5" t="s">
        <v>9</v>
      </c>
      <c r="S106" s="4" t="s">
        <v>9</v>
      </c>
      <c r="T106" s="5" t="s">
        <v>9</v>
      </c>
      <c r="U106" s="4" t="s">
        <v>9</v>
      </c>
      <c r="V106" s="6" t="s">
        <v>9</v>
      </c>
      <c r="W106" s="6" t="s">
        <v>9</v>
      </c>
      <c r="X106" s="3" t="s">
        <v>9</v>
      </c>
      <c r="Y106" s="4" t="s">
        <v>9</v>
      </c>
      <c r="Z106" s="3" t="s">
        <v>9</v>
      </c>
      <c r="AA106" s="4" t="s">
        <v>9</v>
      </c>
      <c r="AB106" s="4" t="s">
        <v>9</v>
      </c>
      <c r="AC106" s="6" t="s">
        <v>9</v>
      </c>
      <c r="AD106" s="6" t="s">
        <v>9</v>
      </c>
      <c r="AE106" s="3" t="s">
        <v>9</v>
      </c>
      <c r="AF106" s="4" t="s">
        <v>9</v>
      </c>
      <c r="AG106" s="5" t="s">
        <v>16</v>
      </c>
      <c r="AH106" s="5" t="s">
        <v>16</v>
      </c>
      <c r="AI106" s="5" t="s">
        <v>16</v>
      </c>
      <c r="AJ106" s="5" t="s">
        <v>16</v>
      </c>
      <c r="AK106" s="5" t="s">
        <v>16</v>
      </c>
      <c r="AL106" s="5" t="s">
        <v>16</v>
      </c>
      <c r="AM106" s="5" t="s">
        <v>16</v>
      </c>
      <c r="AN106" s="4" t="s">
        <v>16</v>
      </c>
      <c r="AO106" s="5" t="s">
        <v>16</v>
      </c>
      <c r="AP106" s="5" t="s">
        <v>16</v>
      </c>
      <c r="AQ106" s="5" t="s">
        <v>16</v>
      </c>
      <c r="AR106" s="5" t="s">
        <v>16</v>
      </c>
      <c r="AS106" s="4" t="s">
        <v>16</v>
      </c>
      <c r="AT106" s="4" t="s">
        <v>16</v>
      </c>
      <c r="AU106" s="6" t="s">
        <v>16</v>
      </c>
      <c r="AV106" s="6" t="s">
        <v>16</v>
      </c>
      <c r="AW106" s="6" t="s">
        <v>16</v>
      </c>
      <c r="AX106" s="3" t="s">
        <v>16</v>
      </c>
      <c r="AY106" s="4" t="s">
        <v>16</v>
      </c>
      <c r="AZ106" s="5" t="s">
        <v>16</v>
      </c>
      <c r="BA106" s="6" t="s">
        <v>16</v>
      </c>
      <c r="BB106" s="6" t="s">
        <v>16</v>
      </c>
      <c r="BC106" s="3" t="s">
        <v>16</v>
      </c>
      <c r="BD106" s="5" t="s">
        <v>16</v>
      </c>
      <c r="BE106" s="4" t="s">
        <v>16</v>
      </c>
      <c r="BF106" s="6" t="s">
        <v>16</v>
      </c>
      <c r="BG106" s="9"/>
      <c r="BH106" s="9"/>
      <c r="BI106" s="9"/>
      <c r="BJ106" s="9"/>
      <c r="BK106" s="9"/>
      <c r="BU106" s="69"/>
      <c r="BZ106" s="9"/>
      <c r="CA106" s="9"/>
      <c r="CC106" s="9"/>
      <c r="CE106" s="9"/>
      <c r="CF106" s="9"/>
    </row>
    <row r="107" spans="1:96" x14ac:dyDescent="0.2">
      <c r="A107" s="8" t="s">
        <v>64</v>
      </c>
      <c r="B107" s="67" t="s">
        <v>63</v>
      </c>
      <c r="C107" s="7">
        <f t="shared" ref="C107:BF107" si="36">C104</f>
        <v>209.55235500000001</v>
      </c>
      <c r="D107" s="9">
        <f t="shared" si="36"/>
        <v>117.22055</v>
      </c>
      <c r="E107" s="9">
        <f t="shared" si="36"/>
        <v>77.283333499999998</v>
      </c>
      <c r="F107" s="9">
        <f t="shared" si="36"/>
        <v>144.57024662500001</v>
      </c>
      <c r="G107" s="9">
        <f t="shared" si="36"/>
        <v>80.471431796999994</v>
      </c>
      <c r="H107" s="7">
        <f t="shared" si="36"/>
        <v>144.13146644899999</v>
      </c>
      <c r="I107" s="9">
        <f t="shared" si="36"/>
        <v>99.833377365000004</v>
      </c>
      <c r="J107" s="9">
        <f t="shared" si="36"/>
        <v>48.786975329999997</v>
      </c>
      <c r="K107" s="8">
        <f t="shared" si="36"/>
        <v>83.774822600999997</v>
      </c>
      <c r="L107" s="7">
        <f t="shared" si="36"/>
        <v>172.35261556899999</v>
      </c>
      <c r="M107" s="9">
        <f t="shared" si="36"/>
        <v>120.6644498</v>
      </c>
      <c r="N107" s="9">
        <f t="shared" si="36"/>
        <v>166.98098970000001</v>
      </c>
      <c r="O107" s="9">
        <f t="shared" si="36"/>
        <v>92.819096462000005</v>
      </c>
      <c r="P107" s="8">
        <f t="shared" si="36"/>
        <v>79.347922181000001</v>
      </c>
      <c r="Q107" s="7">
        <f t="shared" si="36"/>
        <v>177.197760276</v>
      </c>
      <c r="R107" s="9">
        <f t="shared" si="36"/>
        <v>56.644513807999999</v>
      </c>
      <c r="S107" s="8">
        <f t="shared" si="36"/>
        <v>311.09893558900001</v>
      </c>
      <c r="T107" s="9">
        <f>T104</f>
        <v>91.414133117000006</v>
      </c>
      <c r="U107" s="8">
        <f>U104</f>
        <v>45.814732657</v>
      </c>
      <c r="V107" s="10">
        <f t="shared" si="36"/>
        <v>175.524945583</v>
      </c>
      <c r="W107" s="10">
        <f t="shared" si="36"/>
        <v>159.69258925</v>
      </c>
      <c r="X107" s="7">
        <f t="shared" si="36"/>
        <v>45.484568801000002</v>
      </c>
      <c r="Y107" s="8">
        <f t="shared" si="36"/>
        <v>167.90306683599999</v>
      </c>
      <c r="Z107" s="7">
        <f t="shared" si="36"/>
        <v>169.797281169</v>
      </c>
      <c r="AA107" s="8">
        <f t="shared" si="36"/>
        <v>61.260846743000002</v>
      </c>
      <c r="AB107" s="8">
        <f>AB104</f>
        <v>95.763242364000007</v>
      </c>
      <c r="AC107" s="10">
        <f t="shared" si="36"/>
        <v>163.63875158499999</v>
      </c>
      <c r="AD107" s="10">
        <f t="shared" si="36"/>
        <v>55.637260204999997</v>
      </c>
      <c r="AE107" s="7">
        <f t="shared" si="36"/>
        <v>44.905542816000001</v>
      </c>
      <c r="AF107" s="8">
        <f t="shared" si="36"/>
        <v>71.976874013</v>
      </c>
      <c r="AG107" s="9">
        <f t="shared" si="36"/>
        <v>67.944160183999998</v>
      </c>
      <c r="AH107" s="9">
        <f t="shared" si="36"/>
        <v>80.371594560000005</v>
      </c>
      <c r="AI107" s="9">
        <f t="shared" si="36"/>
        <v>223.71100219900001</v>
      </c>
      <c r="AJ107" s="9">
        <f t="shared" si="36"/>
        <v>96.635921773000007</v>
      </c>
      <c r="AK107" s="9">
        <f t="shared" si="36"/>
        <v>109.683325014</v>
      </c>
      <c r="AL107" s="9">
        <f t="shared" si="36"/>
        <v>247.32044767799999</v>
      </c>
      <c r="AM107" s="9">
        <f t="shared" si="36"/>
        <v>258.88735908299998</v>
      </c>
      <c r="AN107" s="8">
        <f t="shared" si="36"/>
        <v>221.97721195400001</v>
      </c>
      <c r="AO107" s="9">
        <f t="shared" si="36"/>
        <v>50.064666684999999</v>
      </c>
      <c r="AP107" s="9">
        <f t="shared" si="36"/>
        <v>83.024933245</v>
      </c>
      <c r="AQ107" s="9">
        <f t="shared" si="36"/>
        <v>109.015305114</v>
      </c>
      <c r="AR107" s="9">
        <f t="shared" si="36"/>
        <v>112.86870729899999</v>
      </c>
      <c r="AS107" s="8">
        <f t="shared" si="36"/>
        <v>170.420205305</v>
      </c>
      <c r="AT107" s="8">
        <f>AT104</f>
        <v>93.830131328999997</v>
      </c>
      <c r="AU107" s="10">
        <f t="shared" si="36"/>
        <v>75.736625674999999</v>
      </c>
      <c r="AV107" s="10">
        <f t="shared" si="36"/>
        <v>49.507938334000002</v>
      </c>
      <c r="AW107" s="10">
        <f t="shared" si="36"/>
        <v>127.72510835</v>
      </c>
      <c r="AX107" s="7">
        <f t="shared" si="36"/>
        <v>144.564706468</v>
      </c>
      <c r="AY107" s="8">
        <f t="shared" si="36"/>
        <v>116.628892339</v>
      </c>
      <c r="AZ107" s="9">
        <f>AZ104</f>
        <v>47.704360291</v>
      </c>
      <c r="BA107" s="10">
        <f t="shared" si="36"/>
        <v>138.551959375</v>
      </c>
      <c r="BB107" s="10">
        <f t="shared" si="36"/>
        <v>70.170796823000003</v>
      </c>
      <c r="BC107" s="7">
        <f t="shared" si="36"/>
        <v>44.332210977000003</v>
      </c>
      <c r="BD107" s="9">
        <f t="shared" si="36"/>
        <v>27.689493866999999</v>
      </c>
      <c r="BE107" s="8">
        <f t="shared" si="36"/>
        <v>42.780297611999998</v>
      </c>
      <c r="BF107" s="10">
        <f t="shared" si="36"/>
        <v>181.05395186999999</v>
      </c>
      <c r="BG107" s="9"/>
      <c r="BH107" s="9"/>
      <c r="BI107" s="9"/>
      <c r="BJ107" s="9"/>
      <c r="BK107" s="9"/>
      <c r="BM107" s="76" t="s">
        <v>153</v>
      </c>
      <c r="BU107" s="69"/>
      <c r="BX107" s="9"/>
      <c r="BZ107" s="135"/>
      <c r="CA107" s="9"/>
      <c r="CC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</row>
    <row r="108" spans="1:96" x14ac:dyDescent="0.2">
      <c r="A108" s="8" t="s">
        <v>65</v>
      </c>
      <c r="B108" s="67" t="s">
        <v>63</v>
      </c>
      <c r="C108" s="18">
        <f t="shared" ref="C108:BF108" si="37">AVERAGE(C102:C104)</f>
        <v>206.89902773333336</v>
      </c>
      <c r="D108" s="28">
        <f t="shared" si="37"/>
        <v>114.86407203333333</v>
      </c>
      <c r="E108" s="28">
        <f t="shared" si="37"/>
        <v>75.394590989999998</v>
      </c>
      <c r="F108" s="28">
        <f t="shared" si="37"/>
        <v>143.91115693633333</v>
      </c>
      <c r="G108" s="28">
        <f t="shared" si="37"/>
        <v>79.060740015000007</v>
      </c>
      <c r="H108" s="18">
        <f t="shared" si="37"/>
        <v>143.64301599566667</v>
      </c>
      <c r="I108" s="28">
        <f t="shared" si="37"/>
        <v>101.13009677299999</v>
      </c>
      <c r="J108" s="28">
        <f t="shared" si="37"/>
        <v>49.001993386666662</v>
      </c>
      <c r="K108" s="19">
        <f t="shared" si="37"/>
        <v>89.361521553333333</v>
      </c>
      <c r="L108" s="18">
        <f t="shared" si="37"/>
        <v>169.34531191666667</v>
      </c>
      <c r="M108" s="28">
        <f t="shared" si="37"/>
        <v>122.66747946666668</v>
      </c>
      <c r="N108" s="28">
        <f t="shared" si="37"/>
        <v>163.0058386</v>
      </c>
      <c r="O108" s="28">
        <f t="shared" si="37"/>
        <v>89.636090793333324</v>
      </c>
      <c r="P108" s="19">
        <f t="shared" si="37"/>
        <v>79.36045325933334</v>
      </c>
      <c r="Q108" s="18">
        <f t="shared" si="37"/>
        <v>177.12608194033336</v>
      </c>
      <c r="R108" s="28">
        <f t="shared" si="37"/>
        <v>56.319016911333335</v>
      </c>
      <c r="S108" s="19">
        <f t="shared" si="37"/>
        <v>316.17646370633332</v>
      </c>
      <c r="T108" s="28">
        <f>AVERAGE(T102:T104)</f>
        <v>90.257018304333329</v>
      </c>
      <c r="U108" s="19">
        <f>AVERAGE(U102:U104)</f>
        <v>46.453526531000001</v>
      </c>
      <c r="V108" s="20">
        <f t="shared" si="37"/>
        <v>176.77504418000001</v>
      </c>
      <c r="W108" s="20">
        <f t="shared" si="37"/>
        <v>155.91055731833333</v>
      </c>
      <c r="X108" s="18">
        <f t="shared" si="37"/>
        <v>48.413699754</v>
      </c>
      <c r="Y108" s="19">
        <f t="shared" si="37"/>
        <v>164.29326729366667</v>
      </c>
      <c r="Z108" s="18">
        <f t="shared" si="37"/>
        <v>167.12600557066665</v>
      </c>
      <c r="AA108" s="19">
        <f t="shared" si="37"/>
        <v>61.46060717966666</v>
      </c>
      <c r="AB108" s="19">
        <f>AVERAGE(AB102:AB104)</f>
        <v>91.898465729666668</v>
      </c>
      <c r="AC108" s="20">
        <f t="shared" si="37"/>
        <v>171.38141291333332</v>
      </c>
      <c r="AD108" s="20">
        <f t="shared" si="37"/>
        <v>53.924355786666666</v>
      </c>
      <c r="AE108" s="18">
        <f t="shared" si="37"/>
        <v>42.887220285000005</v>
      </c>
      <c r="AF108" s="19">
        <f t="shared" si="37"/>
        <v>67.552396504333331</v>
      </c>
      <c r="AG108" s="28">
        <f t="shared" si="37"/>
        <v>67.310966804666663</v>
      </c>
      <c r="AH108" s="28">
        <f t="shared" si="37"/>
        <v>80.010063759333335</v>
      </c>
      <c r="AI108" s="28">
        <f t="shared" si="37"/>
        <v>221.90838982333335</v>
      </c>
      <c r="AJ108" s="28">
        <f t="shared" si="37"/>
        <v>93.427304241000002</v>
      </c>
      <c r="AK108" s="28">
        <f t="shared" si="37"/>
        <v>107.07687741966667</v>
      </c>
      <c r="AL108" s="28">
        <f t="shared" si="37"/>
        <v>245.66628874066669</v>
      </c>
      <c r="AM108" s="28">
        <f t="shared" si="37"/>
        <v>255.23346159366668</v>
      </c>
      <c r="AN108" s="19">
        <f t="shared" si="37"/>
        <v>218.725012765</v>
      </c>
      <c r="AO108" s="28">
        <f t="shared" si="37"/>
        <v>49.741029916666662</v>
      </c>
      <c r="AP108" s="28">
        <f t="shared" si="37"/>
        <v>81.910978785333327</v>
      </c>
      <c r="AQ108" s="28">
        <f t="shared" si="37"/>
        <v>108.73017944033334</v>
      </c>
      <c r="AR108" s="28">
        <f t="shared" si="37"/>
        <v>108.78074062633334</v>
      </c>
      <c r="AS108" s="19">
        <f t="shared" si="37"/>
        <v>171.37040654800001</v>
      </c>
      <c r="AT108" s="19">
        <f>AVERAGE(AT102:AT104)</f>
        <v>93.646752223666667</v>
      </c>
      <c r="AU108" s="20">
        <f t="shared" si="37"/>
        <v>76.799518923666668</v>
      </c>
      <c r="AV108" s="20">
        <f t="shared" si="37"/>
        <v>50.435864679333328</v>
      </c>
      <c r="AW108" s="20">
        <f t="shared" si="37"/>
        <v>127.55109999766667</v>
      </c>
      <c r="AX108" s="18">
        <f t="shared" si="37"/>
        <v>144.48385294400001</v>
      </c>
      <c r="AY108" s="19">
        <f t="shared" si="37"/>
        <v>116.363871765</v>
      </c>
      <c r="AZ108" s="28">
        <f>AVERAGE(AZ102:AZ104)</f>
        <v>47.083036422666659</v>
      </c>
      <c r="BA108" s="20">
        <f t="shared" si="37"/>
        <v>135.16072272833333</v>
      </c>
      <c r="BB108" s="20">
        <f t="shared" si="37"/>
        <v>72.668829979333339</v>
      </c>
      <c r="BC108" s="18">
        <f t="shared" si="37"/>
        <v>41.923346945666665</v>
      </c>
      <c r="BD108" s="28">
        <f t="shared" si="37"/>
        <v>27.174026734999998</v>
      </c>
      <c r="BE108" s="19">
        <f t="shared" si="37"/>
        <v>41.820104759333333</v>
      </c>
      <c r="BF108" s="20">
        <f t="shared" si="37"/>
        <v>180.09884359466665</v>
      </c>
      <c r="BG108" s="9"/>
      <c r="BH108" s="9"/>
      <c r="BI108" s="9"/>
      <c r="BJ108" s="9"/>
      <c r="BK108" s="9"/>
      <c r="BL108" s="140"/>
      <c r="BM108" s="23" t="s">
        <v>9</v>
      </c>
      <c r="BN108" s="9" t="s">
        <v>9</v>
      </c>
      <c r="BO108" s="9" t="s">
        <v>9</v>
      </c>
      <c r="BQ108" s="9" t="s">
        <v>16</v>
      </c>
      <c r="BR108" s="9" t="s">
        <v>16</v>
      </c>
      <c r="BS108" s="9" t="s">
        <v>16</v>
      </c>
      <c r="BU108" s="69"/>
      <c r="BX108" s="9"/>
      <c r="BY108" s="146"/>
      <c r="BZ108" s="24"/>
      <c r="CA108" s="9"/>
      <c r="CC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</row>
    <row r="109" spans="1:96" x14ac:dyDescent="0.2">
      <c r="A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T109" s="9"/>
      <c r="U109" s="9"/>
      <c r="V109" s="9"/>
      <c r="W109" s="9"/>
      <c r="X109" s="9"/>
      <c r="Y109" s="9"/>
      <c r="Z109" s="9"/>
      <c r="AB109" s="9"/>
      <c r="AC109" s="9"/>
      <c r="AD109" s="9"/>
      <c r="AE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T109" s="9"/>
      <c r="AU109" s="9"/>
      <c r="AV109" s="9"/>
      <c r="AW109" s="9"/>
      <c r="AX109" s="9"/>
      <c r="AZ109" s="9"/>
      <c r="BA109" s="9"/>
      <c r="BB109" s="9"/>
      <c r="BC109" s="9"/>
      <c r="BD109" s="9"/>
      <c r="BE109" s="9"/>
      <c r="BG109" s="9"/>
      <c r="BH109" s="9"/>
      <c r="BI109" s="9"/>
      <c r="BJ109" s="9"/>
      <c r="BK109" s="9"/>
      <c r="BL109" s="140"/>
      <c r="BM109" s="18" t="s">
        <v>66</v>
      </c>
      <c r="BN109" s="28" t="s">
        <v>68</v>
      </c>
      <c r="BO109" s="28" t="s">
        <v>69</v>
      </c>
      <c r="BQ109" s="28" t="s">
        <v>66</v>
      </c>
      <c r="BR109" s="28" t="s">
        <v>68</v>
      </c>
      <c r="BS109" s="28" t="s">
        <v>69</v>
      </c>
      <c r="BU109" s="69"/>
      <c r="BX109" s="9"/>
      <c r="BY109" s="146"/>
      <c r="BZ109" s="9"/>
      <c r="CA109" s="9"/>
      <c r="CC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</row>
    <row r="110" spans="1:96" x14ac:dyDescent="0.2">
      <c r="A110" s="25"/>
      <c r="B110" s="67" t="s">
        <v>82</v>
      </c>
      <c r="C110" s="9">
        <f>SLOPE(C10:C104, $B$10:$B$104) * 3600</f>
        <v>3.4493467377407607</v>
      </c>
      <c r="D110" s="9">
        <f t="shared" ref="D110:BF110" si="38">SLOPE(D10:D104, $B$10:$B$104) * 3600</f>
        <v>1.6009358589389693</v>
      </c>
      <c r="E110" s="9">
        <f t="shared" si="38"/>
        <v>1.2351628698449044</v>
      </c>
      <c r="F110" s="9">
        <f t="shared" si="38"/>
        <v>2.0618670440853015</v>
      </c>
      <c r="G110" s="9">
        <f t="shared" si="38"/>
        <v>1.0471083839193447</v>
      </c>
      <c r="H110" s="9">
        <f t="shared" si="38"/>
        <v>2.3548494857857789</v>
      </c>
      <c r="I110" s="9">
        <f t="shared" si="38"/>
        <v>1.5470429983521277</v>
      </c>
      <c r="J110" s="9">
        <f t="shared" si="38"/>
        <v>0.79918499332444004</v>
      </c>
      <c r="K110" s="9">
        <f t="shared" si="38"/>
        <v>1.3489194012557948</v>
      </c>
      <c r="L110" s="9">
        <f t="shared" si="38"/>
        <v>2.5209515857559088</v>
      </c>
      <c r="M110" s="9">
        <f t="shared" si="38"/>
        <v>1.914698465993842</v>
      </c>
      <c r="N110" s="9">
        <f t="shared" si="38"/>
        <v>2.3027096289594073</v>
      </c>
      <c r="O110" s="9">
        <f t="shared" si="38"/>
        <v>1.2966482318801789</v>
      </c>
      <c r="P110" s="9">
        <f t="shared" si="38"/>
        <v>1.4138607257608058</v>
      </c>
      <c r="Q110" s="9">
        <f t="shared" si="38"/>
        <v>2.6837800711676643</v>
      </c>
      <c r="R110" s="9">
        <f t="shared" si="38"/>
        <v>0.81069259507852731</v>
      </c>
      <c r="S110" s="8">
        <f t="shared" si="38"/>
        <v>5.1048551336737118</v>
      </c>
      <c r="T110" s="9">
        <f t="shared" si="38"/>
        <v>1.5953693447309079</v>
      </c>
      <c r="U110" s="9">
        <f t="shared" si="38"/>
        <v>0.42483817849484884</v>
      </c>
      <c r="V110" s="9">
        <f t="shared" si="38"/>
        <v>2.2922337827957442</v>
      </c>
      <c r="W110" s="9">
        <f t="shared" si="38"/>
        <v>2.2244472653261482</v>
      </c>
      <c r="X110" s="9">
        <f t="shared" si="38"/>
        <v>-0.29635631878423857</v>
      </c>
      <c r="Y110" s="9">
        <f t="shared" si="38"/>
        <v>0.93335416621055434</v>
      </c>
      <c r="Z110" s="9">
        <f t="shared" si="38"/>
        <v>1.7169349761065511</v>
      </c>
      <c r="AA110" s="8">
        <f t="shared" si="38"/>
        <v>0.57842001273555421</v>
      </c>
      <c r="AB110" s="9">
        <f t="shared" si="38"/>
        <v>1.570387413219793</v>
      </c>
      <c r="AC110" s="9">
        <f t="shared" si="38"/>
        <v>2.6726279021068868</v>
      </c>
      <c r="AD110" s="9">
        <f t="shared" si="38"/>
        <v>-2.3232137450447813E-3</v>
      </c>
      <c r="AE110" s="9">
        <f t="shared" si="38"/>
        <v>0.13178634719521273</v>
      </c>
      <c r="AF110" s="8">
        <f t="shared" si="38"/>
        <v>0.18159067660758665</v>
      </c>
      <c r="AG110" s="9">
        <f t="shared" si="38"/>
        <v>0.99935767584963597</v>
      </c>
      <c r="AH110" s="9">
        <f t="shared" si="38"/>
        <v>1.2613396765091829</v>
      </c>
      <c r="AI110" s="9">
        <f t="shared" si="38"/>
        <v>2.9927978337588197</v>
      </c>
      <c r="AJ110" s="9">
        <f t="shared" si="38"/>
        <v>0.96838117892318065</v>
      </c>
      <c r="AK110" s="9">
        <f t="shared" si="38"/>
        <v>1.4513820454670499</v>
      </c>
      <c r="AL110" s="9">
        <f t="shared" si="38"/>
        <v>3.2106870373995227</v>
      </c>
      <c r="AM110" s="9">
        <f t="shared" si="38"/>
        <v>4.0965615683803778</v>
      </c>
      <c r="AN110" s="9">
        <f t="shared" si="38"/>
        <v>3.1983089509082312</v>
      </c>
      <c r="AO110" s="9">
        <f t="shared" si="38"/>
        <v>0.87411159877497258</v>
      </c>
      <c r="AP110" s="9">
        <f t="shared" si="38"/>
        <v>1.0465686112903141</v>
      </c>
      <c r="AQ110" s="9">
        <f t="shared" si="38"/>
        <v>1.6477545235016797</v>
      </c>
      <c r="AR110" s="9">
        <f t="shared" si="38"/>
        <v>1.9503482615877665</v>
      </c>
      <c r="AS110" s="8">
        <f t="shared" si="38"/>
        <v>2.8378678182170769</v>
      </c>
      <c r="AT110" s="9">
        <f t="shared" si="38"/>
        <v>1.096860564514698</v>
      </c>
      <c r="AU110" s="9">
        <f t="shared" si="38"/>
        <v>0.87554295173849395</v>
      </c>
      <c r="AV110" s="9">
        <f t="shared" si="38"/>
        <v>0.49718303130831465</v>
      </c>
      <c r="AW110" s="9">
        <f t="shared" si="38"/>
        <v>1.8130461034764835</v>
      </c>
      <c r="AX110" s="9">
        <f t="shared" si="38"/>
        <v>1.7360378244148098</v>
      </c>
      <c r="AY110" s="8">
        <f t="shared" si="38"/>
        <v>1.6210423524540314</v>
      </c>
      <c r="AZ110" s="9">
        <f t="shared" si="38"/>
        <v>0.3500480034682531</v>
      </c>
      <c r="BA110" s="9">
        <f t="shared" si="38"/>
        <v>1.9973806353423571</v>
      </c>
      <c r="BB110" s="9">
        <f t="shared" si="38"/>
        <v>0.352485510887598</v>
      </c>
      <c r="BC110" s="9">
        <f t="shared" si="38"/>
        <v>0.58432578923552636</v>
      </c>
      <c r="BD110" s="9">
        <f t="shared" si="38"/>
        <v>0.23676836016676939</v>
      </c>
      <c r="BE110" s="9">
        <f t="shared" si="38"/>
        <v>0.16929539263801791</v>
      </c>
      <c r="BF110" s="8">
        <f t="shared" si="38"/>
        <v>3.0973297229532744</v>
      </c>
      <c r="BG110" s="9"/>
      <c r="BH110" s="9"/>
      <c r="BI110" s="9"/>
      <c r="BJ110" s="9"/>
      <c r="BK110" s="9"/>
      <c r="BL110" s="139" t="s">
        <v>70</v>
      </c>
      <c r="BM110" s="46">
        <f>SLOPE(BM10:BM104, $B$10:$B$104)</f>
        <v>5.472649380966906E-4</v>
      </c>
      <c r="BN110" s="49">
        <f>SLOPE(BN10:BN104, $B$10:$B$104)</f>
        <v>3.2879310443111357E-4</v>
      </c>
      <c r="BO110" s="49">
        <f>SLOPE(BO10:BO104, $B$10:$B$104)</f>
        <v>2.5300384029913541E-4</v>
      </c>
      <c r="BP110" s="44"/>
      <c r="BQ110" s="44">
        <f>SLOPE(BQ10:BQ104, $B$10:$B$104)</f>
        <v>5.6699715343093611E-4</v>
      </c>
      <c r="BR110" s="44">
        <f>SLOPE(BR10:BR104, $B$10:$B$104)</f>
        <v>3.5369040869939061E-4</v>
      </c>
      <c r="BS110" s="44">
        <f>SLOPE(BS10:BS104, $B$10:$B$104)</f>
        <v>2.6935053232903953E-4</v>
      </c>
      <c r="BU110" s="69"/>
      <c r="BX110" s="9"/>
      <c r="BY110" s="146"/>
      <c r="BZ110" s="49"/>
      <c r="CA110" s="49"/>
      <c r="CB110" s="132"/>
      <c r="CC110" s="49"/>
      <c r="CD110" s="128"/>
      <c r="CE110" s="49"/>
      <c r="CF110" s="4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</row>
    <row r="111" spans="1:96" x14ac:dyDescent="0.2">
      <c r="B111" s="9"/>
      <c r="L111" s="9"/>
      <c r="S111" s="1"/>
      <c r="V111" s="9"/>
      <c r="AA111" s="1"/>
      <c r="AF111" s="9"/>
      <c r="AP111" s="9"/>
      <c r="AS111" s="1"/>
      <c r="AY111" s="1"/>
      <c r="AZ111" s="9"/>
      <c r="BF111" s="1"/>
      <c r="BL111" s="139" t="s">
        <v>72</v>
      </c>
      <c r="BM111" s="74">
        <f>BM110*3600</f>
        <v>1.9701537771480861</v>
      </c>
      <c r="BN111" s="75">
        <f>BN110*3600</f>
        <v>1.1836551759520089</v>
      </c>
      <c r="BO111" s="75">
        <f>BO110*3600</f>
        <v>0.91081382507688746</v>
      </c>
      <c r="BP111" s="75"/>
      <c r="BQ111" s="75">
        <f>BQ110*3600</f>
        <v>2.0411897523513698</v>
      </c>
      <c r="BR111" s="75">
        <f>BR110*3600</f>
        <v>1.2732854713178061</v>
      </c>
      <c r="BS111" s="75">
        <f>BS110*3600</f>
        <v>0.96966191638454236</v>
      </c>
      <c r="BX111" s="9"/>
      <c r="BY111" s="146"/>
      <c r="BZ111" s="75"/>
      <c r="CA111" s="75"/>
      <c r="CB111" s="133"/>
      <c r="CC111" s="75"/>
      <c r="CD111" s="74"/>
      <c r="CE111" s="75"/>
      <c r="CF111" s="75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</row>
    <row r="112" spans="1:96" x14ac:dyDescent="0.2">
      <c r="BL112" s="139" t="s">
        <v>71</v>
      </c>
      <c r="BM112" s="48">
        <f>INTERCEPT(BM10:BM104, $B$10:$B$104)</f>
        <v>37.478538328998937</v>
      </c>
      <c r="BN112" s="45">
        <f>INTERCEPT(BN10:BN104, $B$10:$B$104)</f>
        <v>48.556584665101525</v>
      </c>
      <c r="BO112" s="45">
        <f>INTERCEPT(BO10:BO104, $B$10:$B$104)</f>
        <v>46.679658810413159</v>
      </c>
      <c r="BP112" s="45"/>
      <c r="BQ112" s="45">
        <f>INTERCEPT(BQ10:BQ104, $B$10:$B$104)</f>
        <v>45.947906946460193</v>
      </c>
      <c r="BR112" s="45">
        <f>INTERCEPT(BR10:BR104, $B$10:$B$104)</f>
        <v>36.653883869349087</v>
      </c>
      <c r="BS112" s="45">
        <f>INTERCEPT(BS10:BS104, $B$10:$B$104)</f>
        <v>29.246515132184314</v>
      </c>
      <c r="BX112" s="9"/>
      <c r="BY112" s="146"/>
      <c r="BZ112" s="47"/>
      <c r="CA112" s="47"/>
      <c r="CB112" s="134"/>
      <c r="CC112" s="47"/>
      <c r="CD112" s="48"/>
      <c r="CE112" s="47"/>
      <c r="CF112" s="47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</row>
    <row r="113" spans="1:96" x14ac:dyDescent="0.2">
      <c r="BL113" s="150"/>
      <c r="BT113" s="9"/>
      <c r="BU113" s="69"/>
      <c r="BX113" s="9"/>
      <c r="BZ113" s="9"/>
      <c r="CA113" s="9"/>
      <c r="CC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</row>
    <row r="114" spans="1:96" x14ac:dyDescent="0.2">
      <c r="BG114" s="9"/>
      <c r="BH114" s="9"/>
      <c r="BI114" s="9"/>
      <c r="BJ114" s="9"/>
      <c r="BK114" s="9"/>
      <c r="BL114" s="150"/>
      <c r="BQ114" s="76" t="s">
        <v>155</v>
      </c>
      <c r="BT114" s="9"/>
      <c r="BU114" s="69"/>
      <c r="BX114" s="9"/>
      <c r="BZ114" s="9"/>
      <c r="CA114" s="9"/>
      <c r="CC114" s="9"/>
      <c r="CD114" s="137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</row>
    <row r="115" spans="1:96" x14ac:dyDescent="0.2">
      <c r="BG115" s="9"/>
      <c r="BH115" s="9"/>
      <c r="BI115" s="9"/>
      <c r="BJ115" s="9"/>
      <c r="BK115" s="9"/>
      <c r="BL115" s="139"/>
      <c r="BM115" s="9"/>
      <c r="BN115" s="9"/>
      <c r="BO115" s="9"/>
      <c r="BP115" s="9"/>
      <c r="BR115" s="1" t="s">
        <v>156</v>
      </c>
      <c r="BS115" s="144" t="s">
        <v>157</v>
      </c>
      <c r="BT115" s="9"/>
      <c r="BU115" s="69"/>
      <c r="BX115" s="9"/>
      <c r="BY115" s="146"/>
      <c r="BZ115" s="9"/>
      <c r="CA115" s="9"/>
      <c r="CC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</row>
    <row r="116" spans="1:96" x14ac:dyDescent="0.2">
      <c r="BG116" s="9"/>
      <c r="BH116" s="9"/>
      <c r="BI116" s="9"/>
      <c r="BJ116" s="9"/>
      <c r="BK116" s="9"/>
      <c r="BL116" s="139"/>
      <c r="BM116" s="24"/>
      <c r="BN116" s="9"/>
      <c r="BO116" s="9"/>
      <c r="BP116" s="9"/>
      <c r="BQ116" s="3" t="s">
        <v>9</v>
      </c>
      <c r="BR116" s="5">
        <f>AVERAGE(C107:AF107)</f>
        <v>117.71815590636668</v>
      </c>
      <c r="BS116" s="4">
        <f>AVERAGE(C108:AF108)</f>
        <v>117.17455097871111</v>
      </c>
      <c r="BT116" s="9"/>
      <c r="BU116" s="69"/>
      <c r="BX116" s="9"/>
      <c r="BY116" s="146"/>
      <c r="BZ116" s="24"/>
      <c r="CA116" s="9"/>
      <c r="CC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</row>
    <row r="117" spans="1:96" x14ac:dyDescent="0.2">
      <c r="BL117" s="139"/>
      <c r="BN117" s="9"/>
      <c r="BO117" s="9"/>
      <c r="BP117" s="9"/>
      <c r="BQ117" s="29" t="s">
        <v>16</v>
      </c>
      <c r="BR117" s="30">
        <f>AVERAGE(AG107:BF107)</f>
        <v>115.0846659001154</v>
      </c>
      <c r="BS117" s="31">
        <f>AVERAGE(AG108:BF108)</f>
        <v>114.04236816008975</v>
      </c>
      <c r="BT117" s="9"/>
      <c r="BU117" s="69"/>
      <c r="BX117" s="9"/>
      <c r="BY117" s="146"/>
      <c r="BZ117" s="9"/>
      <c r="CA117" s="9"/>
      <c r="CC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</row>
    <row r="118" spans="1:96" x14ac:dyDescent="0.2">
      <c r="U118" s="12"/>
      <c r="BL118" s="139"/>
      <c r="BM118" s="9"/>
      <c r="BN118" s="9"/>
      <c r="BO118" s="9"/>
      <c r="BP118" s="9"/>
      <c r="BQ118" s="9"/>
      <c r="BR118" s="9"/>
      <c r="BS118" s="9"/>
      <c r="BT118" s="9"/>
      <c r="BU118" s="69"/>
      <c r="BX118" s="9"/>
      <c r="BY118" s="146"/>
      <c r="BZ118" s="9"/>
      <c r="CA118" s="9"/>
      <c r="CC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</row>
    <row r="119" spans="1:96" x14ac:dyDescent="0.2">
      <c r="BL119" s="139"/>
      <c r="BM119" s="76" t="s">
        <v>148</v>
      </c>
      <c r="BN119" s="47"/>
      <c r="BO119" s="47"/>
      <c r="BP119" s="47"/>
      <c r="BQ119" s="47"/>
      <c r="BR119" s="47"/>
      <c r="BS119" s="47"/>
      <c r="BX119" s="9"/>
      <c r="BY119" s="146"/>
      <c r="BZ119" s="135"/>
      <c r="CA119" s="47"/>
      <c r="CB119" s="134"/>
      <c r="CC119" s="47"/>
      <c r="CD119" s="48"/>
      <c r="CE119" s="47"/>
      <c r="CF119" s="47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</row>
    <row r="120" spans="1:96" x14ac:dyDescent="0.2">
      <c r="BL120" s="139"/>
      <c r="BM120" s="23" t="s">
        <v>9</v>
      </c>
      <c r="BN120" s="9" t="s">
        <v>9</v>
      </c>
      <c r="BO120" s="9" t="s">
        <v>9</v>
      </c>
      <c r="BP120" s="9"/>
      <c r="BQ120" s="9" t="s">
        <v>16</v>
      </c>
      <c r="BR120" s="9" t="s">
        <v>16</v>
      </c>
      <c r="BS120" s="9" t="s">
        <v>16</v>
      </c>
      <c r="BX120" s="9"/>
      <c r="BY120" s="146"/>
      <c r="BZ120" s="24"/>
      <c r="CA120" s="9"/>
      <c r="CC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</row>
    <row r="121" spans="1:96" x14ac:dyDescent="0.2">
      <c r="BL121" s="150"/>
      <c r="BM121" s="7" t="s">
        <v>66</v>
      </c>
      <c r="BN121" s="9" t="s">
        <v>68</v>
      </c>
      <c r="BO121" s="9" t="s">
        <v>69</v>
      </c>
      <c r="BP121" s="9"/>
      <c r="BQ121" s="9" t="s">
        <v>66</v>
      </c>
      <c r="BR121" s="9" t="s">
        <v>68</v>
      </c>
      <c r="BS121" s="9" t="s">
        <v>69</v>
      </c>
      <c r="BT121" s="44"/>
      <c r="BX121" s="9"/>
      <c r="BZ121" s="9"/>
      <c r="CA121" s="9"/>
      <c r="CC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</row>
    <row r="122" spans="1:96" x14ac:dyDescent="0.2">
      <c r="BL122" s="150" t="s">
        <v>145</v>
      </c>
      <c r="BM122" s="46">
        <f>(4/3)*3.14159*(BM110/2)^3</f>
        <v>8.5820517710543017E-11</v>
      </c>
      <c r="BN122" s="130">
        <f t="shared" ref="BN122:BS122" si="39">(4/3)*3.14159*(BN110/2)^3</f>
        <v>1.8610856385847787E-11</v>
      </c>
      <c r="BO122" s="130">
        <f t="shared" si="39"/>
        <v>8.4796825755417899E-12</v>
      </c>
      <c r="BP122" s="49"/>
      <c r="BQ122" s="130">
        <f t="shared" si="39"/>
        <v>9.5442298808567398E-11</v>
      </c>
      <c r="BR122" s="130">
        <f t="shared" si="39"/>
        <v>2.3166909604525304E-11</v>
      </c>
      <c r="BS122" s="130">
        <f t="shared" si="39"/>
        <v>1.0231793583052462E-11</v>
      </c>
      <c r="BX122" s="9"/>
      <c r="BZ122" s="49"/>
      <c r="CA122" s="49"/>
      <c r="CB122" s="132"/>
      <c r="CC122" s="49"/>
      <c r="CD122" s="128"/>
      <c r="CE122" s="49"/>
      <c r="CF122" s="4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</row>
    <row r="123" spans="1:96" x14ac:dyDescent="0.2">
      <c r="A123" s="9"/>
      <c r="BL123" s="150" t="s">
        <v>146</v>
      </c>
      <c r="BM123" s="128">
        <f>(4/3)*3.14159*(BM111/2)^3</f>
        <v>4.0040420743030944</v>
      </c>
      <c r="BN123" s="49">
        <f t="shared" ref="BN123:BS123" si="40">(4/3)*3.14159*(BN111/2)^3</f>
        <v>0.86830811553811416</v>
      </c>
      <c r="BO123" s="49">
        <f t="shared" si="40"/>
        <v>0.39562807024447777</v>
      </c>
      <c r="BP123" s="49"/>
      <c r="BQ123" s="49">
        <f t="shared" si="40"/>
        <v>4.4529558932125193</v>
      </c>
      <c r="BR123" s="49">
        <f t="shared" si="40"/>
        <v>1.0808753345087323</v>
      </c>
      <c r="BS123" s="49">
        <f t="shared" si="40"/>
        <v>0.47737456141089568</v>
      </c>
      <c r="BX123" s="9"/>
      <c r="BZ123" s="49"/>
      <c r="CA123" s="49"/>
      <c r="CB123" s="132"/>
      <c r="CC123" s="49"/>
      <c r="CD123" s="128"/>
      <c r="CE123" s="49"/>
      <c r="CF123" s="4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</row>
    <row r="124" spans="1:96" x14ac:dyDescent="0.2">
      <c r="A124" s="9"/>
      <c r="BL124" s="150"/>
      <c r="BX124" s="9"/>
      <c r="BZ124" s="9"/>
      <c r="CA124" s="9"/>
      <c r="CC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</row>
    <row r="125" spans="1:96" x14ac:dyDescent="0.2">
      <c r="BL125" s="150"/>
      <c r="BX125" s="9"/>
      <c r="BZ125" s="9"/>
      <c r="CA125" s="9"/>
      <c r="CC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</row>
    <row r="126" spans="1:96" x14ac:dyDescent="0.2">
      <c r="BM126" s="67" t="s">
        <v>158</v>
      </c>
      <c r="BX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</row>
    <row r="127" spans="1:96" x14ac:dyDescent="0.2">
      <c r="BM127" s="23" t="s">
        <v>9</v>
      </c>
      <c r="BN127" s="9" t="s">
        <v>9</v>
      </c>
      <c r="BO127" s="9" t="s">
        <v>9</v>
      </c>
      <c r="BP127" s="9"/>
      <c r="BQ127" s="9" t="s">
        <v>16</v>
      </c>
      <c r="BR127" s="9" t="s">
        <v>16</v>
      </c>
      <c r="BS127" s="9" t="s">
        <v>16</v>
      </c>
      <c r="BX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</row>
    <row r="128" spans="1:96" x14ac:dyDescent="0.2">
      <c r="BM128" s="7" t="s">
        <v>66</v>
      </c>
      <c r="BN128" s="9" t="s">
        <v>68</v>
      </c>
      <c r="BO128" s="9" t="s">
        <v>69</v>
      </c>
      <c r="BP128" s="9"/>
      <c r="BQ128" s="9" t="s">
        <v>66</v>
      </c>
      <c r="BR128" s="9" t="s">
        <v>68</v>
      </c>
      <c r="BS128" s="9" t="s">
        <v>69</v>
      </c>
      <c r="BX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</row>
    <row r="129" spans="65:96" x14ac:dyDescent="0.2">
      <c r="BM129" s="1">
        <f>STDEV(C10:S104)</f>
        <v>51.649495460596157</v>
      </c>
      <c r="BN129" s="1">
        <f>STDEV(T10:Y104)</f>
        <v>38.037385866392398</v>
      </c>
      <c r="BO129" s="1">
        <f>STDEV(AB10:AF104)</f>
        <v>30.123425165993329</v>
      </c>
      <c r="BX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</row>
    <row r="130" spans="65:96" x14ac:dyDescent="0.2">
      <c r="BX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</row>
    <row r="131" spans="65:96" x14ac:dyDescent="0.2">
      <c r="BX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</row>
    <row r="132" spans="65:96" x14ac:dyDescent="0.2">
      <c r="BX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</row>
    <row r="133" spans="65:96" x14ac:dyDescent="0.2">
      <c r="BX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</row>
    <row r="134" spans="65:96" x14ac:dyDescent="0.2">
      <c r="BX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</row>
    <row r="135" spans="65:96" x14ac:dyDescent="0.2">
      <c r="BX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</row>
    <row r="136" spans="65:96" x14ac:dyDescent="0.2">
      <c r="BX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</row>
    <row r="137" spans="65:96" x14ac:dyDescent="0.2">
      <c r="BX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</row>
    <row r="138" spans="65:96" x14ac:dyDescent="0.2">
      <c r="BX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</row>
    <row r="139" spans="65:96" x14ac:dyDescent="0.2">
      <c r="BX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</row>
    <row r="140" spans="65:96" x14ac:dyDescent="0.2">
      <c r="BX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</row>
    <row r="141" spans="65:96" x14ac:dyDescent="0.2">
      <c r="BX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</row>
    <row r="142" spans="65:96" x14ac:dyDescent="0.2">
      <c r="BX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</row>
    <row r="143" spans="65:96" x14ac:dyDescent="0.2">
      <c r="BX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</row>
    <row r="144" spans="65:96" x14ac:dyDescent="0.2">
      <c r="BX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</row>
    <row r="145" spans="76:96" x14ac:dyDescent="0.2">
      <c r="BX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</row>
    <row r="146" spans="76:96" x14ac:dyDescent="0.2">
      <c r="BX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</row>
    <row r="147" spans="76:96" x14ac:dyDescent="0.2">
      <c r="BX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</row>
    <row r="148" spans="76:96" x14ac:dyDescent="0.2">
      <c r="BX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</row>
    <row r="149" spans="76:96" x14ac:dyDescent="0.2">
      <c r="BX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</row>
    <row r="150" spans="76:96" x14ac:dyDescent="0.2">
      <c r="BX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</row>
    <row r="151" spans="76:96" x14ac:dyDescent="0.2">
      <c r="BX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</row>
    <row r="152" spans="76:96" x14ac:dyDescent="0.2">
      <c r="BX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</row>
    <row r="153" spans="76:96" x14ac:dyDescent="0.2">
      <c r="BX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</row>
    <row r="154" spans="76:96" x14ac:dyDescent="0.2">
      <c r="BX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</row>
    <row r="155" spans="76:96" x14ac:dyDescent="0.2">
      <c r="BX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</row>
    <row r="156" spans="76:96" x14ac:dyDescent="0.2">
      <c r="BX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</row>
    <row r="157" spans="76:96" x14ac:dyDescent="0.2">
      <c r="BX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</row>
    <row r="158" spans="76:96" x14ac:dyDescent="0.2">
      <c r="BX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</row>
    <row r="159" spans="76:96" x14ac:dyDescent="0.2">
      <c r="BX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</row>
    <row r="160" spans="76:96" x14ac:dyDescent="0.2">
      <c r="BX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</row>
    <row r="161" spans="76:96" x14ac:dyDescent="0.2">
      <c r="BX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</row>
    <row r="162" spans="76:96" x14ac:dyDescent="0.2">
      <c r="BX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</row>
    <row r="163" spans="76:96" x14ac:dyDescent="0.2">
      <c r="BX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</row>
    <row r="164" spans="76:96" x14ac:dyDescent="0.2">
      <c r="BX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</row>
    <row r="165" spans="76:96" x14ac:dyDescent="0.2">
      <c r="BX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</row>
    <row r="166" spans="76:96" x14ac:dyDescent="0.2">
      <c r="BX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</row>
    <row r="167" spans="76:96" x14ac:dyDescent="0.2">
      <c r="BX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</row>
    <row r="168" spans="76:96" x14ac:dyDescent="0.2">
      <c r="BX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</row>
    <row r="169" spans="76:96" x14ac:dyDescent="0.2">
      <c r="BX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</row>
    <row r="170" spans="76:96" x14ac:dyDescent="0.2">
      <c r="BX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</row>
    <row r="171" spans="76:96" x14ac:dyDescent="0.2">
      <c r="BX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</row>
    <row r="172" spans="76:96" x14ac:dyDescent="0.2">
      <c r="BX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</row>
    <row r="173" spans="76:96" x14ac:dyDescent="0.2">
      <c r="BX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</row>
    <row r="177" spans="21:21" x14ac:dyDescent="0.2">
      <c r="U177" s="12"/>
    </row>
    <row r="178" spans="21:21" x14ac:dyDescent="0.2">
      <c r="U178" s="12"/>
    </row>
    <row r="179" spans="21:21" x14ac:dyDescent="0.2">
      <c r="U179" s="12"/>
    </row>
    <row r="180" spans="21:21" x14ac:dyDescent="0.2">
      <c r="U180" s="12"/>
    </row>
    <row r="181" spans="21:21" x14ac:dyDescent="0.2">
      <c r="U181" s="12"/>
    </row>
    <row r="182" spans="21:21" x14ac:dyDescent="0.2">
      <c r="U182" s="12"/>
    </row>
    <row r="183" spans="21:21" x14ac:dyDescent="0.2">
      <c r="U183" s="12"/>
    </row>
    <row r="184" spans="21:21" x14ac:dyDescent="0.2">
      <c r="U184" s="12"/>
    </row>
    <row r="185" spans="21:21" x14ac:dyDescent="0.2">
      <c r="U185" s="12"/>
    </row>
    <row r="186" spans="21:21" x14ac:dyDescent="0.2">
      <c r="U186" s="12"/>
    </row>
    <row r="187" spans="21:21" x14ac:dyDescent="0.2">
      <c r="U187" s="12"/>
    </row>
    <row r="188" spans="21:21" x14ac:dyDescent="0.2">
      <c r="U188" s="12"/>
    </row>
    <row r="189" spans="21:21" x14ac:dyDescent="0.2">
      <c r="U189" s="12"/>
    </row>
    <row r="190" spans="21:21" x14ac:dyDescent="0.2">
      <c r="U190" s="12"/>
    </row>
    <row r="191" spans="21:21" x14ac:dyDescent="0.2">
      <c r="U191" s="12"/>
    </row>
    <row r="192" spans="21:21" x14ac:dyDescent="0.2">
      <c r="U192" s="12"/>
    </row>
    <row r="193" spans="21:21" x14ac:dyDescent="0.2">
      <c r="U193" s="12"/>
    </row>
    <row r="194" spans="21:21" x14ac:dyDescent="0.2">
      <c r="U194" s="12"/>
    </row>
    <row r="195" spans="21:21" x14ac:dyDescent="0.2">
      <c r="U195" s="12"/>
    </row>
    <row r="196" spans="21:21" x14ac:dyDescent="0.2">
      <c r="U196" s="12"/>
    </row>
    <row r="197" spans="21:21" x14ac:dyDescent="0.2">
      <c r="U197" s="12"/>
    </row>
    <row r="198" spans="21:21" x14ac:dyDescent="0.2">
      <c r="U198" s="12"/>
    </row>
    <row r="199" spans="21:21" x14ac:dyDescent="0.2">
      <c r="U199" s="12"/>
    </row>
    <row r="200" spans="21:21" x14ac:dyDescent="0.2">
      <c r="U200" s="12"/>
    </row>
    <row r="201" spans="21:21" x14ac:dyDescent="0.2">
      <c r="U201" s="12"/>
    </row>
    <row r="202" spans="21:21" x14ac:dyDescent="0.2">
      <c r="U202" s="12"/>
    </row>
    <row r="203" spans="21:21" x14ac:dyDescent="0.2">
      <c r="U203" s="12"/>
    </row>
    <row r="204" spans="21:21" x14ac:dyDescent="0.2">
      <c r="U204" s="12"/>
    </row>
    <row r="205" spans="21:21" x14ac:dyDescent="0.2">
      <c r="U205" s="12"/>
    </row>
    <row r="206" spans="21:21" x14ac:dyDescent="0.2">
      <c r="U206" s="12"/>
    </row>
    <row r="207" spans="21:21" x14ac:dyDescent="0.2">
      <c r="U207" s="12"/>
    </row>
    <row r="208" spans="21:21" x14ac:dyDescent="0.2">
      <c r="U208" s="12"/>
    </row>
    <row r="209" spans="21:21" x14ac:dyDescent="0.2">
      <c r="U209" s="12"/>
    </row>
    <row r="210" spans="21:21" x14ac:dyDescent="0.2">
      <c r="U210" s="12"/>
    </row>
    <row r="211" spans="21:21" x14ac:dyDescent="0.2">
      <c r="U211" s="12"/>
    </row>
    <row r="212" spans="21:21" x14ac:dyDescent="0.2">
      <c r="U212" s="12"/>
    </row>
    <row r="213" spans="21:21" x14ac:dyDescent="0.2">
      <c r="U213" s="12"/>
    </row>
    <row r="214" spans="21:21" x14ac:dyDescent="0.2">
      <c r="U214" s="12"/>
    </row>
    <row r="215" spans="21:21" x14ac:dyDescent="0.2">
      <c r="U215" s="12"/>
    </row>
    <row r="216" spans="21:21" x14ac:dyDescent="0.2">
      <c r="U216" s="12"/>
    </row>
    <row r="217" spans="21:21" x14ac:dyDescent="0.2">
      <c r="U217" s="12"/>
    </row>
    <row r="218" spans="21:21" x14ac:dyDescent="0.2">
      <c r="U218" s="12"/>
    </row>
    <row r="219" spans="21:21" x14ac:dyDescent="0.2">
      <c r="U219" s="12"/>
    </row>
    <row r="220" spans="21:21" x14ac:dyDescent="0.2">
      <c r="U220" s="12"/>
    </row>
    <row r="221" spans="21:21" x14ac:dyDescent="0.2">
      <c r="U221" s="12"/>
    </row>
    <row r="222" spans="21:21" x14ac:dyDescent="0.2">
      <c r="U222" s="12"/>
    </row>
    <row r="223" spans="21:21" x14ac:dyDescent="0.2">
      <c r="U223" s="12"/>
    </row>
    <row r="224" spans="21:21" x14ac:dyDescent="0.2">
      <c r="U224" s="12"/>
    </row>
    <row r="225" spans="21:21" x14ac:dyDescent="0.2">
      <c r="U225" s="12"/>
    </row>
    <row r="226" spans="21:21" x14ac:dyDescent="0.2">
      <c r="U226" s="12"/>
    </row>
    <row r="227" spans="21:21" x14ac:dyDescent="0.2">
      <c r="U227" s="12"/>
    </row>
    <row r="228" spans="21:21" x14ac:dyDescent="0.2">
      <c r="U228" s="12"/>
    </row>
    <row r="229" spans="21:21" x14ac:dyDescent="0.2">
      <c r="U229" s="12"/>
    </row>
    <row r="230" spans="21:21" x14ac:dyDescent="0.2">
      <c r="U230" s="12"/>
    </row>
    <row r="231" spans="21:21" x14ac:dyDescent="0.2">
      <c r="U231" s="12"/>
    </row>
    <row r="232" spans="21:21" x14ac:dyDescent="0.2">
      <c r="U232" s="12"/>
    </row>
    <row r="233" spans="21:21" x14ac:dyDescent="0.2">
      <c r="U233" s="12"/>
    </row>
    <row r="234" spans="21:21" x14ac:dyDescent="0.2">
      <c r="U234" s="12"/>
    </row>
    <row r="235" spans="21:21" x14ac:dyDescent="0.2">
      <c r="U235" s="12"/>
    </row>
    <row r="236" spans="21:21" x14ac:dyDescent="0.2">
      <c r="U236" s="12"/>
    </row>
    <row r="237" spans="21:21" x14ac:dyDescent="0.2">
      <c r="U237" s="12"/>
    </row>
    <row r="238" spans="21:21" x14ac:dyDescent="0.2">
      <c r="U238" s="12"/>
    </row>
    <row r="239" spans="21:21" x14ac:dyDescent="0.2">
      <c r="U239" s="12"/>
    </row>
    <row r="240" spans="21:21" x14ac:dyDescent="0.2">
      <c r="U240" s="12"/>
    </row>
    <row r="241" spans="21:21" x14ac:dyDescent="0.2">
      <c r="U241" s="12"/>
    </row>
    <row r="242" spans="21:21" x14ac:dyDescent="0.2">
      <c r="U242" s="12"/>
    </row>
    <row r="243" spans="21:21" x14ac:dyDescent="0.2">
      <c r="U243" s="12"/>
    </row>
    <row r="244" spans="21:21" x14ac:dyDescent="0.2">
      <c r="U244" s="12"/>
    </row>
    <row r="245" spans="21:21" x14ac:dyDescent="0.2">
      <c r="U245" s="12"/>
    </row>
    <row r="246" spans="21:21" x14ac:dyDescent="0.2">
      <c r="U246" s="12"/>
    </row>
    <row r="247" spans="21:21" x14ac:dyDescent="0.2">
      <c r="U247" s="12"/>
    </row>
    <row r="248" spans="21:21" x14ac:dyDescent="0.2">
      <c r="U248" s="12"/>
    </row>
    <row r="249" spans="21:21" x14ac:dyDescent="0.2">
      <c r="U249" s="12"/>
    </row>
    <row r="250" spans="21:21" x14ac:dyDescent="0.2">
      <c r="U250" s="12"/>
    </row>
    <row r="251" spans="21:21" x14ac:dyDescent="0.2">
      <c r="U251" s="12"/>
    </row>
    <row r="252" spans="21:21" x14ac:dyDescent="0.2">
      <c r="U252" s="12"/>
    </row>
    <row r="253" spans="21:21" x14ac:dyDescent="0.2">
      <c r="U253" s="12"/>
    </row>
    <row r="254" spans="21:21" x14ac:dyDescent="0.2">
      <c r="U254" s="12"/>
    </row>
    <row r="255" spans="21:21" x14ac:dyDescent="0.2">
      <c r="U255" s="12"/>
    </row>
    <row r="256" spans="21:21" x14ac:dyDescent="0.2">
      <c r="U256" s="12"/>
    </row>
    <row r="257" spans="21:21" x14ac:dyDescent="0.2">
      <c r="U257" s="12"/>
    </row>
    <row r="258" spans="21:21" x14ac:dyDescent="0.2">
      <c r="U258" s="12"/>
    </row>
    <row r="259" spans="21:21" x14ac:dyDescent="0.2">
      <c r="U259" s="12"/>
    </row>
    <row r="260" spans="21:21" x14ac:dyDescent="0.2">
      <c r="U260" s="12"/>
    </row>
    <row r="261" spans="21:21" x14ac:dyDescent="0.2">
      <c r="U261" s="12"/>
    </row>
    <row r="262" spans="21:21" x14ac:dyDescent="0.2">
      <c r="U262" s="12"/>
    </row>
    <row r="263" spans="21:21" x14ac:dyDescent="0.2">
      <c r="U263" s="12"/>
    </row>
    <row r="264" spans="21:21" x14ac:dyDescent="0.2">
      <c r="U264" s="12"/>
    </row>
    <row r="265" spans="21:21" x14ac:dyDescent="0.2">
      <c r="U265" s="12"/>
    </row>
    <row r="266" spans="21:21" x14ac:dyDescent="0.2">
      <c r="U266" s="12"/>
    </row>
    <row r="267" spans="21:21" x14ac:dyDescent="0.2">
      <c r="U267" s="12"/>
    </row>
    <row r="268" spans="21:21" x14ac:dyDescent="0.2">
      <c r="U268" s="12"/>
    </row>
    <row r="269" spans="21:21" x14ac:dyDescent="0.2">
      <c r="U269" s="12"/>
    </row>
    <row r="270" spans="21:21" x14ac:dyDescent="0.2">
      <c r="U270" s="12"/>
    </row>
    <row r="271" spans="21:21" x14ac:dyDescent="0.2">
      <c r="U271" s="12"/>
    </row>
    <row r="272" spans="21:21" x14ac:dyDescent="0.2">
      <c r="U272" s="12"/>
    </row>
    <row r="273" spans="21:21" x14ac:dyDescent="0.2">
      <c r="U273" s="12"/>
    </row>
    <row r="274" spans="21:21" x14ac:dyDescent="0.2">
      <c r="U274" s="12"/>
    </row>
    <row r="275" spans="21:21" x14ac:dyDescent="0.2">
      <c r="U275" s="12"/>
    </row>
    <row r="276" spans="21:21" x14ac:dyDescent="0.2">
      <c r="U276" s="12"/>
    </row>
    <row r="277" spans="21:21" x14ac:dyDescent="0.2">
      <c r="U277" s="12"/>
    </row>
    <row r="278" spans="21:21" x14ac:dyDescent="0.2">
      <c r="U278" s="12"/>
    </row>
    <row r="279" spans="21:21" x14ac:dyDescent="0.2">
      <c r="U279" s="12"/>
    </row>
    <row r="280" spans="21:21" x14ac:dyDescent="0.2">
      <c r="U280" s="12"/>
    </row>
    <row r="281" spans="21:21" x14ac:dyDescent="0.2">
      <c r="U281" s="12"/>
    </row>
    <row r="282" spans="21:21" x14ac:dyDescent="0.2">
      <c r="U282" s="12"/>
    </row>
    <row r="283" spans="21:21" x14ac:dyDescent="0.2">
      <c r="U283" s="12"/>
    </row>
    <row r="284" spans="21:21" x14ac:dyDescent="0.2">
      <c r="U284" s="12"/>
    </row>
    <row r="285" spans="21:21" x14ac:dyDescent="0.2">
      <c r="U285" s="12"/>
    </row>
    <row r="286" spans="21:21" x14ac:dyDescent="0.2">
      <c r="U286" s="12"/>
    </row>
    <row r="287" spans="21:21" x14ac:dyDescent="0.2">
      <c r="U287" s="12"/>
    </row>
    <row r="288" spans="21:21" x14ac:dyDescent="0.2">
      <c r="U288" s="12"/>
    </row>
    <row r="289" spans="21:21" x14ac:dyDescent="0.2">
      <c r="U289" s="12"/>
    </row>
    <row r="290" spans="21:21" x14ac:dyDescent="0.2">
      <c r="U290" s="12"/>
    </row>
    <row r="291" spans="21:21" x14ac:dyDescent="0.2">
      <c r="U291" s="12"/>
    </row>
    <row r="292" spans="21:21" x14ac:dyDescent="0.2">
      <c r="U292" s="12"/>
    </row>
    <row r="293" spans="21:21" x14ac:dyDescent="0.2">
      <c r="U293" s="12"/>
    </row>
    <row r="294" spans="21:21" x14ac:dyDescent="0.2">
      <c r="U294" s="12"/>
    </row>
    <row r="295" spans="21:21" x14ac:dyDescent="0.2">
      <c r="U295" s="12"/>
    </row>
    <row r="296" spans="21:21" x14ac:dyDescent="0.2">
      <c r="U296" s="12"/>
    </row>
    <row r="297" spans="21:21" x14ac:dyDescent="0.2">
      <c r="U297" s="12"/>
    </row>
    <row r="298" spans="21:21" x14ac:dyDescent="0.2">
      <c r="U298" s="12"/>
    </row>
    <row r="299" spans="21:21" x14ac:dyDescent="0.2">
      <c r="U299" s="12"/>
    </row>
    <row r="300" spans="21:21" x14ac:dyDescent="0.2">
      <c r="U300" s="12"/>
    </row>
    <row r="301" spans="21:21" x14ac:dyDescent="0.2">
      <c r="U301" s="12"/>
    </row>
    <row r="302" spans="21:21" x14ac:dyDescent="0.2">
      <c r="U302" s="12"/>
    </row>
    <row r="303" spans="21:21" x14ac:dyDescent="0.2">
      <c r="U303" s="12"/>
    </row>
    <row r="304" spans="21:21" x14ac:dyDescent="0.2">
      <c r="U304" s="12"/>
    </row>
    <row r="305" spans="21:21" x14ac:dyDescent="0.2">
      <c r="U305" s="12"/>
    </row>
    <row r="306" spans="21:21" x14ac:dyDescent="0.2">
      <c r="U306" s="12"/>
    </row>
    <row r="307" spans="21:21" x14ac:dyDescent="0.2">
      <c r="U307" s="12"/>
    </row>
    <row r="308" spans="21:21" x14ac:dyDescent="0.2">
      <c r="U308" s="12"/>
    </row>
    <row r="309" spans="21:21" x14ac:dyDescent="0.2">
      <c r="U309" s="12"/>
    </row>
    <row r="310" spans="21:21" x14ac:dyDescent="0.2">
      <c r="U310" s="12"/>
    </row>
    <row r="311" spans="21:21" x14ac:dyDescent="0.2">
      <c r="U311" s="12"/>
    </row>
    <row r="312" spans="21:21" x14ac:dyDescent="0.2">
      <c r="U312" s="12"/>
    </row>
    <row r="313" spans="21:21" x14ac:dyDescent="0.2">
      <c r="U313" s="12"/>
    </row>
    <row r="314" spans="21:21" x14ac:dyDescent="0.2">
      <c r="U314" s="12"/>
    </row>
    <row r="315" spans="21:21" x14ac:dyDescent="0.2">
      <c r="U315" s="12"/>
    </row>
    <row r="316" spans="21:21" x14ac:dyDescent="0.2">
      <c r="U316" s="12"/>
    </row>
    <row r="317" spans="21:21" x14ac:dyDescent="0.2">
      <c r="U317" s="12"/>
    </row>
    <row r="318" spans="21:21" x14ac:dyDescent="0.2">
      <c r="U318" s="12"/>
    </row>
    <row r="319" spans="21:21" x14ac:dyDescent="0.2">
      <c r="U319" s="12"/>
    </row>
    <row r="320" spans="21:21" x14ac:dyDescent="0.2">
      <c r="U320" s="12"/>
    </row>
    <row r="321" spans="21:21" x14ac:dyDescent="0.2">
      <c r="U321" s="12"/>
    </row>
    <row r="322" spans="21:21" x14ac:dyDescent="0.2">
      <c r="U322" s="12"/>
    </row>
    <row r="323" spans="21:21" x14ac:dyDescent="0.2">
      <c r="U323" s="12"/>
    </row>
    <row r="324" spans="21:21" x14ac:dyDescent="0.2">
      <c r="U324" s="12"/>
    </row>
    <row r="325" spans="21:21" x14ac:dyDescent="0.2">
      <c r="U325" s="12"/>
    </row>
    <row r="326" spans="21:21" x14ac:dyDescent="0.2">
      <c r="U326" s="12"/>
    </row>
    <row r="327" spans="21:21" x14ac:dyDescent="0.2">
      <c r="U327" s="12"/>
    </row>
    <row r="328" spans="21:21" x14ac:dyDescent="0.2">
      <c r="U328" s="12"/>
    </row>
    <row r="329" spans="21:21" x14ac:dyDescent="0.2">
      <c r="U329" s="12"/>
    </row>
    <row r="330" spans="21:21" x14ac:dyDescent="0.2">
      <c r="U330" s="12"/>
    </row>
    <row r="331" spans="21:21" x14ac:dyDescent="0.2">
      <c r="U331" s="12"/>
    </row>
    <row r="332" spans="21:21" x14ac:dyDescent="0.2">
      <c r="U332" s="12"/>
    </row>
    <row r="333" spans="21:21" x14ac:dyDescent="0.2">
      <c r="U333" s="12"/>
    </row>
    <row r="334" spans="21:21" x14ac:dyDescent="0.2">
      <c r="U334" s="12"/>
    </row>
    <row r="335" spans="21:21" x14ac:dyDescent="0.2">
      <c r="U335" s="12"/>
    </row>
    <row r="336" spans="21:21" x14ac:dyDescent="0.2">
      <c r="U336" s="12"/>
    </row>
    <row r="337" spans="21:21" x14ac:dyDescent="0.2">
      <c r="U337" s="12"/>
    </row>
    <row r="338" spans="21:21" x14ac:dyDescent="0.2">
      <c r="U338" s="12"/>
    </row>
    <row r="339" spans="21:21" x14ac:dyDescent="0.2">
      <c r="U339" s="12"/>
    </row>
    <row r="340" spans="21:21" x14ac:dyDescent="0.2">
      <c r="U340" s="12"/>
    </row>
    <row r="341" spans="21:21" x14ac:dyDescent="0.2">
      <c r="U341" s="12"/>
    </row>
    <row r="342" spans="21:21" x14ac:dyDescent="0.2">
      <c r="U342" s="12"/>
    </row>
    <row r="343" spans="21:21" x14ac:dyDescent="0.2">
      <c r="U343" s="12"/>
    </row>
    <row r="344" spans="21:21" x14ac:dyDescent="0.2">
      <c r="U344" s="12"/>
    </row>
    <row r="345" spans="21:21" x14ac:dyDescent="0.2">
      <c r="U345" s="12"/>
    </row>
    <row r="346" spans="21:21" x14ac:dyDescent="0.2">
      <c r="U346" s="12"/>
    </row>
    <row r="347" spans="21:21" x14ac:dyDescent="0.2">
      <c r="U347" s="12"/>
    </row>
    <row r="348" spans="21:21" x14ac:dyDescent="0.2">
      <c r="U348" s="12"/>
    </row>
    <row r="349" spans="21:21" x14ac:dyDescent="0.2">
      <c r="U349" s="12"/>
    </row>
    <row r="350" spans="21:21" x14ac:dyDescent="0.2">
      <c r="U350" s="12"/>
    </row>
    <row r="351" spans="21:21" x14ac:dyDescent="0.2">
      <c r="U351" s="12"/>
    </row>
    <row r="352" spans="21:21" x14ac:dyDescent="0.2">
      <c r="U352" s="12"/>
    </row>
    <row r="353" spans="21:21" x14ac:dyDescent="0.2">
      <c r="U353" s="12"/>
    </row>
    <row r="354" spans="21:21" x14ac:dyDescent="0.2">
      <c r="U354" s="12"/>
    </row>
    <row r="355" spans="21:21" x14ac:dyDescent="0.2">
      <c r="U355" s="12"/>
    </row>
    <row r="356" spans="21:21" x14ac:dyDescent="0.2">
      <c r="U356" s="12"/>
    </row>
    <row r="357" spans="21:21" x14ac:dyDescent="0.2">
      <c r="U357" s="12"/>
    </row>
    <row r="358" spans="21:21" x14ac:dyDescent="0.2">
      <c r="U358" s="12"/>
    </row>
    <row r="359" spans="21:21" x14ac:dyDescent="0.2">
      <c r="U359" s="12"/>
    </row>
    <row r="360" spans="21:21" x14ac:dyDescent="0.2">
      <c r="U360" s="12"/>
    </row>
    <row r="361" spans="21:21" x14ac:dyDescent="0.2">
      <c r="U361" s="12"/>
    </row>
    <row r="362" spans="21:21" x14ac:dyDescent="0.2">
      <c r="U362" s="12"/>
    </row>
    <row r="363" spans="21:21" x14ac:dyDescent="0.2">
      <c r="U363" s="12"/>
    </row>
    <row r="364" spans="21:21" x14ac:dyDescent="0.2">
      <c r="U364" s="12"/>
    </row>
    <row r="365" spans="21:21" x14ac:dyDescent="0.2">
      <c r="U365" s="12"/>
    </row>
    <row r="366" spans="21:21" x14ac:dyDescent="0.2">
      <c r="U366" s="12"/>
    </row>
    <row r="367" spans="21:21" x14ac:dyDescent="0.2">
      <c r="U367" s="12"/>
    </row>
    <row r="368" spans="21:21" x14ac:dyDescent="0.2">
      <c r="U368" s="12"/>
    </row>
    <row r="369" spans="21:21" x14ac:dyDescent="0.2">
      <c r="U369" s="12"/>
    </row>
    <row r="370" spans="21:21" x14ac:dyDescent="0.2">
      <c r="U370" s="12"/>
    </row>
    <row r="371" spans="21:21" x14ac:dyDescent="0.2">
      <c r="U371" s="12"/>
    </row>
    <row r="372" spans="21:21" x14ac:dyDescent="0.2">
      <c r="U372" s="12"/>
    </row>
    <row r="373" spans="21:21" x14ac:dyDescent="0.2">
      <c r="U373" s="12"/>
    </row>
    <row r="374" spans="21:21" x14ac:dyDescent="0.2">
      <c r="U374" s="12"/>
    </row>
    <row r="375" spans="21:21" x14ac:dyDescent="0.2">
      <c r="U375" s="12"/>
    </row>
    <row r="376" spans="21:21" x14ac:dyDescent="0.2">
      <c r="U376" s="12"/>
    </row>
    <row r="377" spans="21:21" x14ac:dyDescent="0.2">
      <c r="U377" s="12"/>
    </row>
    <row r="378" spans="21:21" x14ac:dyDescent="0.2">
      <c r="U378" s="12"/>
    </row>
    <row r="379" spans="21:21" x14ac:dyDescent="0.2">
      <c r="U379" s="12"/>
    </row>
    <row r="380" spans="21:21" x14ac:dyDescent="0.2">
      <c r="U380" s="12"/>
    </row>
    <row r="381" spans="21:21" x14ac:dyDescent="0.2">
      <c r="U381" s="12"/>
    </row>
    <row r="382" spans="21:21" x14ac:dyDescent="0.2">
      <c r="U382" s="12"/>
    </row>
    <row r="383" spans="21:21" x14ac:dyDescent="0.2">
      <c r="U383" s="12"/>
    </row>
    <row r="384" spans="21:21" x14ac:dyDescent="0.2">
      <c r="U384" s="12"/>
    </row>
    <row r="385" spans="21:21" x14ac:dyDescent="0.2">
      <c r="U385" s="12"/>
    </row>
    <row r="386" spans="21:21" x14ac:dyDescent="0.2">
      <c r="U386" s="12"/>
    </row>
    <row r="387" spans="21:21" x14ac:dyDescent="0.2">
      <c r="U387" s="12"/>
    </row>
    <row r="388" spans="21:21" x14ac:dyDescent="0.2">
      <c r="U388" s="12"/>
    </row>
    <row r="389" spans="21:21" x14ac:dyDescent="0.2">
      <c r="U389" s="12"/>
    </row>
    <row r="390" spans="21:21" x14ac:dyDescent="0.2">
      <c r="U390" s="12"/>
    </row>
    <row r="391" spans="21:21" x14ac:dyDescent="0.2">
      <c r="U391" s="12"/>
    </row>
    <row r="392" spans="21:21" x14ac:dyDescent="0.2">
      <c r="U392" s="12"/>
    </row>
    <row r="393" spans="21:21" x14ac:dyDescent="0.2">
      <c r="U393" s="12"/>
    </row>
    <row r="394" spans="21:21" x14ac:dyDescent="0.2">
      <c r="U394" s="12"/>
    </row>
    <row r="395" spans="21:21" x14ac:dyDescent="0.2">
      <c r="U395" s="12"/>
    </row>
    <row r="396" spans="21:21" x14ac:dyDescent="0.2">
      <c r="U396" s="12"/>
    </row>
    <row r="397" spans="21:21" x14ac:dyDescent="0.2">
      <c r="U397" s="12"/>
    </row>
    <row r="398" spans="21:21" x14ac:dyDescent="0.2">
      <c r="U398" s="12"/>
    </row>
    <row r="399" spans="21:21" x14ac:dyDescent="0.2">
      <c r="U399" s="12"/>
    </row>
    <row r="400" spans="21:21" x14ac:dyDescent="0.2">
      <c r="U400" s="12"/>
    </row>
    <row r="401" spans="21:21" x14ac:dyDescent="0.2">
      <c r="U401" s="12"/>
    </row>
    <row r="402" spans="21:21" x14ac:dyDescent="0.2">
      <c r="U402" s="12"/>
    </row>
    <row r="403" spans="21:21" x14ac:dyDescent="0.2">
      <c r="U403" s="12"/>
    </row>
    <row r="404" spans="21:21" x14ac:dyDescent="0.2">
      <c r="U404" s="12"/>
    </row>
    <row r="405" spans="21:21" x14ac:dyDescent="0.2">
      <c r="U405" s="12"/>
    </row>
    <row r="406" spans="21:21" x14ac:dyDescent="0.2">
      <c r="U406" s="12"/>
    </row>
    <row r="407" spans="21:21" x14ac:dyDescent="0.2">
      <c r="U407" s="12"/>
    </row>
    <row r="408" spans="21:21" x14ac:dyDescent="0.2">
      <c r="U408" s="12"/>
    </row>
    <row r="409" spans="21:21" x14ac:dyDescent="0.2">
      <c r="U409" s="12"/>
    </row>
    <row r="410" spans="21:21" x14ac:dyDescent="0.2">
      <c r="U410" s="12"/>
    </row>
    <row r="411" spans="21:21" x14ac:dyDescent="0.2">
      <c r="U411" s="12"/>
    </row>
    <row r="412" spans="21:21" x14ac:dyDescent="0.2">
      <c r="U412" s="12"/>
    </row>
    <row r="413" spans="21:21" x14ac:dyDescent="0.2">
      <c r="U413" s="12"/>
    </row>
    <row r="414" spans="21:21" x14ac:dyDescent="0.2">
      <c r="U414" s="12"/>
    </row>
    <row r="415" spans="21:21" x14ac:dyDescent="0.2">
      <c r="U415" s="12"/>
    </row>
    <row r="416" spans="21:21" x14ac:dyDescent="0.2">
      <c r="U416" s="12"/>
    </row>
    <row r="417" spans="21:21" x14ac:dyDescent="0.2">
      <c r="U417" s="12"/>
    </row>
    <row r="418" spans="21:21" x14ac:dyDescent="0.2">
      <c r="U418" s="12"/>
    </row>
    <row r="419" spans="21:21" x14ac:dyDescent="0.2">
      <c r="U419" s="12"/>
    </row>
    <row r="420" spans="21:21" x14ac:dyDescent="0.2">
      <c r="U420" s="12"/>
    </row>
    <row r="421" spans="21:21" x14ac:dyDescent="0.2">
      <c r="U421" s="12"/>
    </row>
    <row r="422" spans="21:21" x14ac:dyDescent="0.2">
      <c r="U422" s="12"/>
    </row>
    <row r="423" spans="21:21" x14ac:dyDescent="0.2">
      <c r="U423" s="12"/>
    </row>
    <row r="424" spans="21:21" x14ac:dyDescent="0.2">
      <c r="U424" s="12"/>
    </row>
    <row r="425" spans="21:21" x14ac:dyDescent="0.2">
      <c r="U425" s="12"/>
    </row>
    <row r="426" spans="21:21" x14ac:dyDescent="0.2">
      <c r="U426" s="12"/>
    </row>
    <row r="427" spans="21:21" x14ac:dyDescent="0.2">
      <c r="U427" s="12"/>
    </row>
    <row r="428" spans="21:21" x14ac:dyDescent="0.2">
      <c r="U428" s="12"/>
    </row>
    <row r="429" spans="21:21" x14ac:dyDescent="0.2">
      <c r="U429" s="12"/>
    </row>
    <row r="430" spans="21:21" x14ac:dyDescent="0.2">
      <c r="U430" s="12"/>
    </row>
    <row r="431" spans="21:21" x14ac:dyDescent="0.2">
      <c r="U431" s="12"/>
    </row>
    <row r="432" spans="21:21" x14ac:dyDescent="0.2">
      <c r="U432" s="12"/>
    </row>
    <row r="433" spans="21:21" x14ac:dyDescent="0.2">
      <c r="U433" s="12"/>
    </row>
    <row r="434" spans="21:21" x14ac:dyDescent="0.2">
      <c r="U434" s="12"/>
    </row>
    <row r="435" spans="21:21" x14ac:dyDescent="0.2">
      <c r="U435" s="12"/>
    </row>
    <row r="436" spans="21:21" x14ac:dyDescent="0.2">
      <c r="U436" s="12"/>
    </row>
    <row r="437" spans="21:21" x14ac:dyDescent="0.2">
      <c r="U437" s="12"/>
    </row>
    <row r="438" spans="21:21" x14ac:dyDescent="0.2">
      <c r="U438" s="12"/>
    </row>
    <row r="439" spans="21:21" x14ac:dyDescent="0.2">
      <c r="U439" s="12"/>
    </row>
    <row r="440" spans="21:21" x14ac:dyDescent="0.2">
      <c r="U440" s="12"/>
    </row>
    <row r="441" spans="21:21" x14ac:dyDescent="0.2">
      <c r="U441" s="12"/>
    </row>
    <row r="442" spans="21:21" x14ac:dyDescent="0.2">
      <c r="U442" s="12"/>
    </row>
    <row r="443" spans="21:21" x14ac:dyDescent="0.2">
      <c r="U443" s="12"/>
    </row>
    <row r="444" spans="21:21" x14ac:dyDescent="0.2">
      <c r="U444" s="12"/>
    </row>
    <row r="445" spans="21:21" x14ac:dyDescent="0.2">
      <c r="U445" s="12"/>
    </row>
    <row r="446" spans="21:21" x14ac:dyDescent="0.2">
      <c r="U446" s="12"/>
    </row>
    <row r="447" spans="21:21" x14ac:dyDescent="0.2">
      <c r="U447" s="12"/>
    </row>
    <row r="448" spans="21:21" x14ac:dyDescent="0.2">
      <c r="U448" s="12"/>
    </row>
    <row r="449" spans="21:21" x14ac:dyDescent="0.2">
      <c r="U449" s="12"/>
    </row>
    <row r="450" spans="21:21" x14ac:dyDescent="0.2">
      <c r="U450" s="12"/>
    </row>
    <row r="451" spans="21:21" x14ac:dyDescent="0.2">
      <c r="U451" s="12"/>
    </row>
    <row r="452" spans="21:21" x14ac:dyDescent="0.2">
      <c r="U452" s="12"/>
    </row>
    <row r="453" spans="21:21" x14ac:dyDescent="0.2">
      <c r="U453" s="12"/>
    </row>
    <row r="454" spans="21:21" x14ac:dyDescent="0.2">
      <c r="U454" s="12"/>
    </row>
    <row r="455" spans="21:21" x14ac:dyDescent="0.2">
      <c r="U455" s="12"/>
    </row>
    <row r="456" spans="21:21" x14ac:dyDescent="0.2">
      <c r="U456" s="12"/>
    </row>
    <row r="457" spans="21:21" x14ac:dyDescent="0.2">
      <c r="U457" s="12"/>
    </row>
    <row r="458" spans="21:21" x14ac:dyDescent="0.2">
      <c r="U458" s="12"/>
    </row>
    <row r="459" spans="21:21" x14ac:dyDescent="0.2">
      <c r="U459" s="12"/>
    </row>
    <row r="460" spans="21:21" x14ac:dyDescent="0.2">
      <c r="U460" s="12"/>
    </row>
    <row r="461" spans="21:21" x14ac:dyDescent="0.2">
      <c r="U461" s="12"/>
    </row>
    <row r="462" spans="21:21" x14ac:dyDescent="0.2">
      <c r="U462" s="12"/>
    </row>
    <row r="463" spans="21:21" x14ac:dyDescent="0.2">
      <c r="U463" s="12"/>
    </row>
    <row r="464" spans="21:21" x14ac:dyDescent="0.2">
      <c r="U464" s="12"/>
    </row>
    <row r="465" spans="21:21" x14ac:dyDescent="0.2">
      <c r="U465" s="12"/>
    </row>
    <row r="466" spans="21:21" x14ac:dyDescent="0.2">
      <c r="U466" s="12"/>
    </row>
    <row r="467" spans="21:21" x14ac:dyDescent="0.2">
      <c r="U467" s="12"/>
    </row>
    <row r="468" spans="21:21" x14ac:dyDescent="0.2">
      <c r="U468" s="12"/>
    </row>
    <row r="469" spans="21:21" x14ac:dyDescent="0.2">
      <c r="U469" s="12"/>
    </row>
    <row r="470" spans="21:21" x14ac:dyDescent="0.2">
      <c r="U470" s="12"/>
    </row>
    <row r="471" spans="21:21" x14ac:dyDescent="0.2">
      <c r="U471" s="12"/>
    </row>
    <row r="472" spans="21:21" x14ac:dyDescent="0.2">
      <c r="U472" s="12"/>
    </row>
    <row r="473" spans="21:21" x14ac:dyDescent="0.2">
      <c r="U473" s="12"/>
    </row>
    <row r="474" spans="21:21" x14ac:dyDescent="0.2">
      <c r="U474" s="12"/>
    </row>
    <row r="475" spans="21:21" x14ac:dyDescent="0.2">
      <c r="U475" s="12"/>
    </row>
    <row r="476" spans="21:21" x14ac:dyDescent="0.2">
      <c r="U476" s="12"/>
    </row>
    <row r="477" spans="21:21" x14ac:dyDescent="0.2">
      <c r="U477" s="12"/>
    </row>
    <row r="478" spans="21:21" x14ac:dyDescent="0.2">
      <c r="U478" s="12"/>
    </row>
    <row r="479" spans="21:21" x14ac:dyDescent="0.2">
      <c r="U479" s="12"/>
    </row>
    <row r="480" spans="21:21" x14ac:dyDescent="0.2">
      <c r="U480" s="12"/>
    </row>
    <row r="481" spans="21:21" x14ac:dyDescent="0.2">
      <c r="U481" s="12"/>
    </row>
    <row r="482" spans="21:21" x14ac:dyDescent="0.2">
      <c r="U482" s="12"/>
    </row>
    <row r="483" spans="21:21" x14ac:dyDescent="0.2">
      <c r="U483" s="12"/>
    </row>
    <row r="484" spans="21:21" x14ac:dyDescent="0.2">
      <c r="U484" s="12"/>
    </row>
    <row r="485" spans="21:21" x14ac:dyDescent="0.2">
      <c r="U485" s="12"/>
    </row>
    <row r="486" spans="21:21" x14ac:dyDescent="0.2">
      <c r="U486" s="12"/>
    </row>
    <row r="487" spans="21:21" x14ac:dyDescent="0.2">
      <c r="U487" s="12"/>
    </row>
    <row r="488" spans="21:21" x14ac:dyDescent="0.2">
      <c r="U488" s="12"/>
    </row>
    <row r="489" spans="21:21" x14ac:dyDescent="0.2">
      <c r="U489" s="12"/>
    </row>
    <row r="490" spans="21:21" x14ac:dyDescent="0.2">
      <c r="U490" s="12"/>
    </row>
    <row r="491" spans="21:21" x14ac:dyDescent="0.2">
      <c r="U491" s="12"/>
    </row>
    <row r="492" spans="21:21" x14ac:dyDescent="0.2">
      <c r="U492" s="12"/>
    </row>
    <row r="493" spans="21:21" x14ac:dyDescent="0.2">
      <c r="U493" s="12"/>
    </row>
    <row r="494" spans="21:21" x14ac:dyDescent="0.2">
      <c r="U494" s="12"/>
    </row>
    <row r="495" spans="21:21" x14ac:dyDescent="0.2">
      <c r="U495" s="12"/>
    </row>
    <row r="496" spans="21:21" x14ac:dyDescent="0.2">
      <c r="U496" s="12"/>
    </row>
    <row r="497" spans="21:21" x14ac:dyDescent="0.2">
      <c r="U497" s="12"/>
    </row>
    <row r="498" spans="21:21" x14ac:dyDescent="0.2">
      <c r="U498" s="12"/>
    </row>
    <row r="499" spans="21:21" x14ac:dyDescent="0.2">
      <c r="U499" s="12"/>
    </row>
    <row r="500" spans="21:21" x14ac:dyDescent="0.2">
      <c r="U500" s="12"/>
    </row>
    <row r="501" spans="21:21" x14ac:dyDescent="0.2">
      <c r="U501" s="12"/>
    </row>
    <row r="502" spans="21:21" x14ac:dyDescent="0.2">
      <c r="U502" s="12"/>
    </row>
    <row r="503" spans="21:21" x14ac:dyDescent="0.2">
      <c r="U503" s="12"/>
    </row>
    <row r="504" spans="21:21" x14ac:dyDescent="0.2">
      <c r="U504" s="12"/>
    </row>
    <row r="505" spans="21:21" x14ac:dyDescent="0.2">
      <c r="U505" s="12"/>
    </row>
    <row r="506" spans="21:21" x14ac:dyDescent="0.2">
      <c r="U506" s="12"/>
    </row>
    <row r="507" spans="21:21" x14ac:dyDescent="0.2">
      <c r="U507" s="12"/>
    </row>
    <row r="508" spans="21:21" x14ac:dyDescent="0.2">
      <c r="U508" s="12"/>
    </row>
    <row r="509" spans="21:21" x14ac:dyDescent="0.2">
      <c r="U509" s="12"/>
    </row>
    <row r="510" spans="21:21" x14ac:dyDescent="0.2">
      <c r="U510" s="12"/>
    </row>
    <row r="511" spans="21:21" x14ac:dyDescent="0.2">
      <c r="U511" s="12"/>
    </row>
    <row r="512" spans="21:21" x14ac:dyDescent="0.2">
      <c r="U512" s="12"/>
    </row>
    <row r="513" spans="21:21" x14ac:dyDescent="0.2">
      <c r="U513" s="12"/>
    </row>
    <row r="514" spans="21:21" x14ac:dyDescent="0.2">
      <c r="U514" s="12"/>
    </row>
    <row r="515" spans="21:21" x14ac:dyDescent="0.2">
      <c r="U515" s="12"/>
    </row>
    <row r="516" spans="21:21" x14ac:dyDescent="0.2">
      <c r="U516" s="12"/>
    </row>
    <row r="517" spans="21:21" x14ac:dyDescent="0.2">
      <c r="U517" s="12"/>
    </row>
    <row r="518" spans="21:21" x14ac:dyDescent="0.2">
      <c r="U518" s="12"/>
    </row>
    <row r="519" spans="21:21" x14ac:dyDescent="0.2">
      <c r="U519" s="12"/>
    </row>
    <row r="520" spans="21:21" x14ac:dyDescent="0.2">
      <c r="U520" s="12"/>
    </row>
    <row r="521" spans="21:21" x14ac:dyDescent="0.2">
      <c r="U521" s="12"/>
    </row>
    <row r="522" spans="21:21" x14ac:dyDescent="0.2">
      <c r="U522" s="12"/>
    </row>
    <row r="523" spans="21:21" x14ac:dyDescent="0.2">
      <c r="U523" s="12"/>
    </row>
    <row r="524" spans="21:21" x14ac:dyDescent="0.2">
      <c r="U524" s="12"/>
    </row>
    <row r="525" spans="21:21" x14ac:dyDescent="0.2">
      <c r="U525" s="12"/>
    </row>
    <row r="526" spans="21:21" x14ac:dyDescent="0.2">
      <c r="U526" s="12"/>
    </row>
    <row r="527" spans="21:21" x14ac:dyDescent="0.2">
      <c r="U527" s="12"/>
    </row>
    <row r="528" spans="21:21" x14ac:dyDescent="0.2">
      <c r="U528" s="12"/>
    </row>
    <row r="529" spans="21:21" x14ac:dyDescent="0.2">
      <c r="U529" s="12"/>
    </row>
    <row r="530" spans="21:21" x14ac:dyDescent="0.2">
      <c r="U530" s="12"/>
    </row>
    <row r="531" spans="21:21" x14ac:dyDescent="0.2">
      <c r="U531" s="12"/>
    </row>
    <row r="532" spans="21:21" x14ac:dyDescent="0.2">
      <c r="U532" s="12"/>
    </row>
    <row r="533" spans="21:21" x14ac:dyDescent="0.2">
      <c r="U533" s="12"/>
    </row>
    <row r="534" spans="21:21" x14ac:dyDescent="0.2">
      <c r="U534" s="12"/>
    </row>
    <row r="535" spans="21:21" x14ac:dyDescent="0.2">
      <c r="U535" s="12"/>
    </row>
    <row r="536" spans="21:21" x14ac:dyDescent="0.2">
      <c r="U536" s="12"/>
    </row>
    <row r="537" spans="21:21" x14ac:dyDescent="0.2">
      <c r="U537" s="12"/>
    </row>
    <row r="538" spans="21:21" x14ac:dyDescent="0.2">
      <c r="U538" s="12"/>
    </row>
    <row r="539" spans="21:21" x14ac:dyDescent="0.2">
      <c r="U539" s="12"/>
    </row>
    <row r="540" spans="21:21" x14ac:dyDescent="0.2">
      <c r="U540" s="12"/>
    </row>
    <row r="541" spans="21:21" x14ac:dyDescent="0.2">
      <c r="U541" s="12"/>
    </row>
    <row r="542" spans="21:21" x14ac:dyDescent="0.2">
      <c r="U542" s="12"/>
    </row>
    <row r="543" spans="21:21" x14ac:dyDescent="0.2">
      <c r="U543" s="12"/>
    </row>
    <row r="544" spans="21:21" x14ac:dyDescent="0.2">
      <c r="U544" s="12"/>
    </row>
    <row r="545" spans="21:21" x14ac:dyDescent="0.2">
      <c r="U545" s="12"/>
    </row>
    <row r="546" spans="21:21" x14ac:dyDescent="0.2">
      <c r="U546" s="12"/>
    </row>
    <row r="547" spans="21:21" x14ac:dyDescent="0.2">
      <c r="U547" s="12"/>
    </row>
    <row r="548" spans="21:21" x14ac:dyDescent="0.2">
      <c r="U548" s="12"/>
    </row>
    <row r="549" spans="21:21" x14ac:dyDescent="0.2">
      <c r="U549" s="12"/>
    </row>
    <row r="550" spans="21:21" x14ac:dyDescent="0.2">
      <c r="U550" s="12"/>
    </row>
    <row r="551" spans="21:21" x14ac:dyDescent="0.2">
      <c r="U551" s="12"/>
    </row>
    <row r="552" spans="21:21" x14ac:dyDescent="0.2">
      <c r="U552" s="12"/>
    </row>
    <row r="553" spans="21:21" x14ac:dyDescent="0.2">
      <c r="U553" s="12"/>
    </row>
    <row r="554" spans="21:21" x14ac:dyDescent="0.2">
      <c r="U554" s="12"/>
    </row>
    <row r="555" spans="21:21" x14ac:dyDescent="0.2">
      <c r="U555" s="12"/>
    </row>
    <row r="556" spans="21:21" x14ac:dyDescent="0.2">
      <c r="U556" s="12"/>
    </row>
    <row r="557" spans="21:21" x14ac:dyDescent="0.2">
      <c r="U557" s="12"/>
    </row>
    <row r="558" spans="21:21" x14ac:dyDescent="0.2">
      <c r="U558" s="12"/>
    </row>
    <row r="559" spans="21:21" x14ac:dyDescent="0.2">
      <c r="U559" s="12"/>
    </row>
    <row r="560" spans="21:21" x14ac:dyDescent="0.2">
      <c r="U560" s="12"/>
    </row>
    <row r="561" spans="21:21" x14ac:dyDescent="0.2">
      <c r="U561" s="12"/>
    </row>
    <row r="562" spans="21:21" x14ac:dyDescent="0.2">
      <c r="U562" s="12"/>
    </row>
    <row r="563" spans="21:21" x14ac:dyDescent="0.2">
      <c r="U563" s="12"/>
    </row>
    <row r="564" spans="21:21" x14ac:dyDescent="0.2">
      <c r="U564" s="12"/>
    </row>
    <row r="565" spans="21:21" x14ac:dyDescent="0.2">
      <c r="U565" s="12"/>
    </row>
    <row r="566" spans="21:21" x14ac:dyDescent="0.2">
      <c r="U566" s="12"/>
    </row>
    <row r="567" spans="21:21" x14ac:dyDescent="0.2">
      <c r="U567" s="12"/>
    </row>
    <row r="568" spans="21:21" x14ac:dyDescent="0.2">
      <c r="U568" s="12"/>
    </row>
    <row r="569" spans="21:21" x14ac:dyDescent="0.2">
      <c r="U569" s="12"/>
    </row>
    <row r="570" spans="21:21" x14ac:dyDescent="0.2">
      <c r="U570" s="12"/>
    </row>
    <row r="571" spans="21:21" x14ac:dyDescent="0.2">
      <c r="U571" s="12"/>
    </row>
    <row r="572" spans="21:21" x14ac:dyDescent="0.2">
      <c r="U572" s="12"/>
    </row>
    <row r="573" spans="21:21" x14ac:dyDescent="0.2">
      <c r="U573" s="12"/>
    </row>
    <row r="574" spans="21:21" x14ac:dyDescent="0.2">
      <c r="U574" s="12"/>
    </row>
    <row r="575" spans="21:21" x14ac:dyDescent="0.2">
      <c r="U575" s="12"/>
    </row>
    <row r="576" spans="21:21" x14ac:dyDescent="0.2">
      <c r="U576" s="12"/>
    </row>
    <row r="577" spans="21:21" x14ac:dyDescent="0.2">
      <c r="U577" s="12"/>
    </row>
    <row r="578" spans="21:21" x14ac:dyDescent="0.2">
      <c r="U578" s="12"/>
    </row>
    <row r="579" spans="21:21" x14ac:dyDescent="0.2">
      <c r="U579" s="12"/>
    </row>
    <row r="580" spans="21:21" x14ac:dyDescent="0.2">
      <c r="U580" s="12"/>
    </row>
    <row r="581" spans="21:21" x14ac:dyDescent="0.2">
      <c r="U581" s="12"/>
    </row>
    <row r="582" spans="21:21" x14ac:dyDescent="0.2">
      <c r="U582" s="12"/>
    </row>
    <row r="583" spans="21:21" x14ac:dyDescent="0.2">
      <c r="U583" s="12"/>
    </row>
    <row r="584" spans="21:21" x14ac:dyDescent="0.2">
      <c r="U584" s="12"/>
    </row>
    <row r="585" spans="21:21" x14ac:dyDescent="0.2">
      <c r="U585" s="12"/>
    </row>
    <row r="586" spans="21:21" x14ac:dyDescent="0.2">
      <c r="U586" s="12"/>
    </row>
    <row r="587" spans="21:21" x14ac:dyDescent="0.2">
      <c r="U587" s="12"/>
    </row>
    <row r="588" spans="21:21" x14ac:dyDescent="0.2">
      <c r="U588" s="12"/>
    </row>
    <row r="589" spans="21:21" x14ac:dyDescent="0.2">
      <c r="U589" s="12"/>
    </row>
    <row r="590" spans="21:21" x14ac:dyDescent="0.2">
      <c r="U590" s="12"/>
    </row>
    <row r="591" spans="21:21" x14ac:dyDescent="0.2">
      <c r="U591" s="12"/>
    </row>
    <row r="592" spans="21:21" x14ac:dyDescent="0.2">
      <c r="U592" s="12"/>
    </row>
    <row r="593" spans="21:21" x14ac:dyDescent="0.2">
      <c r="U593" s="12"/>
    </row>
    <row r="594" spans="21:21" x14ac:dyDescent="0.2">
      <c r="U594" s="12"/>
    </row>
    <row r="595" spans="21:21" x14ac:dyDescent="0.2">
      <c r="U595" s="12"/>
    </row>
    <row r="596" spans="21:21" x14ac:dyDescent="0.2">
      <c r="U596" s="12"/>
    </row>
    <row r="597" spans="21:21" x14ac:dyDescent="0.2">
      <c r="U597" s="12"/>
    </row>
    <row r="598" spans="21:21" x14ac:dyDescent="0.2">
      <c r="U598" s="12"/>
    </row>
    <row r="599" spans="21:21" x14ac:dyDescent="0.2">
      <c r="U599" s="12"/>
    </row>
    <row r="600" spans="21:21" x14ac:dyDescent="0.2">
      <c r="U600" s="12"/>
    </row>
    <row r="601" spans="21:21" x14ac:dyDescent="0.2">
      <c r="U601" s="12"/>
    </row>
    <row r="602" spans="21:21" x14ac:dyDescent="0.2">
      <c r="U602" s="12"/>
    </row>
    <row r="603" spans="21:21" x14ac:dyDescent="0.2">
      <c r="U603" s="12"/>
    </row>
    <row r="604" spans="21:21" x14ac:dyDescent="0.2">
      <c r="U604" s="12"/>
    </row>
    <row r="605" spans="21:21" x14ac:dyDescent="0.2">
      <c r="U605" s="12"/>
    </row>
    <row r="606" spans="21:21" x14ac:dyDescent="0.2">
      <c r="U606" s="12"/>
    </row>
    <row r="607" spans="21:21" x14ac:dyDescent="0.2">
      <c r="U607" s="12"/>
    </row>
    <row r="608" spans="21:21" x14ac:dyDescent="0.2">
      <c r="U608" s="12"/>
    </row>
    <row r="609" spans="21:21" x14ac:dyDescent="0.2">
      <c r="U609" s="12"/>
    </row>
    <row r="610" spans="21:21" x14ac:dyDescent="0.2">
      <c r="U610" s="12"/>
    </row>
    <row r="611" spans="21:21" x14ac:dyDescent="0.2">
      <c r="U611" s="12"/>
    </row>
    <row r="612" spans="21:21" x14ac:dyDescent="0.2">
      <c r="U612" s="12"/>
    </row>
    <row r="613" spans="21:21" x14ac:dyDescent="0.2">
      <c r="U613" s="12"/>
    </row>
    <row r="614" spans="21:21" x14ac:dyDescent="0.2">
      <c r="U614" s="12"/>
    </row>
    <row r="615" spans="21:21" x14ac:dyDescent="0.2">
      <c r="U615" s="12"/>
    </row>
    <row r="616" spans="21:21" x14ac:dyDescent="0.2">
      <c r="U616" s="12"/>
    </row>
    <row r="617" spans="21:21" x14ac:dyDescent="0.2">
      <c r="U617" s="12"/>
    </row>
    <row r="618" spans="21:21" x14ac:dyDescent="0.2">
      <c r="U618" s="12"/>
    </row>
    <row r="619" spans="21:21" x14ac:dyDescent="0.2">
      <c r="U619" s="12"/>
    </row>
    <row r="620" spans="21:21" x14ac:dyDescent="0.2">
      <c r="U620" s="12"/>
    </row>
    <row r="621" spans="21:21" x14ac:dyDescent="0.2">
      <c r="U621" s="12"/>
    </row>
    <row r="622" spans="21:21" x14ac:dyDescent="0.2">
      <c r="U622" s="12"/>
    </row>
    <row r="623" spans="21:21" x14ac:dyDescent="0.2">
      <c r="U623" s="12"/>
    </row>
    <row r="624" spans="21:21" x14ac:dyDescent="0.2">
      <c r="U624" s="12"/>
    </row>
    <row r="625" spans="21:21" x14ac:dyDescent="0.2">
      <c r="U625" s="12"/>
    </row>
    <row r="626" spans="21:21" x14ac:dyDescent="0.2">
      <c r="U626" s="12"/>
    </row>
    <row r="627" spans="21:21" x14ac:dyDescent="0.2">
      <c r="U627" s="12"/>
    </row>
    <row r="628" spans="21:21" x14ac:dyDescent="0.2">
      <c r="U628" s="12"/>
    </row>
    <row r="629" spans="21:21" x14ac:dyDescent="0.2">
      <c r="U629" s="12"/>
    </row>
    <row r="630" spans="21:21" x14ac:dyDescent="0.2">
      <c r="U630" s="12"/>
    </row>
    <row r="631" spans="21:21" x14ac:dyDescent="0.2">
      <c r="U631" s="12"/>
    </row>
    <row r="632" spans="21:21" x14ac:dyDescent="0.2">
      <c r="U632" s="12"/>
    </row>
    <row r="633" spans="21:21" x14ac:dyDescent="0.2">
      <c r="U633" s="12"/>
    </row>
    <row r="634" spans="21:21" x14ac:dyDescent="0.2">
      <c r="U634" s="12"/>
    </row>
    <row r="635" spans="21:21" x14ac:dyDescent="0.2">
      <c r="U635" s="12"/>
    </row>
    <row r="636" spans="21:21" x14ac:dyDescent="0.2">
      <c r="U636" s="12"/>
    </row>
    <row r="637" spans="21:21" x14ac:dyDescent="0.2">
      <c r="U637" s="12"/>
    </row>
    <row r="638" spans="21:21" x14ac:dyDescent="0.2">
      <c r="U638" s="12"/>
    </row>
    <row r="639" spans="21:21" x14ac:dyDescent="0.2">
      <c r="U639" s="12"/>
    </row>
    <row r="640" spans="21:21" x14ac:dyDescent="0.2">
      <c r="U640" s="12"/>
    </row>
    <row r="641" spans="21:21" x14ac:dyDescent="0.2">
      <c r="U641" s="12"/>
    </row>
    <row r="642" spans="21:21" x14ac:dyDescent="0.2">
      <c r="U642" s="12"/>
    </row>
    <row r="643" spans="21:21" x14ac:dyDescent="0.2">
      <c r="U643" s="12"/>
    </row>
    <row r="644" spans="21:21" x14ac:dyDescent="0.2">
      <c r="U644" s="12"/>
    </row>
    <row r="645" spans="21:21" x14ac:dyDescent="0.2">
      <c r="U645" s="12"/>
    </row>
    <row r="646" spans="21:21" x14ac:dyDescent="0.2">
      <c r="U646" s="12"/>
    </row>
    <row r="647" spans="21:21" x14ac:dyDescent="0.2">
      <c r="U647" s="12"/>
    </row>
    <row r="648" spans="21:21" x14ac:dyDescent="0.2">
      <c r="U648" s="12"/>
    </row>
    <row r="649" spans="21:21" x14ac:dyDescent="0.2">
      <c r="U649" s="12"/>
    </row>
    <row r="650" spans="21:21" x14ac:dyDescent="0.2">
      <c r="U650" s="12"/>
    </row>
    <row r="651" spans="21:21" x14ac:dyDescent="0.2">
      <c r="U651" s="12"/>
    </row>
    <row r="652" spans="21:21" x14ac:dyDescent="0.2">
      <c r="U652" s="12"/>
    </row>
    <row r="653" spans="21:21" x14ac:dyDescent="0.2">
      <c r="U653" s="12"/>
    </row>
    <row r="654" spans="21:21" x14ac:dyDescent="0.2">
      <c r="U654" s="12"/>
    </row>
    <row r="655" spans="21:21" x14ac:dyDescent="0.2">
      <c r="U655" s="12"/>
    </row>
    <row r="656" spans="21:21" x14ac:dyDescent="0.2">
      <c r="U656" s="12"/>
    </row>
    <row r="657" spans="21:21" x14ac:dyDescent="0.2">
      <c r="U657" s="12"/>
    </row>
    <row r="658" spans="21:21" x14ac:dyDescent="0.2">
      <c r="U658" s="12"/>
    </row>
    <row r="659" spans="21:21" x14ac:dyDescent="0.2">
      <c r="U659" s="12"/>
    </row>
    <row r="660" spans="21:21" x14ac:dyDescent="0.2">
      <c r="U660" s="12"/>
    </row>
    <row r="661" spans="21:21" x14ac:dyDescent="0.2">
      <c r="U661" s="12"/>
    </row>
    <row r="662" spans="21:21" x14ac:dyDescent="0.2">
      <c r="U662" s="12"/>
    </row>
    <row r="663" spans="21:21" x14ac:dyDescent="0.2">
      <c r="U663" s="12"/>
    </row>
    <row r="664" spans="21:21" x14ac:dyDescent="0.2">
      <c r="U664" s="12"/>
    </row>
    <row r="665" spans="21:21" x14ac:dyDescent="0.2">
      <c r="U665" s="12"/>
    </row>
    <row r="666" spans="21:21" x14ac:dyDescent="0.2">
      <c r="U666" s="12"/>
    </row>
    <row r="667" spans="21:21" x14ac:dyDescent="0.2">
      <c r="U667" s="12"/>
    </row>
    <row r="668" spans="21:21" x14ac:dyDescent="0.2">
      <c r="U668" s="12"/>
    </row>
    <row r="669" spans="21:21" x14ac:dyDescent="0.2">
      <c r="U669" s="12"/>
    </row>
    <row r="670" spans="21:21" x14ac:dyDescent="0.2">
      <c r="U670" s="12"/>
    </row>
    <row r="671" spans="21:21" x14ac:dyDescent="0.2">
      <c r="U671" s="12"/>
    </row>
    <row r="672" spans="21:21" x14ac:dyDescent="0.2">
      <c r="U672" s="12"/>
    </row>
    <row r="673" spans="21:21" x14ac:dyDescent="0.2">
      <c r="U673" s="12"/>
    </row>
    <row r="674" spans="21:21" x14ac:dyDescent="0.2">
      <c r="U674" s="12"/>
    </row>
    <row r="675" spans="21:21" x14ac:dyDescent="0.2">
      <c r="U675" s="12"/>
    </row>
    <row r="676" spans="21:21" x14ac:dyDescent="0.2">
      <c r="U676" s="12"/>
    </row>
    <row r="677" spans="21:21" x14ac:dyDescent="0.2">
      <c r="U677" s="12"/>
    </row>
    <row r="678" spans="21:21" x14ac:dyDescent="0.2">
      <c r="U678" s="12"/>
    </row>
    <row r="679" spans="21:21" x14ac:dyDescent="0.2">
      <c r="U679" s="12"/>
    </row>
    <row r="680" spans="21:21" x14ac:dyDescent="0.2">
      <c r="U680" s="12"/>
    </row>
    <row r="681" spans="21:21" x14ac:dyDescent="0.2">
      <c r="U681" s="12"/>
    </row>
    <row r="682" spans="21:21" x14ac:dyDescent="0.2">
      <c r="U682" s="12"/>
    </row>
    <row r="683" spans="21:21" x14ac:dyDescent="0.2">
      <c r="U683" s="12"/>
    </row>
    <row r="684" spans="21:21" x14ac:dyDescent="0.2">
      <c r="U684" s="12"/>
    </row>
    <row r="685" spans="21:21" x14ac:dyDescent="0.2">
      <c r="U685" s="12"/>
    </row>
    <row r="686" spans="21:21" x14ac:dyDescent="0.2">
      <c r="U686" s="12"/>
    </row>
    <row r="687" spans="21:21" x14ac:dyDescent="0.2">
      <c r="U687" s="12"/>
    </row>
    <row r="688" spans="21:21" x14ac:dyDescent="0.2">
      <c r="U688" s="12"/>
    </row>
    <row r="689" spans="21:21" x14ac:dyDescent="0.2">
      <c r="U689" s="12"/>
    </row>
    <row r="690" spans="21:21" x14ac:dyDescent="0.2">
      <c r="U690" s="12"/>
    </row>
    <row r="691" spans="21:21" x14ac:dyDescent="0.2">
      <c r="U691" s="12"/>
    </row>
    <row r="692" spans="21:21" x14ac:dyDescent="0.2">
      <c r="U692" s="12"/>
    </row>
    <row r="693" spans="21:21" x14ac:dyDescent="0.2">
      <c r="U693" s="12"/>
    </row>
    <row r="694" spans="21:21" x14ac:dyDescent="0.2">
      <c r="U694" s="12"/>
    </row>
    <row r="695" spans="21:21" x14ac:dyDescent="0.2">
      <c r="U695" s="12"/>
    </row>
    <row r="696" spans="21:21" x14ac:dyDescent="0.2">
      <c r="U696" s="12"/>
    </row>
    <row r="697" spans="21:21" x14ac:dyDescent="0.2">
      <c r="U697" s="12"/>
    </row>
    <row r="698" spans="21:21" x14ac:dyDescent="0.2">
      <c r="U698" s="12"/>
    </row>
    <row r="699" spans="21:21" x14ac:dyDescent="0.2">
      <c r="U699" s="12"/>
    </row>
    <row r="700" spans="21:21" x14ac:dyDescent="0.2">
      <c r="U700" s="12"/>
    </row>
    <row r="701" spans="21:21" x14ac:dyDescent="0.2">
      <c r="U701" s="12"/>
    </row>
    <row r="702" spans="21:21" x14ac:dyDescent="0.2">
      <c r="U702" s="12"/>
    </row>
    <row r="703" spans="21:21" x14ac:dyDescent="0.2">
      <c r="U703" s="12"/>
    </row>
    <row r="704" spans="21:21" x14ac:dyDescent="0.2">
      <c r="U704" s="12"/>
    </row>
    <row r="705" spans="21:21" x14ac:dyDescent="0.2">
      <c r="U705" s="12"/>
    </row>
    <row r="706" spans="21:21" x14ac:dyDescent="0.2">
      <c r="U706" s="12"/>
    </row>
    <row r="707" spans="21:21" x14ac:dyDescent="0.2">
      <c r="U707" s="12"/>
    </row>
    <row r="708" spans="21:21" x14ac:dyDescent="0.2">
      <c r="U708" s="12"/>
    </row>
    <row r="709" spans="21:21" x14ac:dyDescent="0.2">
      <c r="U709" s="12"/>
    </row>
    <row r="710" spans="21:21" x14ac:dyDescent="0.2">
      <c r="U710" s="12"/>
    </row>
    <row r="711" spans="21:21" x14ac:dyDescent="0.2">
      <c r="U711" s="12"/>
    </row>
    <row r="712" spans="21:21" x14ac:dyDescent="0.2">
      <c r="U712" s="12"/>
    </row>
    <row r="713" spans="21:21" x14ac:dyDescent="0.2">
      <c r="U713" s="12"/>
    </row>
    <row r="714" spans="21:21" x14ac:dyDescent="0.2">
      <c r="U714" s="12"/>
    </row>
    <row r="715" spans="21:21" x14ac:dyDescent="0.2">
      <c r="U715" s="12"/>
    </row>
    <row r="716" spans="21:21" x14ac:dyDescent="0.2">
      <c r="U716" s="12"/>
    </row>
    <row r="717" spans="21:21" x14ac:dyDescent="0.2">
      <c r="U717" s="12"/>
    </row>
    <row r="718" spans="21:21" x14ac:dyDescent="0.2">
      <c r="U718" s="12"/>
    </row>
    <row r="719" spans="21:21" x14ac:dyDescent="0.2">
      <c r="U719" s="12"/>
    </row>
    <row r="720" spans="21:21" x14ac:dyDescent="0.2">
      <c r="U720" s="12"/>
    </row>
    <row r="721" spans="21:21" x14ac:dyDescent="0.2">
      <c r="U721" s="12"/>
    </row>
    <row r="722" spans="21:21" x14ac:dyDescent="0.2">
      <c r="U722" s="12"/>
    </row>
    <row r="723" spans="21:21" x14ac:dyDescent="0.2">
      <c r="U723" s="12"/>
    </row>
    <row r="724" spans="21:21" x14ac:dyDescent="0.2">
      <c r="U724" s="12"/>
    </row>
    <row r="725" spans="21:21" x14ac:dyDescent="0.2">
      <c r="U725" s="12"/>
    </row>
    <row r="726" spans="21:21" x14ac:dyDescent="0.2">
      <c r="U726" s="12"/>
    </row>
    <row r="727" spans="21:21" x14ac:dyDescent="0.2">
      <c r="U727" s="12"/>
    </row>
    <row r="728" spans="21:21" x14ac:dyDescent="0.2">
      <c r="U728" s="12"/>
    </row>
    <row r="729" spans="21:21" x14ac:dyDescent="0.2">
      <c r="U729" s="12"/>
    </row>
    <row r="730" spans="21:21" x14ac:dyDescent="0.2">
      <c r="U730" s="12"/>
    </row>
    <row r="731" spans="21:21" x14ac:dyDescent="0.2">
      <c r="U731" s="12"/>
    </row>
    <row r="732" spans="21:21" x14ac:dyDescent="0.2">
      <c r="U732" s="12"/>
    </row>
    <row r="733" spans="21:21" x14ac:dyDescent="0.2">
      <c r="U733" s="12"/>
    </row>
    <row r="734" spans="21:21" x14ac:dyDescent="0.2">
      <c r="U734" s="12"/>
    </row>
    <row r="735" spans="21:21" x14ac:dyDescent="0.2">
      <c r="U735" s="12"/>
    </row>
    <row r="736" spans="21:21" x14ac:dyDescent="0.2">
      <c r="U736" s="12"/>
    </row>
    <row r="737" spans="21:21" x14ac:dyDescent="0.2">
      <c r="U737" s="12"/>
    </row>
    <row r="738" spans="21:21" x14ac:dyDescent="0.2">
      <c r="U738" s="12"/>
    </row>
    <row r="739" spans="21:21" x14ac:dyDescent="0.2">
      <c r="U739" s="12"/>
    </row>
    <row r="740" spans="21:21" x14ac:dyDescent="0.2">
      <c r="U740" s="12"/>
    </row>
    <row r="741" spans="21:21" x14ac:dyDescent="0.2">
      <c r="U741" s="12"/>
    </row>
    <row r="742" spans="21:21" x14ac:dyDescent="0.2">
      <c r="U742" s="12"/>
    </row>
    <row r="743" spans="21:21" x14ac:dyDescent="0.2">
      <c r="U743" s="12"/>
    </row>
    <row r="744" spans="21:21" x14ac:dyDescent="0.2">
      <c r="U744" s="12"/>
    </row>
    <row r="745" spans="21:21" x14ac:dyDescent="0.2">
      <c r="U745" s="12"/>
    </row>
    <row r="746" spans="21:21" x14ac:dyDescent="0.2">
      <c r="U746" s="12"/>
    </row>
    <row r="747" spans="21:21" x14ac:dyDescent="0.2">
      <c r="U747" s="12"/>
    </row>
    <row r="748" spans="21:21" x14ac:dyDescent="0.2">
      <c r="U748" s="12"/>
    </row>
    <row r="749" spans="21:21" x14ac:dyDescent="0.2">
      <c r="U749" s="12"/>
    </row>
    <row r="750" spans="21:21" x14ac:dyDescent="0.2">
      <c r="U750" s="12"/>
    </row>
    <row r="751" spans="21:21" x14ac:dyDescent="0.2">
      <c r="U751" s="12"/>
    </row>
    <row r="752" spans="21:21" x14ac:dyDescent="0.2">
      <c r="U752" s="12"/>
    </row>
    <row r="753" spans="21:21" x14ac:dyDescent="0.2">
      <c r="U753" s="12"/>
    </row>
    <row r="754" spans="21:21" x14ac:dyDescent="0.2">
      <c r="U754" s="12"/>
    </row>
    <row r="755" spans="21:21" x14ac:dyDescent="0.2">
      <c r="U755" s="12"/>
    </row>
    <row r="756" spans="21:21" x14ac:dyDescent="0.2">
      <c r="U756" s="12"/>
    </row>
    <row r="757" spans="21:21" x14ac:dyDescent="0.2">
      <c r="U757" s="12"/>
    </row>
    <row r="758" spans="21:21" x14ac:dyDescent="0.2">
      <c r="U758" s="12"/>
    </row>
    <row r="759" spans="21:21" x14ac:dyDescent="0.2">
      <c r="U759" s="12"/>
    </row>
    <row r="760" spans="21:21" x14ac:dyDescent="0.2">
      <c r="U760" s="12"/>
    </row>
    <row r="761" spans="21:21" x14ac:dyDescent="0.2">
      <c r="U761" s="12"/>
    </row>
    <row r="762" spans="21:21" x14ac:dyDescent="0.2">
      <c r="U762" s="12"/>
    </row>
    <row r="763" spans="21:21" x14ac:dyDescent="0.2">
      <c r="U763" s="12"/>
    </row>
    <row r="764" spans="21:21" x14ac:dyDescent="0.2">
      <c r="U764" s="12"/>
    </row>
    <row r="765" spans="21:21" x14ac:dyDescent="0.2">
      <c r="U765" s="12"/>
    </row>
    <row r="766" spans="21:21" x14ac:dyDescent="0.2">
      <c r="U766" s="12"/>
    </row>
    <row r="767" spans="21:21" x14ac:dyDescent="0.2">
      <c r="U767" s="12"/>
    </row>
    <row r="768" spans="21:21" x14ac:dyDescent="0.2">
      <c r="U768" s="12"/>
    </row>
    <row r="769" spans="21:21" x14ac:dyDescent="0.2">
      <c r="U769" s="12"/>
    </row>
    <row r="770" spans="21:21" x14ac:dyDescent="0.2">
      <c r="U770" s="12"/>
    </row>
    <row r="771" spans="21:21" x14ac:dyDescent="0.2">
      <c r="U771" s="12"/>
    </row>
    <row r="772" spans="21:21" x14ac:dyDescent="0.2">
      <c r="U772" s="12"/>
    </row>
    <row r="773" spans="21:21" x14ac:dyDescent="0.2">
      <c r="U773" s="12"/>
    </row>
    <row r="774" spans="21:21" x14ac:dyDescent="0.2">
      <c r="U774" s="12"/>
    </row>
    <row r="775" spans="21:21" x14ac:dyDescent="0.2">
      <c r="U775" s="12"/>
    </row>
    <row r="776" spans="21:21" x14ac:dyDescent="0.2">
      <c r="U776" s="12"/>
    </row>
    <row r="777" spans="21:21" x14ac:dyDescent="0.2">
      <c r="U777" s="12"/>
    </row>
    <row r="778" spans="21:21" x14ac:dyDescent="0.2">
      <c r="U778" s="12"/>
    </row>
    <row r="779" spans="21:21" x14ac:dyDescent="0.2">
      <c r="U779" s="12"/>
    </row>
    <row r="780" spans="21:21" x14ac:dyDescent="0.2">
      <c r="U780" s="12"/>
    </row>
    <row r="781" spans="21:21" x14ac:dyDescent="0.2">
      <c r="U781" s="12"/>
    </row>
    <row r="782" spans="21:21" x14ac:dyDescent="0.2">
      <c r="U782" s="12"/>
    </row>
    <row r="783" spans="21:21" x14ac:dyDescent="0.2">
      <c r="U783" s="12"/>
    </row>
    <row r="784" spans="21:21" x14ac:dyDescent="0.2">
      <c r="U784" s="12"/>
    </row>
    <row r="785" spans="21:21" x14ac:dyDescent="0.2">
      <c r="U785" s="12"/>
    </row>
    <row r="786" spans="21:21" x14ac:dyDescent="0.2">
      <c r="U786" s="12"/>
    </row>
    <row r="787" spans="21:21" x14ac:dyDescent="0.2">
      <c r="U787" s="12"/>
    </row>
    <row r="788" spans="21:21" x14ac:dyDescent="0.2">
      <c r="U788" s="12"/>
    </row>
    <row r="789" spans="21:21" x14ac:dyDescent="0.2">
      <c r="U789" s="12"/>
    </row>
    <row r="790" spans="21:21" x14ac:dyDescent="0.2">
      <c r="U790" s="12"/>
    </row>
    <row r="791" spans="21:21" x14ac:dyDescent="0.2">
      <c r="U791" s="12"/>
    </row>
    <row r="792" spans="21:21" x14ac:dyDescent="0.2">
      <c r="U792" s="12"/>
    </row>
    <row r="793" spans="21:21" x14ac:dyDescent="0.2">
      <c r="U793" s="12"/>
    </row>
    <row r="794" spans="21:21" x14ac:dyDescent="0.2">
      <c r="U794" s="12"/>
    </row>
    <row r="795" spans="21:21" x14ac:dyDescent="0.2">
      <c r="U795" s="12"/>
    </row>
    <row r="796" spans="21:21" x14ac:dyDescent="0.2">
      <c r="U796" s="12"/>
    </row>
    <row r="797" spans="21:21" x14ac:dyDescent="0.2">
      <c r="U797" s="12"/>
    </row>
    <row r="798" spans="21:21" x14ac:dyDescent="0.2">
      <c r="U798" s="12"/>
    </row>
    <row r="799" spans="21:21" x14ac:dyDescent="0.2">
      <c r="U799" s="12"/>
    </row>
    <row r="800" spans="21:21" x14ac:dyDescent="0.2">
      <c r="U800" s="12"/>
    </row>
    <row r="801" spans="21:21" x14ac:dyDescent="0.2">
      <c r="U801" s="12"/>
    </row>
    <row r="802" spans="21:21" x14ac:dyDescent="0.2">
      <c r="U802" s="12"/>
    </row>
    <row r="803" spans="21:21" x14ac:dyDescent="0.2">
      <c r="U803" s="12"/>
    </row>
    <row r="804" spans="21:21" x14ac:dyDescent="0.2">
      <c r="U804" s="12"/>
    </row>
    <row r="805" spans="21:21" x14ac:dyDescent="0.2">
      <c r="U805" s="12"/>
    </row>
    <row r="806" spans="21:21" x14ac:dyDescent="0.2">
      <c r="U806" s="12"/>
    </row>
    <row r="807" spans="21:21" x14ac:dyDescent="0.2">
      <c r="U807" s="12"/>
    </row>
    <row r="808" spans="21:21" x14ac:dyDescent="0.2">
      <c r="U808" s="12"/>
    </row>
    <row r="809" spans="21:21" x14ac:dyDescent="0.2">
      <c r="U809" s="12"/>
    </row>
    <row r="810" spans="21:21" x14ac:dyDescent="0.2">
      <c r="U810" s="12"/>
    </row>
    <row r="811" spans="21:21" x14ac:dyDescent="0.2">
      <c r="U811" s="12"/>
    </row>
    <row r="812" spans="21:21" x14ac:dyDescent="0.2">
      <c r="U812" s="12"/>
    </row>
    <row r="813" spans="21:21" x14ac:dyDescent="0.2">
      <c r="U813" s="12"/>
    </row>
    <row r="814" spans="21:21" x14ac:dyDescent="0.2">
      <c r="U814" s="12"/>
    </row>
    <row r="815" spans="21:21" x14ac:dyDescent="0.2">
      <c r="U815" s="12"/>
    </row>
    <row r="816" spans="21:21" x14ac:dyDescent="0.2">
      <c r="U816" s="12"/>
    </row>
    <row r="817" spans="21:21" x14ac:dyDescent="0.2">
      <c r="U817" s="12"/>
    </row>
    <row r="818" spans="21:21" x14ac:dyDescent="0.2">
      <c r="U818" s="12"/>
    </row>
    <row r="819" spans="21:21" x14ac:dyDescent="0.2">
      <c r="U819" s="12"/>
    </row>
    <row r="820" spans="21:21" x14ac:dyDescent="0.2">
      <c r="U820" s="12"/>
    </row>
    <row r="821" spans="21:21" x14ac:dyDescent="0.2">
      <c r="U821" s="12"/>
    </row>
    <row r="822" spans="21:21" x14ac:dyDescent="0.2">
      <c r="U822" s="12"/>
    </row>
    <row r="823" spans="21:21" x14ac:dyDescent="0.2">
      <c r="U823" s="12"/>
    </row>
    <row r="824" spans="21:21" x14ac:dyDescent="0.2">
      <c r="U824" s="12"/>
    </row>
    <row r="825" spans="21:21" x14ac:dyDescent="0.2">
      <c r="U825" s="12"/>
    </row>
    <row r="826" spans="21:21" x14ac:dyDescent="0.2">
      <c r="U826" s="12"/>
    </row>
    <row r="827" spans="21:21" x14ac:dyDescent="0.2">
      <c r="U827" s="12"/>
    </row>
    <row r="828" spans="21:21" x14ac:dyDescent="0.2">
      <c r="U828" s="12"/>
    </row>
    <row r="829" spans="21:21" x14ac:dyDescent="0.2">
      <c r="U829" s="12"/>
    </row>
    <row r="830" spans="21:21" x14ac:dyDescent="0.2">
      <c r="U830" s="12"/>
    </row>
    <row r="831" spans="21:21" x14ac:dyDescent="0.2">
      <c r="U831" s="12"/>
    </row>
    <row r="832" spans="21:21" x14ac:dyDescent="0.2">
      <c r="U832" s="12"/>
    </row>
    <row r="833" spans="21:21" x14ac:dyDescent="0.2">
      <c r="U833" s="12"/>
    </row>
    <row r="834" spans="21:21" x14ac:dyDescent="0.2">
      <c r="U834" s="12"/>
    </row>
    <row r="835" spans="21:21" x14ac:dyDescent="0.2">
      <c r="U835" s="12"/>
    </row>
    <row r="836" spans="21:21" x14ac:dyDescent="0.2">
      <c r="U836" s="12"/>
    </row>
    <row r="837" spans="21:21" x14ac:dyDescent="0.2">
      <c r="U837" s="12"/>
    </row>
    <row r="838" spans="21:21" x14ac:dyDescent="0.2">
      <c r="U838" s="12"/>
    </row>
    <row r="839" spans="21:21" x14ac:dyDescent="0.2">
      <c r="U839" s="12"/>
    </row>
    <row r="840" spans="21:21" x14ac:dyDescent="0.2">
      <c r="U840" s="12"/>
    </row>
    <row r="841" spans="21:21" x14ac:dyDescent="0.2">
      <c r="U841" s="12"/>
    </row>
    <row r="842" spans="21:21" x14ac:dyDescent="0.2">
      <c r="U842" s="12"/>
    </row>
    <row r="843" spans="21:21" x14ac:dyDescent="0.2">
      <c r="U843" s="12"/>
    </row>
    <row r="844" spans="21:21" x14ac:dyDescent="0.2">
      <c r="U844" s="12"/>
    </row>
    <row r="845" spans="21:21" x14ac:dyDescent="0.2">
      <c r="U845" s="12"/>
    </row>
    <row r="846" spans="21:21" x14ac:dyDescent="0.2">
      <c r="U846" s="12"/>
    </row>
    <row r="847" spans="21:21" x14ac:dyDescent="0.2">
      <c r="U847" s="12"/>
    </row>
    <row r="848" spans="21:21" x14ac:dyDescent="0.2">
      <c r="U848" s="12"/>
    </row>
    <row r="849" spans="21:21" x14ac:dyDescent="0.2">
      <c r="U849" s="12"/>
    </row>
    <row r="850" spans="21:21" x14ac:dyDescent="0.2">
      <c r="U850" s="12"/>
    </row>
    <row r="851" spans="21:21" x14ac:dyDescent="0.2">
      <c r="U851" s="12"/>
    </row>
    <row r="852" spans="21:21" x14ac:dyDescent="0.2">
      <c r="U852" s="12"/>
    </row>
    <row r="853" spans="21:21" x14ac:dyDescent="0.2">
      <c r="U853" s="12"/>
    </row>
    <row r="854" spans="21:21" x14ac:dyDescent="0.2">
      <c r="U854" s="12"/>
    </row>
    <row r="855" spans="21:21" x14ac:dyDescent="0.2">
      <c r="U855" s="12"/>
    </row>
    <row r="856" spans="21:21" x14ac:dyDescent="0.2">
      <c r="U856" s="12"/>
    </row>
    <row r="857" spans="21:21" x14ac:dyDescent="0.2">
      <c r="U857" s="12"/>
    </row>
    <row r="858" spans="21:21" x14ac:dyDescent="0.2">
      <c r="U858" s="12"/>
    </row>
    <row r="859" spans="21:21" x14ac:dyDescent="0.2">
      <c r="U859" s="12"/>
    </row>
    <row r="860" spans="21:21" x14ac:dyDescent="0.2">
      <c r="U860" s="12"/>
    </row>
    <row r="861" spans="21:21" x14ac:dyDescent="0.2">
      <c r="U861" s="12"/>
    </row>
    <row r="862" spans="21:21" x14ac:dyDescent="0.2">
      <c r="U862" s="12"/>
    </row>
    <row r="863" spans="21:21" x14ac:dyDescent="0.2">
      <c r="U863" s="12"/>
    </row>
    <row r="864" spans="21:21" x14ac:dyDescent="0.2">
      <c r="U864" s="12"/>
    </row>
    <row r="865" spans="21:21" x14ac:dyDescent="0.2">
      <c r="U865" s="12"/>
    </row>
    <row r="866" spans="21:21" x14ac:dyDescent="0.2">
      <c r="U866" s="12"/>
    </row>
    <row r="867" spans="21:21" x14ac:dyDescent="0.2">
      <c r="U867" s="12"/>
    </row>
    <row r="868" spans="21:21" x14ac:dyDescent="0.2">
      <c r="U868" s="12"/>
    </row>
    <row r="869" spans="21:21" x14ac:dyDescent="0.2">
      <c r="U869" s="12"/>
    </row>
    <row r="870" spans="21:21" x14ac:dyDescent="0.2">
      <c r="U870" s="12"/>
    </row>
    <row r="871" spans="21:21" x14ac:dyDescent="0.2">
      <c r="U871" s="12"/>
    </row>
    <row r="872" spans="21:21" x14ac:dyDescent="0.2">
      <c r="U872" s="12"/>
    </row>
    <row r="873" spans="21:21" x14ac:dyDescent="0.2">
      <c r="U873" s="12"/>
    </row>
    <row r="874" spans="21:21" x14ac:dyDescent="0.2">
      <c r="U874" s="12"/>
    </row>
    <row r="875" spans="21:21" x14ac:dyDescent="0.2">
      <c r="U875" s="12"/>
    </row>
    <row r="876" spans="21:21" x14ac:dyDescent="0.2">
      <c r="U876" s="12"/>
    </row>
    <row r="877" spans="21:21" x14ac:dyDescent="0.2">
      <c r="U877" s="12"/>
    </row>
    <row r="878" spans="21:21" x14ac:dyDescent="0.2">
      <c r="U878" s="12"/>
    </row>
    <row r="879" spans="21:21" x14ac:dyDescent="0.2">
      <c r="U879" s="12"/>
    </row>
    <row r="880" spans="21:21" x14ac:dyDescent="0.2">
      <c r="U880" s="12"/>
    </row>
    <row r="881" spans="21:21" x14ac:dyDescent="0.2">
      <c r="U881" s="12"/>
    </row>
    <row r="882" spans="21:21" x14ac:dyDescent="0.2">
      <c r="U882" s="12"/>
    </row>
    <row r="883" spans="21:21" x14ac:dyDescent="0.2">
      <c r="U883" s="12"/>
    </row>
    <row r="884" spans="21:21" x14ac:dyDescent="0.2">
      <c r="U884" s="12"/>
    </row>
    <row r="885" spans="21:21" x14ac:dyDescent="0.2">
      <c r="U885" s="12"/>
    </row>
    <row r="886" spans="21:21" x14ac:dyDescent="0.2">
      <c r="U886" s="12"/>
    </row>
    <row r="887" spans="21:21" x14ac:dyDescent="0.2">
      <c r="U887" s="12"/>
    </row>
    <row r="888" spans="21:21" x14ac:dyDescent="0.2">
      <c r="U888" s="12"/>
    </row>
    <row r="889" spans="21:21" x14ac:dyDescent="0.2">
      <c r="U889" s="12"/>
    </row>
    <row r="890" spans="21:21" x14ac:dyDescent="0.2">
      <c r="U890" s="12"/>
    </row>
    <row r="891" spans="21:21" x14ac:dyDescent="0.2">
      <c r="U891" s="12"/>
    </row>
    <row r="892" spans="21:21" x14ac:dyDescent="0.2">
      <c r="U892" s="12"/>
    </row>
    <row r="893" spans="21:21" x14ac:dyDescent="0.2">
      <c r="U893" s="12"/>
    </row>
    <row r="894" spans="21:21" x14ac:dyDescent="0.2">
      <c r="U894" s="12"/>
    </row>
    <row r="895" spans="21:21" x14ac:dyDescent="0.2">
      <c r="U895" s="12"/>
    </row>
    <row r="896" spans="21:21" x14ac:dyDescent="0.2">
      <c r="U896" s="12"/>
    </row>
    <row r="897" spans="21:21" x14ac:dyDescent="0.2">
      <c r="U897" s="12"/>
    </row>
    <row r="898" spans="21:21" x14ac:dyDescent="0.2">
      <c r="U898" s="12"/>
    </row>
    <row r="899" spans="21:21" x14ac:dyDescent="0.2">
      <c r="U899" s="12"/>
    </row>
    <row r="900" spans="21:21" x14ac:dyDescent="0.2">
      <c r="U900" s="12"/>
    </row>
    <row r="901" spans="21:21" x14ac:dyDescent="0.2">
      <c r="U901" s="12"/>
    </row>
    <row r="902" spans="21:21" x14ac:dyDescent="0.2">
      <c r="U902" s="12"/>
    </row>
    <row r="903" spans="21:21" x14ac:dyDescent="0.2">
      <c r="U903" s="12"/>
    </row>
    <row r="904" spans="21:21" x14ac:dyDescent="0.2">
      <c r="U904" s="12"/>
    </row>
    <row r="905" spans="21:21" x14ac:dyDescent="0.2">
      <c r="U905" s="12"/>
    </row>
    <row r="906" spans="21:21" x14ac:dyDescent="0.2">
      <c r="U906" s="12"/>
    </row>
    <row r="907" spans="21:21" x14ac:dyDescent="0.2">
      <c r="U907" s="12"/>
    </row>
    <row r="908" spans="21:21" x14ac:dyDescent="0.2">
      <c r="U908" s="12"/>
    </row>
    <row r="909" spans="21:21" x14ac:dyDescent="0.2">
      <c r="U909" s="12"/>
    </row>
    <row r="910" spans="21:21" x14ac:dyDescent="0.2">
      <c r="U910" s="12"/>
    </row>
    <row r="911" spans="21:21" x14ac:dyDescent="0.2">
      <c r="U911" s="12"/>
    </row>
    <row r="912" spans="21:21" x14ac:dyDescent="0.2">
      <c r="U912" s="12"/>
    </row>
    <row r="913" spans="21:21" x14ac:dyDescent="0.2">
      <c r="U913" s="12"/>
    </row>
    <row r="914" spans="21:21" x14ac:dyDescent="0.2">
      <c r="U914" s="12"/>
    </row>
    <row r="915" spans="21:21" x14ac:dyDescent="0.2">
      <c r="U915" s="12"/>
    </row>
    <row r="916" spans="21:21" x14ac:dyDescent="0.2">
      <c r="U916" s="12"/>
    </row>
    <row r="917" spans="21:21" x14ac:dyDescent="0.2">
      <c r="U917" s="12"/>
    </row>
    <row r="918" spans="21:21" x14ac:dyDescent="0.2">
      <c r="U918" s="12"/>
    </row>
    <row r="919" spans="21:21" x14ac:dyDescent="0.2">
      <c r="U919" s="12"/>
    </row>
    <row r="920" spans="21:21" x14ac:dyDescent="0.2">
      <c r="U920" s="12"/>
    </row>
    <row r="921" spans="21:21" x14ac:dyDescent="0.2">
      <c r="U921" s="12"/>
    </row>
    <row r="922" spans="21:21" x14ac:dyDescent="0.2">
      <c r="U922" s="12"/>
    </row>
    <row r="923" spans="21:21" x14ac:dyDescent="0.2">
      <c r="U923" s="12"/>
    </row>
    <row r="924" spans="21:21" x14ac:dyDescent="0.2">
      <c r="U924" s="12"/>
    </row>
    <row r="925" spans="21:21" x14ac:dyDescent="0.2">
      <c r="U925" s="12"/>
    </row>
    <row r="926" spans="21:21" x14ac:dyDescent="0.2">
      <c r="U926" s="12"/>
    </row>
    <row r="927" spans="21:21" x14ac:dyDescent="0.2">
      <c r="U927" s="12"/>
    </row>
    <row r="928" spans="21:21" x14ac:dyDescent="0.2">
      <c r="U928" s="12"/>
    </row>
    <row r="929" spans="21:21" x14ac:dyDescent="0.2">
      <c r="U929" s="12"/>
    </row>
    <row r="930" spans="21:21" x14ac:dyDescent="0.2">
      <c r="U930" s="12"/>
    </row>
    <row r="931" spans="21:21" x14ac:dyDescent="0.2">
      <c r="U931" s="12"/>
    </row>
    <row r="932" spans="21:21" x14ac:dyDescent="0.2">
      <c r="U932" s="12"/>
    </row>
    <row r="933" spans="21:21" x14ac:dyDescent="0.2">
      <c r="U933" s="12"/>
    </row>
    <row r="934" spans="21:21" x14ac:dyDescent="0.2">
      <c r="U934" s="12"/>
    </row>
    <row r="935" spans="21:21" x14ac:dyDescent="0.2">
      <c r="U935" s="12"/>
    </row>
    <row r="936" spans="21:21" x14ac:dyDescent="0.2">
      <c r="U936" s="12"/>
    </row>
    <row r="937" spans="21:21" x14ac:dyDescent="0.2">
      <c r="U937" s="12"/>
    </row>
    <row r="938" spans="21:21" x14ac:dyDescent="0.2">
      <c r="U938" s="12"/>
    </row>
    <row r="939" spans="21:21" x14ac:dyDescent="0.2">
      <c r="U939" s="12"/>
    </row>
    <row r="940" spans="21:21" x14ac:dyDescent="0.2">
      <c r="U940" s="12"/>
    </row>
    <row r="941" spans="21:21" x14ac:dyDescent="0.2">
      <c r="U941" s="12"/>
    </row>
    <row r="942" spans="21:21" x14ac:dyDescent="0.2">
      <c r="U942" s="12"/>
    </row>
    <row r="943" spans="21:21" x14ac:dyDescent="0.2">
      <c r="U943" s="12"/>
    </row>
    <row r="944" spans="21:21" x14ac:dyDescent="0.2">
      <c r="U944" s="12"/>
    </row>
    <row r="945" spans="21:21" x14ac:dyDescent="0.2">
      <c r="U945" s="12"/>
    </row>
    <row r="946" spans="21:21" x14ac:dyDescent="0.2">
      <c r="U946" s="12"/>
    </row>
    <row r="947" spans="21:21" x14ac:dyDescent="0.2">
      <c r="U947" s="12"/>
    </row>
    <row r="948" spans="21:21" x14ac:dyDescent="0.2">
      <c r="U948" s="12"/>
    </row>
    <row r="949" spans="21:21" x14ac:dyDescent="0.2">
      <c r="U949" s="12"/>
    </row>
    <row r="950" spans="21:21" x14ac:dyDescent="0.2">
      <c r="U950" s="12"/>
    </row>
    <row r="951" spans="21:21" x14ac:dyDescent="0.2">
      <c r="U951" s="12"/>
    </row>
    <row r="952" spans="21:21" x14ac:dyDescent="0.2">
      <c r="U952" s="12"/>
    </row>
    <row r="953" spans="21:21" x14ac:dyDescent="0.2">
      <c r="U953" s="12"/>
    </row>
    <row r="954" spans="21:21" x14ac:dyDescent="0.2">
      <c r="U954" s="12"/>
    </row>
    <row r="955" spans="21:21" x14ac:dyDescent="0.2">
      <c r="U955" s="12"/>
    </row>
    <row r="956" spans="21:21" x14ac:dyDescent="0.2">
      <c r="U956" s="12"/>
    </row>
    <row r="957" spans="21:21" x14ac:dyDescent="0.2">
      <c r="U957" s="12"/>
    </row>
    <row r="958" spans="21:21" x14ac:dyDescent="0.2">
      <c r="U958" s="12"/>
    </row>
    <row r="959" spans="21:21" x14ac:dyDescent="0.2">
      <c r="U959" s="12"/>
    </row>
    <row r="960" spans="21:21" x14ac:dyDescent="0.2">
      <c r="U960" s="12"/>
    </row>
    <row r="961" spans="21:21" x14ac:dyDescent="0.2">
      <c r="U961" s="12"/>
    </row>
    <row r="962" spans="21:21" x14ac:dyDescent="0.2">
      <c r="U962" s="12"/>
    </row>
    <row r="963" spans="21:21" x14ac:dyDescent="0.2">
      <c r="U963" s="12"/>
    </row>
    <row r="964" spans="21:21" x14ac:dyDescent="0.2">
      <c r="U964" s="12"/>
    </row>
    <row r="965" spans="21:21" x14ac:dyDescent="0.2">
      <c r="U965" s="12"/>
    </row>
    <row r="966" spans="21:21" x14ac:dyDescent="0.2">
      <c r="U966" s="12"/>
    </row>
    <row r="967" spans="21:21" x14ac:dyDescent="0.2">
      <c r="U967" s="12"/>
    </row>
    <row r="968" spans="21:21" x14ac:dyDescent="0.2">
      <c r="U968" s="12"/>
    </row>
    <row r="969" spans="21:21" x14ac:dyDescent="0.2">
      <c r="U969" s="12"/>
    </row>
    <row r="970" spans="21:21" x14ac:dyDescent="0.2">
      <c r="U970" s="12"/>
    </row>
    <row r="971" spans="21:21" x14ac:dyDescent="0.2">
      <c r="U971" s="12"/>
    </row>
    <row r="972" spans="21:21" x14ac:dyDescent="0.2">
      <c r="U972" s="12"/>
    </row>
    <row r="973" spans="21:21" x14ac:dyDescent="0.2">
      <c r="U973" s="12"/>
    </row>
    <row r="974" spans="21:21" x14ac:dyDescent="0.2">
      <c r="U974" s="12"/>
    </row>
    <row r="975" spans="21:21" x14ac:dyDescent="0.2">
      <c r="U975" s="12"/>
    </row>
    <row r="976" spans="21:21" x14ac:dyDescent="0.2">
      <c r="U976" s="12"/>
    </row>
    <row r="977" spans="21:21" x14ac:dyDescent="0.2">
      <c r="U977" s="12"/>
    </row>
    <row r="978" spans="21:21" x14ac:dyDescent="0.2">
      <c r="U978" s="12"/>
    </row>
    <row r="979" spans="21:21" x14ac:dyDescent="0.2">
      <c r="U979" s="12"/>
    </row>
    <row r="980" spans="21:21" x14ac:dyDescent="0.2">
      <c r="U980" s="12"/>
    </row>
    <row r="981" spans="21:21" x14ac:dyDescent="0.2">
      <c r="U981" s="12"/>
    </row>
    <row r="982" spans="21:21" x14ac:dyDescent="0.2">
      <c r="U982" s="12"/>
    </row>
    <row r="983" spans="21:21" x14ac:dyDescent="0.2">
      <c r="U983" s="12"/>
    </row>
    <row r="984" spans="21:21" x14ac:dyDescent="0.2">
      <c r="U984" s="12"/>
    </row>
    <row r="985" spans="21:21" x14ac:dyDescent="0.2">
      <c r="U985" s="12"/>
    </row>
    <row r="986" spans="21:21" x14ac:dyDescent="0.2">
      <c r="U986" s="12"/>
    </row>
    <row r="987" spans="21:21" x14ac:dyDescent="0.2">
      <c r="U987" s="12"/>
    </row>
    <row r="988" spans="21:21" x14ac:dyDescent="0.2">
      <c r="U988" s="12"/>
    </row>
    <row r="989" spans="21:21" x14ac:dyDescent="0.2">
      <c r="U989" s="12"/>
    </row>
    <row r="990" spans="21:21" x14ac:dyDescent="0.2">
      <c r="U990" s="12"/>
    </row>
    <row r="991" spans="21:21" x14ac:dyDescent="0.2">
      <c r="U991" s="12"/>
    </row>
    <row r="992" spans="21:21" x14ac:dyDescent="0.2">
      <c r="U992" s="12"/>
    </row>
    <row r="993" spans="21:21" x14ac:dyDescent="0.2">
      <c r="U993" s="12"/>
    </row>
    <row r="994" spans="21:21" x14ac:dyDescent="0.2">
      <c r="U994" s="12"/>
    </row>
    <row r="995" spans="21:21" x14ac:dyDescent="0.2">
      <c r="U995" s="12"/>
    </row>
    <row r="996" spans="21:21" x14ac:dyDescent="0.2">
      <c r="U996" s="12"/>
    </row>
    <row r="997" spans="21:21" x14ac:dyDescent="0.2">
      <c r="U997" s="12"/>
    </row>
    <row r="998" spans="21:21" x14ac:dyDescent="0.2">
      <c r="U998" s="12"/>
    </row>
    <row r="999" spans="21:21" x14ac:dyDescent="0.2">
      <c r="U999" s="12"/>
    </row>
    <row r="1000" spans="21:21" x14ac:dyDescent="0.2">
      <c r="U1000" s="12"/>
    </row>
    <row r="1001" spans="21:21" x14ac:dyDescent="0.2">
      <c r="U1001" s="12"/>
    </row>
    <row r="1002" spans="21:21" x14ac:dyDescent="0.2">
      <c r="U1002" s="12"/>
    </row>
    <row r="1003" spans="21:21" x14ac:dyDescent="0.2">
      <c r="U1003" s="12"/>
    </row>
    <row r="1004" spans="21:21" x14ac:dyDescent="0.2">
      <c r="U1004" s="12"/>
    </row>
    <row r="1005" spans="21:21" x14ac:dyDescent="0.2">
      <c r="U1005" s="12"/>
    </row>
    <row r="1006" spans="21:21" x14ac:dyDescent="0.2">
      <c r="U1006" s="12"/>
    </row>
    <row r="1007" spans="21:21" x14ac:dyDescent="0.2">
      <c r="U1007" s="12"/>
    </row>
    <row r="1008" spans="21:21" x14ac:dyDescent="0.2">
      <c r="U1008" s="12"/>
    </row>
    <row r="1009" spans="21:21" x14ac:dyDescent="0.2">
      <c r="U1009" s="12"/>
    </row>
    <row r="1010" spans="21:21" x14ac:dyDescent="0.2">
      <c r="U1010" s="12"/>
    </row>
    <row r="1011" spans="21:21" x14ac:dyDescent="0.2">
      <c r="U1011" s="12"/>
    </row>
    <row r="1012" spans="21:21" x14ac:dyDescent="0.2">
      <c r="U1012" s="12"/>
    </row>
    <row r="1013" spans="21:21" x14ac:dyDescent="0.2">
      <c r="U1013" s="12"/>
    </row>
    <row r="1014" spans="21:21" x14ac:dyDescent="0.2">
      <c r="U1014" s="12"/>
    </row>
    <row r="1015" spans="21:21" x14ac:dyDescent="0.2">
      <c r="U1015" s="12"/>
    </row>
    <row r="1016" spans="21:21" x14ac:dyDescent="0.2">
      <c r="U1016" s="12"/>
    </row>
    <row r="1017" spans="21:21" x14ac:dyDescent="0.2">
      <c r="U1017" s="12"/>
    </row>
    <row r="1018" spans="21:21" x14ac:dyDescent="0.2">
      <c r="U1018" s="12"/>
    </row>
    <row r="1019" spans="21:21" x14ac:dyDescent="0.2">
      <c r="U1019" s="12"/>
    </row>
    <row r="1020" spans="21:21" x14ac:dyDescent="0.2">
      <c r="U1020" s="12"/>
    </row>
    <row r="1021" spans="21:21" x14ac:dyDescent="0.2">
      <c r="U1021" s="12"/>
    </row>
    <row r="1022" spans="21:21" x14ac:dyDescent="0.2">
      <c r="U1022" s="12"/>
    </row>
    <row r="1023" spans="21:21" x14ac:dyDescent="0.2">
      <c r="U1023" s="12"/>
    </row>
    <row r="1024" spans="21:21" x14ac:dyDescent="0.2">
      <c r="U1024" s="12"/>
    </row>
    <row r="1025" spans="21:21" x14ac:dyDescent="0.2">
      <c r="U1025" s="12"/>
    </row>
    <row r="1026" spans="21:21" x14ac:dyDescent="0.2">
      <c r="U1026" s="12"/>
    </row>
    <row r="1027" spans="21:21" x14ac:dyDescent="0.2">
      <c r="U1027" s="12"/>
    </row>
    <row r="1028" spans="21:21" x14ac:dyDescent="0.2">
      <c r="U1028" s="12"/>
    </row>
    <row r="1029" spans="21:21" x14ac:dyDescent="0.2">
      <c r="U1029" s="12"/>
    </row>
    <row r="1030" spans="21:21" x14ac:dyDescent="0.2">
      <c r="U1030" s="12"/>
    </row>
    <row r="1031" spans="21:21" x14ac:dyDescent="0.2">
      <c r="U1031" s="12"/>
    </row>
    <row r="1032" spans="21:21" x14ac:dyDescent="0.2">
      <c r="U1032" s="12"/>
    </row>
    <row r="1033" spans="21:21" x14ac:dyDescent="0.2">
      <c r="U1033" s="12"/>
    </row>
    <row r="1034" spans="21:21" x14ac:dyDescent="0.2">
      <c r="U1034" s="12"/>
    </row>
    <row r="1035" spans="21:21" x14ac:dyDescent="0.2">
      <c r="U1035" s="12"/>
    </row>
    <row r="1036" spans="21:21" x14ac:dyDescent="0.2">
      <c r="U1036" s="12"/>
    </row>
    <row r="1037" spans="21:21" x14ac:dyDescent="0.2">
      <c r="U1037" s="12"/>
    </row>
    <row r="1038" spans="21:21" x14ac:dyDescent="0.2">
      <c r="U1038" s="12"/>
    </row>
    <row r="1039" spans="21:21" x14ac:dyDescent="0.2">
      <c r="U1039" s="12"/>
    </row>
    <row r="1040" spans="21:21" x14ac:dyDescent="0.2">
      <c r="U1040" s="12"/>
    </row>
    <row r="1041" spans="21:21" x14ac:dyDescent="0.2">
      <c r="U1041" s="12"/>
    </row>
    <row r="1042" spans="21:21" x14ac:dyDescent="0.2">
      <c r="U1042" s="12"/>
    </row>
    <row r="1043" spans="21:21" x14ac:dyDescent="0.2">
      <c r="U1043" s="12"/>
    </row>
    <row r="1044" spans="21:21" x14ac:dyDescent="0.2">
      <c r="U1044" s="12"/>
    </row>
    <row r="1045" spans="21:21" x14ac:dyDescent="0.2">
      <c r="U1045" s="12"/>
    </row>
    <row r="1046" spans="21:21" x14ac:dyDescent="0.2">
      <c r="U1046" s="12"/>
    </row>
    <row r="1047" spans="21:21" x14ac:dyDescent="0.2">
      <c r="U1047" s="12"/>
    </row>
    <row r="1048" spans="21:21" x14ac:dyDescent="0.2">
      <c r="U1048" s="12"/>
    </row>
    <row r="1049" spans="21:21" x14ac:dyDescent="0.2">
      <c r="U1049" s="12"/>
    </row>
    <row r="1050" spans="21:21" x14ac:dyDescent="0.2">
      <c r="U1050" s="12"/>
    </row>
    <row r="1051" spans="21:21" x14ac:dyDescent="0.2">
      <c r="U1051" s="12"/>
    </row>
    <row r="1052" spans="21:21" x14ac:dyDescent="0.2">
      <c r="U1052" s="12"/>
    </row>
    <row r="1053" spans="21:21" x14ac:dyDescent="0.2">
      <c r="U1053" s="12"/>
    </row>
    <row r="1054" spans="21:21" x14ac:dyDescent="0.2">
      <c r="U1054" s="12"/>
    </row>
    <row r="1055" spans="21:21" x14ac:dyDescent="0.2">
      <c r="U1055" s="12"/>
    </row>
    <row r="1056" spans="21:21" x14ac:dyDescent="0.2">
      <c r="U1056" s="12"/>
    </row>
    <row r="1057" spans="21:21" x14ac:dyDescent="0.2">
      <c r="U1057" s="12"/>
    </row>
    <row r="1058" spans="21:21" x14ac:dyDescent="0.2">
      <c r="U1058" s="12"/>
    </row>
    <row r="1059" spans="21:21" x14ac:dyDescent="0.2">
      <c r="U1059" s="12"/>
    </row>
    <row r="1060" spans="21:21" x14ac:dyDescent="0.2">
      <c r="U1060" s="12"/>
    </row>
    <row r="1061" spans="21:21" x14ac:dyDescent="0.2">
      <c r="U1061" s="12"/>
    </row>
    <row r="1062" spans="21:21" x14ac:dyDescent="0.2">
      <c r="U1062" s="12"/>
    </row>
    <row r="1063" spans="21:21" x14ac:dyDescent="0.2">
      <c r="U1063" s="12"/>
    </row>
    <row r="1064" spans="21:21" x14ac:dyDescent="0.2">
      <c r="U1064" s="12"/>
    </row>
    <row r="1065" spans="21:21" x14ac:dyDescent="0.2">
      <c r="U1065" s="12"/>
    </row>
    <row r="1066" spans="21:21" x14ac:dyDescent="0.2">
      <c r="U1066" s="12"/>
    </row>
    <row r="1067" spans="21:21" x14ac:dyDescent="0.2">
      <c r="U1067" s="12"/>
    </row>
    <row r="1068" spans="21:21" x14ac:dyDescent="0.2">
      <c r="U1068" s="12"/>
    </row>
    <row r="1069" spans="21:21" x14ac:dyDescent="0.2">
      <c r="U1069" s="12"/>
    </row>
    <row r="1070" spans="21:21" x14ac:dyDescent="0.2">
      <c r="U1070" s="12"/>
    </row>
    <row r="1071" spans="21:21" x14ac:dyDescent="0.2">
      <c r="U1071" s="12"/>
    </row>
    <row r="1072" spans="21:21" x14ac:dyDescent="0.2">
      <c r="U1072" s="12"/>
    </row>
    <row r="1073" spans="21:21" x14ac:dyDescent="0.2">
      <c r="U1073" s="12"/>
    </row>
    <row r="1074" spans="21:21" x14ac:dyDescent="0.2">
      <c r="U1074" s="12"/>
    </row>
    <row r="1075" spans="21:21" x14ac:dyDescent="0.2">
      <c r="U1075" s="12"/>
    </row>
    <row r="1076" spans="21:21" x14ac:dyDescent="0.2">
      <c r="U1076" s="12"/>
    </row>
    <row r="1077" spans="21:21" x14ac:dyDescent="0.2">
      <c r="U1077" s="12"/>
    </row>
    <row r="1078" spans="21:21" x14ac:dyDescent="0.2">
      <c r="U1078" s="12"/>
    </row>
    <row r="1079" spans="21:21" x14ac:dyDescent="0.2">
      <c r="U1079" s="12"/>
    </row>
    <row r="1080" spans="21:21" x14ac:dyDescent="0.2">
      <c r="U1080" s="12"/>
    </row>
    <row r="1081" spans="21:21" x14ac:dyDescent="0.2">
      <c r="U1081" s="12"/>
    </row>
    <row r="1082" spans="21:21" x14ac:dyDescent="0.2">
      <c r="U1082" s="12"/>
    </row>
    <row r="1083" spans="21:21" x14ac:dyDescent="0.2">
      <c r="U1083" s="12"/>
    </row>
    <row r="1084" spans="21:21" x14ac:dyDescent="0.2">
      <c r="U1084" s="12"/>
    </row>
    <row r="1085" spans="21:21" x14ac:dyDescent="0.2">
      <c r="U1085" s="12"/>
    </row>
    <row r="1086" spans="21:21" x14ac:dyDescent="0.2">
      <c r="U1086" s="12"/>
    </row>
    <row r="1087" spans="21:21" x14ac:dyDescent="0.2">
      <c r="U1087" s="12"/>
    </row>
    <row r="1088" spans="21:21" x14ac:dyDescent="0.2">
      <c r="U1088" s="12"/>
    </row>
    <row r="1089" spans="21:21" x14ac:dyDescent="0.2">
      <c r="U1089" s="12"/>
    </row>
    <row r="1090" spans="21:21" x14ac:dyDescent="0.2">
      <c r="U1090" s="12"/>
    </row>
    <row r="1091" spans="21:21" x14ac:dyDescent="0.2">
      <c r="U1091" s="12"/>
    </row>
    <row r="1092" spans="21:21" x14ac:dyDescent="0.2">
      <c r="U1092" s="12"/>
    </row>
    <row r="1093" spans="21:21" x14ac:dyDescent="0.2">
      <c r="U1093" s="12"/>
    </row>
    <row r="1094" spans="21:21" x14ac:dyDescent="0.2">
      <c r="U1094" s="12"/>
    </row>
    <row r="1095" spans="21:21" x14ac:dyDescent="0.2">
      <c r="U1095" s="12"/>
    </row>
    <row r="1096" spans="21:21" x14ac:dyDescent="0.2">
      <c r="U1096" s="12"/>
    </row>
    <row r="1097" spans="21:21" x14ac:dyDescent="0.2">
      <c r="U1097" s="12"/>
    </row>
    <row r="1098" spans="21:21" x14ac:dyDescent="0.2">
      <c r="U1098" s="12"/>
    </row>
    <row r="1099" spans="21:21" x14ac:dyDescent="0.2">
      <c r="U1099" s="12"/>
    </row>
    <row r="1100" spans="21:21" x14ac:dyDescent="0.2">
      <c r="U1100" s="12"/>
    </row>
    <row r="1101" spans="21:21" x14ac:dyDescent="0.2">
      <c r="U1101" s="12"/>
    </row>
    <row r="1102" spans="21:21" x14ac:dyDescent="0.2">
      <c r="U1102" s="12"/>
    </row>
    <row r="1103" spans="21:21" x14ac:dyDescent="0.2">
      <c r="U1103" s="12"/>
    </row>
    <row r="1104" spans="21:21" x14ac:dyDescent="0.2">
      <c r="U1104" s="12"/>
    </row>
    <row r="1105" spans="21:21" x14ac:dyDescent="0.2">
      <c r="U1105" s="12"/>
    </row>
    <row r="1106" spans="21:21" x14ac:dyDescent="0.2">
      <c r="U1106" s="12"/>
    </row>
    <row r="1107" spans="21:21" x14ac:dyDescent="0.2">
      <c r="U1107" s="12"/>
    </row>
    <row r="1108" spans="21:21" x14ac:dyDescent="0.2">
      <c r="U1108" s="12"/>
    </row>
    <row r="1109" spans="21:21" x14ac:dyDescent="0.2">
      <c r="U1109" s="12"/>
    </row>
    <row r="1110" spans="21:21" x14ac:dyDescent="0.2">
      <c r="U1110" s="12"/>
    </row>
    <row r="1111" spans="21:21" x14ac:dyDescent="0.2">
      <c r="U1111" s="12"/>
    </row>
    <row r="1112" spans="21:21" x14ac:dyDescent="0.2">
      <c r="U1112" s="12"/>
    </row>
    <row r="1113" spans="21:21" x14ac:dyDescent="0.2">
      <c r="U1113" s="12"/>
    </row>
    <row r="1114" spans="21:21" x14ac:dyDescent="0.2">
      <c r="U1114" s="12"/>
    </row>
    <row r="1115" spans="21:21" x14ac:dyDescent="0.2">
      <c r="U1115" s="12"/>
    </row>
    <row r="1116" spans="21:21" x14ac:dyDescent="0.2">
      <c r="U1116" s="12"/>
    </row>
    <row r="1117" spans="21:21" x14ac:dyDescent="0.2">
      <c r="U1117" s="12"/>
    </row>
    <row r="1118" spans="21:21" x14ac:dyDescent="0.2">
      <c r="U1118" s="12"/>
    </row>
    <row r="1119" spans="21:21" x14ac:dyDescent="0.2">
      <c r="U1119" s="12"/>
    </row>
    <row r="1120" spans="21:21" x14ac:dyDescent="0.2">
      <c r="U1120" s="12"/>
    </row>
    <row r="1121" spans="21:21" x14ac:dyDescent="0.2">
      <c r="U1121" s="12"/>
    </row>
    <row r="1122" spans="21:21" x14ac:dyDescent="0.2">
      <c r="U1122" s="12"/>
    </row>
    <row r="1123" spans="21:21" x14ac:dyDescent="0.2">
      <c r="U1123" s="12"/>
    </row>
    <row r="1124" spans="21:21" x14ac:dyDescent="0.2">
      <c r="U1124" s="12"/>
    </row>
    <row r="1125" spans="21:21" x14ac:dyDescent="0.2">
      <c r="U1125" s="12"/>
    </row>
    <row r="1126" spans="21:21" x14ac:dyDescent="0.2">
      <c r="U1126" s="12"/>
    </row>
    <row r="1127" spans="21:21" x14ac:dyDescent="0.2">
      <c r="U1127" s="12"/>
    </row>
    <row r="1128" spans="21:21" x14ac:dyDescent="0.2">
      <c r="U1128" s="12"/>
    </row>
    <row r="1129" spans="21:21" x14ac:dyDescent="0.2">
      <c r="U1129" s="12"/>
    </row>
    <row r="1130" spans="21:21" x14ac:dyDescent="0.2">
      <c r="U1130" s="12"/>
    </row>
    <row r="1131" spans="21:21" x14ac:dyDescent="0.2">
      <c r="U1131" s="12"/>
    </row>
    <row r="1132" spans="21:21" x14ac:dyDescent="0.2">
      <c r="U1132" s="12"/>
    </row>
    <row r="1133" spans="21:21" x14ac:dyDescent="0.2">
      <c r="U1133" s="12"/>
    </row>
    <row r="1134" spans="21:21" x14ac:dyDescent="0.2">
      <c r="U1134" s="12"/>
    </row>
    <row r="1135" spans="21:21" x14ac:dyDescent="0.2">
      <c r="U1135" s="12"/>
    </row>
    <row r="1136" spans="21:21" x14ac:dyDescent="0.2">
      <c r="U1136" s="12"/>
    </row>
    <row r="1137" spans="21:21" x14ac:dyDescent="0.2">
      <c r="U1137" s="12"/>
    </row>
    <row r="1138" spans="21:21" x14ac:dyDescent="0.2">
      <c r="U1138" s="12"/>
    </row>
    <row r="1139" spans="21:21" x14ac:dyDescent="0.2">
      <c r="U1139" s="12"/>
    </row>
    <row r="1140" spans="21:21" x14ac:dyDescent="0.2">
      <c r="U1140" s="12"/>
    </row>
    <row r="1141" spans="21:21" x14ac:dyDescent="0.2">
      <c r="U1141" s="12"/>
    </row>
    <row r="1142" spans="21:21" x14ac:dyDescent="0.2">
      <c r="U1142" s="12"/>
    </row>
    <row r="1143" spans="21:21" x14ac:dyDescent="0.2">
      <c r="U1143" s="12"/>
    </row>
    <row r="1144" spans="21:21" x14ac:dyDescent="0.2">
      <c r="U1144" s="12"/>
    </row>
    <row r="1145" spans="21:21" x14ac:dyDescent="0.2">
      <c r="U1145" s="12"/>
    </row>
    <row r="1146" spans="21:21" x14ac:dyDescent="0.2">
      <c r="U1146" s="12"/>
    </row>
    <row r="1147" spans="21:21" x14ac:dyDescent="0.2">
      <c r="U1147" s="12"/>
    </row>
    <row r="1148" spans="21:21" x14ac:dyDescent="0.2">
      <c r="U1148" s="12"/>
    </row>
    <row r="1149" spans="21:21" x14ac:dyDescent="0.2">
      <c r="U1149" s="12"/>
    </row>
    <row r="1150" spans="21:21" x14ac:dyDescent="0.2">
      <c r="U1150" s="12"/>
    </row>
    <row r="1151" spans="21:21" x14ac:dyDescent="0.2">
      <c r="U1151" s="12"/>
    </row>
    <row r="1152" spans="21:21" x14ac:dyDescent="0.2">
      <c r="U1152" s="12"/>
    </row>
    <row r="1153" spans="21:21" x14ac:dyDescent="0.2">
      <c r="U1153" s="12"/>
    </row>
    <row r="1154" spans="21:21" x14ac:dyDescent="0.2">
      <c r="U1154" s="12"/>
    </row>
    <row r="1155" spans="21:21" x14ac:dyDescent="0.2">
      <c r="U1155" s="12"/>
    </row>
    <row r="1156" spans="21:21" x14ac:dyDescent="0.2">
      <c r="U1156" s="12"/>
    </row>
    <row r="1157" spans="21:21" x14ac:dyDescent="0.2">
      <c r="U1157" s="12"/>
    </row>
    <row r="1158" spans="21:21" x14ac:dyDescent="0.2">
      <c r="U1158" s="12"/>
    </row>
    <row r="1159" spans="21:21" x14ac:dyDescent="0.2">
      <c r="U1159" s="12"/>
    </row>
    <row r="1160" spans="21:21" x14ac:dyDescent="0.2">
      <c r="U1160" s="12"/>
    </row>
    <row r="1161" spans="21:21" x14ac:dyDescent="0.2">
      <c r="U1161" s="12"/>
    </row>
    <row r="1162" spans="21:21" x14ac:dyDescent="0.2">
      <c r="U1162" s="12"/>
    </row>
    <row r="1163" spans="21:21" x14ac:dyDescent="0.2">
      <c r="U1163" s="12"/>
    </row>
    <row r="1164" spans="21:21" x14ac:dyDescent="0.2">
      <c r="U1164" s="12"/>
    </row>
    <row r="1165" spans="21:21" x14ac:dyDescent="0.2">
      <c r="U1165" s="12"/>
    </row>
    <row r="1166" spans="21:21" x14ac:dyDescent="0.2">
      <c r="U1166" s="12"/>
    </row>
    <row r="1167" spans="21:21" x14ac:dyDescent="0.2">
      <c r="U1167" s="12"/>
    </row>
    <row r="1168" spans="21:21" x14ac:dyDescent="0.2">
      <c r="U1168" s="12"/>
    </row>
    <row r="1169" spans="21:21" x14ac:dyDescent="0.2">
      <c r="U1169" s="12"/>
    </row>
    <row r="1170" spans="21:21" x14ac:dyDescent="0.2">
      <c r="U1170" s="12"/>
    </row>
    <row r="1171" spans="21:21" x14ac:dyDescent="0.2">
      <c r="U1171" s="12"/>
    </row>
    <row r="1172" spans="21:21" x14ac:dyDescent="0.2">
      <c r="U1172" s="12"/>
    </row>
    <row r="1173" spans="21:21" x14ac:dyDescent="0.2">
      <c r="U1173" s="12"/>
    </row>
    <row r="1174" spans="21:21" x14ac:dyDescent="0.2">
      <c r="U1174" s="12"/>
    </row>
    <row r="1175" spans="21:21" x14ac:dyDescent="0.2">
      <c r="U1175" s="12"/>
    </row>
    <row r="1176" spans="21:21" x14ac:dyDescent="0.2">
      <c r="U1176" s="12"/>
    </row>
    <row r="1177" spans="21:21" x14ac:dyDescent="0.2">
      <c r="U1177" s="12"/>
    </row>
    <row r="1178" spans="21:21" x14ac:dyDescent="0.2">
      <c r="U1178" s="12"/>
    </row>
    <row r="1179" spans="21:21" x14ac:dyDescent="0.2">
      <c r="U1179" s="12"/>
    </row>
    <row r="1180" spans="21:21" x14ac:dyDescent="0.2">
      <c r="U1180" s="12"/>
    </row>
    <row r="1181" spans="21:21" x14ac:dyDescent="0.2">
      <c r="U1181" s="12"/>
    </row>
    <row r="1182" spans="21:21" x14ac:dyDescent="0.2">
      <c r="U1182" s="12"/>
    </row>
    <row r="1183" spans="21:21" x14ac:dyDescent="0.2">
      <c r="U1183" s="12"/>
    </row>
    <row r="1184" spans="21:21" x14ac:dyDescent="0.2">
      <c r="U1184" s="12"/>
    </row>
    <row r="1185" spans="21:21" x14ac:dyDescent="0.2">
      <c r="U1185" s="12"/>
    </row>
    <row r="1186" spans="21:21" x14ac:dyDescent="0.2">
      <c r="U1186" s="12"/>
    </row>
    <row r="1187" spans="21:21" x14ac:dyDescent="0.2">
      <c r="U1187" s="12"/>
    </row>
    <row r="1188" spans="21:21" x14ac:dyDescent="0.2">
      <c r="U1188" s="12"/>
    </row>
    <row r="1189" spans="21:21" x14ac:dyDescent="0.2">
      <c r="U1189" s="12"/>
    </row>
    <row r="1190" spans="21:21" x14ac:dyDescent="0.2">
      <c r="U1190" s="12"/>
    </row>
    <row r="1191" spans="21:21" x14ac:dyDescent="0.2">
      <c r="U1191" s="12"/>
    </row>
    <row r="1192" spans="21:21" x14ac:dyDescent="0.2">
      <c r="U1192" s="12"/>
    </row>
    <row r="1193" spans="21:21" x14ac:dyDescent="0.2">
      <c r="U1193" s="12"/>
    </row>
    <row r="1194" spans="21:21" x14ac:dyDescent="0.2">
      <c r="U1194" s="12"/>
    </row>
    <row r="1195" spans="21:21" x14ac:dyDescent="0.2">
      <c r="U1195" s="12"/>
    </row>
    <row r="1196" spans="21:21" x14ac:dyDescent="0.2">
      <c r="U1196" s="12"/>
    </row>
    <row r="1197" spans="21:21" x14ac:dyDescent="0.2">
      <c r="U1197" s="12"/>
    </row>
    <row r="1198" spans="21:21" x14ac:dyDescent="0.2">
      <c r="U1198" s="12"/>
    </row>
    <row r="1199" spans="21:21" x14ac:dyDescent="0.2">
      <c r="U1199" s="12"/>
    </row>
    <row r="1200" spans="21:21" x14ac:dyDescent="0.2">
      <c r="U1200" s="12"/>
    </row>
    <row r="1201" spans="21:21" x14ac:dyDescent="0.2">
      <c r="U1201" s="12"/>
    </row>
    <row r="1202" spans="21:21" x14ac:dyDescent="0.2">
      <c r="U1202" s="12"/>
    </row>
    <row r="1203" spans="21:21" x14ac:dyDescent="0.2">
      <c r="U1203" s="12"/>
    </row>
    <row r="1204" spans="21:21" x14ac:dyDescent="0.2">
      <c r="U1204" s="12"/>
    </row>
    <row r="1205" spans="21:21" x14ac:dyDescent="0.2">
      <c r="U1205" s="12"/>
    </row>
    <row r="1206" spans="21:21" x14ac:dyDescent="0.2">
      <c r="U1206" s="12"/>
    </row>
    <row r="1207" spans="21:21" x14ac:dyDescent="0.2">
      <c r="U1207" s="12"/>
    </row>
    <row r="1208" spans="21:21" x14ac:dyDescent="0.2">
      <c r="U1208" s="12"/>
    </row>
    <row r="1209" spans="21:21" x14ac:dyDescent="0.2">
      <c r="U1209" s="12"/>
    </row>
    <row r="1210" spans="21:21" x14ac:dyDescent="0.2">
      <c r="U1210" s="12"/>
    </row>
    <row r="1211" spans="21:21" x14ac:dyDescent="0.2">
      <c r="U1211" s="12"/>
    </row>
    <row r="1212" spans="21:21" x14ac:dyDescent="0.2">
      <c r="U1212" s="12"/>
    </row>
    <row r="1213" spans="21:21" x14ac:dyDescent="0.2">
      <c r="U1213" s="12"/>
    </row>
    <row r="1214" spans="21:21" x14ac:dyDescent="0.2">
      <c r="U1214" s="12"/>
    </row>
    <row r="1215" spans="21:21" x14ac:dyDescent="0.2">
      <c r="U1215" s="12"/>
    </row>
    <row r="1216" spans="21:21" x14ac:dyDescent="0.2">
      <c r="U1216" s="12"/>
    </row>
    <row r="1217" spans="21:21" x14ac:dyDescent="0.2">
      <c r="U1217" s="12"/>
    </row>
    <row r="1218" spans="21:21" x14ac:dyDescent="0.2">
      <c r="U1218" s="12"/>
    </row>
    <row r="1219" spans="21:21" x14ac:dyDescent="0.2">
      <c r="U1219" s="12"/>
    </row>
    <row r="1220" spans="21:21" x14ac:dyDescent="0.2">
      <c r="U1220" s="12"/>
    </row>
    <row r="1221" spans="21:21" x14ac:dyDescent="0.2">
      <c r="U1221" s="12"/>
    </row>
    <row r="1222" spans="21:21" x14ac:dyDescent="0.2">
      <c r="U1222" s="12"/>
    </row>
    <row r="1223" spans="21:21" x14ac:dyDescent="0.2">
      <c r="U1223" s="12"/>
    </row>
    <row r="1224" spans="21:21" x14ac:dyDescent="0.2">
      <c r="U1224" s="12"/>
    </row>
    <row r="1225" spans="21:21" x14ac:dyDescent="0.2">
      <c r="U1225" s="12"/>
    </row>
    <row r="1226" spans="21:21" x14ac:dyDescent="0.2">
      <c r="U1226" s="12"/>
    </row>
    <row r="1227" spans="21:21" x14ac:dyDescent="0.2">
      <c r="U1227" s="12"/>
    </row>
    <row r="1228" spans="21:21" x14ac:dyDescent="0.2">
      <c r="U1228" s="12"/>
    </row>
    <row r="1229" spans="21:21" x14ac:dyDescent="0.2">
      <c r="U1229" s="12"/>
    </row>
    <row r="1230" spans="21:21" x14ac:dyDescent="0.2">
      <c r="U1230" s="12"/>
    </row>
    <row r="1231" spans="21:21" x14ac:dyDescent="0.2">
      <c r="U1231" s="12"/>
    </row>
    <row r="1232" spans="21:21" x14ac:dyDescent="0.2">
      <c r="U1232" s="12"/>
    </row>
    <row r="1233" spans="21:21" x14ac:dyDescent="0.2">
      <c r="U1233" s="12"/>
    </row>
    <row r="1234" spans="21:21" x14ac:dyDescent="0.2">
      <c r="U1234" s="12"/>
    </row>
    <row r="1235" spans="21:21" x14ac:dyDescent="0.2">
      <c r="U1235" s="12"/>
    </row>
    <row r="1236" spans="21:21" x14ac:dyDescent="0.2">
      <c r="U1236" s="12"/>
    </row>
    <row r="1237" spans="21:21" x14ac:dyDescent="0.2">
      <c r="U1237" s="12"/>
    </row>
    <row r="1238" spans="21:21" x14ac:dyDescent="0.2">
      <c r="U1238" s="12"/>
    </row>
    <row r="1239" spans="21:21" x14ac:dyDescent="0.2">
      <c r="U1239" s="12"/>
    </row>
    <row r="1240" spans="21:21" x14ac:dyDescent="0.2">
      <c r="U1240" s="12"/>
    </row>
    <row r="1241" spans="21:21" x14ac:dyDescent="0.2">
      <c r="U1241" s="12"/>
    </row>
    <row r="1242" spans="21:21" x14ac:dyDescent="0.2">
      <c r="U1242" s="12"/>
    </row>
    <row r="1243" spans="21:21" x14ac:dyDescent="0.2">
      <c r="U1243" s="12"/>
    </row>
    <row r="1244" spans="21:21" x14ac:dyDescent="0.2">
      <c r="U1244" s="12"/>
    </row>
    <row r="1245" spans="21:21" x14ac:dyDescent="0.2">
      <c r="U1245" s="12"/>
    </row>
    <row r="1246" spans="21:21" x14ac:dyDescent="0.2">
      <c r="U1246" s="12"/>
    </row>
    <row r="1247" spans="21:21" x14ac:dyDescent="0.2">
      <c r="U1247" s="12"/>
    </row>
    <row r="1248" spans="21:21" x14ac:dyDescent="0.2">
      <c r="U1248" s="12"/>
    </row>
    <row r="1249" spans="21:21" x14ac:dyDescent="0.2">
      <c r="U1249" s="12"/>
    </row>
    <row r="1250" spans="21:21" x14ac:dyDescent="0.2">
      <c r="U1250" s="12"/>
    </row>
    <row r="1251" spans="21:21" x14ac:dyDescent="0.2">
      <c r="U1251" s="12"/>
    </row>
    <row r="1252" spans="21:21" x14ac:dyDescent="0.2">
      <c r="U1252" s="12"/>
    </row>
    <row r="1253" spans="21:21" x14ac:dyDescent="0.2">
      <c r="U1253" s="12"/>
    </row>
    <row r="1254" spans="21:21" x14ac:dyDescent="0.2">
      <c r="U1254" s="12"/>
    </row>
    <row r="1255" spans="21:21" x14ac:dyDescent="0.2">
      <c r="U1255" s="12"/>
    </row>
    <row r="1256" spans="21:21" x14ac:dyDescent="0.2">
      <c r="U1256" s="12"/>
    </row>
    <row r="1257" spans="21:21" x14ac:dyDescent="0.2">
      <c r="U1257" s="12"/>
    </row>
    <row r="1258" spans="21:21" x14ac:dyDescent="0.2">
      <c r="U1258" s="12"/>
    </row>
    <row r="1259" spans="21:21" x14ac:dyDescent="0.2">
      <c r="U1259" s="12"/>
    </row>
    <row r="1260" spans="21:21" x14ac:dyDescent="0.2">
      <c r="U1260" s="12"/>
    </row>
    <row r="1261" spans="21:21" x14ac:dyDescent="0.2">
      <c r="U1261" s="12"/>
    </row>
    <row r="1262" spans="21:21" x14ac:dyDescent="0.2">
      <c r="U1262" s="12"/>
    </row>
    <row r="1263" spans="21:21" x14ac:dyDescent="0.2">
      <c r="U1263" s="12"/>
    </row>
    <row r="1264" spans="21:21" x14ac:dyDescent="0.2">
      <c r="U1264" s="12"/>
    </row>
    <row r="1265" spans="21:21" x14ac:dyDescent="0.2">
      <c r="U1265" s="12"/>
    </row>
    <row r="1266" spans="21:21" x14ac:dyDescent="0.2">
      <c r="U1266" s="12"/>
    </row>
    <row r="1267" spans="21:21" x14ac:dyDescent="0.2">
      <c r="U1267" s="12"/>
    </row>
    <row r="1268" spans="21:21" x14ac:dyDescent="0.2">
      <c r="U1268" s="12"/>
    </row>
    <row r="1269" spans="21:21" x14ac:dyDescent="0.2">
      <c r="U1269" s="12"/>
    </row>
    <row r="1270" spans="21:21" x14ac:dyDescent="0.2">
      <c r="U1270" s="12"/>
    </row>
    <row r="1271" spans="21:21" x14ac:dyDescent="0.2">
      <c r="U1271" s="12"/>
    </row>
    <row r="1272" spans="21:21" x14ac:dyDescent="0.2">
      <c r="U1272" s="12"/>
    </row>
    <row r="1273" spans="21:21" x14ac:dyDescent="0.2">
      <c r="U1273" s="12"/>
    </row>
    <row r="1274" spans="21:21" x14ac:dyDescent="0.2">
      <c r="U1274" s="12"/>
    </row>
    <row r="1275" spans="21:21" x14ac:dyDescent="0.2">
      <c r="U1275" s="12"/>
    </row>
    <row r="1276" spans="21:21" x14ac:dyDescent="0.2">
      <c r="U1276" s="12"/>
    </row>
    <row r="1277" spans="21:21" x14ac:dyDescent="0.2">
      <c r="U1277" s="12"/>
    </row>
    <row r="1278" spans="21:21" x14ac:dyDescent="0.2">
      <c r="U1278" s="12"/>
    </row>
    <row r="1279" spans="21:21" x14ac:dyDescent="0.2">
      <c r="U1279" s="12"/>
    </row>
    <row r="1280" spans="21:21" x14ac:dyDescent="0.2">
      <c r="U1280" s="12"/>
    </row>
    <row r="1281" spans="21:21" x14ac:dyDescent="0.2">
      <c r="U1281" s="12"/>
    </row>
    <row r="1282" spans="21:21" x14ac:dyDescent="0.2">
      <c r="U1282" s="12"/>
    </row>
    <row r="1283" spans="21:21" x14ac:dyDescent="0.2">
      <c r="U1283" s="12"/>
    </row>
    <row r="1284" spans="21:21" x14ac:dyDescent="0.2">
      <c r="U1284" s="12"/>
    </row>
    <row r="1285" spans="21:21" x14ac:dyDescent="0.2">
      <c r="U1285" s="12"/>
    </row>
    <row r="1286" spans="21:21" x14ac:dyDescent="0.2">
      <c r="U1286" s="12"/>
    </row>
    <row r="1287" spans="21:21" x14ac:dyDescent="0.2">
      <c r="U1287" s="12"/>
    </row>
    <row r="1288" spans="21:21" x14ac:dyDescent="0.2">
      <c r="U1288" s="12"/>
    </row>
    <row r="1289" spans="21:21" x14ac:dyDescent="0.2">
      <c r="U1289" s="12"/>
    </row>
    <row r="1290" spans="21:21" x14ac:dyDescent="0.2">
      <c r="U1290" s="12"/>
    </row>
    <row r="1291" spans="21:21" x14ac:dyDescent="0.2">
      <c r="U1291" s="12"/>
    </row>
    <row r="1292" spans="21:21" x14ac:dyDescent="0.2">
      <c r="U1292" s="12"/>
    </row>
    <row r="1293" spans="21:21" x14ac:dyDescent="0.2">
      <c r="U1293" s="12"/>
    </row>
    <row r="1294" spans="21:21" x14ac:dyDescent="0.2">
      <c r="U1294" s="12"/>
    </row>
    <row r="1295" spans="21:21" x14ac:dyDescent="0.2">
      <c r="U1295" s="12"/>
    </row>
    <row r="1296" spans="21:21" x14ac:dyDescent="0.2">
      <c r="U1296" s="12"/>
    </row>
    <row r="1297" spans="21:21" x14ac:dyDescent="0.2">
      <c r="U1297" s="12"/>
    </row>
    <row r="1298" spans="21:21" x14ac:dyDescent="0.2">
      <c r="U1298" s="12"/>
    </row>
    <row r="1299" spans="21:21" x14ac:dyDescent="0.2">
      <c r="U1299" s="12"/>
    </row>
    <row r="1300" spans="21:21" x14ac:dyDescent="0.2">
      <c r="U1300" s="12"/>
    </row>
    <row r="1301" spans="21:21" x14ac:dyDescent="0.2">
      <c r="U1301" s="12"/>
    </row>
    <row r="1302" spans="21:21" x14ac:dyDescent="0.2">
      <c r="U1302" s="12"/>
    </row>
    <row r="1303" spans="21:21" x14ac:dyDescent="0.2">
      <c r="U1303" s="12"/>
    </row>
    <row r="1304" spans="21:21" x14ac:dyDescent="0.2">
      <c r="U1304" s="12"/>
    </row>
    <row r="1305" spans="21:21" x14ac:dyDescent="0.2">
      <c r="U1305" s="12"/>
    </row>
    <row r="1306" spans="21:21" x14ac:dyDescent="0.2">
      <c r="U1306" s="12"/>
    </row>
    <row r="1307" spans="21:21" x14ac:dyDescent="0.2">
      <c r="U1307" s="12"/>
    </row>
    <row r="1308" spans="21:21" x14ac:dyDescent="0.2">
      <c r="U1308" s="12"/>
    </row>
    <row r="1309" spans="21:21" x14ac:dyDescent="0.2">
      <c r="U1309" s="12"/>
    </row>
    <row r="1310" spans="21:21" x14ac:dyDescent="0.2">
      <c r="U1310" s="12"/>
    </row>
    <row r="1311" spans="21:21" x14ac:dyDescent="0.2">
      <c r="U1311" s="12"/>
    </row>
    <row r="1312" spans="21:21" x14ac:dyDescent="0.2">
      <c r="U1312" s="12"/>
    </row>
    <row r="1313" spans="21:21" x14ac:dyDescent="0.2">
      <c r="U1313" s="12"/>
    </row>
    <row r="1314" spans="21:21" x14ac:dyDescent="0.2">
      <c r="U1314" s="12"/>
    </row>
    <row r="1315" spans="21:21" x14ac:dyDescent="0.2">
      <c r="U1315" s="12"/>
    </row>
    <row r="1316" spans="21:21" x14ac:dyDescent="0.2">
      <c r="U1316" s="12"/>
    </row>
    <row r="1317" spans="21:21" x14ac:dyDescent="0.2">
      <c r="U1317" s="12"/>
    </row>
    <row r="1318" spans="21:21" x14ac:dyDescent="0.2">
      <c r="U1318" s="12"/>
    </row>
    <row r="1319" spans="21:21" x14ac:dyDescent="0.2">
      <c r="U1319" s="12"/>
    </row>
    <row r="1320" spans="21:21" x14ac:dyDescent="0.2">
      <c r="U1320" s="12"/>
    </row>
    <row r="1321" spans="21:21" x14ac:dyDescent="0.2">
      <c r="U1321" s="12"/>
    </row>
    <row r="1322" spans="21:21" x14ac:dyDescent="0.2">
      <c r="U1322" s="12"/>
    </row>
    <row r="1323" spans="21:21" x14ac:dyDescent="0.2">
      <c r="U1323" s="12"/>
    </row>
    <row r="1324" spans="21:21" x14ac:dyDescent="0.2">
      <c r="U1324" s="12"/>
    </row>
    <row r="1325" spans="21:21" x14ac:dyDescent="0.2">
      <c r="U1325" s="12"/>
    </row>
    <row r="1326" spans="21:21" x14ac:dyDescent="0.2">
      <c r="U1326" s="12"/>
    </row>
    <row r="1327" spans="21:21" x14ac:dyDescent="0.2">
      <c r="U1327" s="12"/>
    </row>
    <row r="1328" spans="21:21" x14ac:dyDescent="0.2">
      <c r="U1328" s="12"/>
    </row>
    <row r="1329" spans="21:21" x14ac:dyDescent="0.2">
      <c r="U1329" s="12"/>
    </row>
    <row r="1330" spans="21:21" x14ac:dyDescent="0.2">
      <c r="U1330" s="12"/>
    </row>
    <row r="1331" spans="21:21" x14ac:dyDescent="0.2">
      <c r="U1331" s="12"/>
    </row>
    <row r="1332" spans="21:21" x14ac:dyDescent="0.2">
      <c r="U1332" s="12"/>
    </row>
    <row r="1333" spans="21:21" x14ac:dyDescent="0.2">
      <c r="U1333" s="12"/>
    </row>
    <row r="1334" spans="21:21" x14ac:dyDescent="0.2">
      <c r="U1334" s="12"/>
    </row>
    <row r="1335" spans="21:21" x14ac:dyDescent="0.2">
      <c r="U1335" s="12"/>
    </row>
    <row r="1336" spans="21:21" x14ac:dyDescent="0.2">
      <c r="U1336" s="12"/>
    </row>
    <row r="1337" spans="21:21" x14ac:dyDescent="0.2">
      <c r="U1337" s="12"/>
    </row>
    <row r="1338" spans="21:21" x14ac:dyDescent="0.2">
      <c r="U1338" s="12"/>
    </row>
    <row r="1339" spans="21:21" x14ac:dyDescent="0.2">
      <c r="U1339" s="12"/>
    </row>
    <row r="1340" spans="21:21" x14ac:dyDescent="0.2">
      <c r="U1340" s="12"/>
    </row>
    <row r="1341" spans="21:21" x14ac:dyDescent="0.2">
      <c r="U1341" s="12"/>
    </row>
    <row r="1342" spans="21:21" x14ac:dyDescent="0.2">
      <c r="U1342" s="12"/>
    </row>
    <row r="1343" spans="21:21" x14ac:dyDescent="0.2">
      <c r="U1343" s="12"/>
    </row>
    <row r="1344" spans="21:21" x14ac:dyDescent="0.2">
      <c r="U1344" s="12"/>
    </row>
    <row r="1345" spans="21:21" x14ac:dyDescent="0.2">
      <c r="U1345" s="12"/>
    </row>
    <row r="1346" spans="21:21" x14ac:dyDescent="0.2">
      <c r="U1346" s="12"/>
    </row>
    <row r="1347" spans="21:21" x14ac:dyDescent="0.2">
      <c r="U1347" s="12"/>
    </row>
    <row r="1348" spans="21:21" x14ac:dyDescent="0.2">
      <c r="U1348" s="12"/>
    </row>
    <row r="1349" spans="21:21" x14ac:dyDescent="0.2">
      <c r="U1349" s="12"/>
    </row>
    <row r="1350" spans="21:21" x14ac:dyDescent="0.2">
      <c r="U1350" s="12"/>
    </row>
    <row r="1351" spans="21:21" x14ac:dyDescent="0.2">
      <c r="U1351" s="12"/>
    </row>
    <row r="1352" spans="21:21" x14ac:dyDescent="0.2">
      <c r="U1352" s="12"/>
    </row>
    <row r="1353" spans="21:21" x14ac:dyDescent="0.2">
      <c r="U1353" s="12"/>
    </row>
    <row r="1354" spans="21:21" x14ac:dyDescent="0.2">
      <c r="U1354" s="12"/>
    </row>
    <row r="1355" spans="21:21" x14ac:dyDescent="0.2">
      <c r="U1355" s="12"/>
    </row>
    <row r="1356" spans="21:21" x14ac:dyDescent="0.2">
      <c r="U1356" s="12"/>
    </row>
    <row r="1357" spans="21:21" x14ac:dyDescent="0.2">
      <c r="U1357" s="12"/>
    </row>
    <row r="1358" spans="21:21" x14ac:dyDescent="0.2">
      <c r="U1358" s="12"/>
    </row>
    <row r="1359" spans="21:21" x14ac:dyDescent="0.2">
      <c r="U1359" s="12"/>
    </row>
    <row r="1360" spans="21:21" x14ac:dyDescent="0.2">
      <c r="U1360" s="12"/>
    </row>
    <row r="1361" spans="21:21" x14ac:dyDescent="0.2">
      <c r="U1361" s="12"/>
    </row>
    <row r="1362" spans="21:21" x14ac:dyDescent="0.2">
      <c r="U1362" s="12"/>
    </row>
    <row r="1363" spans="21:21" x14ac:dyDescent="0.2">
      <c r="U1363" s="12"/>
    </row>
    <row r="1364" spans="21:21" x14ac:dyDescent="0.2">
      <c r="U1364" s="12"/>
    </row>
    <row r="1365" spans="21:21" x14ac:dyDescent="0.2">
      <c r="U1365" s="12"/>
    </row>
    <row r="1366" spans="21:21" x14ac:dyDescent="0.2">
      <c r="U1366" s="12"/>
    </row>
    <row r="1367" spans="21:21" x14ac:dyDescent="0.2">
      <c r="U1367" s="12"/>
    </row>
    <row r="1368" spans="21:21" x14ac:dyDescent="0.2">
      <c r="U1368" s="12"/>
    </row>
    <row r="1369" spans="21:21" x14ac:dyDescent="0.2">
      <c r="U1369" s="12"/>
    </row>
    <row r="1370" spans="21:21" x14ac:dyDescent="0.2">
      <c r="U1370" s="12"/>
    </row>
    <row r="1371" spans="21:21" x14ac:dyDescent="0.2">
      <c r="U1371" s="12"/>
    </row>
    <row r="1372" spans="21:21" x14ac:dyDescent="0.2">
      <c r="U1372" s="12"/>
    </row>
    <row r="1373" spans="21:21" x14ac:dyDescent="0.2">
      <c r="U1373" s="12"/>
    </row>
    <row r="1374" spans="21:21" x14ac:dyDescent="0.2">
      <c r="U1374" s="12"/>
    </row>
    <row r="1375" spans="21:21" x14ac:dyDescent="0.2">
      <c r="U1375" s="12"/>
    </row>
    <row r="1376" spans="21:21" x14ac:dyDescent="0.2">
      <c r="U1376" s="12"/>
    </row>
    <row r="1377" spans="21:21" x14ac:dyDescent="0.2">
      <c r="U1377" s="12"/>
    </row>
    <row r="1378" spans="21:21" x14ac:dyDescent="0.2">
      <c r="U1378" s="12"/>
    </row>
    <row r="1379" spans="21:21" x14ac:dyDescent="0.2">
      <c r="U1379" s="12"/>
    </row>
    <row r="1380" spans="21:21" x14ac:dyDescent="0.2">
      <c r="U1380" s="12"/>
    </row>
    <row r="1381" spans="21:21" x14ac:dyDescent="0.2">
      <c r="U1381" s="12"/>
    </row>
    <row r="1382" spans="21:21" x14ac:dyDescent="0.2">
      <c r="U1382" s="12"/>
    </row>
    <row r="1383" spans="21:21" x14ac:dyDescent="0.2">
      <c r="U1383" s="12"/>
    </row>
    <row r="1384" spans="21:21" x14ac:dyDescent="0.2">
      <c r="U1384" s="12"/>
    </row>
    <row r="1385" spans="21:21" x14ac:dyDescent="0.2">
      <c r="U1385" s="12"/>
    </row>
    <row r="1386" spans="21:21" x14ac:dyDescent="0.2">
      <c r="U1386" s="12"/>
    </row>
    <row r="1387" spans="21:21" x14ac:dyDescent="0.2">
      <c r="U1387" s="12"/>
    </row>
    <row r="1388" spans="21:21" x14ac:dyDescent="0.2">
      <c r="U1388" s="12"/>
    </row>
    <row r="1389" spans="21:21" x14ac:dyDescent="0.2">
      <c r="U1389" s="12"/>
    </row>
    <row r="1390" spans="21:21" x14ac:dyDescent="0.2">
      <c r="U1390" s="12"/>
    </row>
    <row r="1391" spans="21:21" x14ac:dyDescent="0.2">
      <c r="U1391" s="12"/>
    </row>
    <row r="1392" spans="21:21" x14ac:dyDescent="0.2">
      <c r="U1392" s="12"/>
    </row>
    <row r="1393" spans="21:21" x14ac:dyDescent="0.2">
      <c r="U1393" s="12"/>
    </row>
    <row r="1394" spans="21:21" x14ac:dyDescent="0.2">
      <c r="U1394" s="12"/>
    </row>
    <row r="1395" spans="21:21" x14ac:dyDescent="0.2">
      <c r="U1395" s="12"/>
    </row>
    <row r="1396" spans="21:21" x14ac:dyDescent="0.2">
      <c r="U1396" s="12"/>
    </row>
    <row r="1397" spans="21:21" x14ac:dyDescent="0.2">
      <c r="U1397" s="12"/>
    </row>
    <row r="1398" spans="21:21" x14ac:dyDescent="0.2">
      <c r="U1398" s="12"/>
    </row>
    <row r="1399" spans="21:21" x14ac:dyDescent="0.2">
      <c r="U1399" s="12"/>
    </row>
    <row r="1400" spans="21:21" x14ac:dyDescent="0.2">
      <c r="U1400" s="12"/>
    </row>
    <row r="1401" spans="21:21" x14ac:dyDescent="0.2">
      <c r="U1401" s="12"/>
    </row>
    <row r="1402" spans="21:21" x14ac:dyDescent="0.2">
      <c r="U1402" s="12"/>
    </row>
    <row r="1403" spans="21:21" x14ac:dyDescent="0.2">
      <c r="U1403" s="12"/>
    </row>
    <row r="1404" spans="21:21" x14ac:dyDescent="0.2">
      <c r="U1404" s="12"/>
    </row>
    <row r="1405" spans="21:21" x14ac:dyDescent="0.2">
      <c r="U1405" s="12"/>
    </row>
    <row r="1406" spans="21:21" x14ac:dyDescent="0.2">
      <c r="U1406" s="12"/>
    </row>
    <row r="1407" spans="21:21" x14ac:dyDescent="0.2">
      <c r="U1407" s="12"/>
    </row>
    <row r="1408" spans="21:21" x14ac:dyDescent="0.2">
      <c r="U1408" s="12"/>
    </row>
    <row r="1409" spans="21:21" x14ac:dyDescent="0.2">
      <c r="U1409" s="12"/>
    </row>
    <row r="1410" spans="21:21" x14ac:dyDescent="0.2">
      <c r="U1410" s="12"/>
    </row>
    <row r="1411" spans="21:21" x14ac:dyDescent="0.2">
      <c r="U1411" s="12"/>
    </row>
    <row r="1412" spans="21:21" x14ac:dyDescent="0.2">
      <c r="U1412" s="12"/>
    </row>
    <row r="1413" spans="21:21" x14ac:dyDescent="0.2">
      <c r="U1413" s="12"/>
    </row>
    <row r="1414" spans="21:21" x14ac:dyDescent="0.2">
      <c r="U1414" s="12"/>
    </row>
    <row r="1415" spans="21:21" x14ac:dyDescent="0.2">
      <c r="U1415" s="12"/>
    </row>
    <row r="1416" spans="21:21" x14ac:dyDescent="0.2">
      <c r="U1416" s="12"/>
    </row>
    <row r="1417" spans="21:21" x14ac:dyDescent="0.2">
      <c r="U1417" s="12"/>
    </row>
    <row r="1418" spans="21:21" x14ac:dyDescent="0.2">
      <c r="U1418" s="12"/>
    </row>
    <row r="1419" spans="21:21" x14ac:dyDescent="0.2">
      <c r="U1419" s="12"/>
    </row>
    <row r="1420" spans="21:21" x14ac:dyDescent="0.2">
      <c r="U1420" s="12"/>
    </row>
    <row r="1421" spans="21:21" x14ac:dyDescent="0.2">
      <c r="U1421" s="12"/>
    </row>
    <row r="1422" spans="21:21" x14ac:dyDescent="0.2">
      <c r="U1422" s="12"/>
    </row>
    <row r="1423" spans="21:21" x14ac:dyDescent="0.2">
      <c r="U1423" s="12"/>
    </row>
    <row r="1424" spans="21:21" x14ac:dyDescent="0.2">
      <c r="U1424" s="12"/>
    </row>
    <row r="1425" spans="21:21" x14ac:dyDescent="0.2">
      <c r="U1425" s="12"/>
    </row>
    <row r="1426" spans="21:21" x14ac:dyDescent="0.2">
      <c r="U1426" s="12"/>
    </row>
    <row r="1427" spans="21:21" x14ac:dyDescent="0.2">
      <c r="U1427" s="12"/>
    </row>
    <row r="1428" spans="21:21" x14ac:dyDescent="0.2">
      <c r="U1428" s="12"/>
    </row>
    <row r="1429" spans="21:21" x14ac:dyDescent="0.2">
      <c r="U1429" s="12"/>
    </row>
    <row r="1430" spans="21:21" x14ac:dyDescent="0.2">
      <c r="U1430" s="12"/>
    </row>
    <row r="1431" spans="21:21" x14ac:dyDescent="0.2">
      <c r="U1431" s="12"/>
    </row>
    <row r="1432" spans="21:21" x14ac:dyDescent="0.2">
      <c r="U1432" s="12"/>
    </row>
    <row r="1433" spans="21:21" x14ac:dyDescent="0.2">
      <c r="U1433" s="12"/>
    </row>
    <row r="1434" spans="21:21" x14ac:dyDescent="0.2">
      <c r="U1434" s="12"/>
    </row>
    <row r="1435" spans="21:21" x14ac:dyDescent="0.2">
      <c r="U1435" s="12"/>
    </row>
    <row r="1436" spans="21:21" x14ac:dyDescent="0.2">
      <c r="U1436" s="12"/>
    </row>
    <row r="1437" spans="21:21" x14ac:dyDescent="0.2">
      <c r="U1437" s="12"/>
    </row>
    <row r="1438" spans="21:21" x14ac:dyDescent="0.2">
      <c r="U1438" s="12"/>
    </row>
    <row r="1439" spans="21:21" x14ac:dyDescent="0.2">
      <c r="U1439" s="12"/>
    </row>
    <row r="1440" spans="21:21" x14ac:dyDescent="0.2">
      <c r="U1440" s="12"/>
    </row>
    <row r="1441" spans="21:21" x14ac:dyDescent="0.2">
      <c r="U1441" s="12"/>
    </row>
    <row r="1442" spans="21:21" x14ac:dyDescent="0.2">
      <c r="U1442" s="12"/>
    </row>
    <row r="1443" spans="21:21" x14ac:dyDescent="0.2">
      <c r="U1443" s="12"/>
    </row>
    <row r="1444" spans="21:21" x14ac:dyDescent="0.2">
      <c r="U1444" s="12"/>
    </row>
    <row r="1445" spans="21:21" x14ac:dyDescent="0.2">
      <c r="U1445" s="12"/>
    </row>
    <row r="1446" spans="21:21" x14ac:dyDescent="0.2">
      <c r="U1446" s="12"/>
    </row>
    <row r="1447" spans="21:21" x14ac:dyDescent="0.2">
      <c r="U1447" s="12"/>
    </row>
    <row r="1448" spans="21:21" x14ac:dyDescent="0.2">
      <c r="U1448" s="12"/>
    </row>
    <row r="1449" spans="21:21" x14ac:dyDescent="0.2">
      <c r="U1449" s="12"/>
    </row>
    <row r="1450" spans="21:21" x14ac:dyDescent="0.2">
      <c r="U1450" s="12"/>
    </row>
    <row r="1451" spans="21:21" x14ac:dyDescent="0.2">
      <c r="U1451" s="12"/>
    </row>
    <row r="1452" spans="21:21" x14ac:dyDescent="0.2">
      <c r="U1452" s="12"/>
    </row>
    <row r="1453" spans="21:21" x14ac:dyDescent="0.2">
      <c r="U1453" s="12"/>
    </row>
    <row r="1454" spans="21:21" x14ac:dyDescent="0.2">
      <c r="U1454" s="12"/>
    </row>
    <row r="1455" spans="21:21" x14ac:dyDescent="0.2">
      <c r="U1455" s="12"/>
    </row>
    <row r="1456" spans="21:21" x14ac:dyDescent="0.2">
      <c r="U1456" s="12"/>
    </row>
    <row r="1457" spans="21:21" x14ac:dyDescent="0.2">
      <c r="U1457" s="12"/>
    </row>
    <row r="1458" spans="21:21" x14ac:dyDescent="0.2">
      <c r="U1458" s="12"/>
    </row>
    <row r="1459" spans="21:21" x14ac:dyDescent="0.2">
      <c r="U1459" s="12"/>
    </row>
    <row r="1460" spans="21:21" x14ac:dyDescent="0.2">
      <c r="U1460" s="12"/>
    </row>
    <row r="1461" spans="21:21" x14ac:dyDescent="0.2">
      <c r="U1461" s="12"/>
    </row>
    <row r="1462" spans="21:21" x14ac:dyDescent="0.2">
      <c r="U1462" s="12"/>
    </row>
    <row r="1463" spans="21:21" x14ac:dyDescent="0.2">
      <c r="U1463" s="12"/>
    </row>
    <row r="1464" spans="21:21" x14ac:dyDescent="0.2">
      <c r="U1464" s="12"/>
    </row>
    <row r="1465" spans="21:21" x14ac:dyDescent="0.2">
      <c r="U1465" s="12"/>
    </row>
    <row r="1466" spans="21:21" x14ac:dyDescent="0.2">
      <c r="U1466" s="12"/>
    </row>
    <row r="1467" spans="21:21" x14ac:dyDescent="0.2">
      <c r="U1467" s="12"/>
    </row>
    <row r="1468" spans="21:21" x14ac:dyDescent="0.2">
      <c r="U1468" s="12"/>
    </row>
    <row r="1469" spans="21:21" x14ac:dyDescent="0.2">
      <c r="U1469" s="12"/>
    </row>
    <row r="1470" spans="21:21" x14ac:dyDescent="0.2">
      <c r="U1470" s="12"/>
    </row>
    <row r="1471" spans="21:21" x14ac:dyDescent="0.2">
      <c r="U1471" s="12"/>
    </row>
    <row r="1472" spans="21:21" x14ac:dyDescent="0.2">
      <c r="U1472" s="12"/>
    </row>
    <row r="1473" spans="21:21" x14ac:dyDescent="0.2">
      <c r="U1473" s="12"/>
    </row>
    <row r="1474" spans="21:21" x14ac:dyDescent="0.2">
      <c r="U1474" s="12"/>
    </row>
    <row r="1475" spans="21:21" x14ac:dyDescent="0.2">
      <c r="U1475" s="12"/>
    </row>
    <row r="1476" spans="21:21" x14ac:dyDescent="0.2">
      <c r="U1476" s="12"/>
    </row>
    <row r="1477" spans="21:21" x14ac:dyDescent="0.2">
      <c r="U1477" s="12"/>
    </row>
    <row r="1478" spans="21:21" x14ac:dyDescent="0.2">
      <c r="U1478" s="12"/>
    </row>
    <row r="1479" spans="21:21" x14ac:dyDescent="0.2">
      <c r="U1479" s="12"/>
    </row>
    <row r="1480" spans="21:21" x14ac:dyDescent="0.2">
      <c r="U1480" s="12"/>
    </row>
    <row r="1481" spans="21:21" x14ac:dyDescent="0.2">
      <c r="U1481" s="12"/>
    </row>
    <row r="1482" spans="21:21" x14ac:dyDescent="0.2">
      <c r="U1482" s="12"/>
    </row>
    <row r="1483" spans="21:21" x14ac:dyDescent="0.2">
      <c r="U1483" s="12"/>
    </row>
    <row r="1484" spans="21:21" x14ac:dyDescent="0.2">
      <c r="U1484" s="12"/>
    </row>
    <row r="1485" spans="21:21" x14ac:dyDescent="0.2">
      <c r="U1485" s="12"/>
    </row>
    <row r="1486" spans="21:21" x14ac:dyDescent="0.2">
      <c r="U1486" s="12"/>
    </row>
    <row r="1487" spans="21:21" x14ac:dyDescent="0.2">
      <c r="U1487" s="12"/>
    </row>
    <row r="1488" spans="21:21" x14ac:dyDescent="0.2">
      <c r="U1488" s="12"/>
    </row>
    <row r="1489" spans="21:21" x14ac:dyDescent="0.2">
      <c r="U1489" s="12"/>
    </row>
    <row r="1490" spans="21:21" x14ac:dyDescent="0.2">
      <c r="U1490" s="12"/>
    </row>
    <row r="1491" spans="21:21" x14ac:dyDescent="0.2">
      <c r="U1491" s="12"/>
    </row>
    <row r="1492" spans="21:21" x14ac:dyDescent="0.2">
      <c r="U1492" s="12"/>
    </row>
    <row r="1493" spans="21:21" x14ac:dyDescent="0.2">
      <c r="U1493" s="12"/>
    </row>
    <row r="1494" spans="21:21" x14ac:dyDescent="0.2">
      <c r="U1494" s="12"/>
    </row>
    <row r="1495" spans="21:21" x14ac:dyDescent="0.2">
      <c r="U1495" s="12"/>
    </row>
    <row r="1496" spans="21:21" x14ac:dyDescent="0.2">
      <c r="U1496" s="12"/>
    </row>
    <row r="1497" spans="21:21" x14ac:dyDescent="0.2">
      <c r="U1497" s="12"/>
    </row>
    <row r="1498" spans="21:21" x14ac:dyDescent="0.2">
      <c r="U1498" s="12"/>
    </row>
    <row r="1499" spans="21:21" x14ac:dyDescent="0.2">
      <c r="U1499" s="12"/>
    </row>
    <row r="1500" spans="21:21" x14ac:dyDescent="0.2">
      <c r="U1500" s="12"/>
    </row>
    <row r="1501" spans="21:21" x14ac:dyDescent="0.2">
      <c r="U1501" s="12"/>
    </row>
    <row r="1502" spans="21:21" x14ac:dyDescent="0.2">
      <c r="U1502" s="12"/>
    </row>
    <row r="1503" spans="21:21" x14ac:dyDescent="0.2">
      <c r="U1503" s="12"/>
    </row>
    <row r="1504" spans="21:21" x14ac:dyDescent="0.2">
      <c r="U1504" s="12"/>
    </row>
    <row r="1505" spans="21:21" x14ac:dyDescent="0.2">
      <c r="U1505" s="12"/>
    </row>
    <row r="1506" spans="21:21" x14ac:dyDescent="0.2">
      <c r="U1506" s="12"/>
    </row>
    <row r="1507" spans="21:21" x14ac:dyDescent="0.2">
      <c r="U1507" s="12"/>
    </row>
    <row r="1508" spans="21:21" x14ac:dyDescent="0.2">
      <c r="U1508" s="12"/>
    </row>
    <row r="1509" spans="21:21" x14ac:dyDescent="0.2">
      <c r="U1509" s="12"/>
    </row>
    <row r="1510" spans="21:21" x14ac:dyDescent="0.2">
      <c r="U1510" s="12"/>
    </row>
    <row r="1511" spans="21:21" x14ac:dyDescent="0.2">
      <c r="U1511" s="12"/>
    </row>
    <row r="1512" spans="21:21" x14ac:dyDescent="0.2">
      <c r="U1512" s="12"/>
    </row>
    <row r="1513" spans="21:21" x14ac:dyDescent="0.2">
      <c r="U1513" s="12"/>
    </row>
    <row r="1514" spans="21:21" x14ac:dyDescent="0.2">
      <c r="U1514" s="12"/>
    </row>
    <row r="1515" spans="21:21" x14ac:dyDescent="0.2">
      <c r="U1515" s="12"/>
    </row>
    <row r="1516" spans="21:21" x14ac:dyDescent="0.2">
      <c r="U1516" s="12"/>
    </row>
    <row r="1517" spans="21:21" x14ac:dyDescent="0.2">
      <c r="U1517" s="12"/>
    </row>
    <row r="1518" spans="21:21" x14ac:dyDescent="0.2">
      <c r="U1518" s="12"/>
    </row>
    <row r="1519" spans="21:21" x14ac:dyDescent="0.2">
      <c r="U1519" s="12"/>
    </row>
    <row r="1520" spans="21:21" x14ac:dyDescent="0.2">
      <c r="U1520" s="12"/>
    </row>
    <row r="1521" spans="21:21" x14ac:dyDescent="0.2">
      <c r="U1521" s="12"/>
    </row>
    <row r="1522" spans="21:21" x14ac:dyDescent="0.2">
      <c r="U1522" s="12"/>
    </row>
    <row r="1523" spans="21:21" x14ac:dyDescent="0.2">
      <c r="U1523" s="12"/>
    </row>
    <row r="1524" spans="21:21" x14ac:dyDescent="0.2">
      <c r="U1524" s="12"/>
    </row>
    <row r="1525" spans="21:21" x14ac:dyDescent="0.2">
      <c r="U1525" s="12"/>
    </row>
    <row r="1526" spans="21:21" x14ac:dyDescent="0.2">
      <c r="U1526" s="12"/>
    </row>
    <row r="1527" spans="21:21" x14ac:dyDescent="0.2">
      <c r="U1527" s="12"/>
    </row>
    <row r="1528" spans="21:21" x14ac:dyDescent="0.2">
      <c r="U1528" s="12"/>
    </row>
    <row r="1529" spans="21:21" x14ac:dyDescent="0.2">
      <c r="U1529" s="12"/>
    </row>
    <row r="1530" spans="21:21" x14ac:dyDescent="0.2">
      <c r="U1530" s="12"/>
    </row>
    <row r="1531" spans="21:21" x14ac:dyDescent="0.2">
      <c r="U1531" s="12"/>
    </row>
    <row r="1532" spans="21:21" x14ac:dyDescent="0.2">
      <c r="U1532" s="12"/>
    </row>
    <row r="1533" spans="21:21" x14ac:dyDescent="0.2">
      <c r="U1533" s="12"/>
    </row>
    <row r="1534" spans="21:21" x14ac:dyDescent="0.2">
      <c r="U1534" s="12"/>
    </row>
    <row r="1535" spans="21:21" x14ac:dyDescent="0.2">
      <c r="U1535" s="12"/>
    </row>
    <row r="1536" spans="21:21" x14ac:dyDescent="0.2">
      <c r="U1536" s="12"/>
    </row>
    <row r="1537" spans="21:21" x14ac:dyDescent="0.2">
      <c r="U1537" s="12"/>
    </row>
    <row r="1538" spans="21:21" x14ac:dyDescent="0.2">
      <c r="U1538" s="12"/>
    </row>
    <row r="1539" spans="21:21" x14ac:dyDescent="0.2">
      <c r="U1539" s="12"/>
    </row>
    <row r="1540" spans="21:21" x14ac:dyDescent="0.2">
      <c r="U1540" s="12"/>
    </row>
    <row r="1541" spans="21:21" x14ac:dyDescent="0.2">
      <c r="U1541" s="12"/>
    </row>
    <row r="1542" spans="21:21" x14ac:dyDescent="0.2">
      <c r="U1542" s="12"/>
    </row>
    <row r="1543" spans="21:21" x14ac:dyDescent="0.2">
      <c r="U1543" s="12"/>
    </row>
    <row r="1544" spans="21:21" x14ac:dyDescent="0.2">
      <c r="U1544" s="12"/>
    </row>
    <row r="1545" spans="21:21" x14ac:dyDescent="0.2">
      <c r="U1545" s="12"/>
    </row>
    <row r="1546" spans="21:21" x14ac:dyDescent="0.2">
      <c r="U1546" s="12"/>
    </row>
    <row r="1547" spans="21:21" x14ac:dyDescent="0.2">
      <c r="U1547" s="12"/>
    </row>
    <row r="1548" spans="21:21" x14ac:dyDescent="0.2">
      <c r="U1548" s="12"/>
    </row>
    <row r="1549" spans="21:21" x14ac:dyDescent="0.2">
      <c r="U1549" s="12"/>
    </row>
    <row r="1550" spans="21:21" x14ac:dyDescent="0.2">
      <c r="U1550" s="12"/>
    </row>
    <row r="1551" spans="21:21" x14ac:dyDescent="0.2">
      <c r="U1551" s="12"/>
    </row>
    <row r="1552" spans="21:21" x14ac:dyDescent="0.2">
      <c r="U1552" s="12"/>
    </row>
    <row r="1553" spans="21:21" x14ac:dyDescent="0.2">
      <c r="U1553" s="12"/>
    </row>
    <row r="1554" spans="21:21" x14ac:dyDescent="0.2">
      <c r="U1554" s="12"/>
    </row>
    <row r="1555" spans="21:21" x14ac:dyDescent="0.2">
      <c r="U1555" s="12"/>
    </row>
    <row r="1556" spans="21:21" x14ac:dyDescent="0.2">
      <c r="U1556" s="12"/>
    </row>
    <row r="1557" spans="21:21" x14ac:dyDescent="0.2">
      <c r="U1557" s="12"/>
    </row>
    <row r="1558" spans="21:21" x14ac:dyDescent="0.2">
      <c r="U1558" s="12"/>
    </row>
    <row r="1559" spans="21:21" x14ac:dyDescent="0.2">
      <c r="U1559" s="12"/>
    </row>
    <row r="1560" spans="21:21" x14ac:dyDescent="0.2">
      <c r="U1560" s="12"/>
    </row>
    <row r="1561" spans="21:21" x14ac:dyDescent="0.2">
      <c r="U1561" s="12"/>
    </row>
    <row r="1562" spans="21:21" x14ac:dyDescent="0.2">
      <c r="U1562" s="12"/>
    </row>
    <row r="1563" spans="21:21" x14ac:dyDescent="0.2">
      <c r="U1563" s="12"/>
    </row>
    <row r="1564" spans="21:21" x14ac:dyDescent="0.2">
      <c r="U1564" s="12"/>
    </row>
    <row r="1565" spans="21:21" x14ac:dyDescent="0.2">
      <c r="U1565" s="12"/>
    </row>
    <row r="1566" spans="21:21" x14ac:dyDescent="0.2">
      <c r="U1566" s="12"/>
    </row>
    <row r="1567" spans="21:21" x14ac:dyDescent="0.2">
      <c r="U1567" s="12"/>
    </row>
    <row r="1568" spans="21:21" x14ac:dyDescent="0.2">
      <c r="U1568" s="12"/>
    </row>
    <row r="1569" spans="21:21" x14ac:dyDescent="0.2">
      <c r="U1569" s="12"/>
    </row>
    <row r="1570" spans="21:21" x14ac:dyDescent="0.2">
      <c r="U1570" s="12"/>
    </row>
    <row r="1571" spans="21:21" x14ac:dyDescent="0.2">
      <c r="U1571" s="12"/>
    </row>
    <row r="1572" spans="21:21" x14ac:dyDescent="0.2">
      <c r="U1572" s="12"/>
    </row>
    <row r="1573" spans="21:21" x14ac:dyDescent="0.2">
      <c r="U1573" s="12"/>
    </row>
    <row r="1574" spans="21:21" x14ac:dyDescent="0.2">
      <c r="U1574" s="12"/>
    </row>
    <row r="1575" spans="21:21" x14ac:dyDescent="0.2">
      <c r="U1575" s="12"/>
    </row>
    <row r="1576" spans="21:21" x14ac:dyDescent="0.2">
      <c r="U1576" s="12"/>
    </row>
    <row r="1577" spans="21:21" x14ac:dyDescent="0.2">
      <c r="U1577" s="12"/>
    </row>
    <row r="1578" spans="21:21" x14ac:dyDescent="0.2">
      <c r="U1578" s="12"/>
    </row>
    <row r="1579" spans="21:21" x14ac:dyDescent="0.2">
      <c r="U1579" s="12"/>
    </row>
    <row r="1580" spans="21:21" x14ac:dyDescent="0.2">
      <c r="U1580" s="12"/>
    </row>
    <row r="1581" spans="21:21" x14ac:dyDescent="0.2">
      <c r="U1581" s="12"/>
    </row>
    <row r="1582" spans="21:21" x14ac:dyDescent="0.2">
      <c r="U1582" s="12"/>
    </row>
    <row r="1583" spans="21:21" x14ac:dyDescent="0.2">
      <c r="U1583" s="12"/>
    </row>
    <row r="1584" spans="21:21" x14ac:dyDescent="0.2">
      <c r="U1584" s="12"/>
    </row>
    <row r="1585" spans="21:21" x14ac:dyDescent="0.2">
      <c r="U1585" s="12"/>
    </row>
    <row r="1586" spans="21:21" x14ac:dyDescent="0.2">
      <c r="U1586" s="12"/>
    </row>
    <row r="1587" spans="21:21" x14ac:dyDescent="0.2">
      <c r="U1587" s="12"/>
    </row>
    <row r="1588" spans="21:21" x14ac:dyDescent="0.2">
      <c r="U1588" s="12"/>
    </row>
    <row r="1589" spans="21:21" x14ac:dyDescent="0.2">
      <c r="U1589" s="12"/>
    </row>
    <row r="1590" spans="21:21" x14ac:dyDescent="0.2">
      <c r="U1590" s="12"/>
    </row>
    <row r="1591" spans="21:21" x14ac:dyDescent="0.2">
      <c r="U1591" s="12"/>
    </row>
    <row r="1592" spans="21:21" x14ac:dyDescent="0.2">
      <c r="U1592" s="12"/>
    </row>
    <row r="1593" spans="21:21" x14ac:dyDescent="0.2">
      <c r="U1593" s="12"/>
    </row>
    <row r="1594" spans="21:21" x14ac:dyDescent="0.2">
      <c r="U1594" s="12"/>
    </row>
    <row r="1595" spans="21:21" x14ac:dyDescent="0.2">
      <c r="U1595" s="12"/>
    </row>
    <row r="1596" spans="21:21" x14ac:dyDescent="0.2">
      <c r="U1596" s="12"/>
    </row>
    <row r="1597" spans="21:21" x14ac:dyDescent="0.2">
      <c r="U1597" s="12"/>
    </row>
    <row r="1598" spans="21:21" x14ac:dyDescent="0.2">
      <c r="U1598" s="12"/>
    </row>
    <row r="1599" spans="21:21" x14ac:dyDescent="0.2">
      <c r="U1599" s="12"/>
    </row>
    <row r="1600" spans="21:21" x14ac:dyDescent="0.2">
      <c r="U1600" s="12"/>
    </row>
    <row r="1601" spans="21:21" x14ac:dyDescent="0.2">
      <c r="U1601" s="12"/>
    </row>
    <row r="1602" spans="21:21" x14ac:dyDescent="0.2">
      <c r="U1602" s="12"/>
    </row>
    <row r="1603" spans="21:21" x14ac:dyDescent="0.2">
      <c r="U1603" s="12"/>
    </row>
    <row r="1604" spans="21:21" x14ac:dyDescent="0.2">
      <c r="U1604" s="12"/>
    </row>
    <row r="1605" spans="21:21" x14ac:dyDescent="0.2">
      <c r="U1605" s="12"/>
    </row>
    <row r="1606" spans="21:21" x14ac:dyDescent="0.2">
      <c r="U1606" s="12"/>
    </row>
    <row r="1607" spans="21:21" x14ac:dyDescent="0.2">
      <c r="U1607" s="12"/>
    </row>
    <row r="1608" spans="21:21" x14ac:dyDescent="0.2">
      <c r="U1608" s="12"/>
    </row>
    <row r="1609" spans="21:21" x14ac:dyDescent="0.2">
      <c r="U1609" s="12"/>
    </row>
    <row r="1610" spans="21:21" x14ac:dyDescent="0.2">
      <c r="U1610" s="12"/>
    </row>
    <row r="1611" spans="21:21" x14ac:dyDescent="0.2">
      <c r="U1611" s="12"/>
    </row>
    <row r="1612" spans="21:21" x14ac:dyDescent="0.2">
      <c r="U1612" s="12"/>
    </row>
    <row r="1613" spans="21:21" x14ac:dyDescent="0.2">
      <c r="U1613" s="12"/>
    </row>
    <row r="1614" spans="21:21" x14ac:dyDescent="0.2">
      <c r="U1614" s="12"/>
    </row>
    <row r="1615" spans="21:21" x14ac:dyDescent="0.2">
      <c r="U1615" s="12"/>
    </row>
    <row r="1616" spans="21:21" x14ac:dyDescent="0.2">
      <c r="U1616" s="12"/>
    </row>
    <row r="1617" spans="21:21" x14ac:dyDescent="0.2">
      <c r="U1617" s="12"/>
    </row>
    <row r="1618" spans="21:21" x14ac:dyDescent="0.2">
      <c r="U1618" s="12"/>
    </row>
    <row r="1619" spans="21:21" x14ac:dyDescent="0.2">
      <c r="U1619" s="12"/>
    </row>
    <row r="1620" spans="21:21" x14ac:dyDescent="0.2">
      <c r="U1620" s="12"/>
    </row>
    <row r="1621" spans="21:21" x14ac:dyDescent="0.2">
      <c r="U1621" s="12"/>
    </row>
    <row r="1622" spans="21:21" x14ac:dyDescent="0.2">
      <c r="U1622" s="12"/>
    </row>
    <row r="1623" spans="21:21" x14ac:dyDescent="0.2">
      <c r="U1623" s="12"/>
    </row>
    <row r="1624" spans="21:21" x14ac:dyDescent="0.2">
      <c r="U1624" s="12"/>
    </row>
    <row r="1625" spans="21:21" x14ac:dyDescent="0.2">
      <c r="U1625" s="12"/>
    </row>
    <row r="1626" spans="21:21" x14ac:dyDescent="0.2">
      <c r="U1626" s="12"/>
    </row>
    <row r="1627" spans="21:21" x14ac:dyDescent="0.2">
      <c r="U1627" s="12"/>
    </row>
    <row r="1628" spans="21:21" x14ac:dyDescent="0.2">
      <c r="U1628" s="12"/>
    </row>
    <row r="1629" spans="21:21" x14ac:dyDescent="0.2">
      <c r="U1629" s="12"/>
    </row>
    <row r="1630" spans="21:21" x14ac:dyDescent="0.2">
      <c r="U1630" s="12"/>
    </row>
    <row r="1631" spans="21:21" x14ac:dyDescent="0.2">
      <c r="U1631" s="12"/>
    </row>
    <row r="1632" spans="21:21" x14ac:dyDescent="0.2">
      <c r="U1632" s="12"/>
    </row>
    <row r="1633" spans="21:21" x14ac:dyDescent="0.2">
      <c r="U1633" s="12"/>
    </row>
    <row r="1634" spans="21:21" x14ac:dyDescent="0.2">
      <c r="U1634" s="12"/>
    </row>
    <row r="1635" spans="21:21" x14ac:dyDescent="0.2">
      <c r="U1635" s="12"/>
    </row>
    <row r="1636" spans="21:21" x14ac:dyDescent="0.2">
      <c r="U1636" s="12"/>
    </row>
    <row r="1637" spans="21:21" x14ac:dyDescent="0.2">
      <c r="U1637" s="12"/>
    </row>
    <row r="1638" spans="21:21" x14ac:dyDescent="0.2">
      <c r="U1638" s="12"/>
    </row>
    <row r="1639" spans="21:21" x14ac:dyDescent="0.2">
      <c r="U1639" s="12"/>
    </row>
    <row r="1640" spans="21:21" x14ac:dyDescent="0.2">
      <c r="U1640" s="12"/>
    </row>
    <row r="1641" spans="21:21" x14ac:dyDescent="0.2">
      <c r="U1641" s="12"/>
    </row>
    <row r="1642" spans="21:21" x14ac:dyDescent="0.2">
      <c r="U1642" s="12"/>
    </row>
    <row r="1643" spans="21:21" x14ac:dyDescent="0.2">
      <c r="U1643" s="12"/>
    </row>
    <row r="1644" spans="21:21" x14ac:dyDescent="0.2">
      <c r="U1644" s="12"/>
    </row>
    <row r="1645" spans="21:21" x14ac:dyDescent="0.2">
      <c r="U1645" s="12"/>
    </row>
    <row r="1646" spans="21:21" x14ac:dyDescent="0.2">
      <c r="U1646" s="12"/>
    </row>
    <row r="1647" spans="21:21" x14ac:dyDescent="0.2">
      <c r="U1647" s="12"/>
    </row>
    <row r="1648" spans="21:21" x14ac:dyDescent="0.2">
      <c r="U1648" s="12"/>
    </row>
    <row r="1649" spans="21:21" x14ac:dyDescent="0.2">
      <c r="U1649" s="12"/>
    </row>
    <row r="1650" spans="21:21" x14ac:dyDescent="0.2">
      <c r="U1650" s="12"/>
    </row>
    <row r="1651" spans="21:21" x14ac:dyDescent="0.2">
      <c r="U1651" s="12"/>
    </row>
    <row r="1652" spans="21:21" x14ac:dyDescent="0.2">
      <c r="U1652" s="12"/>
    </row>
    <row r="1653" spans="21:21" x14ac:dyDescent="0.2">
      <c r="U1653" s="12"/>
    </row>
    <row r="1654" spans="21:21" x14ac:dyDescent="0.2">
      <c r="U1654" s="12"/>
    </row>
    <row r="1655" spans="21:21" x14ac:dyDescent="0.2">
      <c r="U1655" s="12"/>
    </row>
    <row r="1656" spans="21:21" x14ac:dyDescent="0.2">
      <c r="U1656" s="12"/>
    </row>
    <row r="1657" spans="21:21" x14ac:dyDescent="0.2">
      <c r="U1657" s="12"/>
    </row>
    <row r="1658" spans="21:21" x14ac:dyDescent="0.2">
      <c r="U1658" s="12"/>
    </row>
    <row r="1659" spans="21:21" x14ac:dyDescent="0.2">
      <c r="U1659" s="12"/>
    </row>
    <row r="1660" spans="21:21" x14ac:dyDescent="0.2">
      <c r="U1660" s="12"/>
    </row>
    <row r="1661" spans="21:21" x14ac:dyDescent="0.2">
      <c r="U1661" s="12"/>
    </row>
    <row r="1662" spans="21:21" x14ac:dyDescent="0.2">
      <c r="U1662" s="12"/>
    </row>
    <row r="1663" spans="21:21" x14ac:dyDescent="0.2">
      <c r="U1663" s="12"/>
    </row>
    <row r="1664" spans="21:21" x14ac:dyDescent="0.2">
      <c r="U1664" s="12"/>
    </row>
    <row r="1665" spans="21:21" x14ac:dyDescent="0.2">
      <c r="U1665" s="12"/>
    </row>
    <row r="1666" spans="21:21" x14ac:dyDescent="0.2">
      <c r="U1666" s="12"/>
    </row>
    <row r="1667" spans="21:21" x14ac:dyDescent="0.2">
      <c r="U1667" s="12"/>
    </row>
    <row r="1668" spans="21:21" x14ac:dyDescent="0.2">
      <c r="U1668" s="12"/>
    </row>
    <row r="1669" spans="21:21" x14ac:dyDescent="0.2">
      <c r="U1669" s="12"/>
    </row>
    <row r="1670" spans="21:21" x14ac:dyDescent="0.2">
      <c r="U1670" s="12"/>
    </row>
    <row r="1671" spans="21:21" x14ac:dyDescent="0.2">
      <c r="U1671" s="12"/>
    </row>
    <row r="1672" spans="21:21" x14ac:dyDescent="0.2">
      <c r="U1672" s="12"/>
    </row>
    <row r="1673" spans="21:21" x14ac:dyDescent="0.2">
      <c r="U1673" s="12"/>
    </row>
    <row r="1674" spans="21:21" x14ac:dyDescent="0.2">
      <c r="U1674" s="12"/>
    </row>
    <row r="1675" spans="21:21" x14ac:dyDescent="0.2">
      <c r="U1675" s="12"/>
    </row>
    <row r="1676" spans="21:21" x14ac:dyDescent="0.2">
      <c r="U1676" s="12"/>
    </row>
    <row r="1677" spans="21:21" x14ac:dyDescent="0.2">
      <c r="U1677" s="12"/>
    </row>
    <row r="1678" spans="21:21" x14ac:dyDescent="0.2">
      <c r="U1678" s="12"/>
    </row>
    <row r="1679" spans="21:21" x14ac:dyDescent="0.2">
      <c r="U1679" s="12"/>
    </row>
    <row r="1680" spans="21:21" x14ac:dyDescent="0.2">
      <c r="U1680" s="12"/>
    </row>
    <row r="1681" spans="21:21" x14ac:dyDescent="0.2">
      <c r="U1681" s="12"/>
    </row>
    <row r="1682" spans="21:21" x14ac:dyDescent="0.2">
      <c r="U1682" s="12"/>
    </row>
    <row r="1683" spans="21:21" x14ac:dyDescent="0.2">
      <c r="U1683" s="12"/>
    </row>
    <row r="1684" spans="21:21" x14ac:dyDescent="0.2">
      <c r="U1684" s="12"/>
    </row>
    <row r="1685" spans="21:21" x14ac:dyDescent="0.2">
      <c r="U1685" s="12"/>
    </row>
    <row r="1686" spans="21:21" x14ac:dyDescent="0.2">
      <c r="U1686" s="12"/>
    </row>
    <row r="1687" spans="21:21" x14ac:dyDescent="0.2">
      <c r="U1687" s="12"/>
    </row>
    <row r="1688" spans="21:21" x14ac:dyDescent="0.2">
      <c r="U1688" s="12"/>
    </row>
    <row r="1689" spans="21:21" x14ac:dyDescent="0.2">
      <c r="U1689" s="12"/>
    </row>
    <row r="1690" spans="21:21" x14ac:dyDescent="0.2">
      <c r="U1690" s="12"/>
    </row>
    <row r="1691" spans="21:21" x14ac:dyDescent="0.2">
      <c r="U1691" s="12"/>
    </row>
    <row r="1692" spans="21:21" x14ac:dyDescent="0.2">
      <c r="U1692" s="12"/>
    </row>
    <row r="1693" spans="21:21" x14ac:dyDescent="0.2">
      <c r="U1693" s="12"/>
    </row>
    <row r="1694" spans="21:21" x14ac:dyDescent="0.2">
      <c r="U1694" s="12"/>
    </row>
    <row r="1695" spans="21:21" x14ac:dyDescent="0.2">
      <c r="U1695" s="12"/>
    </row>
    <row r="1696" spans="21:21" x14ac:dyDescent="0.2">
      <c r="U1696" s="12"/>
    </row>
    <row r="1697" spans="21:21" x14ac:dyDescent="0.2">
      <c r="U1697" s="12"/>
    </row>
    <row r="1698" spans="21:21" x14ac:dyDescent="0.2">
      <c r="U1698" s="12"/>
    </row>
    <row r="1699" spans="21:21" x14ac:dyDescent="0.2">
      <c r="U1699" s="12"/>
    </row>
    <row r="1700" spans="21:21" x14ac:dyDescent="0.2">
      <c r="U1700" s="12"/>
    </row>
    <row r="1701" spans="21:21" x14ac:dyDescent="0.2">
      <c r="U1701" s="12"/>
    </row>
    <row r="1702" spans="21:21" x14ac:dyDescent="0.2">
      <c r="U1702" s="12"/>
    </row>
    <row r="1703" spans="21:21" x14ac:dyDescent="0.2">
      <c r="U1703" s="12"/>
    </row>
    <row r="1704" spans="21:21" x14ac:dyDescent="0.2">
      <c r="U1704" s="12"/>
    </row>
    <row r="1705" spans="21:21" x14ac:dyDescent="0.2">
      <c r="U1705" s="12"/>
    </row>
    <row r="1706" spans="21:21" x14ac:dyDescent="0.2">
      <c r="U1706" s="12"/>
    </row>
    <row r="1707" spans="21:21" x14ac:dyDescent="0.2">
      <c r="U1707" s="12"/>
    </row>
    <row r="1708" spans="21:21" x14ac:dyDescent="0.2">
      <c r="U1708" s="12"/>
    </row>
    <row r="1709" spans="21:21" x14ac:dyDescent="0.2">
      <c r="U1709" s="12"/>
    </row>
    <row r="1710" spans="21:21" x14ac:dyDescent="0.2">
      <c r="U1710" s="12"/>
    </row>
    <row r="1711" spans="21:21" x14ac:dyDescent="0.2">
      <c r="U1711" s="12"/>
    </row>
    <row r="1712" spans="21:21" x14ac:dyDescent="0.2">
      <c r="U1712" s="12"/>
    </row>
    <row r="1713" spans="21:21" x14ac:dyDescent="0.2">
      <c r="U1713" s="12"/>
    </row>
    <row r="1714" spans="21:21" x14ac:dyDescent="0.2">
      <c r="U1714" s="12"/>
    </row>
    <row r="1715" spans="21:21" x14ac:dyDescent="0.2">
      <c r="U1715" s="12"/>
    </row>
    <row r="1716" spans="21:21" x14ac:dyDescent="0.2">
      <c r="U1716" s="12"/>
    </row>
    <row r="1717" spans="21:21" x14ac:dyDescent="0.2">
      <c r="U1717" s="12"/>
    </row>
    <row r="1718" spans="21:21" x14ac:dyDescent="0.2">
      <c r="U1718" s="12"/>
    </row>
    <row r="1719" spans="21:21" x14ac:dyDescent="0.2">
      <c r="U1719" s="12"/>
    </row>
    <row r="1720" spans="21:21" x14ac:dyDescent="0.2">
      <c r="U1720" s="12"/>
    </row>
    <row r="1721" spans="21:21" x14ac:dyDescent="0.2">
      <c r="U1721" s="12"/>
    </row>
    <row r="1722" spans="21:21" x14ac:dyDescent="0.2">
      <c r="U1722" s="12"/>
    </row>
    <row r="1723" spans="21:21" x14ac:dyDescent="0.2">
      <c r="U1723" s="12"/>
    </row>
    <row r="1724" spans="21:21" x14ac:dyDescent="0.2">
      <c r="U1724" s="12"/>
    </row>
    <row r="1725" spans="21:21" x14ac:dyDescent="0.2">
      <c r="U1725" s="12"/>
    </row>
    <row r="1726" spans="21:21" x14ac:dyDescent="0.2">
      <c r="U1726" s="12"/>
    </row>
    <row r="1727" spans="21:21" x14ac:dyDescent="0.2">
      <c r="U1727" s="12"/>
    </row>
    <row r="1728" spans="21:21" x14ac:dyDescent="0.2">
      <c r="U1728" s="12"/>
    </row>
    <row r="1729" spans="21:21" x14ac:dyDescent="0.2">
      <c r="U1729" s="12"/>
    </row>
    <row r="1730" spans="21:21" x14ac:dyDescent="0.2">
      <c r="U1730" s="12"/>
    </row>
    <row r="1731" spans="21:21" x14ac:dyDescent="0.2">
      <c r="U1731" s="12"/>
    </row>
    <row r="1732" spans="21:21" x14ac:dyDescent="0.2">
      <c r="U1732" s="12"/>
    </row>
    <row r="1733" spans="21:21" x14ac:dyDescent="0.2">
      <c r="U1733" s="12"/>
    </row>
    <row r="1734" spans="21:21" x14ac:dyDescent="0.2">
      <c r="U1734" s="12"/>
    </row>
    <row r="1735" spans="21:21" x14ac:dyDescent="0.2">
      <c r="U1735" s="12"/>
    </row>
    <row r="1736" spans="21:21" x14ac:dyDescent="0.2">
      <c r="U1736" s="12"/>
    </row>
    <row r="1737" spans="21:21" x14ac:dyDescent="0.2">
      <c r="U1737" s="12"/>
    </row>
    <row r="1738" spans="21:21" x14ac:dyDescent="0.2">
      <c r="U1738" s="12"/>
    </row>
    <row r="1739" spans="21:21" x14ac:dyDescent="0.2">
      <c r="U1739" s="12"/>
    </row>
    <row r="1740" spans="21:21" x14ac:dyDescent="0.2">
      <c r="U1740" s="12"/>
    </row>
    <row r="1741" spans="21:21" x14ac:dyDescent="0.2">
      <c r="U1741" s="12"/>
    </row>
    <row r="1742" spans="21:21" x14ac:dyDescent="0.2">
      <c r="U1742" s="12"/>
    </row>
    <row r="1743" spans="21:21" x14ac:dyDescent="0.2">
      <c r="U1743" s="12"/>
    </row>
    <row r="1744" spans="21:21" x14ac:dyDescent="0.2">
      <c r="U1744" s="12"/>
    </row>
    <row r="1745" spans="21:21" x14ac:dyDescent="0.2">
      <c r="U1745" s="12"/>
    </row>
    <row r="1746" spans="21:21" x14ac:dyDescent="0.2">
      <c r="U1746" s="12"/>
    </row>
    <row r="1747" spans="21:21" x14ac:dyDescent="0.2">
      <c r="U1747" s="12"/>
    </row>
    <row r="1748" spans="21:21" x14ac:dyDescent="0.2">
      <c r="U1748" s="12"/>
    </row>
    <row r="1749" spans="21:21" x14ac:dyDescent="0.2">
      <c r="U1749" s="12"/>
    </row>
    <row r="1750" spans="21:21" x14ac:dyDescent="0.2">
      <c r="U1750" s="12"/>
    </row>
    <row r="1751" spans="21:21" x14ac:dyDescent="0.2">
      <c r="U1751" s="12"/>
    </row>
    <row r="1752" spans="21:21" x14ac:dyDescent="0.2">
      <c r="U1752" s="12"/>
    </row>
    <row r="1753" spans="21:21" x14ac:dyDescent="0.2">
      <c r="U1753" s="12"/>
    </row>
    <row r="1754" spans="21:21" x14ac:dyDescent="0.2">
      <c r="U1754" s="12"/>
    </row>
    <row r="1755" spans="21:21" x14ac:dyDescent="0.2">
      <c r="U1755" s="12"/>
    </row>
    <row r="1756" spans="21:21" x14ac:dyDescent="0.2">
      <c r="U1756" s="12"/>
    </row>
    <row r="1757" spans="21:21" x14ac:dyDescent="0.2">
      <c r="U1757" s="12"/>
    </row>
    <row r="1758" spans="21:21" x14ac:dyDescent="0.2">
      <c r="U1758" s="12"/>
    </row>
    <row r="1759" spans="21:21" x14ac:dyDescent="0.2">
      <c r="U1759" s="12"/>
    </row>
    <row r="1760" spans="21:21" x14ac:dyDescent="0.2">
      <c r="U1760" s="12"/>
    </row>
    <row r="1761" spans="21:21" x14ac:dyDescent="0.2">
      <c r="U1761" s="12"/>
    </row>
    <row r="1762" spans="21:21" x14ac:dyDescent="0.2">
      <c r="U1762" s="12"/>
    </row>
    <row r="1763" spans="21:21" x14ac:dyDescent="0.2">
      <c r="U1763" s="12"/>
    </row>
    <row r="1764" spans="21:21" x14ac:dyDescent="0.2">
      <c r="U1764" s="12"/>
    </row>
    <row r="1765" spans="21:21" x14ac:dyDescent="0.2">
      <c r="U1765" s="12"/>
    </row>
    <row r="1766" spans="21:21" x14ac:dyDescent="0.2">
      <c r="U1766" s="12"/>
    </row>
    <row r="1767" spans="21:21" x14ac:dyDescent="0.2">
      <c r="U1767" s="12"/>
    </row>
    <row r="1768" spans="21:21" x14ac:dyDescent="0.2">
      <c r="U1768" s="12"/>
    </row>
    <row r="1769" spans="21:21" x14ac:dyDescent="0.2">
      <c r="U1769" s="12"/>
    </row>
    <row r="1770" spans="21:21" x14ac:dyDescent="0.2">
      <c r="U1770" s="12"/>
    </row>
    <row r="1771" spans="21:21" x14ac:dyDescent="0.2">
      <c r="U1771" s="12"/>
    </row>
    <row r="1772" spans="21:21" x14ac:dyDescent="0.2">
      <c r="U1772" s="12"/>
    </row>
    <row r="1773" spans="21:21" x14ac:dyDescent="0.2">
      <c r="U1773" s="12"/>
    </row>
    <row r="1774" spans="21:21" x14ac:dyDescent="0.2">
      <c r="U1774" s="12"/>
    </row>
    <row r="1775" spans="21:21" x14ac:dyDescent="0.2">
      <c r="U1775" s="12"/>
    </row>
    <row r="1776" spans="21:21" x14ac:dyDescent="0.2">
      <c r="U1776" s="12"/>
    </row>
    <row r="1777" spans="21:21" x14ac:dyDescent="0.2">
      <c r="U1777" s="12"/>
    </row>
    <row r="1778" spans="21:21" x14ac:dyDescent="0.2">
      <c r="U1778" s="12"/>
    </row>
    <row r="1779" spans="21:21" x14ac:dyDescent="0.2">
      <c r="U1779" s="12"/>
    </row>
    <row r="1780" spans="21:21" x14ac:dyDescent="0.2">
      <c r="U1780" s="12"/>
    </row>
    <row r="1781" spans="21:21" x14ac:dyDescent="0.2">
      <c r="U1781" s="12"/>
    </row>
    <row r="1782" spans="21:21" x14ac:dyDescent="0.2">
      <c r="U1782" s="12"/>
    </row>
    <row r="1783" spans="21:21" x14ac:dyDescent="0.2">
      <c r="U1783" s="12"/>
    </row>
    <row r="1784" spans="21:21" x14ac:dyDescent="0.2">
      <c r="U1784" s="12"/>
    </row>
    <row r="1785" spans="21:21" x14ac:dyDescent="0.2">
      <c r="U1785" s="12"/>
    </row>
    <row r="1786" spans="21:21" x14ac:dyDescent="0.2">
      <c r="U1786" s="12"/>
    </row>
    <row r="1787" spans="21:21" x14ac:dyDescent="0.2">
      <c r="U1787" s="12"/>
    </row>
    <row r="1788" spans="21:21" x14ac:dyDescent="0.2">
      <c r="U1788" s="12"/>
    </row>
    <row r="1789" spans="21:21" x14ac:dyDescent="0.2">
      <c r="U1789" s="12"/>
    </row>
    <row r="1790" spans="21:21" x14ac:dyDescent="0.2">
      <c r="U1790" s="12"/>
    </row>
    <row r="1791" spans="21:21" x14ac:dyDescent="0.2">
      <c r="U1791" s="12"/>
    </row>
    <row r="1792" spans="21:21" x14ac:dyDescent="0.2">
      <c r="U1792" s="12"/>
    </row>
    <row r="1793" spans="21:21" x14ac:dyDescent="0.2">
      <c r="U1793" s="12"/>
    </row>
    <row r="1794" spans="21:21" x14ac:dyDescent="0.2">
      <c r="U1794" s="12"/>
    </row>
    <row r="1795" spans="21:21" x14ac:dyDescent="0.2">
      <c r="U1795" s="12"/>
    </row>
    <row r="1796" spans="21:21" x14ac:dyDescent="0.2">
      <c r="U1796" s="12"/>
    </row>
    <row r="1797" spans="21:21" x14ac:dyDescent="0.2">
      <c r="U1797" s="12"/>
    </row>
    <row r="1798" spans="21:21" x14ac:dyDescent="0.2">
      <c r="U1798" s="12"/>
    </row>
    <row r="1799" spans="21:21" x14ac:dyDescent="0.2">
      <c r="U1799" s="12"/>
    </row>
    <row r="1800" spans="21:21" x14ac:dyDescent="0.2">
      <c r="U1800" s="12"/>
    </row>
    <row r="1801" spans="21:21" x14ac:dyDescent="0.2">
      <c r="U1801" s="12"/>
    </row>
    <row r="1802" spans="21:21" x14ac:dyDescent="0.2">
      <c r="U1802" s="12"/>
    </row>
    <row r="1803" spans="21:21" x14ac:dyDescent="0.2">
      <c r="U1803" s="12"/>
    </row>
    <row r="1804" spans="21:21" x14ac:dyDescent="0.2">
      <c r="U1804" s="12"/>
    </row>
    <row r="1805" spans="21:21" x14ac:dyDescent="0.2">
      <c r="U1805" s="12"/>
    </row>
    <row r="1806" spans="21:21" x14ac:dyDescent="0.2">
      <c r="U1806" s="12"/>
    </row>
    <row r="1807" spans="21:21" x14ac:dyDescent="0.2">
      <c r="U1807" s="12"/>
    </row>
    <row r="1808" spans="21:21" x14ac:dyDescent="0.2">
      <c r="U1808" s="12"/>
    </row>
    <row r="1809" spans="21:21" x14ac:dyDescent="0.2">
      <c r="U1809" s="12"/>
    </row>
    <row r="1810" spans="21:21" x14ac:dyDescent="0.2">
      <c r="U1810" s="12"/>
    </row>
    <row r="1811" spans="21:21" x14ac:dyDescent="0.2">
      <c r="U1811" s="12"/>
    </row>
    <row r="1812" spans="21:21" x14ac:dyDescent="0.2">
      <c r="U1812" s="12"/>
    </row>
    <row r="1813" spans="21:21" x14ac:dyDescent="0.2">
      <c r="U1813" s="12"/>
    </row>
    <row r="1814" spans="21:21" x14ac:dyDescent="0.2">
      <c r="U1814" s="12"/>
    </row>
    <row r="1815" spans="21:21" x14ac:dyDescent="0.2">
      <c r="U1815" s="12"/>
    </row>
    <row r="1816" spans="21:21" x14ac:dyDescent="0.2">
      <c r="U1816" s="12"/>
    </row>
    <row r="1817" spans="21:21" x14ac:dyDescent="0.2">
      <c r="U1817" s="12"/>
    </row>
    <row r="1818" spans="21:21" x14ac:dyDescent="0.2">
      <c r="U1818" s="12"/>
    </row>
    <row r="1819" spans="21:21" x14ac:dyDescent="0.2">
      <c r="U1819" s="12"/>
    </row>
    <row r="1820" spans="21:21" x14ac:dyDescent="0.2">
      <c r="U1820" s="12"/>
    </row>
    <row r="1821" spans="21:21" x14ac:dyDescent="0.2">
      <c r="U1821" s="12"/>
    </row>
    <row r="1822" spans="21:21" x14ac:dyDescent="0.2">
      <c r="U1822" s="12"/>
    </row>
    <row r="1823" spans="21:21" x14ac:dyDescent="0.2">
      <c r="U1823" s="12"/>
    </row>
    <row r="1824" spans="21:21" x14ac:dyDescent="0.2">
      <c r="U1824" s="12"/>
    </row>
    <row r="1825" spans="21:21" x14ac:dyDescent="0.2">
      <c r="U1825" s="12"/>
    </row>
    <row r="1826" spans="21:21" x14ac:dyDescent="0.2">
      <c r="U1826" s="12"/>
    </row>
    <row r="1827" spans="21:21" x14ac:dyDescent="0.2">
      <c r="U1827" s="12"/>
    </row>
    <row r="1828" spans="21:21" x14ac:dyDescent="0.2">
      <c r="U1828" s="12"/>
    </row>
    <row r="1829" spans="21:21" x14ac:dyDescent="0.2">
      <c r="U1829" s="12"/>
    </row>
    <row r="1830" spans="21:21" x14ac:dyDescent="0.2">
      <c r="U1830" s="12"/>
    </row>
    <row r="1831" spans="21:21" x14ac:dyDescent="0.2">
      <c r="U1831" s="12"/>
    </row>
    <row r="1832" spans="21:21" x14ac:dyDescent="0.2">
      <c r="U1832" s="12"/>
    </row>
    <row r="1833" spans="21:21" x14ac:dyDescent="0.2">
      <c r="U1833" s="12"/>
    </row>
    <row r="1834" spans="21:21" x14ac:dyDescent="0.2">
      <c r="U1834" s="12"/>
    </row>
    <row r="1835" spans="21:21" x14ac:dyDescent="0.2">
      <c r="U1835" s="12"/>
    </row>
    <row r="1836" spans="21:21" x14ac:dyDescent="0.2">
      <c r="U1836" s="12"/>
    </row>
    <row r="1837" spans="21:21" x14ac:dyDescent="0.2">
      <c r="U1837" s="12"/>
    </row>
    <row r="1838" spans="21:21" x14ac:dyDescent="0.2">
      <c r="U1838" s="12"/>
    </row>
    <row r="1839" spans="21:21" x14ac:dyDescent="0.2">
      <c r="U1839" s="12"/>
    </row>
    <row r="1840" spans="21:21" x14ac:dyDescent="0.2">
      <c r="U1840" s="12"/>
    </row>
    <row r="1841" spans="21:21" x14ac:dyDescent="0.2">
      <c r="U1841" s="12"/>
    </row>
    <row r="1842" spans="21:21" x14ac:dyDescent="0.2">
      <c r="U1842" s="12"/>
    </row>
    <row r="1843" spans="21:21" x14ac:dyDescent="0.2">
      <c r="U1843" s="12"/>
    </row>
    <row r="1844" spans="21:21" x14ac:dyDescent="0.2">
      <c r="U1844" s="12"/>
    </row>
    <row r="1845" spans="21:21" x14ac:dyDescent="0.2">
      <c r="U1845" s="12"/>
    </row>
    <row r="1846" spans="21:21" x14ac:dyDescent="0.2">
      <c r="U1846" s="12"/>
    </row>
    <row r="1847" spans="21:21" x14ac:dyDescent="0.2">
      <c r="U1847" s="12"/>
    </row>
    <row r="1848" spans="21:21" x14ac:dyDescent="0.2">
      <c r="U1848" s="12"/>
    </row>
    <row r="1849" spans="21:21" x14ac:dyDescent="0.2">
      <c r="U1849" s="12"/>
    </row>
    <row r="1850" spans="21:21" x14ac:dyDescent="0.2">
      <c r="U1850" s="12"/>
    </row>
    <row r="1851" spans="21:21" x14ac:dyDescent="0.2">
      <c r="U1851" s="12"/>
    </row>
    <row r="1852" spans="21:21" x14ac:dyDescent="0.2">
      <c r="U1852" s="12"/>
    </row>
    <row r="1853" spans="21:21" x14ac:dyDescent="0.2">
      <c r="U1853" s="12"/>
    </row>
    <row r="1854" spans="21:21" x14ac:dyDescent="0.2">
      <c r="U1854" s="12"/>
    </row>
    <row r="1855" spans="21:21" x14ac:dyDescent="0.2">
      <c r="U1855" s="12"/>
    </row>
    <row r="1856" spans="21:21" x14ac:dyDescent="0.2">
      <c r="U1856" s="12"/>
    </row>
    <row r="1857" spans="21:21" x14ac:dyDescent="0.2">
      <c r="U1857" s="12"/>
    </row>
    <row r="1858" spans="21:21" x14ac:dyDescent="0.2">
      <c r="U1858" s="12"/>
    </row>
    <row r="1859" spans="21:21" x14ac:dyDescent="0.2">
      <c r="U1859" s="12"/>
    </row>
    <row r="1860" spans="21:21" x14ac:dyDescent="0.2">
      <c r="U1860" s="12"/>
    </row>
    <row r="1861" spans="21:21" x14ac:dyDescent="0.2">
      <c r="U1861" s="12"/>
    </row>
    <row r="1862" spans="21:21" x14ac:dyDescent="0.2">
      <c r="U1862" s="12"/>
    </row>
    <row r="1863" spans="21:21" x14ac:dyDescent="0.2">
      <c r="U1863" s="12"/>
    </row>
    <row r="1864" spans="21:21" x14ac:dyDescent="0.2">
      <c r="U1864" s="12"/>
    </row>
    <row r="1865" spans="21:21" x14ac:dyDescent="0.2">
      <c r="U1865" s="12"/>
    </row>
    <row r="1866" spans="21:21" x14ac:dyDescent="0.2">
      <c r="U1866" s="12"/>
    </row>
    <row r="1867" spans="21:21" x14ac:dyDescent="0.2">
      <c r="U1867" s="12"/>
    </row>
    <row r="1868" spans="21:21" x14ac:dyDescent="0.2">
      <c r="U1868" s="12"/>
    </row>
    <row r="1869" spans="21:21" x14ac:dyDescent="0.2">
      <c r="U1869" s="12"/>
    </row>
    <row r="1870" spans="21:21" x14ac:dyDescent="0.2">
      <c r="U1870" s="12"/>
    </row>
    <row r="1871" spans="21:21" x14ac:dyDescent="0.2">
      <c r="U1871" s="12"/>
    </row>
    <row r="1872" spans="21:21" x14ac:dyDescent="0.2">
      <c r="U1872" s="12"/>
    </row>
    <row r="1873" spans="21:21" x14ac:dyDescent="0.2">
      <c r="U1873" s="12"/>
    </row>
    <row r="1874" spans="21:21" x14ac:dyDescent="0.2">
      <c r="U1874" s="12"/>
    </row>
    <row r="1875" spans="21:21" x14ac:dyDescent="0.2">
      <c r="U1875" s="12"/>
    </row>
    <row r="1876" spans="21:21" x14ac:dyDescent="0.2">
      <c r="U1876" s="12"/>
    </row>
    <row r="1877" spans="21:21" x14ac:dyDescent="0.2">
      <c r="U1877" s="12"/>
    </row>
    <row r="1878" spans="21:21" x14ac:dyDescent="0.2">
      <c r="U1878" s="12"/>
    </row>
    <row r="1879" spans="21:21" x14ac:dyDescent="0.2">
      <c r="U1879" s="12"/>
    </row>
    <row r="1880" spans="21:21" x14ac:dyDescent="0.2">
      <c r="U1880" s="12"/>
    </row>
    <row r="1881" spans="21:21" x14ac:dyDescent="0.2">
      <c r="U1881" s="12"/>
    </row>
    <row r="1882" spans="21:21" x14ac:dyDescent="0.2">
      <c r="U1882" s="12"/>
    </row>
    <row r="1883" spans="21:21" x14ac:dyDescent="0.2">
      <c r="U1883" s="12"/>
    </row>
    <row r="1884" spans="21:21" x14ac:dyDescent="0.2">
      <c r="U1884" s="12"/>
    </row>
    <row r="1885" spans="21:21" x14ac:dyDescent="0.2">
      <c r="U1885" s="12"/>
    </row>
    <row r="1886" spans="21:21" x14ac:dyDescent="0.2">
      <c r="U1886" s="12"/>
    </row>
    <row r="1887" spans="21:21" x14ac:dyDescent="0.2">
      <c r="U1887" s="12"/>
    </row>
    <row r="1888" spans="21:21" x14ac:dyDescent="0.2">
      <c r="U1888" s="12"/>
    </row>
    <row r="1889" spans="21:21" x14ac:dyDescent="0.2">
      <c r="U1889" s="12"/>
    </row>
    <row r="1890" spans="21:21" x14ac:dyDescent="0.2">
      <c r="U1890" s="12"/>
    </row>
    <row r="1891" spans="21:21" x14ac:dyDescent="0.2">
      <c r="U1891" s="12"/>
    </row>
    <row r="1892" spans="21:21" x14ac:dyDescent="0.2">
      <c r="U1892" s="12"/>
    </row>
    <row r="1893" spans="21:21" x14ac:dyDescent="0.2">
      <c r="U1893" s="12"/>
    </row>
    <row r="1894" spans="21:21" x14ac:dyDescent="0.2">
      <c r="U1894" s="12"/>
    </row>
    <row r="1895" spans="21:21" x14ac:dyDescent="0.2">
      <c r="U1895" s="12"/>
    </row>
    <row r="1896" spans="21:21" x14ac:dyDescent="0.2">
      <c r="U1896" s="12"/>
    </row>
    <row r="1897" spans="21:21" x14ac:dyDescent="0.2">
      <c r="U1897" s="12"/>
    </row>
    <row r="1898" spans="21:21" x14ac:dyDescent="0.2">
      <c r="U1898" s="12"/>
    </row>
    <row r="1899" spans="21:21" x14ac:dyDescent="0.2">
      <c r="U1899" s="12"/>
    </row>
    <row r="1900" spans="21:21" x14ac:dyDescent="0.2">
      <c r="U1900" s="12"/>
    </row>
    <row r="1901" spans="21:21" x14ac:dyDescent="0.2">
      <c r="U1901" s="12"/>
    </row>
    <row r="1902" spans="21:21" x14ac:dyDescent="0.2">
      <c r="U1902" s="12"/>
    </row>
    <row r="1903" spans="21:21" x14ac:dyDescent="0.2">
      <c r="U1903" s="12"/>
    </row>
    <row r="1904" spans="21:21" x14ac:dyDescent="0.2">
      <c r="U1904" s="12"/>
    </row>
    <row r="1905" spans="21:21" x14ac:dyDescent="0.2">
      <c r="U1905" s="12"/>
    </row>
    <row r="1906" spans="21:21" x14ac:dyDescent="0.2">
      <c r="U1906" s="12"/>
    </row>
    <row r="1907" spans="21:21" x14ac:dyDescent="0.2">
      <c r="U1907" s="12"/>
    </row>
    <row r="1908" spans="21:21" x14ac:dyDescent="0.2">
      <c r="U1908" s="12"/>
    </row>
    <row r="1909" spans="21:21" x14ac:dyDescent="0.2">
      <c r="U1909" s="12"/>
    </row>
    <row r="1910" spans="21:21" x14ac:dyDescent="0.2">
      <c r="U1910" s="12"/>
    </row>
    <row r="1911" spans="21:21" x14ac:dyDescent="0.2">
      <c r="U1911" s="12"/>
    </row>
    <row r="1912" spans="21:21" x14ac:dyDescent="0.2">
      <c r="U1912" s="12"/>
    </row>
    <row r="1913" spans="21:21" x14ac:dyDescent="0.2">
      <c r="U1913" s="12"/>
    </row>
    <row r="1914" spans="21:21" x14ac:dyDescent="0.2">
      <c r="U1914" s="12"/>
    </row>
    <row r="1915" spans="21:21" x14ac:dyDescent="0.2">
      <c r="U1915" s="12"/>
    </row>
    <row r="1916" spans="21:21" x14ac:dyDescent="0.2">
      <c r="U1916" s="12"/>
    </row>
    <row r="1917" spans="21:21" x14ac:dyDescent="0.2">
      <c r="U1917" s="12"/>
    </row>
    <row r="1918" spans="21:21" x14ac:dyDescent="0.2">
      <c r="U1918" s="12"/>
    </row>
    <row r="1919" spans="21:21" x14ac:dyDescent="0.2">
      <c r="U1919" s="12"/>
    </row>
    <row r="1920" spans="21:21" x14ac:dyDescent="0.2">
      <c r="U1920" s="12"/>
    </row>
    <row r="1921" spans="21:21" x14ac:dyDescent="0.2">
      <c r="U1921" s="12"/>
    </row>
    <row r="1922" spans="21:21" x14ac:dyDescent="0.2">
      <c r="U1922" s="12"/>
    </row>
    <row r="1923" spans="21:21" x14ac:dyDescent="0.2">
      <c r="U1923" s="12"/>
    </row>
    <row r="1924" spans="21:21" x14ac:dyDescent="0.2">
      <c r="U1924" s="12"/>
    </row>
    <row r="1925" spans="21:21" x14ac:dyDescent="0.2">
      <c r="U1925" s="12"/>
    </row>
    <row r="1926" spans="21:21" x14ac:dyDescent="0.2">
      <c r="U1926" s="12"/>
    </row>
    <row r="1927" spans="21:21" x14ac:dyDescent="0.2">
      <c r="U1927" s="12"/>
    </row>
    <row r="1928" spans="21:21" x14ac:dyDescent="0.2">
      <c r="U1928" s="12"/>
    </row>
    <row r="1929" spans="21:21" x14ac:dyDescent="0.2">
      <c r="U1929" s="12"/>
    </row>
    <row r="1930" spans="21:21" x14ac:dyDescent="0.2">
      <c r="U1930" s="12"/>
    </row>
    <row r="1931" spans="21:21" x14ac:dyDescent="0.2">
      <c r="U1931" s="12"/>
    </row>
    <row r="1932" spans="21:21" x14ac:dyDescent="0.2">
      <c r="U1932" s="12"/>
    </row>
    <row r="1933" spans="21:21" x14ac:dyDescent="0.2">
      <c r="U1933" s="12"/>
    </row>
    <row r="1934" spans="21:21" x14ac:dyDescent="0.2">
      <c r="U1934" s="12"/>
    </row>
    <row r="1935" spans="21:21" x14ac:dyDescent="0.2">
      <c r="U1935" s="12"/>
    </row>
    <row r="1936" spans="21:21" x14ac:dyDescent="0.2">
      <c r="U1936" s="12"/>
    </row>
    <row r="1937" spans="21:21" x14ac:dyDescent="0.2">
      <c r="U1937" s="12"/>
    </row>
    <row r="1938" spans="21:21" x14ac:dyDescent="0.2">
      <c r="U1938" s="12"/>
    </row>
    <row r="1939" spans="21:21" x14ac:dyDescent="0.2">
      <c r="U1939" s="12"/>
    </row>
    <row r="1940" spans="21:21" x14ac:dyDescent="0.2">
      <c r="U1940" s="12"/>
    </row>
    <row r="1941" spans="21:21" x14ac:dyDescent="0.2">
      <c r="U1941" s="12"/>
    </row>
    <row r="1942" spans="21:21" x14ac:dyDescent="0.2">
      <c r="U1942" s="12"/>
    </row>
    <row r="1943" spans="21:21" x14ac:dyDescent="0.2">
      <c r="U1943" s="12"/>
    </row>
    <row r="1944" spans="21:21" x14ac:dyDescent="0.2">
      <c r="U1944" s="12"/>
    </row>
    <row r="1945" spans="21:21" x14ac:dyDescent="0.2">
      <c r="U1945" s="12"/>
    </row>
    <row r="1946" spans="21:21" x14ac:dyDescent="0.2">
      <c r="U1946" s="12"/>
    </row>
    <row r="1947" spans="21:21" x14ac:dyDescent="0.2">
      <c r="U1947" s="12"/>
    </row>
    <row r="1948" spans="21:21" x14ac:dyDescent="0.2">
      <c r="U1948" s="12"/>
    </row>
    <row r="1949" spans="21:21" x14ac:dyDescent="0.2">
      <c r="U1949" s="12"/>
    </row>
    <row r="1950" spans="21:21" x14ac:dyDescent="0.2">
      <c r="U1950" s="12"/>
    </row>
    <row r="1951" spans="21:21" x14ac:dyDescent="0.2">
      <c r="U1951" s="12"/>
    </row>
    <row r="1952" spans="21:21" x14ac:dyDescent="0.2">
      <c r="U1952" s="12"/>
    </row>
    <row r="1953" spans="21:21" x14ac:dyDescent="0.2">
      <c r="U1953" s="12"/>
    </row>
    <row r="1954" spans="21:21" x14ac:dyDescent="0.2">
      <c r="U1954" s="12"/>
    </row>
    <row r="1955" spans="21:21" x14ac:dyDescent="0.2">
      <c r="U1955" s="12"/>
    </row>
    <row r="1956" spans="21:21" x14ac:dyDescent="0.2">
      <c r="U1956" s="12"/>
    </row>
    <row r="1957" spans="21:21" x14ac:dyDescent="0.2">
      <c r="U1957" s="12"/>
    </row>
    <row r="1958" spans="21:21" x14ac:dyDescent="0.2">
      <c r="U1958" s="12"/>
    </row>
    <row r="1959" spans="21:21" x14ac:dyDescent="0.2">
      <c r="U1959" s="12"/>
    </row>
    <row r="1960" spans="21:21" x14ac:dyDescent="0.2">
      <c r="U1960" s="12"/>
    </row>
    <row r="1961" spans="21:21" x14ac:dyDescent="0.2">
      <c r="U1961" s="12"/>
    </row>
    <row r="1962" spans="21:21" x14ac:dyDescent="0.2">
      <c r="U1962" s="12"/>
    </row>
    <row r="1963" spans="21:21" x14ac:dyDescent="0.2">
      <c r="U1963" s="12"/>
    </row>
    <row r="1964" spans="21:21" x14ac:dyDescent="0.2">
      <c r="U1964" s="12"/>
    </row>
    <row r="1965" spans="21:21" x14ac:dyDescent="0.2">
      <c r="U1965" s="12"/>
    </row>
    <row r="1966" spans="21:21" x14ac:dyDescent="0.2">
      <c r="U1966" s="12"/>
    </row>
    <row r="1967" spans="21:21" x14ac:dyDescent="0.2">
      <c r="U1967" s="12"/>
    </row>
    <row r="1968" spans="21:21" x14ac:dyDescent="0.2">
      <c r="U1968" s="12"/>
    </row>
    <row r="1969" spans="21:21" x14ac:dyDescent="0.2">
      <c r="U1969" s="12"/>
    </row>
    <row r="1970" spans="21:21" x14ac:dyDescent="0.2">
      <c r="U1970" s="12"/>
    </row>
    <row r="1971" spans="21:21" x14ac:dyDescent="0.2">
      <c r="U1971" s="12"/>
    </row>
    <row r="1972" spans="21:21" x14ac:dyDescent="0.2">
      <c r="U1972" s="12"/>
    </row>
    <row r="1973" spans="21:21" x14ac:dyDescent="0.2">
      <c r="U1973" s="12"/>
    </row>
    <row r="1974" spans="21:21" x14ac:dyDescent="0.2">
      <c r="U1974" s="12"/>
    </row>
    <row r="1975" spans="21:21" x14ac:dyDescent="0.2">
      <c r="U1975" s="12"/>
    </row>
    <row r="1976" spans="21:21" x14ac:dyDescent="0.2">
      <c r="U1976" s="12"/>
    </row>
    <row r="1977" spans="21:21" x14ac:dyDescent="0.2">
      <c r="U1977" s="12"/>
    </row>
    <row r="1978" spans="21:21" x14ac:dyDescent="0.2">
      <c r="U1978" s="12"/>
    </row>
    <row r="1979" spans="21:21" x14ac:dyDescent="0.2">
      <c r="U1979" s="12"/>
    </row>
    <row r="1980" spans="21:21" x14ac:dyDescent="0.2">
      <c r="U1980" s="12"/>
    </row>
    <row r="1981" spans="21:21" x14ac:dyDescent="0.2">
      <c r="U1981" s="12"/>
    </row>
    <row r="1982" spans="21:21" x14ac:dyDescent="0.2">
      <c r="U1982" s="12"/>
    </row>
    <row r="1983" spans="21:21" x14ac:dyDescent="0.2">
      <c r="U1983" s="12"/>
    </row>
    <row r="1984" spans="21:21" x14ac:dyDescent="0.2">
      <c r="U1984" s="12"/>
    </row>
    <row r="1985" spans="21:21" x14ac:dyDescent="0.2">
      <c r="U1985" s="12"/>
    </row>
    <row r="1986" spans="21:21" x14ac:dyDescent="0.2">
      <c r="U1986" s="12"/>
    </row>
    <row r="1987" spans="21:21" x14ac:dyDescent="0.2">
      <c r="U1987" s="12"/>
    </row>
    <row r="1988" spans="21:21" x14ac:dyDescent="0.2">
      <c r="U1988" s="12"/>
    </row>
    <row r="1989" spans="21:21" x14ac:dyDescent="0.2">
      <c r="U1989" s="12"/>
    </row>
    <row r="1990" spans="21:21" x14ac:dyDescent="0.2">
      <c r="U1990" s="12"/>
    </row>
    <row r="1991" spans="21:21" x14ac:dyDescent="0.2">
      <c r="U1991" s="12"/>
    </row>
    <row r="1992" spans="21:21" x14ac:dyDescent="0.2">
      <c r="U1992" s="12"/>
    </row>
    <row r="1993" spans="21:21" x14ac:dyDescent="0.2">
      <c r="U1993" s="12"/>
    </row>
    <row r="1994" spans="21:21" x14ac:dyDescent="0.2">
      <c r="U1994" s="12"/>
    </row>
    <row r="1995" spans="21:21" x14ac:dyDescent="0.2">
      <c r="U1995" s="12"/>
    </row>
    <row r="1996" spans="21:21" x14ac:dyDescent="0.2">
      <c r="U1996" s="12"/>
    </row>
    <row r="1997" spans="21:21" x14ac:dyDescent="0.2">
      <c r="U1997" s="12"/>
    </row>
    <row r="1998" spans="21:21" x14ac:dyDescent="0.2">
      <c r="U1998" s="12"/>
    </row>
    <row r="1999" spans="21:21" x14ac:dyDescent="0.2">
      <c r="U1999" s="12"/>
    </row>
    <row r="2000" spans="21:21" x14ac:dyDescent="0.2">
      <c r="U2000" s="12"/>
    </row>
    <row r="2001" spans="21:21" x14ac:dyDescent="0.2">
      <c r="U2001" s="12"/>
    </row>
    <row r="2002" spans="21:21" x14ac:dyDescent="0.2">
      <c r="U2002" s="12"/>
    </row>
    <row r="2003" spans="21:21" x14ac:dyDescent="0.2">
      <c r="U2003" s="12"/>
    </row>
    <row r="2004" spans="21:21" x14ac:dyDescent="0.2">
      <c r="U2004" s="12"/>
    </row>
    <row r="2005" spans="21:21" x14ac:dyDescent="0.2">
      <c r="U2005" s="12"/>
    </row>
    <row r="2006" spans="21:21" x14ac:dyDescent="0.2">
      <c r="U2006" s="12"/>
    </row>
    <row r="2007" spans="21:21" x14ac:dyDescent="0.2">
      <c r="U2007" s="12"/>
    </row>
    <row r="2008" spans="21:21" x14ac:dyDescent="0.2">
      <c r="U2008" s="12"/>
    </row>
    <row r="2009" spans="21:21" x14ac:dyDescent="0.2">
      <c r="U2009" s="12"/>
    </row>
    <row r="2010" spans="21:21" x14ac:dyDescent="0.2">
      <c r="U2010" s="12"/>
    </row>
    <row r="2011" spans="21:21" x14ac:dyDescent="0.2">
      <c r="U2011" s="12"/>
    </row>
    <row r="2012" spans="21:21" x14ac:dyDescent="0.2">
      <c r="U2012" s="12"/>
    </row>
    <row r="2013" spans="21:21" x14ac:dyDescent="0.2">
      <c r="U2013" s="12"/>
    </row>
    <row r="2014" spans="21:21" x14ac:dyDescent="0.2">
      <c r="U2014" s="12"/>
    </row>
    <row r="2015" spans="21:21" x14ac:dyDescent="0.2">
      <c r="U2015" s="12"/>
    </row>
    <row r="2016" spans="21:21" x14ac:dyDescent="0.2">
      <c r="U2016" s="12"/>
    </row>
    <row r="2017" spans="21:21" x14ac:dyDescent="0.2">
      <c r="U2017" s="12"/>
    </row>
    <row r="2018" spans="21:21" x14ac:dyDescent="0.2">
      <c r="U2018" s="12"/>
    </row>
    <row r="2019" spans="21:21" x14ac:dyDescent="0.2">
      <c r="U2019" s="12"/>
    </row>
    <row r="2020" spans="21:21" x14ac:dyDescent="0.2">
      <c r="U2020" s="12"/>
    </row>
    <row r="2021" spans="21:21" x14ac:dyDescent="0.2">
      <c r="U2021" s="12"/>
    </row>
    <row r="2022" spans="21:21" x14ac:dyDescent="0.2">
      <c r="U2022" s="12"/>
    </row>
    <row r="2023" spans="21:21" x14ac:dyDescent="0.2">
      <c r="U2023" s="12"/>
    </row>
    <row r="2024" spans="21:21" x14ac:dyDescent="0.2">
      <c r="U2024" s="12"/>
    </row>
    <row r="2025" spans="21:21" x14ac:dyDescent="0.2">
      <c r="U2025" s="12"/>
    </row>
    <row r="2026" spans="21:21" x14ac:dyDescent="0.2">
      <c r="U2026" s="12"/>
    </row>
    <row r="2027" spans="21:21" x14ac:dyDescent="0.2">
      <c r="U2027" s="12"/>
    </row>
    <row r="2028" spans="21:21" x14ac:dyDescent="0.2">
      <c r="U2028" s="12"/>
    </row>
    <row r="2029" spans="21:21" x14ac:dyDescent="0.2">
      <c r="U2029" s="12"/>
    </row>
    <row r="2030" spans="21:21" x14ac:dyDescent="0.2">
      <c r="U2030" s="12"/>
    </row>
    <row r="2031" spans="21:21" x14ac:dyDescent="0.2">
      <c r="U2031" s="12"/>
    </row>
    <row r="2032" spans="21:21" x14ac:dyDescent="0.2">
      <c r="U2032" s="12"/>
    </row>
    <row r="2033" spans="21:21" x14ac:dyDescent="0.2">
      <c r="U2033" s="12"/>
    </row>
    <row r="2034" spans="21:21" x14ac:dyDescent="0.2">
      <c r="U2034" s="12"/>
    </row>
    <row r="2035" spans="21:21" x14ac:dyDescent="0.2">
      <c r="U2035" s="12"/>
    </row>
    <row r="2036" spans="21:21" x14ac:dyDescent="0.2">
      <c r="U2036" s="12"/>
    </row>
    <row r="2037" spans="21:21" x14ac:dyDescent="0.2">
      <c r="U2037" s="12"/>
    </row>
    <row r="2038" spans="21:21" x14ac:dyDescent="0.2">
      <c r="U2038" s="12"/>
    </row>
    <row r="2039" spans="21:21" x14ac:dyDescent="0.2">
      <c r="U2039" s="12"/>
    </row>
    <row r="2040" spans="21:21" x14ac:dyDescent="0.2">
      <c r="U2040" s="12"/>
    </row>
    <row r="2041" spans="21:21" x14ac:dyDescent="0.2">
      <c r="U2041" s="12"/>
    </row>
    <row r="2042" spans="21:21" x14ac:dyDescent="0.2">
      <c r="U2042" s="12"/>
    </row>
    <row r="2043" spans="21:21" x14ac:dyDescent="0.2">
      <c r="U2043" s="12"/>
    </row>
    <row r="2044" spans="21:21" x14ac:dyDescent="0.2">
      <c r="U2044" s="12"/>
    </row>
    <row r="2045" spans="21:21" x14ac:dyDescent="0.2">
      <c r="U2045" s="12"/>
    </row>
    <row r="2046" spans="21:21" x14ac:dyDescent="0.2">
      <c r="U2046" s="12"/>
    </row>
    <row r="2047" spans="21:21" x14ac:dyDescent="0.2">
      <c r="U2047" s="12"/>
    </row>
    <row r="2048" spans="21:21" x14ac:dyDescent="0.2">
      <c r="U2048" s="12"/>
    </row>
    <row r="2049" spans="21:21" x14ac:dyDescent="0.2">
      <c r="U2049" s="12"/>
    </row>
    <row r="2050" spans="21:21" x14ac:dyDescent="0.2">
      <c r="U2050" s="12"/>
    </row>
    <row r="2051" spans="21:21" x14ac:dyDescent="0.2">
      <c r="U2051" s="12"/>
    </row>
    <row r="2052" spans="21:21" x14ac:dyDescent="0.2">
      <c r="U2052" s="12"/>
    </row>
    <row r="2053" spans="21:21" x14ac:dyDescent="0.2">
      <c r="U2053" s="12"/>
    </row>
    <row r="2054" spans="21:21" x14ac:dyDescent="0.2">
      <c r="U2054" s="12"/>
    </row>
    <row r="2055" spans="21:21" x14ac:dyDescent="0.2">
      <c r="U2055" s="12"/>
    </row>
    <row r="2056" spans="21:21" x14ac:dyDescent="0.2">
      <c r="U2056" s="12"/>
    </row>
    <row r="2057" spans="21:21" x14ac:dyDescent="0.2">
      <c r="U2057" s="12"/>
    </row>
    <row r="2058" spans="21:21" x14ac:dyDescent="0.2">
      <c r="U2058" s="12"/>
    </row>
    <row r="2059" spans="21:21" x14ac:dyDescent="0.2">
      <c r="U2059" s="12"/>
    </row>
    <row r="2060" spans="21:21" x14ac:dyDescent="0.2">
      <c r="U2060" s="12"/>
    </row>
    <row r="2061" spans="21:21" x14ac:dyDescent="0.2">
      <c r="U2061" s="12"/>
    </row>
    <row r="2062" spans="21:21" x14ac:dyDescent="0.2">
      <c r="U2062" s="12"/>
    </row>
    <row r="2063" spans="21:21" x14ac:dyDescent="0.2">
      <c r="U2063" s="12"/>
    </row>
    <row r="2064" spans="21:21" x14ac:dyDescent="0.2">
      <c r="U2064" s="12"/>
    </row>
    <row r="2065" spans="21:21" x14ac:dyDescent="0.2">
      <c r="U2065" s="12"/>
    </row>
    <row r="2066" spans="21:21" x14ac:dyDescent="0.2">
      <c r="U2066" s="12"/>
    </row>
    <row r="2067" spans="21:21" x14ac:dyDescent="0.2">
      <c r="U2067" s="12"/>
    </row>
    <row r="2068" spans="21:21" x14ac:dyDescent="0.2">
      <c r="U2068" s="12"/>
    </row>
    <row r="2069" spans="21:21" x14ac:dyDescent="0.2">
      <c r="U2069" s="12"/>
    </row>
    <row r="2070" spans="21:21" x14ac:dyDescent="0.2">
      <c r="U2070" s="12"/>
    </row>
    <row r="2071" spans="21:21" x14ac:dyDescent="0.2">
      <c r="U2071" s="12"/>
    </row>
    <row r="2072" spans="21:21" x14ac:dyDescent="0.2">
      <c r="U2072" s="12"/>
    </row>
    <row r="2073" spans="21:21" x14ac:dyDescent="0.2">
      <c r="U2073" s="12"/>
    </row>
    <row r="2074" spans="21:21" x14ac:dyDescent="0.2">
      <c r="U2074" s="12"/>
    </row>
    <row r="2075" spans="21:21" x14ac:dyDescent="0.2">
      <c r="U2075" s="12"/>
    </row>
    <row r="2076" spans="21:21" x14ac:dyDescent="0.2">
      <c r="U2076" s="12"/>
    </row>
    <row r="2077" spans="21:21" x14ac:dyDescent="0.2">
      <c r="U2077" s="12"/>
    </row>
    <row r="2078" spans="21:21" x14ac:dyDescent="0.2">
      <c r="U2078" s="12"/>
    </row>
    <row r="2079" spans="21:21" x14ac:dyDescent="0.2">
      <c r="U2079" s="12"/>
    </row>
    <row r="2080" spans="21:21" x14ac:dyDescent="0.2">
      <c r="U2080" s="12"/>
    </row>
    <row r="2081" spans="21:21" x14ac:dyDescent="0.2">
      <c r="U2081" s="12"/>
    </row>
    <row r="2082" spans="21:21" x14ac:dyDescent="0.2">
      <c r="U2082" s="12"/>
    </row>
    <row r="2083" spans="21:21" x14ac:dyDescent="0.2">
      <c r="U2083" s="12"/>
    </row>
    <row r="2084" spans="21:21" x14ac:dyDescent="0.2">
      <c r="U2084" s="12"/>
    </row>
    <row r="2085" spans="21:21" x14ac:dyDescent="0.2">
      <c r="U2085" s="12"/>
    </row>
    <row r="2086" spans="21:21" x14ac:dyDescent="0.2">
      <c r="U2086" s="12"/>
    </row>
    <row r="2087" spans="21:21" x14ac:dyDescent="0.2">
      <c r="U2087" s="12"/>
    </row>
    <row r="2088" spans="21:21" x14ac:dyDescent="0.2">
      <c r="U2088" s="12"/>
    </row>
    <row r="2089" spans="21:21" x14ac:dyDescent="0.2">
      <c r="U2089" s="12"/>
    </row>
    <row r="2090" spans="21:21" x14ac:dyDescent="0.2">
      <c r="U2090" s="12"/>
    </row>
    <row r="2091" spans="21:21" x14ac:dyDescent="0.2">
      <c r="U2091" s="12"/>
    </row>
    <row r="2092" spans="21:21" x14ac:dyDescent="0.2">
      <c r="U2092" s="12"/>
    </row>
    <row r="2093" spans="21:21" x14ac:dyDescent="0.2">
      <c r="U2093" s="12"/>
    </row>
    <row r="2094" spans="21:21" x14ac:dyDescent="0.2">
      <c r="U2094" s="12"/>
    </row>
    <row r="2095" spans="21:21" x14ac:dyDescent="0.2">
      <c r="U2095" s="12"/>
    </row>
    <row r="2096" spans="21:21" x14ac:dyDescent="0.2">
      <c r="U2096" s="12"/>
    </row>
    <row r="2097" spans="21:21" x14ac:dyDescent="0.2">
      <c r="U2097" s="12"/>
    </row>
    <row r="2098" spans="21:21" x14ac:dyDescent="0.2">
      <c r="U2098" s="12"/>
    </row>
    <row r="2099" spans="21:21" x14ac:dyDescent="0.2">
      <c r="U2099" s="12"/>
    </row>
    <row r="2100" spans="21:21" x14ac:dyDescent="0.2">
      <c r="U2100" s="12"/>
    </row>
    <row r="2101" spans="21:21" x14ac:dyDescent="0.2">
      <c r="U2101" s="12"/>
    </row>
    <row r="2102" spans="21:21" x14ac:dyDescent="0.2">
      <c r="U2102" s="12"/>
    </row>
    <row r="2103" spans="21:21" x14ac:dyDescent="0.2">
      <c r="U2103" s="12"/>
    </row>
    <row r="2104" spans="21:21" x14ac:dyDescent="0.2">
      <c r="U2104" s="12"/>
    </row>
    <row r="2105" spans="21:21" x14ac:dyDescent="0.2">
      <c r="U2105" s="12"/>
    </row>
    <row r="2106" spans="21:21" x14ac:dyDescent="0.2">
      <c r="U2106" s="12"/>
    </row>
    <row r="2107" spans="21:21" x14ac:dyDescent="0.2">
      <c r="U2107" s="12"/>
    </row>
    <row r="2108" spans="21:21" x14ac:dyDescent="0.2">
      <c r="U2108" s="12"/>
    </row>
    <row r="2109" spans="21:21" x14ac:dyDescent="0.2">
      <c r="U2109" s="12"/>
    </row>
    <row r="2110" spans="21:21" x14ac:dyDescent="0.2">
      <c r="U2110" s="12"/>
    </row>
    <row r="2111" spans="21:21" x14ac:dyDescent="0.2">
      <c r="U2111" s="12"/>
    </row>
    <row r="2112" spans="21:21" x14ac:dyDescent="0.2">
      <c r="U2112" s="12"/>
    </row>
    <row r="2113" spans="21:21" x14ac:dyDescent="0.2">
      <c r="U2113" s="12"/>
    </row>
    <row r="2114" spans="21:21" x14ac:dyDescent="0.2">
      <c r="U2114" s="12"/>
    </row>
    <row r="2115" spans="21:21" x14ac:dyDescent="0.2">
      <c r="U2115" s="12"/>
    </row>
    <row r="2116" spans="21:21" x14ac:dyDescent="0.2">
      <c r="U2116" s="12"/>
    </row>
    <row r="2117" spans="21:21" x14ac:dyDescent="0.2">
      <c r="U2117" s="12"/>
    </row>
    <row r="2118" spans="21:21" x14ac:dyDescent="0.2">
      <c r="U2118" s="12"/>
    </row>
    <row r="2119" spans="21:21" x14ac:dyDescent="0.2">
      <c r="U2119" s="12"/>
    </row>
    <row r="2120" spans="21:21" x14ac:dyDescent="0.2">
      <c r="U2120" s="12"/>
    </row>
    <row r="2121" spans="21:21" x14ac:dyDescent="0.2">
      <c r="U2121" s="12"/>
    </row>
    <row r="2122" spans="21:21" x14ac:dyDescent="0.2">
      <c r="U2122" s="12"/>
    </row>
    <row r="2123" spans="21:21" x14ac:dyDescent="0.2">
      <c r="U2123" s="12"/>
    </row>
    <row r="2124" spans="21:21" x14ac:dyDescent="0.2">
      <c r="U2124" s="12"/>
    </row>
    <row r="2125" spans="21:21" x14ac:dyDescent="0.2">
      <c r="U2125" s="12"/>
    </row>
    <row r="2126" spans="21:21" x14ac:dyDescent="0.2">
      <c r="U2126" s="12"/>
    </row>
    <row r="2127" spans="21:21" x14ac:dyDescent="0.2">
      <c r="U2127" s="12"/>
    </row>
    <row r="2128" spans="21:21" x14ac:dyDescent="0.2">
      <c r="U2128" s="12"/>
    </row>
    <row r="2129" spans="21:21" x14ac:dyDescent="0.2">
      <c r="U2129" s="12"/>
    </row>
    <row r="2130" spans="21:21" x14ac:dyDescent="0.2">
      <c r="U2130" s="12"/>
    </row>
    <row r="2131" spans="21:21" x14ac:dyDescent="0.2">
      <c r="U2131" s="12"/>
    </row>
    <row r="2132" spans="21:21" x14ac:dyDescent="0.2">
      <c r="U2132" s="12"/>
    </row>
    <row r="2133" spans="21:21" x14ac:dyDescent="0.2">
      <c r="U2133" s="12"/>
    </row>
    <row r="2134" spans="21:21" x14ac:dyDescent="0.2">
      <c r="U2134" s="12"/>
    </row>
    <row r="2135" spans="21:21" x14ac:dyDescent="0.2">
      <c r="U2135" s="12"/>
    </row>
    <row r="2136" spans="21:21" x14ac:dyDescent="0.2">
      <c r="U2136" s="12"/>
    </row>
    <row r="2137" spans="21:21" x14ac:dyDescent="0.2">
      <c r="U2137" s="12"/>
    </row>
    <row r="2138" spans="21:21" x14ac:dyDescent="0.2">
      <c r="U2138" s="12"/>
    </row>
    <row r="2139" spans="21:21" x14ac:dyDescent="0.2">
      <c r="U2139" s="12"/>
    </row>
    <row r="2140" spans="21:21" x14ac:dyDescent="0.2">
      <c r="U2140" s="12"/>
    </row>
    <row r="2141" spans="21:21" x14ac:dyDescent="0.2">
      <c r="U2141" s="12"/>
    </row>
    <row r="2142" spans="21:21" x14ac:dyDescent="0.2">
      <c r="U2142" s="12"/>
    </row>
    <row r="2143" spans="21:21" x14ac:dyDescent="0.2">
      <c r="U2143" s="12"/>
    </row>
    <row r="2144" spans="21:21" x14ac:dyDescent="0.2">
      <c r="U2144" s="12"/>
    </row>
    <row r="2145" spans="21:21" x14ac:dyDescent="0.2">
      <c r="U2145" s="12"/>
    </row>
    <row r="2146" spans="21:21" x14ac:dyDescent="0.2">
      <c r="U2146" s="12"/>
    </row>
    <row r="2147" spans="21:21" x14ac:dyDescent="0.2">
      <c r="U2147" s="12"/>
    </row>
    <row r="2148" spans="21:21" x14ac:dyDescent="0.2">
      <c r="U2148" s="12"/>
    </row>
    <row r="2149" spans="21:21" x14ac:dyDescent="0.2">
      <c r="U2149" s="12"/>
    </row>
    <row r="2150" spans="21:21" x14ac:dyDescent="0.2">
      <c r="U2150" s="12"/>
    </row>
    <row r="2151" spans="21:21" x14ac:dyDescent="0.2">
      <c r="U2151" s="12"/>
    </row>
    <row r="2152" spans="21:21" x14ac:dyDescent="0.2">
      <c r="U2152" s="12"/>
    </row>
    <row r="2153" spans="21:21" x14ac:dyDescent="0.2">
      <c r="U2153" s="12"/>
    </row>
    <row r="2154" spans="21:21" x14ac:dyDescent="0.2">
      <c r="U2154" s="12"/>
    </row>
    <row r="2155" spans="21:21" x14ac:dyDescent="0.2">
      <c r="U2155" s="12"/>
    </row>
    <row r="2156" spans="21:21" x14ac:dyDescent="0.2">
      <c r="U2156" s="12"/>
    </row>
    <row r="2157" spans="21:21" x14ac:dyDescent="0.2">
      <c r="U2157" s="12"/>
    </row>
    <row r="2158" spans="21:21" x14ac:dyDescent="0.2">
      <c r="U2158" s="12"/>
    </row>
    <row r="2159" spans="21:21" x14ac:dyDescent="0.2">
      <c r="U2159" s="12"/>
    </row>
    <row r="2160" spans="21:21" x14ac:dyDescent="0.2">
      <c r="U2160" s="12"/>
    </row>
    <row r="2161" spans="21:21" x14ac:dyDescent="0.2">
      <c r="U2161" s="12"/>
    </row>
    <row r="2162" spans="21:21" x14ac:dyDescent="0.2">
      <c r="U2162" s="12"/>
    </row>
    <row r="2163" spans="21:21" x14ac:dyDescent="0.2">
      <c r="U2163" s="12"/>
    </row>
    <row r="2164" spans="21:21" x14ac:dyDescent="0.2">
      <c r="U2164" s="12"/>
    </row>
    <row r="2165" spans="21:21" x14ac:dyDescent="0.2">
      <c r="U2165" s="12"/>
    </row>
    <row r="2166" spans="21:21" x14ac:dyDescent="0.2">
      <c r="U2166" s="12"/>
    </row>
    <row r="2167" spans="21:21" x14ac:dyDescent="0.2">
      <c r="U2167" s="12"/>
    </row>
    <row r="2168" spans="21:21" x14ac:dyDescent="0.2">
      <c r="U2168" s="12"/>
    </row>
    <row r="2169" spans="21:21" x14ac:dyDescent="0.2">
      <c r="U2169" s="12"/>
    </row>
    <row r="2170" spans="21:21" x14ac:dyDescent="0.2">
      <c r="U2170" s="12"/>
    </row>
    <row r="2171" spans="21:21" x14ac:dyDescent="0.2">
      <c r="U2171" s="12"/>
    </row>
    <row r="2172" spans="21:21" x14ac:dyDescent="0.2">
      <c r="U2172" s="12"/>
    </row>
    <row r="2173" spans="21:21" x14ac:dyDescent="0.2">
      <c r="U2173" s="12"/>
    </row>
    <row r="2174" spans="21:21" x14ac:dyDescent="0.2">
      <c r="U2174" s="12"/>
    </row>
    <row r="2175" spans="21:21" x14ac:dyDescent="0.2">
      <c r="U2175" s="12"/>
    </row>
    <row r="2176" spans="21:21" x14ac:dyDescent="0.2">
      <c r="U2176" s="12"/>
    </row>
    <row r="2177" spans="21:21" x14ac:dyDescent="0.2">
      <c r="U2177" s="12"/>
    </row>
    <row r="2178" spans="21:21" x14ac:dyDescent="0.2">
      <c r="U2178" s="12"/>
    </row>
    <row r="2179" spans="21:21" x14ac:dyDescent="0.2">
      <c r="U2179" s="12"/>
    </row>
    <row r="2180" spans="21:21" x14ac:dyDescent="0.2">
      <c r="U2180" s="12"/>
    </row>
    <row r="2181" spans="21:21" x14ac:dyDescent="0.2">
      <c r="U2181" s="12"/>
    </row>
    <row r="2182" spans="21:21" x14ac:dyDescent="0.2">
      <c r="U2182" s="12"/>
    </row>
    <row r="2183" spans="21:21" x14ac:dyDescent="0.2">
      <c r="U2183" s="12"/>
    </row>
    <row r="2184" spans="21:21" x14ac:dyDescent="0.2">
      <c r="U2184" s="12"/>
    </row>
    <row r="2185" spans="21:21" x14ac:dyDescent="0.2">
      <c r="U2185" s="12"/>
    </row>
    <row r="2186" spans="21:21" x14ac:dyDescent="0.2">
      <c r="U2186" s="12"/>
    </row>
    <row r="2187" spans="21:21" x14ac:dyDescent="0.2">
      <c r="U2187" s="12"/>
    </row>
    <row r="2188" spans="21:21" x14ac:dyDescent="0.2">
      <c r="U2188" s="12"/>
    </row>
    <row r="2189" spans="21:21" x14ac:dyDescent="0.2">
      <c r="U2189" s="12"/>
    </row>
    <row r="2190" spans="21:21" x14ac:dyDescent="0.2">
      <c r="U2190" s="12"/>
    </row>
    <row r="2191" spans="21:21" x14ac:dyDescent="0.2">
      <c r="U2191" s="12"/>
    </row>
    <row r="2192" spans="21:21" x14ac:dyDescent="0.2">
      <c r="U2192" s="12"/>
    </row>
    <row r="2193" spans="21:21" x14ac:dyDescent="0.2">
      <c r="U2193" s="12"/>
    </row>
    <row r="2194" spans="21:21" x14ac:dyDescent="0.2">
      <c r="U2194" s="12"/>
    </row>
    <row r="2195" spans="21:21" x14ac:dyDescent="0.2">
      <c r="U2195" s="12"/>
    </row>
    <row r="2196" spans="21:21" x14ac:dyDescent="0.2">
      <c r="U2196" s="12"/>
    </row>
    <row r="2197" spans="21:21" x14ac:dyDescent="0.2">
      <c r="U2197" s="12"/>
    </row>
    <row r="2198" spans="21:21" x14ac:dyDescent="0.2">
      <c r="U2198" s="12"/>
    </row>
    <row r="2199" spans="21:21" x14ac:dyDescent="0.2">
      <c r="U2199" s="12"/>
    </row>
    <row r="2200" spans="21:21" x14ac:dyDescent="0.2">
      <c r="U2200" s="12"/>
    </row>
    <row r="2201" spans="21:21" x14ac:dyDescent="0.2">
      <c r="U2201" s="12"/>
    </row>
    <row r="2202" spans="21:21" x14ac:dyDescent="0.2">
      <c r="U2202" s="12"/>
    </row>
    <row r="2203" spans="21:21" x14ac:dyDescent="0.2">
      <c r="U2203" s="12"/>
    </row>
    <row r="2204" spans="21:21" x14ac:dyDescent="0.2">
      <c r="U2204" s="12"/>
    </row>
    <row r="2205" spans="21:21" x14ac:dyDescent="0.2">
      <c r="U2205" s="12"/>
    </row>
    <row r="2206" spans="21:21" x14ac:dyDescent="0.2">
      <c r="U2206" s="12"/>
    </row>
    <row r="2207" spans="21:21" x14ac:dyDescent="0.2">
      <c r="U2207" s="12"/>
    </row>
    <row r="2208" spans="21:21" x14ac:dyDescent="0.2">
      <c r="U2208" s="12"/>
    </row>
    <row r="2209" spans="21:21" x14ac:dyDescent="0.2">
      <c r="U2209" s="12"/>
    </row>
    <row r="2210" spans="21:21" x14ac:dyDescent="0.2">
      <c r="U2210" s="12"/>
    </row>
    <row r="2211" spans="21:21" x14ac:dyDescent="0.2">
      <c r="U2211" s="12"/>
    </row>
    <row r="2212" spans="21:21" x14ac:dyDescent="0.2">
      <c r="U2212" s="12"/>
    </row>
    <row r="2213" spans="21:21" x14ac:dyDescent="0.2">
      <c r="U2213" s="12"/>
    </row>
    <row r="2214" spans="21:21" x14ac:dyDescent="0.2">
      <c r="U2214" s="12"/>
    </row>
    <row r="2215" spans="21:21" x14ac:dyDescent="0.2">
      <c r="U2215" s="12"/>
    </row>
    <row r="2216" spans="21:21" x14ac:dyDescent="0.2">
      <c r="U2216" s="12"/>
    </row>
    <row r="2217" spans="21:21" x14ac:dyDescent="0.2">
      <c r="U2217" s="12"/>
    </row>
    <row r="2218" spans="21:21" x14ac:dyDescent="0.2">
      <c r="U2218" s="12"/>
    </row>
    <row r="2219" spans="21:21" x14ac:dyDescent="0.2">
      <c r="U2219" s="12"/>
    </row>
    <row r="2220" spans="21:21" x14ac:dyDescent="0.2">
      <c r="U2220" s="12"/>
    </row>
    <row r="2221" spans="21:21" x14ac:dyDescent="0.2">
      <c r="U2221" s="12"/>
    </row>
    <row r="2222" spans="21:21" x14ac:dyDescent="0.2">
      <c r="U2222" s="12"/>
    </row>
    <row r="2223" spans="21:21" x14ac:dyDescent="0.2">
      <c r="U2223" s="12"/>
    </row>
    <row r="2224" spans="21:21" x14ac:dyDescent="0.2">
      <c r="U2224" s="12"/>
    </row>
    <row r="2225" spans="21:21" x14ac:dyDescent="0.2">
      <c r="U2225" s="12"/>
    </row>
    <row r="2226" spans="21:21" x14ac:dyDescent="0.2">
      <c r="U2226" s="12"/>
    </row>
    <row r="2227" spans="21:21" x14ac:dyDescent="0.2">
      <c r="U2227" s="12"/>
    </row>
    <row r="2228" spans="21:21" x14ac:dyDescent="0.2">
      <c r="U2228" s="12"/>
    </row>
    <row r="2229" spans="21:21" x14ac:dyDescent="0.2">
      <c r="U2229" s="12"/>
    </row>
    <row r="2230" spans="21:21" x14ac:dyDescent="0.2">
      <c r="U2230" s="12"/>
    </row>
    <row r="2231" spans="21:21" x14ac:dyDescent="0.2">
      <c r="U2231" s="12"/>
    </row>
    <row r="2232" spans="21:21" x14ac:dyDescent="0.2">
      <c r="U2232" s="12"/>
    </row>
    <row r="2233" spans="21:21" x14ac:dyDescent="0.2">
      <c r="U2233" s="12"/>
    </row>
    <row r="2234" spans="21:21" x14ac:dyDescent="0.2">
      <c r="U2234" s="12"/>
    </row>
    <row r="2235" spans="21:21" x14ac:dyDescent="0.2">
      <c r="U2235" s="12"/>
    </row>
    <row r="2236" spans="21:21" x14ac:dyDescent="0.2">
      <c r="U2236" s="12"/>
    </row>
    <row r="2237" spans="21:21" x14ac:dyDescent="0.2">
      <c r="U2237" s="12"/>
    </row>
    <row r="2238" spans="21:21" x14ac:dyDescent="0.2">
      <c r="U2238" s="12"/>
    </row>
    <row r="2239" spans="21:21" x14ac:dyDescent="0.2">
      <c r="U2239" s="12"/>
    </row>
    <row r="2240" spans="21:21" x14ac:dyDescent="0.2">
      <c r="U2240" s="12"/>
    </row>
    <row r="2241" spans="21:21" x14ac:dyDescent="0.2">
      <c r="U2241" s="12"/>
    </row>
    <row r="2242" spans="21:21" x14ac:dyDescent="0.2">
      <c r="U2242" s="12"/>
    </row>
    <row r="2243" spans="21:21" x14ac:dyDescent="0.2">
      <c r="U2243" s="12"/>
    </row>
    <row r="2244" spans="21:21" x14ac:dyDescent="0.2">
      <c r="U2244" s="12"/>
    </row>
    <row r="2245" spans="21:21" x14ac:dyDescent="0.2">
      <c r="U2245" s="12"/>
    </row>
    <row r="2246" spans="21:21" x14ac:dyDescent="0.2">
      <c r="U2246" s="12"/>
    </row>
    <row r="2247" spans="21:21" x14ac:dyDescent="0.2">
      <c r="U2247" s="12"/>
    </row>
    <row r="2248" spans="21:21" x14ac:dyDescent="0.2">
      <c r="U2248" s="12"/>
    </row>
    <row r="2249" spans="21:21" x14ac:dyDescent="0.2">
      <c r="U2249" s="12"/>
    </row>
    <row r="2250" spans="21:21" x14ac:dyDescent="0.2">
      <c r="U2250" s="12"/>
    </row>
    <row r="2251" spans="21:21" x14ac:dyDescent="0.2">
      <c r="U2251" s="12"/>
    </row>
    <row r="2252" spans="21:21" x14ac:dyDescent="0.2">
      <c r="U2252" s="12"/>
    </row>
    <row r="2253" spans="21:21" x14ac:dyDescent="0.2">
      <c r="U2253" s="12"/>
    </row>
    <row r="2254" spans="21:21" x14ac:dyDescent="0.2">
      <c r="U2254" s="12"/>
    </row>
    <row r="2255" spans="21:21" x14ac:dyDescent="0.2">
      <c r="U2255" s="12"/>
    </row>
    <row r="2256" spans="21:21" x14ac:dyDescent="0.2">
      <c r="U2256" s="12"/>
    </row>
    <row r="2257" spans="21:21" x14ac:dyDescent="0.2">
      <c r="U2257" s="12"/>
    </row>
    <row r="2258" spans="21:21" x14ac:dyDescent="0.2">
      <c r="U2258" s="12"/>
    </row>
    <row r="2259" spans="21:21" x14ac:dyDescent="0.2">
      <c r="U2259" s="12"/>
    </row>
    <row r="2260" spans="21:21" x14ac:dyDescent="0.2">
      <c r="U2260" s="12"/>
    </row>
    <row r="2261" spans="21:21" x14ac:dyDescent="0.2">
      <c r="U2261" s="12"/>
    </row>
    <row r="2262" spans="21:21" x14ac:dyDescent="0.2">
      <c r="U2262" s="12"/>
    </row>
    <row r="2263" spans="21:21" x14ac:dyDescent="0.2">
      <c r="U2263" s="12"/>
    </row>
    <row r="2264" spans="21:21" x14ac:dyDescent="0.2">
      <c r="U2264" s="12"/>
    </row>
    <row r="2265" spans="21:21" x14ac:dyDescent="0.2">
      <c r="U2265" s="12"/>
    </row>
    <row r="2266" spans="21:21" x14ac:dyDescent="0.2">
      <c r="U2266" s="12"/>
    </row>
    <row r="2267" spans="21:21" x14ac:dyDescent="0.2">
      <c r="U2267" s="12"/>
    </row>
    <row r="2268" spans="21:21" x14ac:dyDescent="0.2">
      <c r="U2268" s="12"/>
    </row>
    <row r="2269" spans="21:21" x14ac:dyDescent="0.2">
      <c r="U2269" s="12"/>
    </row>
    <row r="2270" spans="21:21" x14ac:dyDescent="0.2">
      <c r="U2270" s="12"/>
    </row>
    <row r="2271" spans="21:21" x14ac:dyDescent="0.2">
      <c r="U2271" s="12"/>
    </row>
    <row r="2272" spans="21:21" x14ac:dyDescent="0.2">
      <c r="U2272" s="12"/>
    </row>
    <row r="2273" spans="21:21" x14ac:dyDescent="0.2">
      <c r="U2273" s="12"/>
    </row>
    <row r="2274" spans="21:21" x14ac:dyDescent="0.2">
      <c r="U2274" s="12"/>
    </row>
    <row r="2275" spans="21:21" x14ac:dyDescent="0.2">
      <c r="U2275" s="12"/>
    </row>
    <row r="2276" spans="21:21" x14ac:dyDescent="0.2">
      <c r="U2276" s="12"/>
    </row>
    <row r="2277" spans="21:21" x14ac:dyDescent="0.2">
      <c r="U2277" s="12"/>
    </row>
    <row r="2278" spans="21:21" x14ac:dyDescent="0.2">
      <c r="U2278" s="12"/>
    </row>
    <row r="2279" spans="21:21" x14ac:dyDescent="0.2">
      <c r="U2279" s="12"/>
    </row>
    <row r="2280" spans="21:21" x14ac:dyDescent="0.2">
      <c r="U2280" s="12"/>
    </row>
    <row r="2281" spans="21:21" x14ac:dyDescent="0.2">
      <c r="U2281" s="12"/>
    </row>
    <row r="2282" spans="21:21" x14ac:dyDescent="0.2">
      <c r="U2282" s="12"/>
    </row>
    <row r="2283" spans="21:21" x14ac:dyDescent="0.2">
      <c r="U2283" s="12"/>
    </row>
    <row r="2284" spans="21:21" x14ac:dyDescent="0.2">
      <c r="U2284" s="12"/>
    </row>
    <row r="2285" spans="21:21" x14ac:dyDescent="0.2">
      <c r="U2285" s="12"/>
    </row>
    <row r="2286" spans="21:21" x14ac:dyDescent="0.2">
      <c r="U2286" s="12"/>
    </row>
    <row r="2287" spans="21:21" x14ac:dyDescent="0.2">
      <c r="U2287" s="12"/>
    </row>
    <row r="2288" spans="21:21" x14ac:dyDescent="0.2">
      <c r="U2288" s="12"/>
    </row>
    <row r="2289" spans="21:21" x14ac:dyDescent="0.2">
      <c r="U2289" s="12"/>
    </row>
    <row r="2290" spans="21:21" x14ac:dyDescent="0.2">
      <c r="U2290" s="12"/>
    </row>
    <row r="2291" spans="21:21" x14ac:dyDescent="0.2">
      <c r="U2291" s="12"/>
    </row>
    <row r="2292" spans="21:21" x14ac:dyDescent="0.2">
      <c r="U2292" s="12"/>
    </row>
    <row r="2293" spans="21:21" x14ac:dyDescent="0.2">
      <c r="U2293" s="12"/>
    </row>
    <row r="2294" spans="21:21" x14ac:dyDescent="0.2">
      <c r="U2294" s="12"/>
    </row>
    <row r="2295" spans="21:21" x14ac:dyDescent="0.2">
      <c r="U2295" s="12"/>
    </row>
    <row r="2296" spans="21:21" x14ac:dyDescent="0.2">
      <c r="U2296" s="12"/>
    </row>
    <row r="2297" spans="21:21" x14ac:dyDescent="0.2">
      <c r="U2297" s="12"/>
    </row>
    <row r="2298" spans="21:21" x14ac:dyDescent="0.2">
      <c r="U2298" s="12"/>
    </row>
    <row r="2299" spans="21:21" x14ac:dyDescent="0.2">
      <c r="U2299" s="12"/>
    </row>
    <row r="2300" spans="21:21" x14ac:dyDescent="0.2">
      <c r="U2300" s="12"/>
    </row>
    <row r="2301" spans="21:21" x14ac:dyDescent="0.2">
      <c r="U2301" s="12"/>
    </row>
    <row r="2302" spans="21:21" x14ac:dyDescent="0.2">
      <c r="U2302" s="12"/>
    </row>
    <row r="2303" spans="21:21" x14ac:dyDescent="0.2">
      <c r="U2303" s="12"/>
    </row>
    <row r="2304" spans="21:21" x14ac:dyDescent="0.2">
      <c r="U2304" s="12"/>
    </row>
    <row r="2305" spans="21:21" x14ac:dyDescent="0.2">
      <c r="U2305" s="12"/>
    </row>
    <row r="2306" spans="21:21" x14ac:dyDescent="0.2">
      <c r="U2306" s="12"/>
    </row>
    <row r="2307" spans="21:21" x14ac:dyDescent="0.2">
      <c r="U2307" s="12"/>
    </row>
    <row r="2308" spans="21:21" x14ac:dyDescent="0.2">
      <c r="U2308" s="12"/>
    </row>
    <row r="2309" spans="21:21" x14ac:dyDescent="0.2">
      <c r="U2309" s="12"/>
    </row>
    <row r="2310" spans="21:21" x14ac:dyDescent="0.2">
      <c r="U2310" s="12"/>
    </row>
    <row r="2311" spans="21:21" x14ac:dyDescent="0.2">
      <c r="U2311" s="12"/>
    </row>
    <row r="2312" spans="21:21" x14ac:dyDescent="0.2">
      <c r="U2312" s="12"/>
    </row>
    <row r="2313" spans="21:21" x14ac:dyDescent="0.2">
      <c r="U2313" s="12"/>
    </row>
    <row r="2314" spans="21:21" x14ac:dyDescent="0.2">
      <c r="U2314" s="12"/>
    </row>
    <row r="2315" spans="21:21" x14ac:dyDescent="0.2">
      <c r="U2315" s="12"/>
    </row>
    <row r="2316" spans="21:21" x14ac:dyDescent="0.2">
      <c r="U2316" s="12"/>
    </row>
    <row r="2317" spans="21:21" x14ac:dyDescent="0.2">
      <c r="U2317" s="12"/>
    </row>
    <row r="2318" spans="21:21" x14ac:dyDescent="0.2">
      <c r="U2318" s="12"/>
    </row>
    <row r="2319" spans="21:21" x14ac:dyDescent="0.2">
      <c r="U2319" s="12"/>
    </row>
    <row r="2320" spans="21:21" x14ac:dyDescent="0.2">
      <c r="U2320" s="12"/>
    </row>
    <row r="2321" spans="21:21" x14ac:dyDescent="0.2">
      <c r="U2321" s="12"/>
    </row>
    <row r="2322" spans="21:21" x14ac:dyDescent="0.2">
      <c r="U2322" s="12"/>
    </row>
    <row r="2323" spans="21:21" x14ac:dyDescent="0.2">
      <c r="U2323" s="12"/>
    </row>
    <row r="2324" spans="21:21" x14ac:dyDescent="0.2">
      <c r="U2324" s="12"/>
    </row>
    <row r="2325" spans="21:21" x14ac:dyDescent="0.2">
      <c r="U2325" s="12"/>
    </row>
    <row r="2326" spans="21:21" x14ac:dyDescent="0.2">
      <c r="U2326" s="12"/>
    </row>
    <row r="2327" spans="21:21" x14ac:dyDescent="0.2">
      <c r="U2327" s="12"/>
    </row>
    <row r="2328" spans="21:21" x14ac:dyDescent="0.2">
      <c r="U2328" s="12"/>
    </row>
    <row r="2329" spans="21:21" x14ac:dyDescent="0.2">
      <c r="U2329" s="12"/>
    </row>
    <row r="2330" spans="21:21" x14ac:dyDescent="0.2">
      <c r="U2330" s="12"/>
    </row>
    <row r="2331" spans="21:21" x14ac:dyDescent="0.2">
      <c r="U2331" s="12"/>
    </row>
    <row r="2332" spans="21:21" x14ac:dyDescent="0.2">
      <c r="U2332" s="12"/>
    </row>
    <row r="2333" spans="21:21" x14ac:dyDescent="0.2">
      <c r="U2333" s="12"/>
    </row>
    <row r="2334" spans="21:21" x14ac:dyDescent="0.2">
      <c r="U2334" s="12"/>
    </row>
    <row r="2335" spans="21:21" x14ac:dyDescent="0.2">
      <c r="U2335" s="12"/>
    </row>
    <row r="2336" spans="21:21" x14ac:dyDescent="0.2">
      <c r="U2336" s="12"/>
    </row>
    <row r="2337" spans="21:21" x14ac:dyDescent="0.2">
      <c r="U2337" s="12"/>
    </row>
    <row r="2338" spans="21:21" x14ac:dyDescent="0.2">
      <c r="U2338" s="12"/>
    </row>
    <row r="2339" spans="21:21" x14ac:dyDescent="0.2">
      <c r="U2339" s="12"/>
    </row>
    <row r="2340" spans="21:21" x14ac:dyDescent="0.2">
      <c r="U2340" s="12"/>
    </row>
    <row r="2341" spans="21:21" x14ac:dyDescent="0.2">
      <c r="U2341" s="12"/>
    </row>
    <row r="2342" spans="21:21" x14ac:dyDescent="0.2">
      <c r="U2342" s="12"/>
    </row>
    <row r="2343" spans="21:21" x14ac:dyDescent="0.2">
      <c r="U2343" s="12"/>
    </row>
    <row r="2344" spans="21:21" x14ac:dyDescent="0.2">
      <c r="U2344" s="12"/>
    </row>
    <row r="2345" spans="21:21" x14ac:dyDescent="0.2">
      <c r="U2345" s="12"/>
    </row>
    <row r="2346" spans="21:21" x14ac:dyDescent="0.2">
      <c r="U2346" s="12"/>
    </row>
    <row r="2347" spans="21:21" x14ac:dyDescent="0.2">
      <c r="U2347" s="12"/>
    </row>
    <row r="2348" spans="21:21" x14ac:dyDescent="0.2">
      <c r="U2348" s="12"/>
    </row>
    <row r="2349" spans="21:21" x14ac:dyDescent="0.2">
      <c r="U2349" s="12"/>
    </row>
    <row r="2350" spans="21:21" x14ac:dyDescent="0.2">
      <c r="U2350" s="12"/>
    </row>
    <row r="2351" spans="21:21" x14ac:dyDescent="0.2">
      <c r="U2351" s="12"/>
    </row>
    <row r="2352" spans="21:21" x14ac:dyDescent="0.2">
      <c r="U2352" s="12"/>
    </row>
    <row r="2353" spans="21:21" x14ac:dyDescent="0.2">
      <c r="U2353" s="12"/>
    </row>
    <row r="2354" spans="21:21" x14ac:dyDescent="0.2">
      <c r="U2354" s="12"/>
    </row>
    <row r="2355" spans="21:21" x14ac:dyDescent="0.2">
      <c r="U2355" s="12"/>
    </row>
    <row r="2356" spans="21:21" x14ac:dyDescent="0.2">
      <c r="U2356" s="12"/>
    </row>
    <row r="2357" spans="21:21" x14ac:dyDescent="0.2">
      <c r="U2357" s="12"/>
    </row>
    <row r="2358" spans="21:21" x14ac:dyDescent="0.2">
      <c r="U2358" s="12"/>
    </row>
    <row r="2359" spans="21:21" x14ac:dyDescent="0.2">
      <c r="U2359" s="12"/>
    </row>
    <row r="2360" spans="21:21" x14ac:dyDescent="0.2">
      <c r="U2360" s="12"/>
    </row>
    <row r="2361" spans="21:21" x14ac:dyDescent="0.2">
      <c r="U2361" s="12"/>
    </row>
    <row r="2362" spans="21:21" x14ac:dyDescent="0.2">
      <c r="U2362" s="12"/>
    </row>
    <row r="2363" spans="21:21" x14ac:dyDescent="0.2">
      <c r="U2363" s="12"/>
    </row>
    <row r="2364" spans="21:21" x14ac:dyDescent="0.2">
      <c r="U2364" s="12"/>
    </row>
    <row r="2365" spans="21:21" x14ac:dyDescent="0.2">
      <c r="U2365" s="12"/>
    </row>
    <row r="2366" spans="21:21" x14ac:dyDescent="0.2">
      <c r="U2366" s="12"/>
    </row>
    <row r="2367" spans="21:21" x14ac:dyDescent="0.2">
      <c r="U2367" s="12"/>
    </row>
    <row r="2368" spans="21:21" x14ac:dyDescent="0.2">
      <c r="U2368" s="12"/>
    </row>
    <row r="2369" spans="21:21" x14ac:dyDescent="0.2">
      <c r="U2369" s="12"/>
    </row>
    <row r="2370" spans="21:21" x14ac:dyDescent="0.2">
      <c r="U2370" s="12"/>
    </row>
    <row r="2371" spans="21:21" x14ac:dyDescent="0.2">
      <c r="U2371" s="12"/>
    </row>
    <row r="2372" spans="21:21" x14ac:dyDescent="0.2">
      <c r="U2372" s="12"/>
    </row>
    <row r="2373" spans="21:21" x14ac:dyDescent="0.2">
      <c r="U2373" s="12"/>
    </row>
    <row r="2374" spans="21:21" x14ac:dyDescent="0.2">
      <c r="U2374" s="12"/>
    </row>
    <row r="2375" spans="21:21" x14ac:dyDescent="0.2">
      <c r="U2375" s="12"/>
    </row>
    <row r="2376" spans="21:21" x14ac:dyDescent="0.2">
      <c r="U2376" s="12"/>
    </row>
    <row r="2377" spans="21:21" x14ac:dyDescent="0.2">
      <c r="U2377" s="12"/>
    </row>
    <row r="2378" spans="21:21" x14ac:dyDescent="0.2">
      <c r="U2378" s="12"/>
    </row>
    <row r="2379" spans="21:21" x14ac:dyDescent="0.2">
      <c r="U2379" s="12"/>
    </row>
    <row r="2380" spans="21:21" x14ac:dyDescent="0.2">
      <c r="U2380" s="12"/>
    </row>
    <row r="2381" spans="21:21" x14ac:dyDescent="0.2">
      <c r="U2381" s="12"/>
    </row>
    <row r="2382" spans="21:21" x14ac:dyDescent="0.2">
      <c r="U2382" s="12"/>
    </row>
    <row r="2383" spans="21:21" x14ac:dyDescent="0.2">
      <c r="U2383" s="12"/>
    </row>
    <row r="2384" spans="21:21" x14ac:dyDescent="0.2">
      <c r="U2384" s="12"/>
    </row>
    <row r="2385" spans="21:21" x14ac:dyDescent="0.2">
      <c r="U2385" s="12"/>
    </row>
    <row r="2386" spans="21:21" x14ac:dyDescent="0.2">
      <c r="U2386" s="12"/>
    </row>
    <row r="2387" spans="21:21" x14ac:dyDescent="0.2">
      <c r="U2387" s="12"/>
    </row>
    <row r="2388" spans="21:21" x14ac:dyDescent="0.2">
      <c r="U2388" s="12"/>
    </row>
    <row r="2389" spans="21:21" x14ac:dyDescent="0.2">
      <c r="U2389" s="12"/>
    </row>
    <row r="2390" spans="21:21" x14ac:dyDescent="0.2">
      <c r="U2390" s="12"/>
    </row>
    <row r="2391" spans="21:21" x14ac:dyDescent="0.2">
      <c r="U2391" s="12"/>
    </row>
    <row r="2392" spans="21:21" x14ac:dyDescent="0.2">
      <c r="U2392" s="12"/>
    </row>
    <row r="2393" spans="21:21" x14ac:dyDescent="0.2">
      <c r="U2393" s="12"/>
    </row>
    <row r="2394" spans="21:21" x14ac:dyDescent="0.2">
      <c r="U2394" s="12"/>
    </row>
    <row r="2395" spans="21:21" x14ac:dyDescent="0.2">
      <c r="U2395" s="12"/>
    </row>
    <row r="2396" spans="21:21" x14ac:dyDescent="0.2">
      <c r="U2396" s="12"/>
    </row>
    <row r="2397" spans="21:21" x14ac:dyDescent="0.2">
      <c r="U2397" s="12"/>
    </row>
    <row r="2398" spans="21:21" x14ac:dyDescent="0.2">
      <c r="U2398" s="12"/>
    </row>
    <row r="2399" spans="21:21" x14ac:dyDescent="0.2">
      <c r="U2399" s="12"/>
    </row>
    <row r="2400" spans="21:21" x14ac:dyDescent="0.2">
      <c r="U2400" s="12"/>
    </row>
    <row r="2401" spans="21:21" x14ac:dyDescent="0.2">
      <c r="U2401" s="12"/>
    </row>
    <row r="2402" spans="21:21" x14ac:dyDescent="0.2">
      <c r="U2402" s="12"/>
    </row>
    <row r="2403" spans="21:21" x14ac:dyDescent="0.2">
      <c r="U2403" s="12"/>
    </row>
    <row r="2404" spans="21:21" x14ac:dyDescent="0.2">
      <c r="U2404" s="12"/>
    </row>
    <row r="2405" spans="21:21" x14ac:dyDescent="0.2">
      <c r="U2405" s="12"/>
    </row>
    <row r="2406" spans="21:21" x14ac:dyDescent="0.2">
      <c r="U2406" s="12"/>
    </row>
    <row r="2407" spans="21:21" x14ac:dyDescent="0.2">
      <c r="U2407" s="12"/>
    </row>
    <row r="2408" spans="21:21" x14ac:dyDescent="0.2">
      <c r="U2408" s="12"/>
    </row>
    <row r="2409" spans="21:21" x14ac:dyDescent="0.2">
      <c r="U2409" s="12"/>
    </row>
    <row r="2410" spans="21:21" x14ac:dyDescent="0.2">
      <c r="U2410" s="12"/>
    </row>
    <row r="2411" spans="21:21" x14ac:dyDescent="0.2">
      <c r="U2411" s="12"/>
    </row>
    <row r="2412" spans="21:21" x14ac:dyDescent="0.2">
      <c r="U2412" s="12"/>
    </row>
    <row r="2413" spans="21:21" x14ac:dyDescent="0.2">
      <c r="U2413" s="12"/>
    </row>
    <row r="2414" spans="21:21" x14ac:dyDescent="0.2">
      <c r="U2414" s="12"/>
    </row>
    <row r="2415" spans="21:21" x14ac:dyDescent="0.2">
      <c r="U2415" s="12"/>
    </row>
    <row r="2416" spans="21:21" x14ac:dyDescent="0.2">
      <c r="U2416" s="12"/>
    </row>
    <row r="2417" spans="21:21" x14ac:dyDescent="0.2">
      <c r="U2417" s="12"/>
    </row>
    <row r="2418" spans="21:21" x14ac:dyDescent="0.2">
      <c r="U2418" s="12"/>
    </row>
    <row r="2419" spans="21:21" x14ac:dyDescent="0.2">
      <c r="U2419" s="12"/>
    </row>
    <row r="2420" spans="21:21" x14ac:dyDescent="0.2">
      <c r="U2420" s="12"/>
    </row>
    <row r="2421" spans="21:21" x14ac:dyDescent="0.2">
      <c r="U2421" s="12"/>
    </row>
    <row r="2422" spans="21:21" x14ac:dyDescent="0.2">
      <c r="U2422" s="12"/>
    </row>
    <row r="2423" spans="21:21" x14ac:dyDescent="0.2">
      <c r="U2423" s="12"/>
    </row>
    <row r="2424" spans="21:21" x14ac:dyDescent="0.2">
      <c r="U2424" s="12"/>
    </row>
    <row r="2425" spans="21:21" x14ac:dyDescent="0.2">
      <c r="U2425" s="12"/>
    </row>
    <row r="2426" spans="21:21" x14ac:dyDescent="0.2">
      <c r="U2426" s="12"/>
    </row>
    <row r="2427" spans="21:21" x14ac:dyDescent="0.2">
      <c r="U2427" s="12"/>
    </row>
    <row r="2428" spans="21:21" x14ac:dyDescent="0.2">
      <c r="U2428" s="12"/>
    </row>
    <row r="2429" spans="21:21" x14ac:dyDescent="0.2">
      <c r="U2429" s="12"/>
    </row>
    <row r="2430" spans="21:21" x14ac:dyDescent="0.2">
      <c r="U2430" s="12"/>
    </row>
    <row r="2431" spans="21:21" x14ac:dyDescent="0.2">
      <c r="U2431" s="12"/>
    </row>
    <row r="2432" spans="21:21" x14ac:dyDescent="0.2">
      <c r="U2432" s="12"/>
    </row>
    <row r="2433" spans="21:21" x14ac:dyDescent="0.2">
      <c r="U2433" s="12"/>
    </row>
    <row r="2434" spans="21:21" x14ac:dyDescent="0.2">
      <c r="U2434" s="12"/>
    </row>
    <row r="2435" spans="21:21" x14ac:dyDescent="0.2">
      <c r="U2435" s="12"/>
    </row>
    <row r="2436" spans="21:21" x14ac:dyDescent="0.2">
      <c r="U2436" s="12"/>
    </row>
    <row r="2437" spans="21:21" x14ac:dyDescent="0.2">
      <c r="U2437" s="12"/>
    </row>
    <row r="2438" spans="21:21" x14ac:dyDescent="0.2">
      <c r="U2438" s="12"/>
    </row>
    <row r="2439" spans="21:21" x14ac:dyDescent="0.2">
      <c r="U2439" s="12"/>
    </row>
    <row r="2440" spans="21:21" x14ac:dyDescent="0.2">
      <c r="U2440" s="12"/>
    </row>
    <row r="2441" spans="21:21" x14ac:dyDescent="0.2">
      <c r="U2441" s="12"/>
    </row>
    <row r="2442" spans="21:21" x14ac:dyDescent="0.2">
      <c r="U2442" s="12"/>
    </row>
    <row r="2443" spans="21:21" x14ac:dyDescent="0.2">
      <c r="U2443" s="12"/>
    </row>
    <row r="2444" spans="21:21" x14ac:dyDescent="0.2">
      <c r="U2444" s="12"/>
    </row>
    <row r="2445" spans="21:21" x14ac:dyDescent="0.2">
      <c r="U2445" s="12"/>
    </row>
    <row r="2446" spans="21:21" x14ac:dyDescent="0.2">
      <c r="U2446" s="12"/>
    </row>
    <row r="2447" spans="21:21" x14ac:dyDescent="0.2">
      <c r="U2447" s="12"/>
    </row>
    <row r="2448" spans="21:21" x14ac:dyDescent="0.2">
      <c r="U2448" s="12"/>
    </row>
    <row r="2449" spans="21:21" x14ac:dyDescent="0.2">
      <c r="U2449" s="12"/>
    </row>
    <row r="2450" spans="21:21" x14ac:dyDescent="0.2">
      <c r="U2450" s="12"/>
    </row>
    <row r="2451" spans="21:21" x14ac:dyDescent="0.2">
      <c r="U2451" s="12"/>
    </row>
    <row r="2452" spans="21:21" x14ac:dyDescent="0.2">
      <c r="U2452" s="12"/>
    </row>
    <row r="2453" spans="21:21" x14ac:dyDescent="0.2">
      <c r="U2453" s="12"/>
    </row>
    <row r="2454" spans="21:21" x14ac:dyDescent="0.2">
      <c r="U2454" s="12"/>
    </row>
    <row r="2455" spans="21:21" x14ac:dyDescent="0.2">
      <c r="U2455" s="12"/>
    </row>
    <row r="2456" spans="21:21" x14ac:dyDescent="0.2">
      <c r="U2456" s="12"/>
    </row>
    <row r="2457" spans="21:21" x14ac:dyDescent="0.2">
      <c r="U2457" s="12"/>
    </row>
    <row r="2458" spans="21:21" x14ac:dyDescent="0.2">
      <c r="U2458" s="12"/>
    </row>
    <row r="2459" spans="21:21" x14ac:dyDescent="0.2">
      <c r="U2459" s="12"/>
    </row>
    <row r="2460" spans="21:21" x14ac:dyDescent="0.2">
      <c r="U2460" s="12"/>
    </row>
    <row r="2461" spans="21:21" x14ac:dyDescent="0.2">
      <c r="U2461" s="12"/>
    </row>
    <row r="2462" spans="21:21" x14ac:dyDescent="0.2">
      <c r="U2462" s="12"/>
    </row>
    <row r="2463" spans="21:21" x14ac:dyDescent="0.2">
      <c r="U2463" s="12"/>
    </row>
    <row r="2464" spans="21:21" x14ac:dyDescent="0.2">
      <c r="U2464" s="12"/>
    </row>
    <row r="2465" spans="21:21" x14ac:dyDescent="0.2">
      <c r="U2465" s="12"/>
    </row>
    <row r="2466" spans="21:21" x14ac:dyDescent="0.2">
      <c r="U2466" s="12"/>
    </row>
    <row r="2467" spans="21:21" x14ac:dyDescent="0.2">
      <c r="U2467" s="12"/>
    </row>
    <row r="2468" spans="21:21" x14ac:dyDescent="0.2">
      <c r="U2468" s="12"/>
    </row>
    <row r="2469" spans="21:21" x14ac:dyDescent="0.2">
      <c r="U2469" s="12"/>
    </row>
    <row r="2470" spans="21:21" x14ac:dyDescent="0.2">
      <c r="U2470" s="12"/>
    </row>
    <row r="2471" spans="21:21" x14ac:dyDescent="0.2">
      <c r="U2471" s="12"/>
    </row>
    <row r="2472" spans="21:21" x14ac:dyDescent="0.2">
      <c r="U2472" s="12"/>
    </row>
    <row r="2473" spans="21:21" x14ac:dyDescent="0.2">
      <c r="U2473" s="12"/>
    </row>
    <row r="2474" spans="21:21" x14ac:dyDescent="0.2">
      <c r="U2474" s="12"/>
    </row>
    <row r="2475" spans="21:21" x14ac:dyDescent="0.2">
      <c r="U2475" s="12"/>
    </row>
    <row r="2476" spans="21:21" x14ac:dyDescent="0.2">
      <c r="U2476" s="12"/>
    </row>
    <row r="2477" spans="21:21" x14ac:dyDescent="0.2">
      <c r="U2477" s="12"/>
    </row>
    <row r="2478" spans="21:21" x14ac:dyDescent="0.2">
      <c r="U2478" s="12"/>
    </row>
    <row r="2479" spans="21:21" x14ac:dyDescent="0.2">
      <c r="U2479" s="12"/>
    </row>
    <row r="2480" spans="21:21" x14ac:dyDescent="0.2">
      <c r="U2480" s="12"/>
    </row>
    <row r="2481" spans="21:21" x14ac:dyDescent="0.2">
      <c r="U2481" s="12"/>
    </row>
    <row r="2482" spans="21:21" x14ac:dyDescent="0.2">
      <c r="U2482" s="12"/>
    </row>
    <row r="2483" spans="21:21" x14ac:dyDescent="0.2">
      <c r="U2483" s="12"/>
    </row>
    <row r="2484" spans="21:21" x14ac:dyDescent="0.2">
      <c r="U2484" s="12"/>
    </row>
    <row r="2485" spans="21:21" x14ac:dyDescent="0.2">
      <c r="U2485" s="12"/>
    </row>
    <row r="2486" spans="21:21" x14ac:dyDescent="0.2">
      <c r="U2486" s="12"/>
    </row>
    <row r="2487" spans="21:21" x14ac:dyDescent="0.2">
      <c r="U2487" s="12"/>
    </row>
    <row r="2488" spans="21:21" x14ac:dyDescent="0.2">
      <c r="U2488" s="12"/>
    </row>
    <row r="2489" spans="21:21" x14ac:dyDescent="0.2">
      <c r="U2489" s="12"/>
    </row>
    <row r="2490" spans="21:21" x14ac:dyDescent="0.2">
      <c r="U2490" s="12"/>
    </row>
    <row r="2491" spans="21:21" x14ac:dyDescent="0.2">
      <c r="U2491" s="12"/>
    </row>
    <row r="2492" spans="21:21" x14ac:dyDescent="0.2">
      <c r="U2492" s="12"/>
    </row>
    <row r="2493" spans="21:21" x14ac:dyDescent="0.2">
      <c r="U2493" s="12"/>
    </row>
    <row r="2494" spans="21:21" x14ac:dyDescent="0.2">
      <c r="U2494" s="12"/>
    </row>
    <row r="2495" spans="21:21" x14ac:dyDescent="0.2">
      <c r="U2495" s="12"/>
    </row>
    <row r="2496" spans="21:21" x14ac:dyDescent="0.2">
      <c r="U2496" s="12"/>
    </row>
    <row r="2497" spans="21:21" x14ac:dyDescent="0.2">
      <c r="U2497" s="12"/>
    </row>
    <row r="2498" spans="21:21" x14ac:dyDescent="0.2">
      <c r="U2498" s="12"/>
    </row>
    <row r="2499" spans="21:21" x14ac:dyDescent="0.2">
      <c r="U2499" s="12"/>
    </row>
    <row r="2500" spans="21:21" x14ac:dyDescent="0.2">
      <c r="U2500" s="12"/>
    </row>
    <row r="2501" spans="21:21" x14ac:dyDescent="0.2">
      <c r="U2501" s="12"/>
    </row>
    <row r="2502" spans="21:21" x14ac:dyDescent="0.2">
      <c r="U2502" s="12"/>
    </row>
    <row r="2503" spans="21:21" x14ac:dyDescent="0.2">
      <c r="U2503" s="12"/>
    </row>
    <row r="2504" spans="21:21" x14ac:dyDescent="0.2">
      <c r="U2504" s="12"/>
    </row>
    <row r="2505" spans="21:21" x14ac:dyDescent="0.2">
      <c r="U2505" s="12"/>
    </row>
    <row r="2506" spans="21:21" x14ac:dyDescent="0.2">
      <c r="U2506" s="12"/>
    </row>
    <row r="2507" spans="21:21" x14ac:dyDescent="0.2">
      <c r="U2507" s="12"/>
    </row>
    <row r="2508" spans="21:21" x14ac:dyDescent="0.2">
      <c r="U2508" s="12"/>
    </row>
    <row r="2509" spans="21:21" x14ac:dyDescent="0.2">
      <c r="U2509" s="12"/>
    </row>
    <row r="2510" spans="21:21" x14ac:dyDescent="0.2">
      <c r="U2510" s="12"/>
    </row>
    <row r="2511" spans="21:21" x14ac:dyDescent="0.2">
      <c r="U2511" s="12"/>
    </row>
    <row r="2512" spans="21:21" x14ac:dyDescent="0.2">
      <c r="U2512" s="12"/>
    </row>
    <row r="2513" spans="21:21" x14ac:dyDescent="0.2">
      <c r="U2513" s="12"/>
    </row>
    <row r="2514" spans="21:21" x14ac:dyDescent="0.2">
      <c r="U2514" s="12"/>
    </row>
    <row r="2515" spans="21:21" x14ac:dyDescent="0.2">
      <c r="U2515" s="12"/>
    </row>
    <row r="2516" spans="21:21" x14ac:dyDescent="0.2">
      <c r="U2516" s="12"/>
    </row>
    <row r="2517" spans="21:21" x14ac:dyDescent="0.2">
      <c r="U2517" s="12"/>
    </row>
    <row r="2518" spans="21:21" x14ac:dyDescent="0.2">
      <c r="U2518" s="12"/>
    </row>
    <row r="2519" spans="21:21" x14ac:dyDescent="0.2">
      <c r="U2519" s="12"/>
    </row>
    <row r="2520" spans="21:21" x14ac:dyDescent="0.2">
      <c r="U2520" s="12"/>
    </row>
    <row r="2521" spans="21:21" x14ac:dyDescent="0.2">
      <c r="U2521" s="12"/>
    </row>
    <row r="2522" spans="21:21" x14ac:dyDescent="0.2">
      <c r="U2522" s="12"/>
    </row>
    <row r="2523" spans="21:21" x14ac:dyDescent="0.2">
      <c r="U2523" s="12"/>
    </row>
    <row r="2524" spans="21:21" x14ac:dyDescent="0.2">
      <c r="U2524" s="12"/>
    </row>
    <row r="2525" spans="21:21" x14ac:dyDescent="0.2">
      <c r="U2525" s="12"/>
    </row>
    <row r="2526" spans="21:21" x14ac:dyDescent="0.2">
      <c r="U2526" s="12"/>
    </row>
    <row r="2527" spans="21:21" x14ac:dyDescent="0.2">
      <c r="U2527" s="12"/>
    </row>
    <row r="2528" spans="21:21" x14ac:dyDescent="0.2">
      <c r="U2528" s="12"/>
    </row>
    <row r="2529" spans="21:21" x14ac:dyDescent="0.2">
      <c r="U2529" s="12"/>
    </row>
    <row r="2530" spans="21:21" x14ac:dyDescent="0.2">
      <c r="U2530" s="12"/>
    </row>
    <row r="2531" spans="21:21" x14ac:dyDescent="0.2">
      <c r="U2531" s="12"/>
    </row>
    <row r="2532" spans="21:21" x14ac:dyDescent="0.2">
      <c r="U2532" s="12"/>
    </row>
    <row r="2533" spans="21:21" x14ac:dyDescent="0.2">
      <c r="U2533" s="12"/>
    </row>
    <row r="2534" spans="21:21" x14ac:dyDescent="0.2">
      <c r="U2534" s="12"/>
    </row>
    <row r="2535" spans="21:21" x14ac:dyDescent="0.2">
      <c r="U2535" s="12"/>
    </row>
    <row r="2536" spans="21:21" x14ac:dyDescent="0.2">
      <c r="U2536" s="12"/>
    </row>
    <row r="2537" spans="21:21" x14ac:dyDescent="0.2">
      <c r="U2537" s="12"/>
    </row>
    <row r="2538" spans="21:21" x14ac:dyDescent="0.2">
      <c r="U2538" s="12"/>
    </row>
    <row r="2539" spans="21:21" x14ac:dyDescent="0.2">
      <c r="U2539" s="12"/>
    </row>
    <row r="2540" spans="21:21" x14ac:dyDescent="0.2">
      <c r="U2540" s="12"/>
    </row>
    <row r="2541" spans="21:21" x14ac:dyDescent="0.2">
      <c r="U2541" s="12"/>
    </row>
    <row r="2542" spans="21:21" x14ac:dyDescent="0.2">
      <c r="U2542" s="12"/>
    </row>
    <row r="2543" spans="21:21" x14ac:dyDescent="0.2">
      <c r="U2543" s="12"/>
    </row>
    <row r="2544" spans="21:21" x14ac:dyDescent="0.2">
      <c r="U2544" s="12"/>
    </row>
    <row r="2545" spans="21:21" x14ac:dyDescent="0.2">
      <c r="U2545" s="12"/>
    </row>
    <row r="2546" spans="21:21" x14ac:dyDescent="0.2">
      <c r="U2546" s="12"/>
    </row>
    <row r="2547" spans="21:21" x14ac:dyDescent="0.2">
      <c r="U2547" s="12"/>
    </row>
    <row r="2548" spans="21:21" x14ac:dyDescent="0.2">
      <c r="U2548" s="12"/>
    </row>
    <row r="2549" spans="21:21" x14ac:dyDescent="0.2">
      <c r="U2549" s="12"/>
    </row>
    <row r="2550" spans="21:21" x14ac:dyDescent="0.2">
      <c r="U2550" s="12"/>
    </row>
    <row r="2551" spans="21:21" x14ac:dyDescent="0.2">
      <c r="U2551" s="12"/>
    </row>
    <row r="2552" spans="21:21" x14ac:dyDescent="0.2">
      <c r="U2552" s="12"/>
    </row>
    <row r="2553" spans="21:21" x14ac:dyDescent="0.2">
      <c r="U2553" s="12"/>
    </row>
    <row r="2554" spans="21:21" x14ac:dyDescent="0.2">
      <c r="U2554" s="12"/>
    </row>
    <row r="2555" spans="21:21" x14ac:dyDescent="0.2">
      <c r="U2555" s="12"/>
    </row>
    <row r="2556" spans="21:21" x14ac:dyDescent="0.2">
      <c r="U2556" s="12"/>
    </row>
    <row r="2557" spans="21:21" x14ac:dyDescent="0.2">
      <c r="U2557" s="12"/>
    </row>
    <row r="2558" spans="21:21" x14ac:dyDescent="0.2">
      <c r="U2558" s="12"/>
    </row>
    <row r="2559" spans="21:21" x14ac:dyDescent="0.2">
      <c r="U2559" s="12"/>
    </row>
    <row r="2560" spans="21:21" x14ac:dyDescent="0.2">
      <c r="U2560" s="12"/>
    </row>
    <row r="2561" spans="21:21" x14ac:dyDescent="0.2">
      <c r="U2561" s="12"/>
    </row>
    <row r="2562" spans="21:21" x14ac:dyDescent="0.2">
      <c r="U2562" s="12"/>
    </row>
    <row r="2563" spans="21:21" x14ac:dyDescent="0.2">
      <c r="U2563" s="12"/>
    </row>
    <row r="2564" spans="21:21" x14ac:dyDescent="0.2">
      <c r="U2564" s="12"/>
    </row>
    <row r="2565" spans="21:21" x14ac:dyDescent="0.2">
      <c r="U2565" s="12"/>
    </row>
    <row r="2566" spans="21:21" x14ac:dyDescent="0.2">
      <c r="U2566" s="12"/>
    </row>
    <row r="2567" spans="21:21" x14ac:dyDescent="0.2">
      <c r="U2567" s="12"/>
    </row>
    <row r="2568" spans="21:21" x14ac:dyDescent="0.2">
      <c r="U2568" s="12"/>
    </row>
    <row r="2569" spans="21:21" x14ac:dyDescent="0.2">
      <c r="U2569" s="12"/>
    </row>
    <row r="2570" spans="21:21" x14ac:dyDescent="0.2">
      <c r="U2570" s="12"/>
    </row>
    <row r="2571" spans="21:21" x14ac:dyDescent="0.2">
      <c r="U2571" s="12"/>
    </row>
    <row r="2572" spans="21:21" x14ac:dyDescent="0.2">
      <c r="U2572" s="12"/>
    </row>
    <row r="2573" spans="21:21" x14ac:dyDescent="0.2">
      <c r="U2573" s="12"/>
    </row>
    <row r="2574" spans="21:21" x14ac:dyDescent="0.2">
      <c r="U2574" s="12"/>
    </row>
    <row r="2575" spans="21:21" x14ac:dyDescent="0.2">
      <c r="U2575" s="12"/>
    </row>
    <row r="2576" spans="21:21" x14ac:dyDescent="0.2">
      <c r="U2576" s="12"/>
    </row>
    <row r="2577" spans="21:21" x14ac:dyDescent="0.2">
      <c r="U2577" s="12"/>
    </row>
    <row r="2578" spans="21:21" x14ac:dyDescent="0.2">
      <c r="U2578" s="12"/>
    </row>
    <row r="2579" spans="21:21" x14ac:dyDescent="0.2">
      <c r="U2579" s="12"/>
    </row>
    <row r="2580" spans="21:21" x14ac:dyDescent="0.2">
      <c r="U2580" s="12"/>
    </row>
    <row r="2581" spans="21:21" x14ac:dyDescent="0.2">
      <c r="U2581" s="12"/>
    </row>
    <row r="2582" spans="21:21" x14ac:dyDescent="0.2">
      <c r="U2582" s="12"/>
    </row>
    <row r="2583" spans="21:21" x14ac:dyDescent="0.2">
      <c r="U2583" s="12"/>
    </row>
    <row r="2584" spans="21:21" x14ac:dyDescent="0.2">
      <c r="U2584" s="12"/>
    </row>
    <row r="2585" spans="21:21" x14ac:dyDescent="0.2">
      <c r="U2585" s="12"/>
    </row>
    <row r="2586" spans="21:21" x14ac:dyDescent="0.2">
      <c r="U2586" s="12"/>
    </row>
    <row r="2587" spans="21:21" x14ac:dyDescent="0.2">
      <c r="U2587" s="12"/>
    </row>
    <row r="2588" spans="21:21" x14ac:dyDescent="0.2">
      <c r="U2588" s="12"/>
    </row>
    <row r="2589" spans="21:21" x14ac:dyDescent="0.2">
      <c r="U2589" s="12"/>
    </row>
    <row r="2590" spans="21:21" x14ac:dyDescent="0.2">
      <c r="U2590" s="12"/>
    </row>
    <row r="2591" spans="21:21" x14ac:dyDescent="0.2">
      <c r="U2591" s="12"/>
    </row>
    <row r="2592" spans="21:21" x14ac:dyDescent="0.2">
      <c r="U2592" s="12"/>
    </row>
    <row r="2593" spans="21:21" x14ac:dyDescent="0.2">
      <c r="U2593" s="12"/>
    </row>
    <row r="2594" spans="21:21" x14ac:dyDescent="0.2">
      <c r="U2594" s="12"/>
    </row>
    <row r="2595" spans="21:21" x14ac:dyDescent="0.2">
      <c r="U2595" s="12"/>
    </row>
    <row r="2596" spans="21:21" x14ac:dyDescent="0.2">
      <c r="U2596" s="12"/>
    </row>
    <row r="2597" spans="21:21" x14ac:dyDescent="0.2">
      <c r="U2597" s="12"/>
    </row>
    <row r="2598" spans="21:21" x14ac:dyDescent="0.2">
      <c r="U2598" s="12"/>
    </row>
    <row r="2599" spans="21:21" x14ac:dyDescent="0.2">
      <c r="U2599" s="12"/>
    </row>
    <row r="2600" spans="21:21" x14ac:dyDescent="0.2">
      <c r="U2600" s="12"/>
    </row>
    <row r="2601" spans="21:21" x14ac:dyDescent="0.2">
      <c r="U2601" s="12"/>
    </row>
    <row r="2602" spans="21:21" x14ac:dyDescent="0.2">
      <c r="U2602" s="12"/>
    </row>
    <row r="2603" spans="21:21" x14ac:dyDescent="0.2">
      <c r="U2603" s="12"/>
    </row>
    <row r="2604" spans="21:21" x14ac:dyDescent="0.2">
      <c r="U2604" s="12"/>
    </row>
    <row r="2605" spans="21:21" x14ac:dyDescent="0.2">
      <c r="U2605" s="12"/>
    </row>
    <row r="2606" spans="21:21" x14ac:dyDescent="0.2">
      <c r="U2606" s="12"/>
    </row>
    <row r="2607" spans="21:21" x14ac:dyDescent="0.2">
      <c r="U2607" s="12"/>
    </row>
    <row r="2608" spans="21:21" x14ac:dyDescent="0.2">
      <c r="U2608" s="12"/>
    </row>
    <row r="2609" spans="21:21" x14ac:dyDescent="0.2">
      <c r="U2609" s="12"/>
    </row>
    <row r="2610" spans="21:21" x14ac:dyDescent="0.2">
      <c r="U2610" s="12"/>
    </row>
    <row r="2611" spans="21:21" x14ac:dyDescent="0.2">
      <c r="U2611" s="12"/>
    </row>
    <row r="2612" spans="21:21" x14ac:dyDescent="0.2">
      <c r="U2612" s="12"/>
    </row>
    <row r="2613" spans="21:21" x14ac:dyDescent="0.2">
      <c r="U2613" s="12"/>
    </row>
    <row r="2614" spans="21:21" x14ac:dyDescent="0.2">
      <c r="U2614" s="12"/>
    </row>
    <row r="2615" spans="21:21" x14ac:dyDescent="0.2">
      <c r="U2615" s="12"/>
    </row>
    <row r="2616" spans="21:21" x14ac:dyDescent="0.2">
      <c r="U2616" s="12"/>
    </row>
    <row r="2617" spans="21:21" x14ac:dyDescent="0.2">
      <c r="U2617" s="12"/>
    </row>
    <row r="2618" spans="21:21" x14ac:dyDescent="0.2">
      <c r="U2618" s="12"/>
    </row>
    <row r="2619" spans="21:21" x14ac:dyDescent="0.2">
      <c r="U2619" s="12"/>
    </row>
    <row r="2620" spans="21:21" x14ac:dyDescent="0.2">
      <c r="U2620" s="12"/>
    </row>
    <row r="2621" spans="21:21" x14ac:dyDescent="0.2">
      <c r="U2621" s="12"/>
    </row>
    <row r="2622" spans="21:21" x14ac:dyDescent="0.2">
      <c r="U2622" s="12"/>
    </row>
    <row r="2623" spans="21:21" x14ac:dyDescent="0.2">
      <c r="U2623" s="12"/>
    </row>
    <row r="2624" spans="21:21" x14ac:dyDescent="0.2">
      <c r="U2624" s="12"/>
    </row>
    <row r="2625" spans="21:21" x14ac:dyDescent="0.2">
      <c r="U2625" s="12"/>
    </row>
    <row r="2626" spans="21:21" x14ac:dyDescent="0.2">
      <c r="U2626" s="12"/>
    </row>
    <row r="2627" spans="21:21" x14ac:dyDescent="0.2">
      <c r="U2627" s="12"/>
    </row>
    <row r="2628" spans="21:21" x14ac:dyDescent="0.2">
      <c r="U2628" s="12"/>
    </row>
    <row r="2629" spans="21:21" x14ac:dyDescent="0.2">
      <c r="U2629" s="12"/>
    </row>
    <row r="2630" spans="21:21" x14ac:dyDescent="0.2">
      <c r="U2630" s="12"/>
    </row>
    <row r="2631" spans="21:21" x14ac:dyDescent="0.2">
      <c r="U2631" s="12"/>
    </row>
    <row r="2632" spans="21:21" x14ac:dyDescent="0.2">
      <c r="U2632" s="12"/>
    </row>
    <row r="2633" spans="21:21" x14ac:dyDescent="0.2">
      <c r="U2633" s="12"/>
    </row>
    <row r="2634" spans="21:21" x14ac:dyDescent="0.2">
      <c r="U2634" s="12"/>
    </row>
    <row r="2635" spans="21:21" x14ac:dyDescent="0.2">
      <c r="U2635" s="12"/>
    </row>
    <row r="2636" spans="21:21" x14ac:dyDescent="0.2">
      <c r="U2636" s="12"/>
    </row>
    <row r="2637" spans="21:21" x14ac:dyDescent="0.2">
      <c r="U2637" s="12"/>
    </row>
    <row r="2638" spans="21:21" x14ac:dyDescent="0.2">
      <c r="U2638" s="12"/>
    </row>
    <row r="2639" spans="21:21" x14ac:dyDescent="0.2">
      <c r="U2639" s="12"/>
    </row>
    <row r="2640" spans="21:21" x14ac:dyDescent="0.2">
      <c r="U2640" s="12"/>
    </row>
    <row r="2641" spans="21:21" x14ac:dyDescent="0.2">
      <c r="U2641" s="12"/>
    </row>
    <row r="2642" spans="21:21" x14ac:dyDescent="0.2">
      <c r="U2642" s="12"/>
    </row>
    <row r="2643" spans="21:21" x14ac:dyDescent="0.2">
      <c r="U2643" s="12"/>
    </row>
    <row r="2644" spans="21:21" x14ac:dyDescent="0.2">
      <c r="U2644" s="12"/>
    </row>
    <row r="2645" spans="21:21" x14ac:dyDescent="0.2">
      <c r="U2645" s="12"/>
    </row>
    <row r="2646" spans="21:21" x14ac:dyDescent="0.2">
      <c r="U2646" s="12"/>
    </row>
    <row r="2647" spans="21:21" x14ac:dyDescent="0.2">
      <c r="U2647" s="12"/>
    </row>
    <row r="2648" spans="21:21" x14ac:dyDescent="0.2">
      <c r="U2648" s="12"/>
    </row>
    <row r="2649" spans="21:21" x14ac:dyDescent="0.2">
      <c r="U2649" s="12"/>
    </row>
    <row r="2650" spans="21:21" x14ac:dyDescent="0.2">
      <c r="U2650" s="12"/>
    </row>
    <row r="2651" spans="21:21" x14ac:dyDescent="0.2">
      <c r="U2651" s="12"/>
    </row>
    <row r="2652" spans="21:21" x14ac:dyDescent="0.2">
      <c r="U2652" s="12"/>
    </row>
    <row r="2653" spans="21:21" x14ac:dyDescent="0.2">
      <c r="U2653" s="12"/>
    </row>
    <row r="2654" spans="21:21" x14ac:dyDescent="0.2">
      <c r="U2654" s="12"/>
    </row>
    <row r="2655" spans="21:21" x14ac:dyDescent="0.2">
      <c r="U2655" s="12"/>
    </row>
    <row r="2656" spans="21:21" x14ac:dyDescent="0.2">
      <c r="U2656" s="12"/>
    </row>
    <row r="2657" spans="21:21" x14ac:dyDescent="0.2">
      <c r="U2657" s="12"/>
    </row>
    <row r="2658" spans="21:21" x14ac:dyDescent="0.2">
      <c r="U2658" s="12"/>
    </row>
    <row r="2659" spans="21:21" x14ac:dyDescent="0.2">
      <c r="U2659" s="12"/>
    </row>
    <row r="2660" spans="21:21" x14ac:dyDescent="0.2">
      <c r="U2660" s="12"/>
    </row>
    <row r="2661" spans="21:21" x14ac:dyDescent="0.2">
      <c r="U2661" s="12"/>
    </row>
    <row r="2662" spans="21:21" x14ac:dyDescent="0.2">
      <c r="U2662" s="12"/>
    </row>
    <row r="2663" spans="21:21" x14ac:dyDescent="0.2">
      <c r="U2663" s="12"/>
    </row>
    <row r="2664" spans="21:21" x14ac:dyDescent="0.2">
      <c r="U2664" s="12"/>
    </row>
    <row r="2665" spans="21:21" x14ac:dyDescent="0.2">
      <c r="U2665" s="12"/>
    </row>
    <row r="2666" spans="21:21" x14ac:dyDescent="0.2">
      <c r="U2666" s="12"/>
    </row>
    <row r="2667" spans="21:21" x14ac:dyDescent="0.2">
      <c r="U2667" s="12"/>
    </row>
    <row r="2668" spans="21:21" x14ac:dyDescent="0.2">
      <c r="U2668" s="12"/>
    </row>
    <row r="2669" spans="21:21" x14ac:dyDescent="0.2">
      <c r="U2669" s="12"/>
    </row>
    <row r="2670" spans="21:21" x14ac:dyDescent="0.2">
      <c r="U2670" s="12"/>
    </row>
    <row r="2671" spans="21:21" x14ac:dyDescent="0.2">
      <c r="U2671" s="12"/>
    </row>
    <row r="2672" spans="21:21" x14ac:dyDescent="0.2">
      <c r="U2672" s="12"/>
    </row>
    <row r="2673" spans="21:21" x14ac:dyDescent="0.2">
      <c r="U2673" s="12"/>
    </row>
    <row r="2674" spans="21:21" x14ac:dyDescent="0.2">
      <c r="U2674" s="12"/>
    </row>
    <row r="2675" spans="21:21" x14ac:dyDescent="0.2">
      <c r="U2675" s="12"/>
    </row>
    <row r="2676" spans="21:21" x14ac:dyDescent="0.2">
      <c r="U2676" s="12"/>
    </row>
    <row r="2677" spans="21:21" x14ac:dyDescent="0.2">
      <c r="U2677" s="12"/>
    </row>
    <row r="2678" spans="21:21" x14ac:dyDescent="0.2">
      <c r="U2678" s="12"/>
    </row>
    <row r="2679" spans="21:21" x14ac:dyDescent="0.2">
      <c r="U2679" s="12"/>
    </row>
    <row r="2680" spans="21:21" x14ac:dyDescent="0.2">
      <c r="U2680" s="12"/>
    </row>
    <row r="2681" spans="21:21" x14ac:dyDescent="0.2">
      <c r="U2681" s="12"/>
    </row>
    <row r="2682" spans="21:21" x14ac:dyDescent="0.2">
      <c r="U2682" s="12"/>
    </row>
    <row r="2683" spans="21:21" x14ac:dyDescent="0.2">
      <c r="U2683" s="12"/>
    </row>
    <row r="2684" spans="21:21" x14ac:dyDescent="0.2">
      <c r="U2684" s="12"/>
    </row>
    <row r="2685" spans="21:21" x14ac:dyDescent="0.2">
      <c r="U2685" s="12"/>
    </row>
    <row r="2686" spans="21:21" x14ac:dyDescent="0.2">
      <c r="U2686" s="12"/>
    </row>
    <row r="2687" spans="21:21" x14ac:dyDescent="0.2">
      <c r="U2687" s="12"/>
    </row>
    <row r="2688" spans="21:21" x14ac:dyDescent="0.2">
      <c r="U2688" s="12"/>
    </row>
    <row r="2689" spans="21:21" x14ac:dyDescent="0.2">
      <c r="U2689" s="12"/>
    </row>
    <row r="2690" spans="21:21" x14ac:dyDescent="0.2">
      <c r="U2690" s="12"/>
    </row>
    <row r="2691" spans="21:21" x14ac:dyDescent="0.2">
      <c r="U2691" s="12"/>
    </row>
    <row r="2692" spans="21:21" x14ac:dyDescent="0.2">
      <c r="U2692" s="12"/>
    </row>
    <row r="2693" spans="21:21" x14ac:dyDescent="0.2">
      <c r="U2693" s="12"/>
    </row>
    <row r="2694" spans="21:21" x14ac:dyDescent="0.2">
      <c r="U2694" s="12"/>
    </row>
    <row r="2695" spans="21:21" x14ac:dyDescent="0.2">
      <c r="U2695" s="12"/>
    </row>
    <row r="2696" spans="21:21" x14ac:dyDescent="0.2">
      <c r="U2696" s="12"/>
    </row>
    <row r="2697" spans="21:21" x14ac:dyDescent="0.2">
      <c r="U2697" s="12"/>
    </row>
    <row r="2698" spans="21:21" x14ac:dyDescent="0.2">
      <c r="U2698" s="12"/>
    </row>
    <row r="2699" spans="21:21" x14ac:dyDescent="0.2">
      <c r="U2699" s="12"/>
    </row>
    <row r="2700" spans="21:21" x14ac:dyDescent="0.2">
      <c r="U2700" s="12"/>
    </row>
    <row r="2701" spans="21:21" x14ac:dyDescent="0.2">
      <c r="U2701" s="12"/>
    </row>
    <row r="2702" spans="21:21" x14ac:dyDescent="0.2">
      <c r="U2702" s="12"/>
    </row>
    <row r="2703" spans="21:21" x14ac:dyDescent="0.2">
      <c r="U2703" s="12"/>
    </row>
    <row r="2704" spans="21:21" x14ac:dyDescent="0.2">
      <c r="U2704" s="12"/>
    </row>
    <row r="2705" spans="21:21" x14ac:dyDescent="0.2">
      <c r="U2705" s="12"/>
    </row>
    <row r="2706" spans="21:21" x14ac:dyDescent="0.2">
      <c r="U2706" s="12"/>
    </row>
    <row r="2707" spans="21:21" x14ac:dyDescent="0.2">
      <c r="U2707" s="12"/>
    </row>
    <row r="2708" spans="21:21" x14ac:dyDescent="0.2">
      <c r="U2708" s="12"/>
    </row>
    <row r="2709" spans="21:21" x14ac:dyDescent="0.2">
      <c r="U2709" s="12"/>
    </row>
    <row r="2710" spans="21:21" x14ac:dyDescent="0.2">
      <c r="U2710" s="12"/>
    </row>
    <row r="2711" spans="21:21" x14ac:dyDescent="0.2">
      <c r="U2711" s="12"/>
    </row>
    <row r="2712" spans="21:21" x14ac:dyDescent="0.2">
      <c r="U2712" s="12"/>
    </row>
    <row r="2713" spans="21:21" x14ac:dyDescent="0.2">
      <c r="U2713" s="12"/>
    </row>
    <row r="2714" spans="21:21" x14ac:dyDescent="0.2">
      <c r="U2714" s="12"/>
    </row>
    <row r="2715" spans="21:21" x14ac:dyDescent="0.2">
      <c r="U2715" s="12"/>
    </row>
    <row r="2716" spans="21:21" x14ac:dyDescent="0.2">
      <c r="U2716" s="12"/>
    </row>
    <row r="2717" spans="21:21" x14ac:dyDescent="0.2">
      <c r="U2717" s="12"/>
    </row>
    <row r="2718" spans="21:21" x14ac:dyDescent="0.2">
      <c r="U2718" s="12"/>
    </row>
    <row r="2719" spans="21:21" x14ac:dyDescent="0.2">
      <c r="U2719" s="12"/>
    </row>
    <row r="2720" spans="21:21" x14ac:dyDescent="0.2">
      <c r="U2720" s="12"/>
    </row>
    <row r="2721" spans="21:21" x14ac:dyDescent="0.2">
      <c r="U2721" s="12"/>
    </row>
    <row r="2722" spans="21:21" x14ac:dyDescent="0.2">
      <c r="U2722" s="12"/>
    </row>
    <row r="2723" spans="21:21" x14ac:dyDescent="0.2">
      <c r="U2723" s="12"/>
    </row>
    <row r="2724" spans="21:21" x14ac:dyDescent="0.2">
      <c r="U2724" s="12"/>
    </row>
    <row r="2725" spans="21:21" x14ac:dyDescent="0.2">
      <c r="U2725" s="12"/>
    </row>
    <row r="2726" spans="21:21" x14ac:dyDescent="0.2">
      <c r="U2726" s="12"/>
    </row>
    <row r="2727" spans="21:21" x14ac:dyDescent="0.2">
      <c r="U2727" s="12"/>
    </row>
    <row r="2728" spans="21:21" x14ac:dyDescent="0.2">
      <c r="U2728" s="12"/>
    </row>
    <row r="2729" spans="21:21" x14ac:dyDescent="0.2">
      <c r="U2729" s="12"/>
    </row>
    <row r="2730" spans="21:21" x14ac:dyDescent="0.2">
      <c r="U2730" s="12"/>
    </row>
    <row r="2731" spans="21:21" x14ac:dyDescent="0.2">
      <c r="U2731" s="12"/>
    </row>
    <row r="2732" spans="21:21" x14ac:dyDescent="0.2">
      <c r="U2732" s="12"/>
    </row>
    <row r="2733" spans="21:21" x14ac:dyDescent="0.2">
      <c r="U2733" s="12"/>
    </row>
    <row r="2734" spans="21:21" x14ac:dyDescent="0.2">
      <c r="U2734" s="12"/>
    </row>
    <row r="2735" spans="21:21" x14ac:dyDescent="0.2">
      <c r="U2735" s="12"/>
    </row>
    <row r="2736" spans="21:21" x14ac:dyDescent="0.2">
      <c r="U2736" s="12"/>
    </row>
    <row r="2737" spans="21:21" x14ac:dyDescent="0.2">
      <c r="U2737" s="12"/>
    </row>
    <row r="2738" spans="21:21" x14ac:dyDescent="0.2">
      <c r="U2738" s="12"/>
    </row>
    <row r="2739" spans="21:21" x14ac:dyDescent="0.2">
      <c r="U2739" s="12"/>
    </row>
    <row r="2740" spans="21:21" x14ac:dyDescent="0.2">
      <c r="U2740" s="12"/>
    </row>
    <row r="2741" spans="21:21" x14ac:dyDescent="0.2">
      <c r="U2741" s="12"/>
    </row>
    <row r="2742" spans="21:21" x14ac:dyDescent="0.2">
      <c r="U2742" s="12"/>
    </row>
    <row r="2743" spans="21:21" x14ac:dyDescent="0.2">
      <c r="U2743" s="12"/>
    </row>
    <row r="2744" spans="21:21" x14ac:dyDescent="0.2">
      <c r="U2744" s="12"/>
    </row>
    <row r="2745" spans="21:21" x14ac:dyDescent="0.2">
      <c r="U2745" s="12"/>
    </row>
    <row r="2746" spans="21:21" x14ac:dyDescent="0.2">
      <c r="U2746" s="12"/>
    </row>
    <row r="2747" spans="21:21" x14ac:dyDescent="0.2">
      <c r="U2747" s="12"/>
    </row>
    <row r="2748" spans="21:21" x14ac:dyDescent="0.2">
      <c r="U2748" s="12"/>
    </row>
    <row r="2749" spans="21:21" x14ac:dyDescent="0.2">
      <c r="U2749" s="12"/>
    </row>
    <row r="2750" spans="21:21" x14ac:dyDescent="0.2">
      <c r="U2750" s="12"/>
    </row>
    <row r="2751" spans="21:21" x14ac:dyDescent="0.2">
      <c r="U2751" s="12"/>
    </row>
    <row r="2752" spans="21:21" x14ac:dyDescent="0.2">
      <c r="U2752" s="12"/>
    </row>
    <row r="2753" spans="21:21" x14ac:dyDescent="0.2">
      <c r="U2753" s="12"/>
    </row>
    <row r="2754" spans="21:21" x14ac:dyDescent="0.2">
      <c r="U2754" s="12"/>
    </row>
    <row r="2755" spans="21:21" x14ac:dyDescent="0.2">
      <c r="U2755" s="12"/>
    </row>
    <row r="2756" spans="21:21" x14ac:dyDescent="0.2">
      <c r="U2756" s="12"/>
    </row>
    <row r="2757" spans="21:21" x14ac:dyDescent="0.2">
      <c r="U2757" s="12"/>
    </row>
    <row r="2758" spans="21:21" x14ac:dyDescent="0.2">
      <c r="U2758" s="12"/>
    </row>
    <row r="2759" spans="21:21" x14ac:dyDescent="0.2">
      <c r="U2759" s="12"/>
    </row>
    <row r="2760" spans="21:21" x14ac:dyDescent="0.2">
      <c r="U2760" s="12"/>
    </row>
    <row r="2761" spans="21:21" x14ac:dyDescent="0.2">
      <c r="U2761" s="12"/>
    </row>
    <row r="2762" spans="21:21" x14ac:dyDescent="0.2">
      <c r="U2762" s="12"/>
    </row>
    <row r="2763" spans="21:21" x14ac:dyDescent="0.2">
      <c r="U2763" s="12"/>
    </row>
    <row r="2764" spans="21:21" x14ac:dyDescent="0.2">
      <c r="U2764" s="12"/>
    </row>
    <row r="2765" spans="21:21" x14ac:dyDescent="0.2">
      <c r="U2765" s="12"/>
    </row>
    <row r="2766" spans="21:21" x14ac:dyDescent="0.2">
      <c r="U2766" s="12"/>
    </row>
    <row r="2767" spans="21:21" x14ac:dyDescent="0.2">
      <c r="U2767" s="12"/>
    </row>
    <row r="2768" spans="21:21" x14ac:dyDescent="0.2">
      <c r="U2768" s="12"/>
    </row>
    <row r="2769" spans="21:21" x14ac:dyDescent="0.2">
      <c r="U2769" s="12"/>
    </row>
    <row r="2770" spans="21:21" x14ac:dyDescent="0.2">
      <c r="U2770" s="12"/>
    </row>
    <row r="2771" spans="21:21" x14ac:dyDescent="0.2">
      <c r="U2771" s="12"/>
    </row>
    <row r="2772" spans="21:21" x14ac:dyDescent="0.2">
      <c r="U2772" s="12"/>
    </row>
    <row r="2773" spans="21:21" x14ac:dyDescent="0.2">
      <c r="U2773" s="12"/>
    </row>
    <row r="2774" spans="21:21" x14ac:dyDescent="0.2">
      <c r="U2774" s="12"/>
    </row>
    <row r="2775" spans="21:21" x14ac:dyDescent="0.2">
      <c r="U2775" s="12"/>
    </row>
    <row r="2776" spans="21:21" x14ac:dyDescent="0.2">
      <c r="U2776" s="12"/>
    </row>
    <row r="2777" spans="21:21" x14ac:dyDescent="0.2">
      <c r="U2777" s="12"/>
    </row>
    <row r="2778" spans="21:21" x14ac:dyDescent="0.2">
      <c r="U2778" s="12"/>
    </row>
    <row r="2779" spans="21:21" x14ac:dyDescent="0.2">
      <c r="U2779" s="12"/>
    </row>
    <row r="2780" spans="21:21" x14ac:dyDescent="0.2">
      <c r="U2780" s="12"/>
    </row>
    <row r="2781" spans="21:21" x14ac:dyDescent="0.2">
      <c r="U2781" s="12"/>
    </row>
    <row r="2782" spans="21:21" x14ac:dyDescent="0.2">
      <c r="U2782" s="12"/>
    </row>
    <row r="2783" spans="21:21" x14ac:dyDescent="0.2">
      <c r="U2783" s="12"/>
    </row>
    <row r="2784" spans="21:21" x14ac:dyDescent="0.2">
      <c r="U2784" s="12"/>
    </row>
    <row r="2785" spans="21:21" x14ac:dyDescent="0.2">
      <c r="U2785" s="12"/>
    </row>
    <row r="2786" spans="21:21" x14ac:dyDescent="0.2">
      <c r="U2786" s="12"/>
    </row>
    <row r="2787" spans="21:21" x14ac:dyDescent="0.2">
      <c r="U2787" s="12"/>
    </row>
    <row r="2788" spans="21:21" x14ac:dyDescent="0.2">
      <c r="U2788" s="12"/>
    </row>
    <row r="2789" spans="21:21" x14ac:dyDescent="0.2">
      <c r="U2789" s="12"/>
    </row>
    <row r="2790" spans="21:21" x14ac:dyDescent="0.2">
      <c r="U2790" s="12"/>
    </row>
    <row r="2791" spans="21:21" x14ac:dyDescent="0.2">
      <c r="U2791" s="12"/>
    </row>
    <row r="2792" spans="21:21" x14ac:dyDescent="0.2">
      <c r="U2792" s="12"/>
    </row>
    <row r="2793" spans="21:21" x14ac:dyDescent="0.2">
      <c r="U2793" s="12"/>
    </row>
    <row r="2794" spans="21:21" x14ac:dyDescent="0.2">
      <c r="U2794" s="12"/>
    </row>
    <row r="2795" spans="21:21" x14ac:dyDescent="0.2">
      <c r="U2795" s="12"/>
    </row>
    <row r="2796" spans="21:21" x14ac:dyDescent="0.2">
      <c r="U2796" s="12"/>
    </row>
    <row r="2797" spans="21:21" x14ac:dyDescent="0.2">
      <c r="U2797" s="12"/>
    </row>
    <row r="2798" spans="21:21" x14ac:dyDescent="0.2">
      <c r="U2798" s="12"/>
    </row>
    <row r="2799" spans="21:21" x14ac:dyDescent="0.2">
      <c r="U2799" s="12"/>
    </row>
    <row r="2800" spans="21:21" x14ac:dyDescent="0.2">
      <c r="U2800" s="12"/>
    </row>
    <row r="2801" spans="21:21" x14ac:dyDescent="0.2">
      <c r="U2801" s="12"/>
    </row>
    <row r="2802" spans="21:21" x14ac:dyDescent="0.2">
      <c r="U2802" s="12"/>
    </row>
    <row r="2803" spans="21:21" x14ac:dyDescent="0.2">
      <c r="U2803" s="12"/>
    </row>
    <row r="2804" spans="21:21" x14ac:dyDescent="0.2">
      <c r="U2804" s="12"/>
    </row>
    <row r="2805" spans="21:21" x14ac:dyDescent="0.2">
      <c r="U2805" s="12"/>
    </row>
    <row r="2806" spans="21:21" x14ac:dyDescent="0.2">
      <c r="U2806" s="12"/>
    </row>
    <row r="2807" spans="21:21" x14ac:dyDescent="0.2">
      <c r="U2807" s="12"/>
    </row>
    <row r="2808" spans="21:21" x14ac:dyDescent="0.2">
      <c r="U2808" s="12"/>
    </row>
    <row r="2809" spans="21:21" x14ac:dyDescent="0.2">
      <c r="U2809" s="12"/>
    </row>
    <row r="2810" spans="21:21" x14ac:dyDescent="0.2">
      <c r="U2810" s="12"/>
    </row>
    <row r="2811" spans="21:21" x14ac:dyDescent="0.2">
      <c r="U2811" s="12"/>
    </row>
    <row r="2812" spans="21:21" x14ac:dyDescent="0.2">
      <c r="U2812" s="12"/>
    </row>
    <row r="2813" spans="21:21" x14ac:dyDescent="0.2">
      <c r="U2813" s="12"/>
    </row>
    <row r="2814" spans="21:21" x14ac:dyDescent="0.2">
      <c r="U2814" s="12"/>
    </row>
    <row r="2815" spans="21:21" x14ac:dyDescent="0.2">
      <c r="U2815" s="12"/>
    </row>
    <row r="2816" spans="21:21" x14ac:dyDescent="0.2">
      <c r="U2816" s="12"/>
    </row>
    <row r="2817" spans="21:21" x14ac:dyDescent="0.2">
      <c r="U2817" s="12"/>
    </row>
    <row r="2818" spans="21:21" x14ac:dyDescent="0.2">
      <c r="U2818" s="12"/>
    </row>
    <row r="2819" spans="21:21" x14ac:dyDescent="0.2">
      <c r="U2819" s="12"/>
    </row>
    <row r="2820" spans="21:21" x14ac:dyDescent="0.2">
      <c r="U2820" s="12"/>
    </row>
    <row r="2821" spans="21:21" x14ac:dyDescent="0.2">
      <c r="U2821" s="12"/>
    </row>
    <row r="2822" spans="21:21" x14ac:dyDescent="0.2">
      <c r="U2822" s="12"/>
    </row>
    <row r="2823" spans="21:21" x14ac:dyDescent="0.2">
      <c r="U2823" s="12"/>
    </row>
    <row r="2824" spans="21:21" x14ac:dyDescent="0.2">
      <c r="U2824" s="12"/>
    </row>
    <row r="2825" spans="21:21" x14ac:dyDescent="0.2">
      <c r="U2825" s="12"/>
    </row>
    <row r="2826" spans="21:21" x14ac:dyDescent="0.2">
      <c r="U2826" s="12"/>
    </row>
    <row r="2827" spans="21:21" x14ac:dyDescent="0.2">
      <c r="U2827" s="12"/>
    </row>
    <row r="2828" spans="21:21" x14ac:dyDescent="0.2">
      <c r="U2828" s="12"/>
    </row>
    <row r="2829" spans="21:21" x14ac:dyDescent="0.2">
      <c r="U2829" s="12"/>
    </row>
    <row r="2830" spans="21:21" x14ac:dyDescent="0.2">
      <c r="U2830" s="12"/>
    </row>
    <row r="2831" spans="21:21" x14ac:dyDescent="0.2">
      <c r="U2831" s="12"/>
    </row>
    <row r="2832" spans="21:21" x14ac:dyDescent="0.2">
      <c r="U2832" s="12"/>
    </row>
    <row r="2833" spans="21:21" x14ac:dyDescent="0.2">
      <c r="U2833" s="12"/>
    </row>
    <row r="2834" spans="21:21" x14ac:dyDescent="0.2">
      <c r="U2834" s="12"/>
    </row>
    <row r="2835" spans="21:21" x14ac:dyDescent="0.2">
      <c r="U2835" s="12"/>
    </row>
    <row r="2836" spans="21:21" x14ac:dyDescent="0.2">
      <c r="U2836" s="12"/>
    </row>
    <row r="2837" spans="21:21" x14ac:dyDescent="0.2">
      <c r="U2837" s="12"/>
    </row>
    <row r="2838" spans="21:21" x14ac:dyDescent="0.2">
      <c r="U2838" s="12"/>
    </row>
    <row r="2839" spans="21:21" x14ac:dyDescent="0.2">
      <c r="U2839" s="12"/>
    </row>
    <row r="2840" spans="21:21" x14ac:dyDescent="0.2">
      <c r="U2840" s="12"/>
    </row>
    <row r="2841" spans="21:21" x14ac:dyDescent="0.2">
      <c r="U2841" s="12"/>
    </row>
    <row r="2842" spans="21:21" x14ac:dyDescent="0.2">
      <c r="U2842" s="12"/>
    </row>
    <row r="2843" spans="21:21" x14ac:dyDescent="0.2">
      <c r="U2843" s="12"/>
    </row>
    <row r="2844" spans="21:21" x14ac:dyDescent="0.2">
      <c r="U2844" s="12"/>
    </row>
    <row r="2845" spans="21:21" x14ac:dyDescent="0.2">
      <c r="U2845" s="12"/>
    </row>
    <row r="2846" spans="21:21" x14ac:dyDescent="0.2">
      <c r="U2846" s="12"/>
    </row>
    <row r="2847" spans="21:21" x14ac:dyDescent="0.2">
      <c r="U2847" s="12"/>
    </row>
    <row r="2848" spans="21:21" x14ac:dyDescent="0.2">
      <c r="U2848" s="12"/>
    </row>
    <row r="2849" spans="21:21" x14ac:dyDescent="0.2">
      <c r="U2849" s="12"/>
    </row>
    <row r="2850" spans="21:21" x14ac:dyDescent="0.2">
      <c r="U2850" s="12"/>
    </row>
    <row r="2851" spans="21:21" x14ac:dyDescent="0.2">
      <c r="U2851" s="12"/>
    </row>
    <row r="2852" spans="21:21" x14ac:dyDescent="0.2">
      <c r="U2852" s="12"/>
    </row>
    <row r="2853" spans="21:21" x14ac:dyDescent="0.2">
      <c r="U2853" s="12"/>
    </row>
    <row r="2854" spans="21:21" x14ac:dyDescent="0.2">
      <c r="U2854" s="12"/>
    </row>
    <row r="2855" spans="21:21" x14ac:dyDescent="0.2">
      <c r="U2855" s="12"/>
    </row>
    <row r="2856" spans="21:21" x14ac:dyDescent="0.2">
      <c r="U2856" s="12"/>
    </row>
    <row r="2857" spans="21:21" x14ac:dyDescent="0.2">
      <c r="U2857" s="12"/>
    </row>
    <row r="2858" spans="21:21" x14ac:dyDescent="0.2">
      <c r="U2858" s="12"/>
    </row>
    <row r="2859" spans="21:21" x14ac:dyDescent="0.2">
      <c r="U2859" s="12"/>
    </row>
    <row r="2860" spans="21:21" x14ac:dyDescent="0.2">
      <c r="U2860" s="12"/>
    </row>
    <row r="2861" spans="21:21" x14ac:dyDescent="0.2">
      <c r="U2861" s="12"/>
    </row>
    <row r="2862" spans="21:21" x14ac:dyDescent="0.2">
      <c r="U2862" s="12"/>
    </row>
    <row r="2863" spans="21:21" x14ac:dyDescent="0.2">
      <c r="U2863" s="12"/>
    </row>
    <row r="2864" spans="21:21" x14ac:dyDescent="0.2">
      <c r="U2864" s="12"/>
    </row>
    <row r="2865" spans="21:21" x14ac:dyDescent="0.2">
      <c r="U2865" s="12"/>
    </row>
    <row r="2866" spans="21:21" x14ac:dyDescent="0.2">
      <c r="U2866" s="12"/>
    </row>
    <row r="2867" spans="21:21" x14ac:dyDescent="0.2">
      <c r="U2867" s="12"/>
    </row>
    <row r="2868" spans="21:21" x14ac:dyDescent="0.2">
      <c r="U2868" s="12"/>
    </row>
    <row r="2869" spans="21:21" x14ac:dyDescent="0.2">
      <c r="U2869" s="12"/>
    </row>
    <row r="2870" spans="21:21" x14ac:dyDescent="0.2">
      <c r="U2870" s="12"/>
    </row>
    <row r="2871" spans="21:21" x14ac:dyDescent="0.2">
      <c r="U2871" s="12"/>
    </row>
    <row r="2872" spans="21:21" x14ac:dyDescent="0.2">
      <c r="U2872" s="12"/>
    </row>
    <row r="2873" spans="21:21" x14ac:dyDescent="0.2">
      <c r="U2873" s="12"/>
    </row>
    <row r="2874" spans="21:21" x14ac:dyDescent="0.2">
      <c r="U2874" s="12"/>
    </row>
    <row r="2875" spans="21:21" x14ac:dyDescent="0.2">
      <c r="U2875" s="12"/>
    </row>
    <row r="2876" spans="21:21" x14ac:dyDescent="0.2">
      <c r="U2876" s="12"/>
    </row>
    <row r="2877" spans="21:21" x14ac:dyDescent="0.2">
      <c r="U2877" s="12"/>
    </row>
    <row r="2878" spans="21:21" x14ac:dyDescent="0.2">
      <c r="U2878" s="12"/>
    </row>
    <row r="2879" spans="21:21" x14ac:dyDescent="0.2">
      <c r="U2879" s="12"/>
    </row>
    <row r="2880" spans="21:21" x14ac:dyDescent="0.2">
      <c r="U2880" s="12"/>
    </row>
    <row r="2881" spans="21:21" x14ac:dyDescent="0.2">
      <c r="U2881" s="12"/>
    </row>
    <row r="2882" spans="21:21" x14ac:dyDescent="0.2">
      <c r="U2882" s="12"/>
    </row>
    <row r="2883" spans="21:21" x14ac:dyDescent="0.2">
      <c r="U2883" s="12"/>
    </row>
    <row r="2884" spans="21:21" x14ac:dyDescent="0.2">
      <c r="U2884" s="12"/>
    </row>
    <row r="2885" spans="21:21" x14ac:dyDescent="0.2">
      <c r="U2885" s="12"/>
    </row>
    <row r="2886" spans="21:21" x14ac:dyDescent="0.2">
      <c r="U2886" s="12"/>
    </row>
    <row r="2887" spans="21:21" x14ac:dyDescent="0.2">
      <c r="U2887" s="12"/>
    </row>
    <row r="2888" spans="21:21" x14ac:dyDescent="0.2">
      <c r="U2888" s="12"/>
    </row>
    <row r="2889" spans="21:21" x14ac:dyDescent="0.2">
      <c r="U2889" s="12"/>
    </row>
    <row r="2890" spans="21:21" x14ac:dyDescent="0.2">
      <c r="U2890" s="12"/>
    </row>
    <row r="2891" spans="21:21" x14ac:dyDescent="0.2">
      <c r="U2891" s="12"/>
    </row>
    <row r="2892" spans="21:21" x14ac:dyDescent="0.2">
      <c r="U2892" s="12"/>
    </row>
    <row r="2893" spans="21:21" x14ac:dyDescent="0.2">
      <c r="U2893" s="12"/>
    </row>
    <row r="2894" spans="21:21" x14ac:dyDescent="0.2">
      <c r="U2894" s="12"/>
    </row>
    <row r="2895" spans="21:21" x14ac:dyDescent="0.2">
      <c r="U2895" s="12"/>
    </row>
    <row r="2896" spans="21:21" x14ac:dyDescent="0.2">
      <c r="U2896" s="12"/>
    </row>
    <row r="2897" spans="21:21" x14ac:dyDescent="0.2">
      <c r="U2897" s="12"/>
    </row>
    <row r="2898" spans="21:21" x14ac:dyDescent="0.2">
      <c r="U2898" s="12"/>
    </row>
    <row r="2899" spans="21:21" x14ac:dyDescent="0.2">
      <c r="U2899" s="12"/>
    </row>
    <row r="2900" spans="21:21" x14ac:dyDescent="0.2">
      <c r="U2900" s="12"/>
    </row>
    <row r="2901" spans="21:21" x14ac:dyDescent="0.2">
      <c r="U2901" s="12"/>
    </row>
    <row r="2902" spans="21:21" x14ac:dyDescent="0.2">
      <c r="U2902" s="12"/>
    </row>
    <row r="2903" spans="21:21" x14ac:dyDescent="0.2">
      <c r="U2903" s="12"/>
    </row>
    <row r="2904" spans="21:21" x14ac:dyDescent="0.2">
      <c r="U2904" s="12"/>
    </row>
    <row r="2905" spans="21:21" x14ac:dyDescent="0.2">
      <c r="U2905" s="12"/>
    </row>
    <row r="2906" spans="21:21" x14ac:dyDescent="0.2">
      <c r="U2906" s="12"/>
    </row>
    <row r="2907" spans="21:21" x14ac:dyDescent="0.2">
      <c r="U2907" s="12"/>
    </row>
    <row r="2908" spans="21:21" x14ac:dyDescent="0.2">
      <c r="U2908" s="12"/>
    </row>
    <row r="2909" spans="21:21" x14ac:dyDescent="0.2">
      <c r="U2909" s="12"/>
    </row>
    <row r="2910" spans="21:21" x14ac:dyDescent="0.2">
      <c r="U2910" s="12"/>
    </row>
    <row r="2911" spans="21:21" x14ac:dyDescent="0.2">
      <c r="U2911" s="12"/>
    </row>
    <row r="2912" spans="21:21" x14ac:dyDescent="0.2">
      <c r="U2912" s="12"/>
    </row>
    <row r="2913" spans="21:21" x14ac:dyDescent="0.2">
      <c r="U2913" s="12"/>
    </row>
    <row r="2914" spans="21:21" x14ac:dyDescent="0.2">
      <c r="U2914" s="12"/>
    </row>
    <row r="2915" spans="21:21" x14ac:dyDescent="0.2">
      <c r="U2915" s="12"/>
    </row>
    <row r="2916" spans="21:21" x14ac:dyDescent="0.2">
      <c r="U2916" s="12"/>
    </row>
    <row r="2917" spans="21:21" x14ac:dyDescent="0.2">
      <c r="U2917" s="12"/>
    </row>
    <row r="2918" spans="21:21" x14ac:dyDescent="0.2">
      <c r="U2918" s="12"/>
    </row>
    <row r="2919" spans="21:21" x14ac:dyDescent="0.2">
      <c r="U2919" s="12"/>
    </row>
    <row r="2920" spans="21:21" x14ac:dyDescent="0.2">
      <c r="U2920" s="12"/>
    </row>
    <row r="2921" spans="21:21" x14ac:dyDescent="0.2">
      <c r="U2921" s="12"/>
    </row>
    <row r="2922" spans="21:21" x14ac:dyDescent="0.2">
      <c r="U2922" s="12"/>
    </row>
    <row r="2923" spans="21:21" x14ac:dyDescent="0.2">
      <c r="U2923" s="12"/>
    </row>
    <row r="2924" spans="21:21" x14ac:dyDescent="0.2">
      <c r="U2924" s="12"/>
    </row>
    <row r="2925" spans="21:21" x14ac:dyDescent="0.2">
      <c r="U2925" s="12"/>
    </row>
    <row r="2926" spans="21:21" x14ac:dyDescent="0.2">
      <c r="U2926" s="12"/>
    </row>
    <row r="2927" spans="21:21" x14ac:dyDescent="0.2">
      <c r="U2927" s="12"/>
    </row>
    <row r="2928" spans="21:21" x14ac:dyDescent="0.2">
      <c r="U2928" s="12"/>
    </row>
    <row r="2929" spans="21:21" x14ac:dyDescent="0.2">
      <c r="U2929" s="12"/>
    </row>
    <row r="2930" spans="21:21" x14ac:dyDescent="0.2">
      <c r="U2930" s="12"/>
    </row>
    <row r="2931" spans="21:21" x14ac:dyDescent="0.2">
      <c r="U2931" s="12"/>
    </row>
    <row r="2932" spans="21:21" x14ac:dyDescent="0.2">
      <c r="U2932" s="12"/>
    </row>
    <row r="2933" spans="21:21" x14ac:dyDescent="0.2">
      <c r="U2933" s="12"/>
    </row>
    <row r="2934" spans="21:21" x14ac:dyDescent="0.2">
      <c r="U2934" s="12"/>
    </row>
    <row r="2935" spans="21:21" x14ac:dyDescent="0.2">
      <c r="U2935" s="12"/>
    </row>
    <row r="2936" spans="21:21" x14ac:dyDescent="0.2">
      <c r="U2936" s="12"/>
    </row>
    <row r="2937" spans="21:21" x14ac:dyDescent="0.2">
      <c r="U2937" s="12"/>
    </row>
    <row r="2938" spans="21:21" x14ac:dyDescent="0.2">
      <c r="U2938" s="12"/>
    </row>
    <row r="2939" spans="21:21" x14ac:dyDescent="0.2">
      <c r="U2939" s="12"/>
    </row>
    <row r="2940" spans="21:21" x14ac:dyDescent="0.2">
      <c r="U2940" s="12"/>
    </row>
    <row r="2941" spans="21:21" x14ac:dyDescent="0.2">
      <c r="U2941" s="12"/>
    </row>
    <row r="2942" spans="21:21" x14ac:dyDescent="0.2">
      <c r="U2942" s="12"/>
    </row>
    <row r="2943" spans="21:21" x14ac:dyDescent="0.2">
      <c r="U2943" s="12"/>
    </row>
    <row r="2944" spans="21:21" x14ac:dyDescent="0.2">
      <c r="U2944" s="12"/>
    </row>
    <row r="2945" spans="21:21" x14ac:dyDescent="0.2">
      <c r="U2945" s="12"/>
    </row>
    <row r="2946" spans="21:21" x14ac:dyDescent="0.2">
      <c r="U2946" s="12"/>
    </row>
    <row r="2947" spans="21:21" x14ac:dyDescent="0.2">
      <c r="U2947" s="12"/>
    </row>
    <row r="2948" spans="21:21" x14ac:dyDescent="0.2">
      <c r="U2948" s="12"/>
    </row>
    <row r="2949" spans="21:21" x14ac:dyDescent="0.2">
      <c r="U2949" s="12"/>
    </row>
    <row r="2950" spans="21:21" x14ac:dyDescent="0.2">
      <c r="U2950" s="12"/>
    </row>
    <row r="2951" spans="21:21" x14ac:dyDescent="0.2">
      <c r="U2951" s="12"/>
    </row>
    <row r="2952" spans="21:21" x14ac:dyDescent="0.2">
      <c r="U2952" s="12"/>
    </row>
    <row r="2953" spans="21:21" x14ac:dyDescent="0.2">
      <c r="U2953" s="12"/>
    </row>
    <row r="2954" spans="21:21" x14ac:dyDescent="0.2">
      <c r="U2954" s="12"/>
    </row>
    <row r="2955" spans="21:21" x14ac:dyDescent="0.2">
      <c r="U2955" s="12"/>
    </row>
    <row r="2956" spans="21:21" x14ac:dyDescent="0.2">
      <c r="U2956" s="12"/>
    </row>
    <row r="2957" spans="21:21" x14ac:dyDescent="0.2">
      <c r="U2957" s="12"/>
    </row>
    <row r="2958" spans="21:21" x14ac:dyDescent="0.2">
      <c r="U2958" s="12"/>
    </row>
    <row r="2959" spans="21:21" x14ac:dyDescent="0.2">
      <c r="U2959" s="12"/>
    </row>
    <row r="2960" spans="21:21" x14ac:dyDescent="0.2">
      <c r="U2960" s="12"/>
    </row>
    <row r="2961" spans="21:21" x14ac:dyDescent="0.2">
      <c r="U2961" s="12"/>
    </row>
    <row r="2962" spans="21:21" x14ac:dyDescent="0.2">
      <c r="U2962" s="12"/>
    </row>
    <row r="2963" spans="21:21" x14ac:dyDescent="0.2">
      <c r="U2963" s="12"/>
    </row>
    <row r="2964" spans="21:21" x14ac:dyDescent="0.2">
      <c r="U2964" s="12"/>
    </row>
    <row r="2965" spans="21:21" x14ac:dyDescent="0.2">
      <c r="U2965" s="12"/>
    </row>
    <row r="2966" spans="21:21" x14ac:dyDescent="0.2">
      <c r="U2966" s="12"/>
    </row>
    <row r="2967" spans="21:21" x14ac:dyDescent="0.2">
      <c r="U2967" s="12"/>
    </row>
    <row r="2968" spans="21:21" x14ac:dyDescent="0.2">
      <c r="U2968" s="12"/>
    </row>
    <row r="2969" spans="21:21" x14ac:dyDescent="0.2">
      <c r="U2969" s="12"/>
    </row>
    <row r="2970" spans="21:21" x14ac:dyDescent="0.2">
      <c r="U2970" s="12"/>
    </row>
    <row r="2971" spans="21:21" x14ac:dyDescent="0.2">
      <c r="U2971" s="12"/>
    </row>
    <row r="2972" spans="21:21" x14ac:dyDescent="0.2">
      <c r="U2972" s="12"/>
    </row>
    <row r="2973" spans="21:21" x14ac:dyDescent="0.2">
      <c r="U2973" s="12"/>
    </row>
    <row r="2974" spans="21:21" x14ac:dyDescent="0.2">
      <c r="U2974" s="12"/>
    </row>
    <row r="2975" spans="21:21" x14ac:dyDescent="0.2">
      <c r="U2975" s="12"/>
    </row>
    <row r="2976" spans="21:21" x14ac:dyDescent="0.2">
      <c r="U2976" s="12"/>
    </row>
    <row r="2977" spans="21:21" x14ac:dyDescent="0.2">
      <c r="U2977" s="12"/>
    </row>
    <row r="2978" spans="21:21" x14ac:dyDescent="0.2">
      <c r="U2978" s="12"/>
    </row>
    <row r="2979" spans="21:21" x14ac:dyDescent="0.2">
      <c r="U2979" s="12"/>
    </row>
    <row r="2980" spans="21:21" x14ac:dyDescent="0.2">
      <c r="U2980" s="12"/>
    </row>
    <row r="2981" spans="21:21" x14ac:dyDescent="0.2">
      <c r="U2981" s="12"/>
    </row>
    <row r="2982" spans="21:21" x14ac:dyDescent="0.2">
      <c r="U2982" s="12"/>
    </row>
    <row r="2983" spans="21:21" x14ac:dyDescent="0.2">
      <c r="U2983" s="12"/>
    </row>
    <row r="2984" spans="21:21" x14ac:dyDescent="0.2">
      <c r="U2984" s="12"/>
    </row>
    <row r="2985" spans="21:21" x14ac:dyDescent="0.2">
      <c r="U2985" s="12"/>
    </row>
    <row r="2986" spans="21:21" x14ac:dyDescent="0.2">
      <c r="U2986" s="12"/>
    </row>
    <row r="2987" spans="21:21" x14ac:dyDescent="0.2">
      <c r="U2987" s="12"/>
    </row>
    <row r="2988" spans="21:21" x14ac:dyDescent="0.2">
      <c r="U2988" s="12"/>
    </row>
    <row r="2989" spans="21:21" x14ac:dyDescent="0.2">
      <c r="U2989" s="12"/>
    </row>
    <row r="2990" spans="21:21" x14ac:dyDescent="0.2">
      <c r="U2990" s="12"/>
    </row>
    <row r="2991" spans="21:21" x14ac:dyDescent="0.2">
      <c r="U2991" s="12"/>
    </row>
    <row r="2992" spans="21:21" x14ac:dyDescent="0.2">
      <c r="U2992" s="12"/>
    </row>
    <row r="2993" spans="21:21" x14ac:dyDescent="0.2">
      <c r="U2993" s="12"/>
    </row>
    <row r="2994" spans="21:21" x14ac:dyDescent="0.2">
      <c r="U2994" s="12"/>
    </row>
    <row r="2995" spans="21:21" x14ac:dyDescent="0.2">
      <c r="U2995" s="12"/>
    </row>
    <row r="2996" spans="21:21" x14ac:dyDescent="0.2">
      <c r="U2996" s="12"/>
    </row>
    <row r="2997" spans="21:21" x14ac:dyDescent="0.2">
      <c r="U2997" s="12"/>
    </row>
    <row r="2998" spans="21:21" x14ac:dyDescent="0.2">
      <c r="U2998" s="12"/>
    </row>
    <row r="2999" spans="21:21" x14ac:dyDescent="0.2">
      <c r="U2999" s="12"/>
    </row>
    <row r="3000" spans="21:21" x14ac:dyDescent="0.2">
      <c r="U3000" s="12"/>
    </row>
    <row r="3001" spans="21:21" x14ac:dyDescent="0.2">
      <c r="U3001" s="12"/>
    </row>
    <row r="3002" spans="21:21" x14ac:dyDescent="0.2">
      <c r="U3002" s="12"/>
    </row>
    <row r="3003" spans="21:21" x14ac:dyDescent="0.2">
      <c r="U3003" s="12"/>
    </row>
    <row r="3004" spans="21:21" x14ac:dyDescent="0.2">
      <c r="U3004" s="12"/>
    </row>
    <row r="3005" spans="21:21" x14ac:dyDescent="0.2">
      <c r="U3005" s="12"/>
    </row>
    <row r="3006" spans="21:21" x14ac:dyDescent="0.2">
      <c r="U3006" s="12"/>
    </row>
    <row r="3007" spans="21:21" x14ac:dyDescent="0.2">
      <c r="U3007" s="12"/>
    </row>
    <row r="3008" spans="21:21" x14ac:dyDescent="0.2">
      <c r="U3008" s="12"/>
    </row>
    <row r="3009" spans="21:21" x14ac:dyDescent="0.2">
      <c r="U3009" s="12"/>
    </row>
    <row r="3010" spans="21:21" x14ac:dyDescent="0.2">
      <c r="U3010" s="12"/>
    </row>
    <row r="3011" spans="21:21" x14ac:dyDescent="0.2">
      <c r="U3011" s="12"/>
    </row>
    <row r="3012" spans="21:21" x14ac:dyDescent="0.2">
      <c r="U3012" s="12"/>
    </row>
    <row r="3013" spans="21:21" x14ac:dyDescent="0.2">
      <c r="U3013" s="12"/>
    </row>
    <row r="3014" spans="21:21" x14ac:dyDescent="0.2">
      <c r="U3014" s="12"/>
    </row>
    <row r="3015" spans="21:21" x14ac:dyDescent="0.2">
      <c r="U3015" s="12"/>
    </row>
    <row r="3016" spans="21:21" x14ac:dyDescent="0.2">
      <c r="U3016" s="12"/>
    </row>
    <row r="3017" spans="21:21" x14ac:dyDescent="0.2">
      <c r="U3017" s="12"/>
    </row>
    <row r="3018" spans="21:21" x14ac:dyDescent="0.2">
      <c r="U3018" s="12"/>
    </row>
    <row r="3019" spans="21:21" x14ac:dyDescent="0.2">
      <c r="U3019" s="12"/>
    </row>
    <row r="3020" spans="21:21" x14ac:dyDescent="0.2">
      <c r="U3020" s="12"/>
    </row>
    <row r="3021" spans="21:21" x14ac:dyDescent="0.2">
      <c r="U3021" s="12"/>
    </row>
    <row r="3022" spans="21:21" x14ac:dyDescent="0.2">
      <c r="U3022" s="12"/>
    </row>
    <row r="3023" spans="21:21" x14ac:dyDescent="0.2">
      <c r="U3023" s="12"/>
    </row>
    <row r="3024" spans="21:21" x14ac:dyDescent="0.2">
      <c r="U3024" s="12"/>
    </row>
    <row r="3025" spans="21:21" x14ac:dyDescent="0.2">
      <c r="U3025" s="12"/>
    </row>
    <row r="3026" spans="21:21" x14ac:dyDescent="0.2">
      <c r="U3026" s="12"/>
    </row>
    <row r="3027" spans="21:21" x14ac:dyDescent="0.2">
      <c r="U3027" s="12"/>
    </row>
    <row r="3028" spans="21:21" x14ac:dyDescent="0.2">
      <c r="U3028" s="12"/>
    </row>
    <row r="3029" spans="21:21" x14ac:dyDescent="0.2">
      <c r="U3029" s="12"/>
    </row>
    <row r="3030" spans="21:21" x14ac:dyDescent="0.2">
      <c r="U3030" s="12"/>
    </row>
    <row r="3031" spans="21:21" x14ac:dyDescent="0.2">
      <c r="U3031" s="12"/>
    </row>
    <row r="3032" spans="21:21" x14ac:dyDescent="0.2">
      <c r="U3032" s="12"/>
    </row>
    <row r="3033" spans="21:21" x14ac:dyDescent="0.2">
      <c r="U3033" s="12"/>
    </row>
    <row r="3034" spans="21:21" x14ac:dyDescent="0.2">
      <c r="U3034" s="12"/>
    </row>
    <row r="3035" spans="21:21" x14ac:dyDescent="0.2">
      <c r="U3035" s="12"/>
    </row>
    <row r="3036" spans="21:21" x14ac:dyDescent="0.2">
      <c r="U3036" s="12"/>
    </row>
    <row r="3037" spans="21:21" x14ac:dyDescent="0.2">
      <c r="U3037" s="12"/>
    </row>
    <row r="3038" spans="21:21" x14ac:dyDescent="0.2">
      <c r="U3038" s="12"/>
    </row>
    <row r="3039" spans="21:21" x14ac:dyDescent="0.2">
      <c r="U3039" s="12"/>
    </row>
    <row r="3040" spans="21:21" x14ac:dyDescent="0.2">
      <c r="U3040" s="12"/>
    </row>
    <row r="3041" spans="21:21" x14ac:dyDescent="0.2">
      <c r="U3041" s="12"/>
    </row>
    <row r="3042" spans="21:21" x14ac:dyDescent="0.2">
      <c r="U3042" s="12"/>
    </row>
    <row r="3043" spans="21:21" x14ac:dyDescent="0.2">
      <c r="U3043" s="12"/>
    </row>
    <row r="3044" spans="21:21" x14ac:dyDescent="0.2">
      <c r="U3044" s="12"/>
    </row>
    <row r="3045" spans="21:21" x14ac:dyDescent="0.2">
      <c r="U3045" s="12"/>
    </row>
    <row r="3046" spans="21:21" x14ac:dyDescent="0.2">
      <c r="U3046" s="12"/>
    </row>
    <row r="3047" spans="21:21" x14ac:dyDescent="0.2">
      <c r="U3047" s="12"/>
    </row>
    <row r="3048" spans="21:21" x14ac:dyDescent="0.2">
      <c r="U3048" s="12"/>
    </row>
    <row r="3049" spans="21:21" x14ac:dyDescent="0.2">
      <c r="U3049" s="12"/>
    </row>
    <row r="3050" spans="21:21" x14ac:dyDescent="0.2">
      <c r="U3050" s="12"/>
    </row>
    <row r="3051" spans="21:21" x14ac:dyDescent="0.2">
      <c r="U3051" s="12"/>
    </row>
    <row r="3052" spans="21:21" x14ac:dyDescent="0.2">
      <c r="U3052" s="12"/>
    </row>
    <row r="3053" spans="21:21" x14ac:dyDescent="0.2">
      <c r="U3053" s="12"/>
    </row>
    <row r="3054" spans="21:21" x14ac:dyDescent="0.2">
      <c r="U3054" s="12"/>
    </row>
    <row r="3055" spans="21:21" x14ac:dyDescent="0.2">
      <c r="U3055" s="12"/>
    </row>
    <row r="3056" spans="21:21" x14ac:dyDescent="0.2">
      <c r="U3056" s="12"/>
    </row>
    <row r="3057" spans="21:21" x14ac:dyDescent="0.2">
      <c r="U3057" s="12"/>
    </row>
    <row r="3058" spans="21:21" x14ac:dyDescent="0.2">
      <c r="U3058" s="12"/>
    </row>
    <row r="3059" spans="21:21" x14ac:dyDescent="0.2">
      <c r="U3059" s="12"/>
    </row>
    <row r="3060" spans="21:21" x14ac:dyDescent="0.2">
      <c r="U3060" s="12"/>
    </row>
    <row r="3061" spans="21:21" x14ac:dyDescent="0.2">
      <c r="U3061" s="12"/>
    </row>
    <row r="3062" spans="21:21" x14ac:dyDescent="0.2">
      <c r="U3062" s="12"/>
    </row>
    <row r="3063" spans="21:21" x14ac:dyDescent="0.2">
      <c r="U3063" s="12"/>
    </row>
    <row r="3064" spans="21:21" x14ac:dyDescent="0.2">
      <c r="U3064" s="12"/>
    </row>
    <row r="3065" spans="21:21" x14ac:dyDescent="0.2">
      <c r="U3065" s="12"/>
    </row>
    <row r="3066" spans="21:21" x14ac:dyDescent="0.2">
      <c r="U3066" s="12"/>
    </row>
    <row r="3067" spans="21:21" x14ac:dyDescent="0.2">
      <c r="U3067" s="12"/>
    </row>
    <row r="3068" spans="21:21" x14ac:dyDescent="0.2">
      <c r="U3068" s="12"/>
    </row>
    <row r="3069" spans="21:21" x14ac:dyDescent="0.2">
      <c r="U3069" s="12"/>
    </row>
    <row r="3070" spans="21:21" x14ac:dyDescent="0.2">
      <c r="U3070" s="12"/>
    </row>
    <row r="3071" spans="21:21" x14ac:dyDescent="0.2">
      <c r="U3071" s="12"/>
    </row>
    <row r="3072" spans="21:21" x14ac:dyDescent="0.2">
      <c r="U3072" s="12"/>
    </row>
    <row r="3073" spans="21:21" x14ac:dyDescent="0.2">
      <c r="U3073" s="12"/>
    </row>
    <row r="3074" spans="21:21" x14ac:dyDescent="0.2">
      <c r="U3074" s="12"/>
    </row>
    <row r="3075" spans="21:21" x14ac:dyDescent="0.2">
      <c r="U3075" s="12"/>
    </row>
    <row r="3076" spans="21:21" x14ac:dyDescent="0.2">
      <c r="U3076" s="12"/>
    </row>
    <row r="3077" spans="21:21" x14ac:dyDescent="0.2">
      <c r="U3077" s="12"/>
    </row>
    <row r="3078" spans="21:21" x14ac:dyDescent="0.2">
      <c r="U3078" s="12"/>
    </row>
    <row r="3079" spans="21:21" x14ac:dyDescent="0.2">
      <c r="U3079" s="12"/>
    </row>
    <row r="3080" spans="21:21" x14ac:dyDescent="0.2">
      <c r="U3080" s="12"/>
    </row>
    <row r="3081" spans="21:21" x14ac:dyDescent="0.2">
      <c r="U3081" s="12"/>
    </row>
    <row r="3082" spans="21:21" x14ac:dyDescent="0.2">
      <c r="U3082" s="12"/>
    </row>
    <row r="3083" spans="21:21" x14ac:dyDescent="0.2">
      <c r="U3083" s="12"/>
    </row>
    <row r="3084" spans="21:21" x14ac:dyDescent="0.2">
      <c r="U3084" s="12"/>
    </row>
    <row r="3085" spans="21:21" x14ac:dyDescent="0.2">
      <c r="U3085" s="12"/>
    </row>
    <row r="3086" spans="21:21" x14ac:dyDescent="0.2">
      <c r="U3086" s="12"/>
    </row>
    <row r="3087" spans="21:21" x14ac:dyDescent="0.2">
      <c r="U3087" s="12"/>
    </row>
    <row r="3088" spans="21:21" x14ac:dyDescent="0.2">
      <c r="U3088" s="12"/>
    </row>
    <row r="3089" spans="21:21" x14ac:dyDescent="0.2">
      <c r="U3089" s="12"/>
    </row>
    <row r="3090" spans="21:21" x14ac:dyDescent="0.2">
      <c r="U3090" s="12"/>
    </row>
    <row r="3091" spans="21:21" x14ac:dyDescent="0.2">
      <c r="U3091" s="12"/>
    </row>
    <row r="3092" spans="21:21" x14ac:dyDescent="0.2">
      <c r="U3092" s="12"/>
    </row>
    <row r="3093" spans="21:21" x14ac:dyDescent="0.2">
      <c r="U3093" s="12"/>
    </row>
    <row r="3094" spans="21:21" x14ac:dyDescent="0.2">
      <c r="U3094" s="12"/>
    </row>
    <row r="3095" spans="21:21" x14ac:dyDescent="0.2">
      <c r="U3095" s="12"/>
    </row>
    <row r="3096" spans="21:21" x14ac:dyDescent="0.2">
      <c r="U3096" s="12"/>
    </row>
    <row r="3097" spans="21:21" x14ac:dyDescent="0.2">
      <c r="U3097" s="12"/>
    </row>
    <row r="3098" spans="21:21" x14ac:dyDescent="0.2">
      <c r="U3098" s="12"/>
    </row>
    <row r="3099" spans="21:21" x14ac:dyDescent="0.2">
      <c r="U3099" s="12"/>
    </row>
    <row r="3100" spans="21:21" x14ac:dyDescent="0.2">
      <c r="U3100" s="12"/>
    </row>
    <row r="3101" spans="21:21" x14ac:dyDescent="0.2">
      <c r="U3101" s="12"/>
    </row>
    <row r="3102" spans="21:21" x14ac:dyDescent="0.2">
      <c r="U3102" s="12"/>
    </row>
    <row r="3103" spans="21:21" x14ac:dyDescent="0.2">
      <c r="U3103" s="12"/>
    </row>
    <row r="3104" spans="21:21" x14ac:dyDescent="0.2">
      <c r="U3104" s="12"/>
    </row>
    <row r="3105" spans="21:21" x14ac:dyDescent="0.2">
      <c r="U3105" s="12"/>
    </row>
    <row r="3106" spans="21:21" x14ac:dyDescent="0.2">
      <c r="U3106" s="12"/>
    </row>
    <row r="3107" spans="21:21" x14ac:dyDescent="0.2">
      <c r="U3107" s="12"/>
    </row>
    <row r="3108" spans="21:21" x14ac:dyDescent="0.2">
      <c r="U3108" s="12"/>
    </row>
    <row r="3109" spans="21:21" x14ac:dyDescent="0.2">
      <c r="U3109" s="12"/>
    </row>
    <row r="3110" spans="21:21" x14ac:dyDescent="0.2">
      <c r="U3110" s="12"/>
    </row>
    <row r="3111" spans="21:21" x14ac:dyDescent="0.2">
      <c r="U3111" s="12"/>
    </row>
    <row r="3112" spans="21:21" x14ac:dyDescent="0.2">
      <c r="U3112" s="12"/>
    </row>
    <row r="3113" spans="21:21" x14ac:dyDescent="0.2">
      <c r="U3113" s="12"/>
    </row>
    <row r="3114" spans="21:21" x14ac:dyDescent="0.2">
      <c r="U3114" s="12"/>
    </row>
    <row r="3115" spans="21:21" x14ac:dyDescent="0.2">
      <c r="U3115" s="12"/>
    </row>
    <row r="3116" spans="21:21" x14ac:dyDescent="0.2">
      <c r="U3116" s="12"/>
    </row>
    <row r="3117" spans="21:21" x14ac:dyDescent="0.2">
      <c r="U3117" s="12"/>
    </row>
    <row r="3118" spans="21:21" x14ac:dyDescent="0.2">
      <c r="U3118" s="12"/>
    </row>
    <row r="3119" spans="21:21" x14ac:dyDescent="0.2">
      <c r="U3119" s="12"/>
    </row>
    <row r="3120" spans="21:21" x14ac:dyDescent="0.2">
      <c r="U3120" s="12"/>
    </row>
    <row r="3121" spans="21:21" x14ac:dyDescent="0.2">
      <c r="U3121" s="12"/>
    </row>
    <row r="3122" spans="21:21" x14ac:dyDescent="0.2">
      <c r="U3122" s="12"/>
    </row>
    <row r="3123" spans="21:21" x14ac:dyDescent="0.2">
      <c r="U3123" s="12"/>
    </row>
    <row r="3124" spans="21:21" x14ac:dyDescent="0.2">
      <c r="U3124" s="12"/>
    </row>
    <row r="3125" spans="21:21" x14ac:dyDescent="0.2">
      <c r="U3125" s="12"/>
    </row>
    <row r="3126" spans="21:21" x14ac:dyDescent="0.2">
      <c r="U3126" s="12"/>
    </row>
    <row r="3127" spans="21:21" x14ac:dyDescent="0.2">
      <c r="U3127" s="12"/>
    </row>
    <row r="3128" spans="21:21" x14ac:dyDescent="0.2">
      <c r="U3128" s="12"/>
    </row>
    <row r="3129" spans="21:21" x14ac:dyDescent="0.2">
      <c r="U3129" s="12"/>
    </row>
    <row r="3130" spans="21:21" x14ac:dyDescent="0.2">
      <c r="U3130" s="12"/>
    </row>
    <row r="3131" spans="21:21" x14ac:dyDescent="0.2">
      <c r="U3131" s="12"/>
    </row>
    <row r="3132" spans="21:21" x14ac:dyDescent="0.2">
      <c r="U3132" s="12"/>
    </row>
    <row r="3133" spans="21:21" x14ac:dyDescent="0.2">
      <c r="U3133" s="12"/>
    </row>
    <row r="3134" spans="21:21" x14ac:dyDescent="0.2">
      <c r="U3134" s="12"/>
    </row>
    <row r="3135" spans="21:21" x14ac:dyDescent="0.2">
      <c r="U3135" s="12"/>
    </row>
    <row r="3136" spans="21:21" x14ac:dyDescent="0.2">
      <c r="U3136" s="12"/>
    </row>
    <row r="3137" spans="21:21" x14ac:dyDescent="0.2">
      <c r="U3137" s="12"/>
    </row>
    <row r="3138" spans="21:21" x14ac:dyDescent="0.2">
      <c r="U3138" s="12"/>
    </row>
    <row r="3139" spans="21:21" x14ac:dyDescent="0.2">
      <c r="U3139" s="12"/>
    </row>
    <row r="3140" spans="21:21" x14ac:dyDescent="0.2">
      <c r="U3140" s="12"/>
    </row>
    <row r="3141" spans="21:21" x14ac:dyDescent="0.2">
      <c r="U3141" s="12"/>
    </row>
    <row r="3142" spans="21:21" x14ac:dyDescent="0.2">
      <c r="U3142" s="12"/>
    </row>
    <row r="3143" spans="21:21" x14ac:dyDescent="0.2">
      <c r="U3143" s="12"/>
    </row>
    <row r="3144" spans="21:21" x14ac:dyDescent="0.2">
      <c r="U3144" s="12"/>
    </row>
    <row r="3145" spans="21:21" x14ac:dyDescent="0.2">
      <c r="U3145" s="12"/>
    </row>
    <row r="3146" spans="21:21" x14ac:dyDescent="0.2">
      <c r="U3146" s="12"/>
    </row>
    <row r="3147" spans="21:21" x14ac:dyDescent="0.2">
      <c r="U3147" s="12"/>
    </row>
    <row r="3148" spans="21:21" x14ac:dyDescent="0.2">
      <c r="U3148" s="12"/>
    </row>
    <row r="3149" spans="21:21" x14ac:dyDescent="0.2">
      <c r="U3149" s="12"/>
    </row>
    <row r="3150" spans="21:21" x14ac:dyDescent="0.2">
      <c r="U3150" s="12"/>
    </row>
    <row r="3151" spans="21:21" x14ac:dyDescent="0.2">
      <c r="U3151" s="12"/>
    </row>
    <row r="3152" spans="21:21" x14ac:dyDescent="0.2">
      <c r="U3152" s="12"/>
    </row>
    <row r="3153" spans="21:21" x14ac:dyDescent="0.2">
      <c r="U3153" s="12"/>
    </row>
    <row r="3154" spans="21:21" x14ac:dyDescent="0.2">
      <c r="U3154" s="12"/>
    </row>
    <row r="3155" spans="21:21" x14ac:dyDescent="0.2">
      <c r="U3155" s="12"/>
    </row>
    <row r="3156" spans="21:21" x14ac:dyDescent="0.2">
      <c r="U3156" s="12"/>
    </row>
    <row r="3157" spans="21:21" x14ac:dyDescent="0.2">
      <c r="U3157" s="12"/>
    </row>
    <row r="3158" spans="21:21" x14ac:dyDescent="0.2">
      <c r="U3158" s="12"/>
    </row>
    <row r="3159" spans="21:21" x14ac:dyDescent="0.2">
      <c r="U3159" s="12"/>
    </row>
    <row r="3160" spans="21:21" x14ac:dyDescent="0.2">
      <c r="U3160" s="12"/>
    </row>
    <row r="3161" spans="21:21" x14ac:dyDescent="0.2">
      <c r="U3161" s="12"/>
    </row>
    <row r="3162" spans="21:21" x14ac:dyDescent="0.2">
      <c r="U3162" s="12"/>
    </row>
    <row r="3163" spans="21:21" x14ac:dyDescent="0.2">
      <c r="U3163" s="12"/>
    </row>
    <row r="3164" spans="21:21" x14ac:dyDescent="0.2">
      <c r="U3164" s="12"/>
    </row>
    <row r="3165" spans="21:21" x14ac:dyDescent="0.2">
      <c r="U3165" s="12"/>
    </row>
    <row r="3166" spans="21:21" x14ac:dyDescent="0.2">
      <c r="U3166" s="12"/>
    </row>
    <row r="3167" spans="21:21" x14ac:dyDescent="0.2">
      <c r="U3167" s="12"/>
    </row>
    <row r="3168" spans="21:21" x14ac:dyDescent="0.2">
      <c r="U3168" s="12"/>
    </row>
    <row r="3169" spans="21:21" x14ac:dyDescent="0.2">
      <c r="U3169" s="12"/>
    </row>
    <row r="3170" spans="21:21" x14ac:dyDescent="0.2">
      <c r="U3170" s="12"/>
    </row>
    <row r="3171" spans="21:21" x14ac:dyDescent="0.2">
      <c r="U3171" s="12"/>
    </row>
    <row r="3172" spans="21:21" x14ac:dyDescent="0.2">
      <c r="U3172" s="12"/>
    </row>
    <row r="3173" spans="21:21" x14ac:dyDescent="0.2">
      <c r="U3173" s="12"/>
    </row>
    <row r="3174" spans="21:21" x14ac:dyDescent="0.2">
      <c r="U3174" s="12"/>
    </row>
    <row r="3175" spans="21:21" x14ac:dyDescent="0.2">
      <c r="U3175" s="12"/>
    </row>
    <row r="3176" spans="21:21" x14ac:dyDescent="0.2">
      <c r="U3176" s="12"/>
    </row>
    <row r="3177" spans="21:21" x14ac:dyDescent="0.2">
      <c r="U3177" s="12"/>
    </row>
    <row r="3178" spans="21:21" x14ac:dyDescent="0.2">
      <c r="U3178" s="12"/>
    </row>
    <row r="3179" spans="21:21" x14ac:dyDescent="0.2">
      <c r="U3179" s="12"/>
    </row>
    <row r="3180" spans="21:21" x14ac:dyDescent="0.2">
      <c r="U3180" s="12"/>
    </row>
    <row r="3181" spans="21:21" x14ac:dyDescent="0.2">
      <c r="U3181" s="12"/>
    </row>
    <row r="3182" spans="21:21" x14ac:dyDescent="0.2">
      <c r="U3182" s="12"/>
    </row>
    <row r="3183" spans="21:21" x14ac:dyDescent="0.2">
      <c r="U3183" s="12"/>
    </row>
    <row r="3184" spans="21:21" x14ac:dyDescent="0.2">
      <c r="U3184" s="12"/>
    </row>
    <row r="3185" spans="21:21" x14ac:dyDescent="0.2">
      <c r="U3185" s="12"/>
    </row>
    <row r="3186" spans="21:21" x14ac:dyDescent="0.2">
      <c r="U3186" s="12"/>
    </row>
    <row r="3187" spans="21:21" x14ac:dyDescent="0.2">
      <c r="U3187" s="12"/>
    </row>
    <row r="3188" spans="21:21" x14ac:dyDescent="0.2">
      <c r="U3188" s="12"/>
    </row>
    <row r="3189" spans="21:21" x14ac:dyDescent="0.2">
      <c r="U3189" s="12"/>
    </row>
    <row r="3190" spans="21:21" x14ac:dyDescent="0.2">
      <c r="U3190" s="12"/>
    </row>
    <row r="3191" spans="21:21" x14ac:dyDescent="0.2">
      <c r="U3191" s="12"/>
    </row>
    <row r="3192" spans="21:21" x14ac:dyDescent="0.2">
      <c r="U3192" s="12"/>
    </row>
    <row r="3193" spans="21:21" x14ac:dyDescent="0.2">
      <c r="U3193" s="12"/>
    </row>
    <row r="3194" spans="21:21" x14ac:dyDescent="0.2">
      <c r="U3194" s="12"/>
    </row>
    <row r="3195" spans="21:21" x14ac:dyDescent="0.2">
      <c r="U3195" s="12"/>
    </row>
    <row r="3196" spans="21:21" x14ac:dyDescent="0.2">
      <c r="U3196" s="12"/>
    </row>
    <row r="3197" spans="21:21" x14ac:dyDescent="0.2">
      <c r="U3197" s="12"/>
    </row>
    <row r="3198" spans="21:21" x14ac:dyDescent="0.2">
      <c r="U3198" s="12"/>
    </row>
    <row r="3199" spans="21:21" x14ac:dyDescent="0.2">
      <c r="U3199" s="12"/>
    </row>
    <row r="3200" spans="21:21" x14ac:dyDescent="0.2">
      <c r="U3200" s="12"/>
    </row>
    <row r="3201" spans="21:21" x14ac:dyDescent="0.2">
      <c r="U3201" s="12"/>
    </row>
    <row r="3202" spans="21:21" x14ac:dyDescent="0.2">
      <c r="U3202" s="12"/>
    </row>
    <row r="3203" spans="21:21" x14ac:dyDescent="0.2">
      <c r="U3203" s="12"/>
    </row>
    <row r="3204" spans="21:21" x14ac:dyDescent="0.2">
      <c r="U3204" s="12"/>
    </row>
    <row r="3205" spans="21:21" x14ac:dyDescent="0.2">
      <c r="U3205" s="12"/>
    </row>
    <row r="3206" spans="21:21" x14ac:dyDescent="0.2">
      <c r="U3206" s="12"/>
    </row>
    <row r="3207" spans="21:21" x14ac:dyDescent="0.2">
      <c r="U3207" s="12"/>
    </row>
    <row r="3208" spans="21:21" x14ac:dyDescent="0.2">
      <c r="U3208" s="12"/>
    </row>
    <row r="3209" spans="21:21" x14ac:dyDescent="0.2">
      <c r="U3209" s="12"/>
    </row>
    <row r="3210" spans="21:21" x14ac:dyDescent="0.2">
      <c r="U3210" s="12"/>
    </row>
    <row r="3211" spans="21:21" x14ac:dyDescent="0.2">
      <c r="U3211" s="12"/>
    </row>
    <row r="3212" spans="21:21" x14ac:dyDescent="0.2">
      <c r="U3212" s="12"/>
    </row>
    <row r="3213" spans="21:21" x14ac:dyDescent="0.2">
      <c r="U3213" s="12"/>
    </row>
    <row r="3214" spans="21:21" x14ac:dyDescent="0.2">
      <c r="U3214" s="12"/>
    </row>
    <row r="3215" spans="21:21" x14ac:dyDescent="0.2">
      <c r="U3215" s="12"/>
    </row>
    <row r="3216" spans="21:21" x14ac:dyDescent="0.2">
      <c r="U3216" s="12"/>
    </row>
    <row r="3217" spans="21:21" x14ac:dyDescent="0.2">
      <c r="U3217" s="12"/>
    </row>
    <row r="3218" spans="21:21" x14ac:dyDescent="0.2">
      <c r="U3218" s="12"/>
    </row>
    <row r="3219" spans="21:21" x14ac:dyDescent="0.2">
      <c r="U3219" s="12"/>
    </row>
    <row r="3220" spans="21:21" x14ac:dyDescent="0.2">
      <c r="U3220" s="12"/>
    </row>
    <row r="3221" spans="21:21" x14ac:dyDescent="0.2">
      <c r="U3221" s="12"/>
    </row>
    <row r="3222" spans="21:21" x14ac:dyDescent="0.2">
      <c r="U3222" s="12"/>
    </row>
    <row r="3223" spans="21:21" x14ac:dyDescent="0.2">
      <c r="U3223" s="12"/>
    </row>
    <row r="3224" spans="21:21" x14ac:dyDescent="0.2">
      <c r="U3224" s="12"/>
    </row>
    <row r="3225" spans="21:21" x14ac:dyDescent="0.2">
      <c r="U3225" s="12"/>
    </row>
    <row r="3226" spans="21:21" x14ac:dyDescent="0.2">
      <c r="U3226" s="12"/>
    </row>
    <row r="3227" spans="21:21" x14ac:dyDescent="0.2">
      <c r="U3227" s="12"/>
    </row>
    <row r="3228" spans="21:21" x14ac:dyDescent="0.2">
      <c r="U3228" s="12"/>
    </row>
    <row r="3229" spans="21:21" x14ac:dyDescent="0.2">
      <c r="U3229" s="12"/>
    </row>
    <row r="3230" spans="21:21" x14ac:dyDescent="0.2">
      <c r="U3230" s="12"/>
    </row>
    <row r="3231" spans="21:21" x14ac:dyDescent="0.2">
      <c r="U3231" s="12"/>
    </row>
    <row r="3232" spans="21:21" x14ac:dyDescent="0.2">
      <c r="U3232" s="12"/>
    </row>
    <row r="3233" spans="21:21" x14ac:dyDescent="0.2">
      <c r="U3233" s="12"/>
    </row>
    <row r="3234" spans="21:21" x14ac:dyDescent="0.2">
      <c r="U3234" s="12"/>
    </row>
    <row r="3235" spans="21:21" x14ac:dyDescent="0.2">
      <c r="U3235" s="12"/>
    </row>
    <row r="3236" spans="21:21" x14ac:dyDescent="0.2">
      <c r="U3236" s="12"/>
    </row>
    <row r="3237" spans="21:21" x14ac:dyDescent="0.2">
      <c r="U3237" s="12"/>
    </row>
    <row r="3238" spans="21:21" x14ac:dyDescent="0.2">
      <c r="U3238" s="12"/>
    </row>
    <row r="3239" spans="21:21" x14ac:dyDescent="0.2">
      <c r="U3239" s="12"/>
    </row>
    <row r="3240" spans="21:21" x14ac:dyDescent="0.2">
      <c r="U3240" s="12"/>
    </row>
    <row r="3241" spans="21:21" x14ac:dyDescent="0.2">
      <c r="U3241" s="12"/>
    </row>
    <row r="3242" spans="21:21" x14ac:dyDescent="0.2">
      <c r="U3242" s="12"/>
    </row>
    <row r="3243" spans="21:21" x14ac:dyDescent="0.2">
      <c r="U3243" s="12"/>
    </row>
    <row r="3244" spans="21:21" x14ac:dyDescent="0.2">
      <c r="U3244" s="12"/>
    </row>
    <row r="3245" spans="21:21" x14ac:dyDescent="0.2">
      <c r="U3245" s="12"/>
    </row>
    <row r="3246" spans="21:21" x14ac:dyDescent="0.2">
      <c r="U3246" s="12"/>
    </row>
    <row r="3247" spans="21:21" x14ac:dyDescent="0.2">
      <c r="U3247" s="12"/>
    </row>
    <row r="3248" spans="21:21" x14ac:dyDescent="0.2">
      <c r="U3248" s="12"/>
    </row>
    <row r="3249" spans="21:21" x14ac:dyDescent="0.2">
      <c r="U3249" s="12"/>
    </row>
    <row r="3250" spans="21:21" x14ac:dyDescent="0.2">
      <c r="U3250" s="12"/>
    </row>
    <row r="3251" spans="21:21" x14ac:dyDescent="0.2">
      <c r="U3251" s="12"/>
    </row>
    <row r="3252" spans="21:21" x14ac:dyDescent="0.2">
      <c r="U3252" s="12"/>
    </row>
    <row r="3253" spans="21:21" x14ac:dyDescent="0.2">
      <c r="U3253" s="12"/>
    </row>
    <row r="3254" spans="21:21" x14ac:dyDescent="0.2">
      <c r="U3254" s="12"/>
    </row>
    <row r="3255" spans="21:21" x14ac:dyDescent="0.2">
      <c r="U3255" s="12"/>
    </row>
    <row r="3256" spans="21:21" x14ac:dyDescent="0.2">
      <c r="U3256" s="12"/>
    </row>
    <row r="3257" spans="21:21" x14ac:dyDescent="0.2">
      <c r="U3257" s="12"/>
    </row>
    <row r="3258" spans="21:21" x14ac:dyDescent="0.2">
      <c r="U3258" s="12"/>
    </row>
    <row r="3259" spans="21:21" x14ac:dyDescent="0.2">
      <c r="U3259" s="12"/>
    </row>
    <row r="3260" spans="21:21" x14ac:dyDescent="0.2">
      <c r="U3260" s="12"/>
    </row>
    <row r="3261" spans="21:21" x14ac:dyDescent="0.2">
      <c r="U3261" s="12"/>
    </row>
    <row r="3262" spans="21:21" x14ac:dyDescent="0.2">
      <c r="U3262" s="12"/>
    </row>
    <row r="3263" spans="21:21" x14ac:dyDescent="0.2">
      <c r="U3263" s="12"/>
    </row>
    <row r="3264" spans="21:21" x14ac:dyDescent="0.2">
      <c r="U3264" s="12"/>
    </row>
    <row r="3265" spans="21:21" x14ac:dyDescent="0.2">
      <c r="U3265" s="12"/>
    </row>
    <row r="3266" spans="21:21" x14ac:dyDescent="0.2">
      <c r="U3266" s="12"/>
    </row>
    <row r="3267" spans="21:21" x14ac:dyDescent="0.2">
      <c r="U3267" s="12"/>
    </row>
    <row r="3268" spans="21:21" x14ac:dyDescent="0.2">
      <c r="U3268" s="12"/>
    </row>
    <row r="3269" spans="21:21" x14ac:dyDescent="0.2">
      <c r="U3269" s="12"/>
    </row>
    <row r="3270" spans="21:21" x14ac:dyDescent="0.2">
      <c r="U3270" s="12"/>
    </row>
    <row r="3271" spans="21:21" x14ac:dyDescent="0.2">
      <c r="U3271" s="12"/>
    </row>
    <row r="3272" spans="21:21" x14ac:dyDescent="0.2">
      <c r="U3272" s="12"/>
    </row>
    <row r="3273" spans="21:21" x14ac:dyDescent="0.2">
      <c r="U3273" s="12"/>
    </row>
    <row r="3274" spans="21:21" x14ac:dyDescent="0.2">
      <c r="U3274" s="12"/>
    </row>
    <row r="3275" spans="21:21" x14ac:dyDescent="0.2">
      <c r="U3275" s="12"/>
    </row>
    <row r="3276" spans="21:21" x14ac:dyDescent="0.2">
      <c r="U3276" s="12"/>
    </row>
    <row r="3277" spans="21:21" x14ac:dyDescent="0.2">
      <c r="U3277" s="12"/>
    </row>
    <row r="3278" spans="21:21" x14ac:dyDescent="0.2">
      <c r="U3278" s="12"/>
    </row>
    <row r="3279" spans="21:21" x14ac:dyDescent="0.2">
      <c r="U3279" s="12"/>
    </row>
    <row r="3280" spans="21:21" x14ac:dyDescent="0.2">
      <c r="U3280" s="12"/>
    </row>
    <row r="3281" spans="21:21" x14ac:dyDescent="0.2">
      <c r="U3281" s="12"/>
    </row>
    <row r="3282" spans="21:21" x14ac:dyDescent="0.2">
      <c r="U3282" s="12"/>
    </row>
    <row r="3283" spans="21:21" x14ac:dyDescent="0.2">
      <c r="U3283" s="12"/>
    </row>
    <row r="3284" spans="21:21" x14ac:dyDescent="0.2">
      <c r="U3284" s="12"/>
    </row>
    <row r="3285" spans="21:21" x14ac:dyDescent="0.2">
      <c r="U3285" s="12"/>
    </row>
    <row r="3286" spans="21:21" x14ac:dyDescent="0.2">
      <c r="U3286" s="12"/>
    </row>
    <row r="3287" spans="21:21" x14ac:dyDescent="0.2">
      <c r="U3287" s="12"/>
    </row>
    <row r="3288" spans="21:21" x14ac:dyDescent="0.2">
      <c r="U3288" s="12"/>
    </row>
    <row r="3289" spans="21:21" x14ac:dyDescent="0.2">
      <c r="U3289" s="12"/>
    </row>
    <row r="3290" spans="21:21" x14ac:dyDescent="0.2">
      <c r="U3290" s="12"/>
    </row>
    <row r="3291" spans="21:21" x14ac:dyDescent="0.2">
      <c r="U3291" s="12"/>
    </row>
    <row r="3292" spans="21:21" x14ac:dyDescent="0.2">
      <c r="U3292" s="12"/>
    </row>
    <row r="3293" spans="21:21" x14ac:dyDescent="0.2">
      <c r="U3293" s="12"/>
    </row>
    <row r="3294" spans="21:21" x14ac:dyDescent="0.2">
      <c r="U3294" s="12"/>
    </row>
    <row r="3295" spans="21:21" x14ac:dyDescent="0.2">
      <c r="U3295" s="12"/>
    </row>
    <row r="3296" spans="21:21" x14ac:dyDescent="0.2">
      <c r="U3296" s="12"/>
    </row>
    <row r="3297" spans="21:21" x14ac:dyDescent="0.2">
      <c r="U3297" s="12"/>
    </row>
    <row r="3298" spans="21:21" x14ac:dyDescent="0.2">
      <c r="U3298" s="12"/>
    </row>
    <row r="3299" spans="21:21" x14ac:dyDescent="0.2">
      <c r="U3299" s="12"/>
    </row>
    <row r="3300" spans="21:21" x14ac:dyDescent="0.2">
      <c r="U3300" s="12"/>
    </row>
    <row r="3301" spans="21:21" x14ac:dyDescent="0.2">
      <c r="U3301" s="12"/>
    </row>
    <row r="3302" spans="21:21" x14ac:dyDescent="0.2">
      <c r="U3302" s="12"/>
    </row>
    <row r="3303" spans="21:21" x14ac:dyDescent="0.2">
      <c r="U3303" s="12"/>
    </row>
    <row r="3304" spans="21:21" x14ac:dyDescent="0.2">
      <c r="U3304" s="12"/>
    </row>
    <row r="3305" spans="21:21" x14ac:dyDescent="0.2">
      <c r="U3305" s="12"/>
    </row>
    <row r="3306" spans="21:21" x14ac:dyDescent="0.2">
      <c r="U3306" s="12"/>
    </row>
    <row r="3307" spans="21:21" x14ac:dyDescent="0.2">
      <c r="U3307" s="12"/>
    </row>
    <row r="3308" spans="21:21" x14ac:dyDescent="0.2">
      <c r="U3308" s="12"/>
    </row>
    <row r="3309" spans="21:21" x14ac:dyDescent="0.2">
      <c r="U3309" s="12"/>
    </row>
    <row r="3310" spans="21:21" x14ac:dyDescent="0.2">
      <c r="U3310" s="12"/>
    </row>
    <row r="3311" spans="21:21" x14ac:dyDescent="0.2">
      <c r="U3311" s="12"/>
    </row>
    <row r="3312" spans="21:21" x14ac:dyDescent="0.2">
      <c r="U3312" s="12"/>
    </row>
    <row r="3313" spans="21:21" x14ac:dyDescent="0.2">
      <c r="U3313" s="12"/>
    </row>
    <row r="3314" spans="21:21" x14ac:dyDescent="0.2">
      <c r="U3314" s="12"/>
    </row>
    <row r="3315" spans="21:21" x14ac:dyDescent="0.2">
      <c r="U3315" s="12"/>
    </row>
    <row r="3316" spans="21:21" x14ac:dyDescent="0.2">
      <c r="U3316" s="12"/>
    </row>
    <row r="3317" spans="21:21" x14ac:dyDescent="0.2">
      <c r="U3317" s="12"/>
    </row>
    <row r="3318" spans="21:21" x14ac:dyDescent="0.2">
      <c r="U3318" s="12"/>
    </row>
    <row r="3319" spans="21:21" x14ac:dyDescent="0.2">
      <c r="U3319" s="12"/>
    </row>
    <row r="3320" spans="21:21" x14ac:dyDescent="0.2">
      <c r="U3320" s="12"/>
    </row>
    <row r="3321" spans="21:21" x14ac:dyDescent="0.2">
      <c r="U3321" s="12"/>
    </row>
    <row r="3322" spans="21:21" x14ac:dyDescent="0.2">
      <c r="U3322" s="12"/>
    </row>
    <row r="3323" spans="21:21" x14ac:dyDescent="0.2">
      <c r="U3323" s="12"/>
    </row>
    <row r="3324" spans="21:21" x14ac:dyDescent="0.2">
      <c r="U3324" s="12"/>
    </row>
    <row r="3325" spans="21:21" x14ac:dyDescent="0.2">
      <c r="U3325" s="12"/>
    </row>
    <row r="3326" spans="21:21" x14ac:dyDescent="0.2">
      <c r="U3326" s="12"/>
    </row>
    <row r="3327" spans="21:21" x14ac:dyDescent="0.2">
      <c r="U3327" s="12"/>
    </row>
    <row r="3328" spans="21:21" x14ac:dyDescent="0.2">
      <c r="U3328" s="12"/>
    </row>
    <row r="3329" spans="21:21" x14ac:dyDescent="0.2">
      <c r="U3329" s="12"/>
    </row>
    <row r="3330" spans="21:21" x14ac:dyDescent="0.2">
      <c r="U3330" s="12"/>
    </row>
    <row r="3331" spans="21:21" x14ac:dyDescent="0.2">
      <c r="U3331" s="12"/>
    </row>
    <row r="3332" spans="21:21" x14ac:dyDescent="0.2">
      <c r="U3332" s="12"/>
    </row>
    <row r="3333" spans="21:21" x14ac:dyDescent="0.2">
      <c r="U3333" s="12"/>
    </row>
    <row r="3334" spans="21:21" x14ac:dyDescent="0.2">
      <c r="U3334" s="12"/>
    </row>
    <row r="3335" spans="21:21" x14ac:dyDescent="0.2">
      <c r="U3335" s="12"/>
    </row>
    <row r="3336" spans="21:21" x14ac:dyDescent="0.2">
      <c r="U3336" s="12"/>
    </row>
    <row r="3337" spans="21:21" x14ac:dyDescent="0.2">
      <c r="U3337" s="12"/>
    </row>
    <row r="3338" spans="21:21" x14ac:dyDescent="0.2">
      <c r="U3338" s="12"/>
    </row>
    <row r="3339" spans="21:21" x14ac:dyDescent="0.2">
      <c r="U3339" s="12"/>
    </row>
    <row r="3340" spans="21:21" x14ac:dyDescent="0.2">
      <c r="U3340" s="12"/>
    </row>
    <row r="3341" spans="21:21" x14ac:dyDescent="0.2">
      <c r="U3341" s="12"/>
    </row>
    <row r="3342" spans="21:21" x14ac:dyDescent="0.2">
      <c r="U3342" s="12"/>
    </row>
    <row r="3343" spans="21:21" x14ac:dyDescent="0.2">
      <c r="U3343" s="12"/>
    </row>
    <row r="3344" spans="21:21" x14ac:dyDescent="0.2">
      <c r="U3344" s="12"/>
    </row>
    <row r="3345" spans="21:21" x14ac:dyDescent="0.2">
      <c r="U3345" s="12"/>
    </row>
    <row r="3346" spans="21:21" x14ac:dyDescent="0.2">
      <c r="U3346" s="12"/>
    </row>
    <row r="3347" spans="21:21" x14ac:dyDescent="0.2">
      <c r="U3347" s="12"/>
    </row>
    <row r="3348" spans="21:21" x14ac:dyDescent="0.2">
      <c r="U3348" s="12"/>
    </row>
    <row r="3349" spans="21:21" x14ac:dyDescent="0.2">
      <c r="U3349" s="12"/>
    </row>
    <row r="3350" spans="21:21" x14ac:dyDescent="0.2">
      <c r="U3350" s="12"/>
    </row>
    <row r="3351" spans="21:21" x14ac:dyDescent="0.2">
      <c r="U3351" s="12"/>
    </row>
    <row r="3352" spans="21:21" x14ac:dyDescent="0.2">
      <c r="U3352" s="12"/>
    </row>
    <row r="3353" spans="21:21" x14ac:dyDescent="0.2">
      <c r="U3353" s="12"/>
    </row>
    <row r="3354" spans="21:21" x14ac:dyDescent="0.2">
      <c r="U3354" s="12"/>
    </row>
    <row r="3355" spans="21:21" x14ac:dyDescent="0.2">
      <c r="U3355" s="12"/>
    </row>
    <row r="3356" spans="21:21" x14ac:dyDescent="0.2">
      <c r="U3356" s="12"/>
    </row>
    <row r="3357" spans="21:21" x14ac:dyDescent="0.2">
      <c r="U3357" s="12"/>
    </row>
    <row r="3358" spans="21:21" x14ac:dyDescent="0.2">
      <c r="U3358" s="12"/>
    </row>
    <row r="3359" spans="21:21" x14ac:dyDescent="0.2">
      <c r="U3359" s="12"/>
    </row>
    <row r="3360" spans="21:21" x14ac:dyDescent="0.2">
      <c r="U3360" s="12"/>
    </row>
    <row r="3361" spans="21:21" x14ac:dyDescent="0.2">
      <c r="U3361" s="12"/>
    </row>
    <row r="3362" spans="21:21" x14ac:dyDescent="0.2">
      <c r="U3362" s="12"/>
    </row>
    <row r="3363" spans="21:21" x14ac:dyDescent="0.2">
      <c r="U3363" s="12"/>
    </row>
    <row r="3364" spans="21:21" x14ac:dyDescent="0.2">
      <c r="U3364" s="12"/>
    </row>
    <row r="3365" spans="21:21" x14ac:dyDescent="0.2">
      <c r="U3365" s="12"/>
    </row>
    <row r="3366" spans="21:21" x14ac:dyDescent="0.2">
      <c r="U3366" s="12"/>
    </row>
    <row r="3367" spans="21:21" x14ac:dyDescent="0.2">
      <c r="U3367" s="12"/>
    </row>
    <row r="3368" spans="21:21" x14ac:dyDescent="0.2">
      <c r="U3368" s="12"/>
    </row>
    <row r="3369" spans="21:21" x14ac:dyDescent="0.2">
      <c r="U3369" s="12"/>
    </row>
    <row r="3370" spans="21:21" x14ac:dyDescent="0.2">
      <c r="U3370" s="12"/>
    </row>
    <row r="3371" spans="21:21" x14ac:dyDescent="0.2">
      <c r="U3371" s="12"/>
    </row>
    <row r="3372" spans="21:21" x14ac:dyDescent="0.2">
      <c r="U3372" s="12"/>
    </row>
    <row r="3373" spans="21:21" x14ac:dyDescent="0.2">
      <c r="U3373" s="12"/>
    </row>
    <row r="3374" spans="21:21" x14ac:dyDescent="0.2">
      <c r="U3374" s="12"/>
    </row>
    <row r="3375" spans="21:21" x14ac:dyDescent="0.2">
      <c r="U3375" s="12"/>
    </row>
    <row r="3376" spans="21:21" x14ac:dyDescent="0.2">
      <c r="U3376" s="12"/>
    </row>
    <row r="3377" spans="21:21" x14ac:dyDescent="0.2">
      <c r="U3377" s="12"/>
    </row>
    <row r="3378" spans="21:21" x14ac:dyDescent="0.2">
      <c r="U3378" s="12"/>
    </row>
    <row r="3379" spans="21:21" x14ac:dyDescent="0.2">
      <c r="U3379" s="12"/>
    </row>
    <row r="3380" spans="21:21" x14ac:dyDescent="0.2">
      <c r="U3380" s="12"/>
    </row>
    <row r="3381" spans="21:21" x14ac:dyDescent="0.2">
      <c r="U3381" s="12"/>
    </row>
    <row r="3382" spans="21:21" x14ac:dyDescent="0.2">
      <c r="U3382" s="12"/>
    </row>
    <row r="3383" spans="21:21" x14ac:dyDescent="0.2">
      <c r="U3383" s="12"/>
    </row>
    <row r="3384" spans="21:21" x14ac:dyDescent="0.2">
      <c r="U3384" s="12"/>
    </row>
    <row r="3385" spans="21:21" x14ac:dyDescent="0.2">
      <c r="U3385" s="12"/>
    </row>
    <row r="3386" spans="21:21" x14ac:dyDescent="0.2">
      <c r="U3386" s="12"/>
    </row>
    <row r="3387" spans="21:21" x14ac:dyDescent="0.2">
      <c r="U3387" s="12"/>
    </row>
    <row r="3388" spans="21:21" x14ac:dyDescent="0.2">
      <c r="U3388" s="12"/>
    </row>
    <row r="3389" spans="21:21" x14ac:dyDescent="0.2">
      <c r="U3389" s="12"/>
    </row>
    <row r="3390" spans="21:21" x14ac:dyDescent="0.2">
      <c r="U3390" s="12"/>
    </row>
    <row r="3391" spans="21:21" x14ac:dyDescent="0.2">
      <c r="U3391" s="12"/>
    </row>
    <row r="3392" spans="21:21" x14ac:dyDescent="0.2">
      <c r="U3392" s="12"/>
    </row>
    <row r="3393" spans="21:21" x14ac:dyDescent="0.2">
      <c r="U3393" s="12"/>
    </row>
    <row r="3394" spans="21:21" x14ac:dyDescent="0.2">
      <c r="U3394" s="12"/>
    </row>
    <row r="3395" spans="21:21" x14ac:dyDescent="0.2">
      <c r="U3395" s="12"/>
    </row>
    <row r="3396" spans="21:21" x14ac:dyDescent="0.2">
      <c r="U3396" s="12"/>
    </row>
    <row r="3397" spans="21:21" x14ac:dyDescent="0.2">
      <c r="U3397" s="12"/>
    </row>
    <row r="3398" spans="21:21" x14ac:dyDescent="0.2">
      <c r="U3398" s="12"/>
    </row>
    <row r="3399" spans="21:21" x14ac:dyDescent="0.2">
      <c r="U3399" s="12"/>
    </row>
    <row r="3400" spans="21:21" x14ac:dyDescent="0.2">
      <c r="U3400" s="12"/>
    </row>
    <row r="3401" spans="21:21" x14ac:dyDescent="0.2">
      <c r="U3401" s="12"/>
    </row>
    <row r="3402" spans="21:21" x14ac:dyDescent="0.2">
      <c r="U3402" s="12"/>
    </row>
    <row r="3403" spans="21:21" x14ac:dyDescent="0.2">
      <c r="U3403" s="12"/>
    </row>
    <row r="3404" spans="21:21" x14ac:dyDescent="0.2">
      <c r="U3404" s="12"/>
    </row>
    <row r="3405" spans="21:21" x14ac:dyDescent="0.2">
      <c r="U3405" s="12"/>
    </row>
    <row r="3406" spans="21:21" x14ac:dyDescent="0.2">
      <c r="U3406" s="12"/>
    </row>
    <row r="3407" spans="21:21" x14ac:dyDescent="0.2">
      <c r="U3407" s="12"/>
    </row>
    <row r="3408" spans="21:21" x14ac:dyDescent="0.2">
      <c r="U3408" s="12"/>
    </row>
    <row r="3409" spans="21:21" x14ac:dyDescent="0.2">
      <c r="U3409" s="12"/>
    </row>
    <row r="3410" spans="21:21" x14ac:dyDescent="0.2">
      <c r="U3410" s="12"/>
    </row>
    <row r="3411" spans="21:21" x14ac:dyDescent="0.2">
      <c r="U3411" s="12"/>
    </row>
    <row r="3412" spans="21:21" x14ac:dyDescent="0.2">
      <c r="U3412" s="12"/>
    </row>
    <row r="3413" spans="21:21" x14ac:dyDescent="0.2">
      <c r="U3413" s="12"/>
    </row>
    <row r="3414" spans="21:21" x14ac:dyDescent="0.2">
      <c r="U3414" s="12"/>
    </row>
    <row r="3415" spans="21:21" x14ac:dyDescent="0.2">
      <c r="U3415" s="12"/>
    </row>
    <row r="3416" spans="21:21" x14ac:dyDescent="0.2">
      <c r="U3416" s="12"/>
    </row>
    <row r="3417" spans="21:21" x14ac:dyDescent="0.2">
      <c r="U3417" s="12"/>
    </row>
    <row r="3418" spans="21:21" x14ac:dyDescent="0.2">
      <c r="U3418" s="12"/>
    </row>
    <row r="3419" spans="21:21" x14ac:dyDescent="0.2">
      <c r="U3419" s="12"/>
    </row>
    <row r="3420" spans="21:21" x14ac:dyDescent="0.2">
      <c r="U3420" s="12"/>
    </row>
    <row r="3421" spans="21:21" x14ac:dyDescent="0.2">
      <c r="U3421" s="12"/>
    </row>
    <row r="3422" spans="21:21" x14ac:dyDescent="0.2">
      <c r="U3422" s="12"/>
    </row>
    <row r="3423" spans="21:21" x14ac:dyDescent="0.2">
      <c r="U3423" s="12"/>
    </row>
    <row r="3424" spans="21:21" x14ac:dyDescent="0.2">
      <c r="U3424" s="12"/>
    </row>
    <row r="3425" spans="21:21" x14ac:dyDescent="0.2">
      <c r="U3425" s="12"/>
    </row>
    <row r="3426" spans="21:21" x14ac:dyDescent="0.2">
      <c r="U3426" s="12"/>
    </row>
    <row r="3427" spans="21:21" x14ac:dyDescent="0.2">
      <c r="U3427" s="12"/>
    </row>
    <row r="3428" spans="21:21" x14ac:dyDescent="0.2">
      <c r="U3428" s="12"/>
    </row>
    <row r="3429" spans="21:21" x14ac:dyDescent="0.2">
      <c r="U3429" s="12"/>
    </row>
    <row r="3430" spans="21:21" x14ac:dyDescent="0.2">
      <c r="U3430" s="12"/>
    </row>
    <row r="3431" spans="21:21" x14ac:dyDescent="0.2">
      <c r="U3431" s="12"/>
    </row>
    <row r="3432" spans="21:21" x14ac:dyDescent="0.2">
      <c r="U3432" s="12"/>
    </row>
    <row r="3433" spans="21:21" x14ac:dyDescent="0.2">
      <c r="U3433" s="12"/>
    </row>
    <row r="3434" spans="21:21" x14ac:dyDescent="0.2">
      <c r="U3434" s="12"/>
    </row>
    <row r="3435" spans="21:21" x14ac:dyDescent="0.2">
      <c r="U3435" s="12"/>
    </row>
    <row r="3436" spans="21:21" x14ac:dyDescent="0.2">
      <c r="U3436" s="12"/>
    </row>
    <row r="3437" spans="21:21" x14ac:dyDescent="0.2">
      <c r="U3437" s="12"/>
    </row>
    <row r="3438" spans="21:21" x14ac:dyDescent="0.2">
      <c r="U3438" s="12"/>
    </row>
    <row r="3439" spans="21:21" x14ac:dyDescent="0.2">
      <c r="U3439" s="12"/>
    </row>
    <row r="3440" spans="21:21" x14ac:dyDescent="0.2">
      <c r="U3440" s="12"/>
    </row>
    <row r="3441" spans="21:21" x14ac:dyDescent="0.2">
      <c r="U3441" s="12"/>
    </row>
    <row r="3442" spans="21:21" x14ac:dyDescent="0.2">
      <c r="U3442" s="12"/>
    </row>
    <row r="3443" spans="21:21" x14ac:dyDescent="0.2">
      <c r="U3443" s="12"/>
    </row>
    <row r="3444" spans="21:21" x14ac:dyDescent="0.2">
      <c r="U3444" s="12"/>
    </row>
    <row r="3445" spans="21:21" x14ac:dyDescent="0.2">
      <c r="U3445" s="12"/>
    </row>
    <row r="3446" spans="21:21" x14ac:dyDescent="0.2">
      <c r="U3446" s="12"/>
    </row>
    <row r="3447" spans="21:21" x14ac:dyDescent="0.2">
      <c r="U3447" s="12"/>
    </row>
    <row r="3448" spans="21:21" x14ac:dyDescent="0.2">
      <c r="U3448" s="12"/>
    </row>
    <row r="3449" spans="21:21" x14ac:dyDescent="0.2">
      <c r="U3449" s="12"/>
    </row>
    <row r="3450" spans="21:21" x14ac:dyDescent="0.2">
      <c r="U3450" s="12"/>
    </row>
    <row r="3451" spans="21:21" x14ac:dyDescent="0.2">
      <c r="U3451" s="12"/>
    </row>
    <row r="3452" spans="21:21" x14ac:dyDescent="0.2">
      <c r="U3452" s="12"/>
    </row>
    <row r="3453" spans="21:21" x14ac:dyDescent="0.2">
      <c r="U3453" s="12"/>
    </row>
    <row r="3454" spans="21:21" x14ac:dyDescent="0.2">
      <c r="U3454" s="12"/>
    </row>
    <row r="3455" spans="21:21" x14ac:dyDescent="0.2">
      <c r="U3455" s="12"/>
    </row>
    <row r="3456" spans="21:21" x14ac:dyDescent="0.2">
      <c r="U3456" s="12"/>
    </row>
    <row r="3457" spans="21:21" x14ac:dyDescent="0.2">
      <c r="U3457" s="12"/>
    </row>
    <row r="3458" spans="21:21" x14ac:dyDescent="0.2">
      <c r="U3458" s="12"/>
    </row>
    <row r="3459" spans="21:21" x14ac:dyDescent="0.2">
      <c r="U3459" s="12"/>
    </row>
    <row r="3460" spans="21:21" x14ac:dyDescent="0.2">
      <c r="U3460" s="12"/>
    </row>
    <row r="3461" spans="21:21" x14ac:dyDescent="0.2">
      <c r="U3461" s="12"/>
    </row>
    <row r="3462" spans="21:21" x14ac:dyDescent="0.2">
      <c r="U3462" s="12"/>
    </row>
    <row r="3463" spans="21:21" x14ac:dyDescent="0.2">
      <c r="U3463" s="12"/>
    </row>
    <row r="3464" spans="21:21" x14ac:dyDescent="0.2">
      <c r="U3464" s="12"/>
    </row>
    <row r="3465" spans="21:21" x14ac:dyDescent="0.2">
      <c r="U3465" s="12"/>
    </row>
    <row r="3466" spans="21:21" x14ac:dyDescent="0.2">
      <c r="U3466" s="12"/>
    </row>
    <row r="3467" spans="21:21" x14ac:dyDescent="0.2">
      <c r="U3467" s="12"/>
    </row>
    <row r="3468" spans="21:21" x14ac:dyDescent="0.2">
      <c r="U3468" s="12"/>
    </row>
    <row r="3469" spans="21:21" x14ac:dyDescent="0.2">
      <c r="U3469" s="12"/>
    </row>
    <row r="3470" spans="21:21" x14ac:dyDescent="0.2">
      <c r="U3470" s="12"/>
    </row>
    <row r="3471" spans="21:21" x14ac:dyDescent="0.2">
      <c r="U3471" s="12"/>
    </row>
    <row r="3472" spans="21:21" x14ac:dyDescent="0.2">
      <c r="U3472" s="12"/>
    </row>
    <row r="3473" spans="21:21" x14ac:dyDescent="0.2">
      <c r="U3473" s="12"/>
    </row>
    <row r="3474" spans="21:21" x14ac:dyDescent="0.2">
      <c r="U3474" s="12"/>
    </row>
    <row r="3475" spans="21:21" x14ac:dyDescent="0.2">
      <c r="U3475" s="12"/>
    </row>
    <row r="3476" spans="21:21" x14ac:dyDescent="0.2">
      <c r="U3476" s="12"/>
    </row>
    <row r="3477" spans="21:21" x14ac:dyDescent="0.2">
      <c r="U3477" s="12"/>
    </row>
    <row r="3478" spans="21:21" x14ac:dyDescent="0.2">
      <c r="U3478" s="12"/>
    </row>
    <row r="3479" spans="21:21" x14ac:dyDescent="0.2">
      <c r="U3479" s="12"/>
    </row>
    <row r="3480" spans="21:21" x14ac:dyDescent="0.2">
      <c r="U3480" s="12"/>
    </row>
    <row r="3481" spans="21:21" x14ac:dyDescent="0.2">
      <c r="U3481" s="12"/>
    </row>
    <row r="3482" spans="21:21" x14ac:dyDescent="0.2">
      <c r="U3482" s="12"/>
    </row>
    <row r="3483" spans="21:21" x14ac:dyDescent="0.2">
      <c r="U3483" s="12"/>
    </row>
    <row r="3484" spans="21:21" x14ac:dyDescent="0.2">
      <c r="U3484" s="12"/>
    </row>
    <row r="3485" spans="21:21" x14ac:dyDescent="0.2">
      <c r="U3485" s="12"/>
    </row>
    <row r="3486" spans="21:21" x14ac:dyDescent="0.2">
      <c r="U3486" s="12"/>
    </row>
    <row r="3487" spans="21:21" x14ac:dyDescent="0.2">
      <c r="U3487" s="12"/>
    </row>
    <row r="3488" spans="21:21" x14ac:dyDescent="0.2">
      <c r="U3488" s="12"/>
    </row>
    <row r="3489" spans="21:21" x14ac:dyDescent="0.2">
      <c r="U3489" s="12"/>
    </row>
    <row r="3490" spans="21:21" x14ac:dyDescent="0.2">
      <c r="U3490" s="12"/>
    </row>
    <row r="3491" spans="21:21" x14ac:dyDescent="0.2">
      <c r="U3491" s="12"/>
    </row>
    <row r="3492" spans="21:21" x14ac:dyDescent="0.2">
      <c r="U3492" s="12"/>
    </row>
    <row r="3493" spans="21:21" x14ac:dyDescent="0.2">
      <c r="U3493" s="12"/>
    </row>
    <row r="3494" spans="21:21" x14ac:dyDescent="0.2">
      <c r="U3494" s="12"/>
    </row>
    <row r="3495" spans="21:21" x14ac:dyDescent="0.2">
      <c r="U3495" s="12"/>
    </row>
    <row r="3496" spans="21:21" x14ac:dyDescent="0.2">
      <c r="U3496" s="12"/>
    </row>
    <row r="3497" spans="21:21" x14ac:dyDescent="0.2">
      <c r="U3497" s="12"/>
    </row>
    <row r="3498" spans="21:21" x14ac:dyDescent="0.2">
      <c r="U3498" s="12"/>
    </row>
    <row r="3499" spans="21:21" x14ac:dyDescent="0.2">
      <c r="U3499" s="12"/>
    </row>
    <row r="3500" spans="21:21" x14ac:dyDescent="0.2">
      <c r="U3500" s="12"/>
    </row>
    <row r="3501" spans="21:21" x14ac:dyDescent="0.2">
      <c r="U3501" s="12"/>
    </row>
    <row r="3502" spans="21:21" x14ac:dyDescent="0.2">
      <c r="U3502" s="12"/>
    </row>
    <row r="3503" spans="21:21" x14ac:dyDescent="0.2">
      <c r="U3503" s="12"/>
    </row>
    <row r="3504" spans="21:21" x14ac:dyDescent="0.2">
      <c r="U3504" s="12"/>
    </row>
    <row r="3505" spans="21:21" x14ac:dyDescent="0.2">
      <c r="U3505" s="12"/>
    </row>
    <row r="3506" spans="21:21" x14ac:dyDescent="0.2">
      <c r="U3506" s="12"/>
    </row>
    <row r="3507" spans="21:21" x14ac:dyDescent="0.2">
      <c r="U3507" s="12"/>
    </row>
    <row r="3508" spans="21:21" x14ac:dyDescent="0.2">
      <c r="U3508" s="12"/>
    </row>
    <row r="3509" spans="21:21" x14ac:dyDescent="0.2">
      <c r="U3509" s="12"/>
    </row>
    <row r="3510" spans="21:21" x14ac:dyDescent="0.2">
      <c r="U3510" s="12"/>
    </row>
    <row r="3511" spans="21:21" x14ac:dyDescent="0.2">
      <c r="U3511" s="12"/>
    </row>
    <row r="3512" spans="21:21" x14ac:dyDescent="0.2">
      <c r="U3512" s="12"/>
    </row>
    <row r="3513" spans="21:21" x14ac:dyDescent="0.2">
      <c r="U3513" s="12"/>
    </row>
    <row r="3514" spans="21:21" x14ac:dyDescent="0.2">
      <c r="U3514" s="12"/>
    </row>
    <row r="3515" spans="21:21" x14ac:dyDescent="0.2">
      <c r="U3515" s="12"/>
    </row>
    <row r="3516" spans="21:21" x14ac:dyDescent="0.2">
      <c r="U3516" s="12"/>
    </row>
    <row r="3517" spans="21:21" x14ac:dyDescent="0.2">
      <c r="U3517" s="12"/>
    </row>
    <row r="3518" spans="21:21" x14ac:dyDescent="0.2">
      <c r="U3518" s="12"/>
    </row>
    <row r="3519" spans="21:21" x14ac:dyDescent="0.2">
      <c r="U3519" s="12"/>
    </row>
    <row r="3520" spans="21:21" x14ac:dyDescent="0.2">
      <c r="U3520" s="12"/>
    </row>
    <row r="3521" spans="21:21" x14ac:dyDescent="0.2">
      <c r="U3521" s="12"/>
    </row>
    <row r="3522" spans="21:21" x14ac:dyDescent="0.2">
      <c r="U3522" s="12"/>
    </row>
    <row r="3523" spans="21:21" x14ac:dyDescent="0.2">
      <c r="U3523" s="12"/>
    </row>
    <row r="3524" spans="21:21" x14ac:dyDescent="0.2">
      <c r="U3524" s="12"/>
    </row>
    <row r="3525" spans="21:21" x14ac:dyDescent="0.2">
      <c r="U3525" s="12"/>
    </row>
    <row r="3526" spans="21:21" x14ac:dyDescent="0.2">
      <c r="U3526" s="12"/>
    </row>
    <row r="3527" spans="21:21" x14ac:dyDescent="0.2">
      <c r="U3527" s="12"/>
    </row>
    <row r="3528" spans="21:21" x14ac:dyDescent="0.2">
      <c r="U3528" s="12"/>
    </row>
    <row r="3529" spans="21:21" x14ac:dyDescent="0.2">
      <c r="U3529" s="12"/>
    </row>
    <row r="3530" spans="21:21" x14ac:dyDescent="0.2">
      <c r="U3530" s="12"/>
    </row>
    <row r="3531" spans="21:21" x14ac:dyDescent="0.2">
      <c r="U3531" s="12"/>
    </row>
    <row r="3532" spans="21:21" x14ac:dyDescent="0.2">
      <c r="U3532" s="12"/>
    </row>
    <row r="3533" spans="21:21" x14ac:dyDescent="0.2">
      <c r="U3533" s="12"/>
    </row>
    <row r="3534" spans="21:21" x14ac:dyDescent="0.2">
      <c r="U3534" s="12"/>
    </row>
    <row r="3535" spans="21:21" x14ac:dyDescent="0.2">
      <c r="U3535" s="12"/>
    </row>
    <row r="3536" spans="21:21" x14ac:dyDescent="0.2">
      <c r="U3536" s="12"/>
    </row>
    <row r="3537" spans="21:21" x14ac:dyDescent="0.2">
      <c r="U3537" s="12"/>
    </row>
    <row r="3538" spans="21:21" x14ac:dyDescent="0.2">
      <c r="U3538" s="12"/>
    </row>
    <row r="3539" spans="21:21" x14ac:dyDescent="0.2">
      <c r="U3539" s="12"/>
    </row>
    <row r="3540" spans="21:21" x14ac:dyDescent="0.2">
      <c r="U3540" s="12"/>
    </row>
    <row r="3541" spans="21:21" x14ac:dyDescent="0.2">
      <c r="U3541" s="12"/>
    </row>
    <row r="3542" spans="21:21" x14ac:dyDescent="0.2">
      <c r="U3542" s="12"/>
    </row>
    <row r="3543" spans="21:21" x14ac:dyDescent="0.2">
      <c r="U3543" s="12"/>
    </row>
    <row r="3544" spans="21:21" x14ac:dyDescent="0.2">
      <c r="U3544" s="12"/>
    </row>
    <row r="3545" spans="21:21" x14ac:dyDescent="0.2">
      <c r="U3545" s="12"/>
    </row>
    <row r="3546" spans="21:21" x14ac:dyDescent="0.2">
      <c r="U3546" s="12"/>
    </row>
    <row r="3547" spans="21:21" x14ac:dyDescent="0.2">
      <c r="U3547" s="12"/>
    </row>
    <row r="3548" spans="21:21" x14ac:dyDescent="0.2">
      <c r="U3548" s="12"/>
    </row>
    <row r="3549" spans="21:21" x14ac:dyDescent="0.2">
      <c r="U3549" s="12"/>
    </row>
    <row r="3550" spans="21:21" x14ac:dyDescent="0.2">
      <c r="U3550" s="12"/>
    </row>
    <row r="3551" spans="21:21" x14ac:dyDescent="0.2">
      <c r="U3551" s="12"/>
    </row>
    <row r="3552" spans="21:21" x14ac:dyDescent="0.2">
      <c r="U3552" s="12"/>
    </row>
    <row r="3553" spans="21:21" x14ac:dyDescent="0.2">
      <c r="U3553" s="12"/>
    </row>
    <row r="3554" spans="21:21" x14ac:dyDescent="0.2">
      <c r="U3554" s="12"/>
    </row>
    <row r="3555" spans="21:21" x14ac:dyDescent="0.2">
      <c r="U3555" s="12"/>
    </row>
    <row r="3556" spans="21:21" x14ac:dyDescent="0.2">
      <c r="U3556" s="12"/>
    </row>
    <row r="3557" spans="21:21" x14ac:dyDescent="0.2">
      <c r="U3557" s="12"/>
    </row>
    <row r="3558" spans="21:21" x14ac:dyDescent="0.2">
      <c r="U3558" s="12"/>
    </row>
    <row r="3559" spans="21:21" x14ac:dyDescent="0.2">
      <c r="U3559" s="12"/>
    </row>
    <row r="3560" spans="21:21" x14ac:dyDescent="0.2">
      <c r="U3560" s="12"/>
    </row>
    <row r="3561" spans="21:21" x14ac:dyDescent="0.2">
      <c r="U3561" s="12"/>
    </row>
    <row r="3562" spans="21:21" x14ac:dyDescent="0.2">
      <c r="U3562" s="12"/>
    </row>
    <row r="3563" spans="21:21" x14ac:dyDescent="0.2">
      <c r="U3563" s="12"/>
    </row>
    <row r="3564" spans="21:21" x14ac:dyDescent="0.2">
      <c r="U3564" s="12"/>
    </row>
    <row r="3565" spans="21:21" x14ac:dyDescent="0.2">
      <c r="U3565" s="12"/>
    </row>
    <row r="3566" spans="21:21" x14ac:dyDescent="0.2">
      <c r="U3566" s="12"/>
    </row>
    <row r="3567" spans="21:21" x14ac:dyDescent="0.2">
      <c r="U3567" s="12"/>
    </row>
    <row r="3568" spans="21:21" x14ac:dyDescent="0.2">
      <c r="U3568" s="12"/>
    </row>
    <row r="3569" spans="21:21" x14ac:dyDescent="0.2">
      <c r="U3569" s="12"/>
    </row>
    <row r="3570" spans="21:21" x14ac:dyDescent="0.2">
      <c r="U3570" s="12"/>
    </row>
    <row r="3571" spans="21:21" x14ac:dyDescent="0.2">
      <c r="U3571" s="12"/>
    </row>
    <row r="3572" spans="21:21" x14ac:dyDescent="0.2">
      <c r="U3572" s="12"/>
    </row>
    <row r="3573" spans="21:21" x14ac:dyDescent="0.2">
      <c r="U3573" s="12"/>
    </row>
    <row r="3574" spans="21:21" x14ac:dyDescent="0.2">
      <c r="U3574" s="12"/>
    </row>
    <row r="3575" spans="21:21" x14ac:dyDescent="0.2">
      <c r="U3575" s="12"/>
    </row>
    <row r="3576" spans="21:21" x14ac:dyDescent="0.2">
      <c r="U3576" s="12"/>
    </row>
    <row r="3577" spans="21:21" x14ac:dyDescent="0.2">
      <c r="U3577" s="12"/>
    </row>
    <row r="3578" spans="21:21" x14ac:dyDescent="0.2">
      <c r="U3578" s="12"/>
    </row>
    <row r="3579" spans="21:21" x14ac:dyDescent="0.2">
      <c r="U3579" s="12"/>
    </row>
    <row r="3580" spans="21:21" x14ac:dyDescent="0.2">
      <c r="U3580" s="12"/>
    </row>
    <row r="3581" spans="21:21" x14ac:dyDescent="0.2">
      <c r="U3581" s="12"/>
    </row>
    <row r="3582" spans="21:21" x14ac:dyDescent="0.2">
      <c r="U3582" s="12"/>
    </row>
    <row r="3583" spans="21:21" x14ac:dyDescent="0.2">
      <c r="U3583" s="12"/>
    </row>
    <row r="3584" spans="21:21" x14ac:dyDescent="0.2">
      <c r="U3584" s="12"/>
    </row>
    <row r="3585" spans="21:21" x14ac:dyDescent="0.2">
      <c r="U3585" s="12"/>
    </row>
    <row r="3586" spans="21:21" x14ac:dyDescent="0.2">
      <c r="U3586" s="12"/>
    </row>
    <row r="3587" spans="21:21" x14ac:dyDescent="0.2">
      <c r="U3587" s="12"/>
    </row>
    <row r="3588" spans="21:21" x14ac:dyDescent="0.2">
      <c r="U3588" s="12"/>
    </row>
    <row r="3589" spans="21:21" x14ac:dyDescent="0.2">
      <c r="U3589" s="12"/>
    </row>
    <row r="3590" spans="21:21" x14ac:dyDescent="0.2">
      <c r="U3590" s="12"/>
    </row>
    <row r="3591" spans="21:21" x14ac:dyDescent="0.2">
      <c r="U3591" s="12"/>
    </row>
    <row r="3592" spans="21:21" x14ac:dyDescent="0.2">
      <c r="U3592" s="12"/>
    </row>
    <row r="3593" spans="21:21" x14ac:dyDescent="0.2">
      <c r="U3593" s="12"/>
    </row>
    <row r="3594" spans="21:21" x14ac:dyDescent="0.2">
      <c r="U3594" s="12"/>
    </row>
    <row r="3595" spans="21:21" x14ac:dyDescent="0.2">
      <c r="U3595" s="12"/>
    </row>
    <row r="3596" spans="21:21" x14ac:dyDescent="0.2">
      <c r="U3596" s="12"/>
    </row>
    <row r="3597" spans="21:21" x14ac:dyDescent="0.2">
      <c r="U3597" s="12"/>
    </row>
    <row r="3598" spans="21:21" x14ac:dyDescent="0.2">
      <c r="U3598" s="12"/>
    </row>
    <row r="3599" spans="21:21" x14ac:dyDescent="0.2">
      <c r="U3599" s="12"/>
    </row>
    <row r="3600" spans="21:21" x14ac:dyDescent="0.2">
      <c r="U3600" s="12"/>
    </row>
    <row r="3601" spans="21:21" x14ac:dyDescent="0.2">
      <c r="U3601" s="12"/>
    </row>
    <row r="3602" spans="21:21" x14ac:dyDescent="0.2">
      <c r="U3602" s="12"/>
    </row>
    <row r="3603" spans="21:21" x14ac:dyDescent="0.2">
      <c r="U3603" s="12"/>
    </row>
    <row r="3604" spans="21:21" x14ac:dyDescent="0.2">
      <c r="U3604" s="12"/>
    </row>
    <row r="3605" spans="21:21" x14ac:dyDescent="0.2">
      <c r="U3605" s="12"/>
    </row>
    <row r="3606" spans="21:21" x14ac:dyDescent="0.2">
      <c r="U3606" s="12"/>
    </row>
    <row r="3607" spans="21:21" x14ac:dyDescent="0.2">
      <c r="U3607" s="12"/>
    </row>
    <row r="3608" spans="21:21" x14ac:dyDescent="0.2">
      <c r="U3608" s="12"/>
    </row>
    <row r="3609" spans="21:21" x14ac:dyDescent="0.2">
      <c r="U3609" s="12"/>
    </row>
    <row r="3610" spans="21:21" x14ac:dyDescent="0.2">
      <c r="U3610" s="12"/>
    </row>
    <row r="3611" spans="21:21" x14ac:dyDescent="0.2">
      <c r="U3611" s="12"/>
    </row>
    <row r="3612" spans="21:21" x14ac:dyDescent="0.2">
      <c r="U3612" s="12"/>
    </row>
    <row r="3613" spans="21:21" x14ac:dyDescent="0.2">
      <c r="U3613" s="12"/>
    </row>
    <row r="3614" spans="21:21" x14ac:dyDescent="0.2">
      <c r="U3614" s="12"/>
    </row>
    <row r="3615" spans="21:21" x14ac:dyDescent="0.2">
      <c r="U3615" s="12"/>
    </row>
    <row r="3616" spans="21:21" x14ac:dyDescent="0.2">
      <c r="U3616" s="12"/>
    </row>
    <row r="3617" spans="21:21" x14ac:dyDescent="0.2">
      <c r="U3617" s="12"/>
    </row>
    <row r="3618" spans="21:21" x14ac:dyDescent="0.2">
      <c r="U3618" s="12"/>
    </row>
    <row r="3619" spans="21:21" x14ac:dyDescent="0.2">
      <c r="U3619" s="12"/>
    </row>
    <row r="3620" spans="21:21" x14ac:dyDescent="0.2">
      <c r="U3620" s="12"/>
    </row>
    <row r="3621" spans="21:21" x14ac:dyDescent="0.2">
      <c r="U3621" s="12"/>
    </row>
    <row r="3622" spans="21:21" x14ac:dyDescent="0.2">
      <c r="U3622" s="12"/>
    </row>
    <row r="3623" spans="21:21" x14ac:dyDescent="0.2">
      <c r="U3623" s="12"/>
    </row>
    <row r="3624" spans="21:21" x14ac:dyDescent="0.2">
      <c r="U3624" s="12"/>
    </row>
    <row r="3625" spans="21:21" x14ac:dyDescent="0.2">
      <c r="U3625" s="12"/>
    </row>
    <row r="3626" spans="21:21" x14ac:dyDescent="0.2">
      <c r="U3626" s="12"/>
    </row>
    <row r="3627" spans="21:21" x14ac:dyDescent="0.2">
      <c r="U3627" s="12"/>
    </row>
    <row r="3628" spans="21:21" x14ac:dyDescent="0.2">
      <c r="U3628" s="12"/>
    </row>
    <row r="3629" spans="21:21" x14ac:dyDescent="0.2">
      <c r="U3629" s="12"/>
    </row>
    <row r="3630" spans="21:21" x14ac:dyDescent="0.2">
      <c r="U3630" s="12"/>
    </row>
    <row r="3631" spans="21:21" x14ac:dyDescent="0.2">
      <c r="U3631" s="12"/>
    </row>
    <row r="3632" spans="21:21" x14ac:dyDescent="0.2">
      <c r="U3632" s="12"/>
    </row>
    <row r="3633" spans="21:21" x14ac:dyDescent="0.2">
      <c r="U3633" s="12"/>
    </row>
    <row r="3634" spans="21:21" x14ac:dyDescent="0.2">
      <c r="U3634" s="12"/>
    </row>
    <row r="3635" spans="21:21" x14ac:dyDescent="0.2">
      <c r="U3635" s="12"/>
    </row>
    <row r="3636" spans="21:21" x14ac:dyDescent="0.2">
      <c r="U3636" s="12"/>
    </row>
    <row r="3637" spans="21:21" x14ac:dyDescent="0.2">
      <c r="U3637" s="12"/>
    </row>
    <row r="3638" spans="21:21" x14ac:dyDescent="0.2">
      <c r="U3638" s="12"/>
    </row>
    <row r="3639" spans="21:21" x14ac:dyDescent="0.2">
      <c r="U3639" s="12"/>
    </row>
    <row r="3640" spans="21:21" x14ac:dyDescent="0.2">
      <c r="U3640" s="12"/>
    </row>
    <row r="3641" spans="21:21" x14ac:dyDescent="0.2">
      <c r="U3641" s="12"/>
    </row>
    <row r="3642" spans="21:21" x14ac:dyDescent="0.2">
      <c r="U3642" s="12"/>
    </row>
    <row r="3643" spans="21:21" x14ac:dyDescent="0.2">
      <c r="U3643" s="12"/>
    </row>
    <row r="3644" spans="21:21" x14ac:dyDescent="0.2">
      <c r="U3644" s="12"/>
    </row>
    <row r="3645" spans="21:21" x14ac:dyDescent="0.2">
      <c r="U3645" s="12"/>
    </row>
    <row r="3646" spans="21:21" x14ac:dyDescent="0.2">
      <c r="U3646" s="12"/>
    </row>
    <row r="3647" spans="21:21" x14ac:dyDescent="0.2">
      <c r="U3647" s="12"/>
    </row>
    <row r="3648" spans="21:21" x14ac:dyDescent="0.2">
      <c r="U3648" s="12"/>
    </row>
    <row r="3649" spans="21:21" x14ac:dyDescent="0.2">
      <c r="U3649" s="12"/>
    </row>
    <row r="3650" spans="21:21" x14ac:dyDescent="0.2">
      <c r="U3650" s="12"/>
    </row>
    <row r="3651" spans="21:21" x14ac:dyDescent="0.2">
      <c r="U3651" s="12"/>
    </row>
    <row r="3652" spans="21:21" x14ac:dyDescent="0.2">
      <c r="U3652" s="12"/>
    </row>
    <row r="3653" spans="21:21" x14ac:dyDescent="0.2">
      <c r="U3653" s="12"/>
    </row>
    <row r="3654" spans="21:21" x14ac:dyDescent="0.2">
      <c r="U3654" s="12"/>
    </row>
    <row r="3655" spans="21:21" x14ac:dyDescent="0.2">
      <c r="U3655" s="12"/>
    </row>
    <row r="3656" spans="21:21" x14ac:dyDescent="0.2">
      <c r="U3656" s="12"/>
    </row>
    <row r="3657" spans="21:21" x14ac:dyDescent="0.2">
      <c r="U3657" s="12"/>
    </row>
    <row r="3658" spans="21:21" x14ac:dyDescent="0.2">
      <c r="U3658" s="12"/>
    </row>
    <row r="3659" spans="21:21" x14ac:dyDescent="0.2">
      <c r="U3659" s="12"/>
    </row>
    <row r="3660" spans="21:21" x14ac:dyDescent="0.2">
      <c r="U3660" s="12"/>
    </row>
    <row r="3661" spans="21:21" x14ac:dyDescent="0.2">
      <c r="U3661" s="12"/>
    </row>
    <row r="3662" spans="21:21" x14ac:dyDescent="0.2">
      <c r="U3662" s="12"/>
    </row>
    <row r="3663" spans="21:21" x14ac:dyDescent="0.2">
      <c r="U3663" s="12"/>
    </row>
    <row r="3664" spans="21:21" x14ac:dyDescent="0.2">
      <c r="U3664" s="12"/>
    </row>
    <row r="3665" spans="21:21" x14ac:dyDescent="0.2">
      <c r="U3665" s="12"/>
    </row>
    <row r="3666" spans="21:21" x14ac:dyDescent="0.2">
      <c r="U3666" s="12"/>
    </row>
    <row r="3667" spans="21:21" x14ac:dyDescent="0.2">
      <c r="U3667" s="12"/>
    </row>
    <row r="3668" spans="21:21" x14ac:dyDescent="0.2">
      <c r="U3668" s="12"/>
    </row>
    <row r="3669" spans="21:21" x14ac:dyDescent="0.2">
      <c r="U3669" s="12"/>
    </row>
    <row r="3670" spans="21:21" x14ac:dyDescent="0.2">
      <c r="U3670" s="12"/>
    </row>
    <row r="3671" spans="21:21" x14ac:dyDescent="0.2">
      <c r="U3671" s="12"/>
    </row>
    <row r="3672" spans="21:21" x14ac:dyDescent="0.2">
      <c r="U3672" s="12"/>
    </row>
    <row r="3673" spans="21:21" x14ac:dyDescent="0.2">
      <c r="U3673" s="12"/>
    </row>
    <row r="3674" spans="21:21" x14ac:dyDescent="0.2">
      <c r="U3674" s="12"/>
    </row>
    <row r="3675" spans="21:21" x14ac:dyDescent="0.2">
      <c r="U3675" s="12"/>
    </row>
    <row r="3676" spans="21:21" x14ac:dyDescent="0.2">
      <c r="U3676" s="12"/>
    </row>
    <row r="3677" spans="21:21" x14ac:dyDescent="0.2">
      <c r="U3677" s="12"/>
    </row>
    <row r="3678" spans="21:21" x14ac:dyDescent="0.2">
      <c r="U3678" s="12"/>
    </row>
    <row r="3679" spans="21:21" x14ac:dyDescent="0.2">
      <c r="U3679" s="12"/>
    </row>
    <row r="3680" spans="21:21" x14ac:dyDescent="0.2">
      <c r="U3680" s="12"/>
    </row>
    <row r="3681" spans="21:21" x14ac:dyDescent="0.2">
      <c r="U3681" s="12"/>
    </row>
    <row r="3682" spans="21:21" x14ac:dyDescent="0.2">
      <c r="U3682" s="12"/>
    </row>
    <row r="3683" spans="21:21" x14ac:dyDescent="0.2">
      <c r="U3683" s="12"/>
    </row>
    <row r="3684" spans="21:21" x14ac:dyDescent="0.2">
      <c r="U3684" s="12"/>
    </row>
    <row r="3685" spans="21:21" x14ac:dyDescent="0.2">
      <c r="U3685" s="12"/>
    </row>
    <row r="3686" spans="21:21" x14ac:dyDescent="0.2">
      <c r="U3686" s="12"/>
    </row>
    <row r="3687" spans="21:21" x14ac:dyDescent="0.2">
      <c r="U3687" s="12"/>
    </row>
    <row r="3688" spans="21:21" x14ac:dyDescent="0.2">
      <c r="U3688" s="12"/>
    </row>
    <row r="3689" spans="21:21" x14ac:dyDescent="0.2">
      <c r="U3689" s="12"/>
    </row>
    <row r="3690" spans="21:21" x14ac:dyDescent="0.2">
      <c r="U3690" s="12"/>
    </row>
    <row r="3691" spans="21:21" x14ac:dyDescent="0.2">
      <c r="U3691" s="12"/>
    </row>
    <row r="3692" spans="21:21" x14ac:dyDescent="0.2">
      <c r="U3692" s="12"/>
    </row>
    <row r="3693" spans="21:21" x14ac:dyDescent="0.2">
      <c r="U3693" s="12"/>
    </row>
    <row r="3694" spans="21:21" x14ac:dyDescent="0.2">
      <c r="U3694" s="12"/>
    </row>
    <row r="3695" spans="21:21" x14ac:dyDescent="0.2">
      <c r="U3695" s="12"/>
    </row>
    <row r="3696" spans="21:21" x14ac:dyDescent="0.2">
      <c r="U3696" s="12"/>
    </row>
    <row r="3697" spans="21:21" x14ac:dyDescent="0.2">
      <c r="U3697" s="12"/>
    </row>
    <row r="3698" spans="21:21" x14ac:dyDescent="0.2">
      <c r="U3698" s="12"/>
    </row>
    <row r="3699" spans="21:21" x14ac:dyDescent="0.2">
      <c r="U3699" s="12"/>
    </row>
    <row r="3700" spans="21:21" x14ac:dyDescent="0.2">
      <c r="U3700" s="12"/>
    </row>
    <row r="3701" spans="21:21" x14ac:dyDescent="0.2">
      <c r="U3701" s="12"/>
    </row>
    <row r="3702" spans="21:21" x14ac:dyDescent="0.2">
      <c r="U3702" s="12"/>
    </row>
    <row r="3703" spans="21:21" x14ac:dyDescent="0.2">
      <c r="U3703" s="12"/>
    </row>
    <row r="3704" spans="21:21" x14ac:dyDescent="0.2">
      <c r="U3704" s="12"/>
    </row>
    <row r="3705" spans="21:21" x14ac:dyDescent="0.2">
      <c r="U3705" s="12"/>
    </row>
    <row r="3706" spans="21:21" x14ac:dyDescent="0.2">
      <c r="U3706" s="12"/>
    </row>
    <row r="3707" spans="21:21" x14ac:dyDescent="0.2">
      <c r="U3707" s="12"/>
    </row>
    <row r="3708" spans="21:21" x14ac:dyDescent="0.2">
      <c r="U3708" s="12"/>
    </row>
    <row r="3709" spans="21:21" x14ac:dyDescent="0.2">
      <c r="U3709" s="12"/>
    </row>
    <row r="3710" spans="21:21" x14ac:dyDescent="0.2">
      <c r="U3710" s="12"/>
    </row>
    <row r="3711" spans="21:21" x14ac:dyDescent="0.2">
      <c r="U3711" s="12"/>
    </row>
    <row r="3712" spans="21:21" x14ac:dyDescent="0.2">
      <c r="U3712" s="12"/>
    </row>
    <row r="3713" spans="21:21" x14ac:dyDescent="0.2">
      <c r="U3713" s="12"/>
    </row>
    <row r="3714" spans="21:21" x14ac:dyDescent="0.2">
      <c r="U3714" s="12"/>
    </row>
    <row r="3715" spans="21:21" x14ac:dyDescent="0.2">
      <c r="U3715" s="12"/>
    </row>
    <row r="3716" spans="21:21" x14ac:dyDescent="0.2">
      <c r="U3716" s="12"/>
    </row>
    <row r="3717" spans="21:21" x14ac:dyDescent="0.2">
      <c r="U3717" s="12"/>
    </row>
    <row r="3718" spans="21:21" x14ac:dyDescent="0.2">
      <c r="U3718" s="12"/>
    </row>
    <row r="3719" spans="21:21" x14ac:dyDescent="0.2">
      <c r="U3719" s="12"/>
    </row>
    <row r="3720" spans="21:21" x14ac:dyDescent="0.2">
      <c r="U3720" s="12"/>
    </row>
    <row r="3721" spans="21:21" x14ac:dyDescent="0.2">
      <c r="U3721" s="12"/>
    </row>
    <row r="3722" spans="21:21" x14ac:dyDescent="0.2">
      <c r="U3722" s="12"/>
    </row>
    <row r="3723" spans="21:21" x14ac:dyDescent="0.2">
      <c r="U3723" s="12"/>
    </row>
    <row r="3724" spans="21:21" x14ac:dyDescent="0.2">
      <c r="U3724" s="12"/>
    </row>
    <row r="3725" spans="21:21" x14ac:dyDescent="0.2">
      <c r="U3725" s="12"/>
    </row>
    <row r="3726" spans="21:21" x14ac:dyDescent="0.2">
      <c r="U3726" s="12"/>
    </row>
    <row r="3727" spans="21:21" x14ac:dyDescent="0.2">
      <c r="U3727" s="12"/>
    </row>
    <row r="3728" spans="21:21" x14ac:dyDescent="0.2">
      <c r="U3728" s="12"/>
    </row>
    <row r="3729" spans="21:21" x14ac:dyDescent="0.2">
      <c r="U3729" s="12"/>
    </row>
    <row r="3730" spans="21:21" x14ac:dyDescent="0.2">
      <c r="U3730" s="12"/>
    </row>
    <row r="3731" spans="21:21" x14ac:dyDescent="0.2">
      <c r="U3731" s="12"/>
    </row>
    <row r="3732" spans="21:21" x14ac:dyDescent="0.2">
      <c r="U3732" s="12"/>
    </row>
    <row r="3733" spans="21:21" x14ac:dyDescent="0.2">
      <c r="U3733" s="12"/>
    </row>
    <row r="3734" spans="21:21" x14ac:dyDescent="0.2">
      <c r="U3734" s="12"/>
    </row>
    <row r="3735" spans="21:21" x14ac:dyDescent="0.2">
      <c r="U3735" s="12"/>
    </row>
    <row r="3736" spans="21:21" x14ac:dyDescent="0.2">
      <c r="U3736" s="12"/>
    </row>
    <row r="3737" spans="21:21" x14ac:dyDescent="0.2">
      <c r="U3737" s="12"/>
    </row>
    <row r="3738" spans="21:21" x14ac:dyDescent="0.2">
      <c r="U3738" s="12"/>
    </row>
    <row r="3739" spans="21:21" x14ac:dyDescent="0.2">
      <c r="U3739" s="12"/>
    </row>
    <row r="3740" spans="21:21" x14ac:dyDescent="0.2">
      <c r="U3740" s="12"/>
    </row>
    <row r="3741" spans="21:21" x14ac:dyDescent="0.2">
      <c r="U3741" s="12"/>
    </row>
    <row r="3742" spans="21:21" x14ac:dyDescent="0.2">
      <c r="U3742" s="12"/>
    </row>
    <row r="3743" spans="21:21" x14ac:dyDescent="0.2">
      <c r="U3743" s="12"/>
    </row>
    <row r="3744" spans="21:21" x14ac:dyDescent="0.2">
      <c r="U3744" s="12"/>
    </row>
    <row r="3745" spans="21:21" x14ac:dyDescent="0.2">
      <c r="U3745" s="12"/>
    </row>
    <row r="3746" spans="21:21" x14ac:dyDescent="0.2">
      <c r="U3746" s="12"/>
    </row>
    <row r="3747" spans="21:21" x14ac:dyDescent="0.2">
      <c r="U3747" s="12"/>
    </row>
    <row r="3748" spans="21:21" x14ac:dyDescent="0.2">
      <c r="U3748" s="12"/>
    </row>
    <row r="3749" spans="21:21" x14ac:dyDescent="0.2">
      <c r="U3749" s="12"/>
    </row>
    <row r="3750" spans="21:21" x14ac:dyDescent="0.2">
      <c r="U3750" s="12"/>
    </row>
    <row r="3751" spans="21:21" x14ac:dyDescent="0.2">
      <c r="U3751" s="12"/>
    </row>
    <row r="3752" spans="21:21" x14ac:dyDescent="0.2">
      <c r="U3752" s="12"/>
    </row>
    <row r="3753" spans="21:21" x14ac:dyDescent="0.2">
      <c r="U3753" s="12"/>
    </row>
    <row r="3754" spans="21:21" x14ac:dyDescent="0.2">
      <c r="U3754" s="12"/>
    </row>
    <row r="3755" spans="21:21" x14ac:dyDescent="0.2">
      <c r="U3755" s="12"/>
    </row>
    <row r="3756" spans="21:21" x14ac:dyDescent="0.2">
      <c r="U3756" s="12"/>
    </row>
    <row r="3757" spans="21:21" x14ac:dyDescent="0.2">
      <c r="U3757" s="12"/>
    </row>
    <row r="3758" spans="21:21" x14ac:dyDescent="0.2">
      <c r="U3758" s="12"/>
    </row>
    <row r="3759" spans="21:21" x14ac:dyDescent="0.2">
      <c r="U3759" s="12"/>
    </row>
    <row r="3760" spans="21:21" x14ac:dyDescent="0.2">
      <c r="U3760" s="12"/>
    </row>
    <row r="3761" spans="21:21" x14ac:dyDescent="0.2">
      <c r="U3761" s="12"/>
    </row>
    <row r="3762" spans="21:21" x14ac:dyDescent="0.2">
      <c r="U3762" s="12"/>
    </row>
    <row r="3763" spans="21:21" x14ac:dyDescent="0.2">
      <c r="U3763" s="12"/>
    </row>
    <row r="3764" spans="21:21" x14ac:dyDescent="0.2">
      <c r="U3764" s="12"/>
    </row>
    <row r="3765" spans="21:21" x14ac:dyDescent="0.2">
      <c r="U3765" s="12"/>
    </row>
    <row r="3766" spans="21:21" x14ac:dyDescent="0.2">
      <c r="U3766" s="12"/>
    </row>
    <row r="3767" spans="21:21" x14ac:dyDescent="0.2">
      <c r="U3767" s="12"/>
    </row>
    <row r="3768" spans="21:21" x14ac:dyDescent="0.2">
      <c r="U3768" s="12"/>
    </row>
    <row r="3769" spans="21:21" x14ac:dyDescent="0.2">
      <c r="U3769" s="12"/>
    </row>
    <row r="3770" spans="21:21" x14ac:dyDescent="0.2">
      <c r="U3770" s="12"/>
    </row>
    <row r="3771" spans="21:21" x14ac:dyDescent="0.2">
      <c r="U3771" s="12"/>
    </row>
    <row r="3772" spans="21:21" x14ac:dyDescent="0.2">
      <c r="U3772" s="12"/>
    </row>
    <row r="3773" spans="21:21" x14ac:dyDescent="0.2">
      <c r="U3773" s="12"/>
    </row>
    <row r="3774" spans="21:21" x14ac:dyDescent="0.2">
      <c r="U3774" s="12"/>
    </row>
    <row r="3775" spans="21:21" x14ac:dyDescent="0.2">
      <c r="U3775" s="12"/>
    </row>
    <row r="3776" spans="21:21" x14ac:dyDescent="0.2">
      <c r="U3776" s="12"/>
    </row>
    <row r="3777" spans="21:21" x14ac:dyDescent="0.2">
      <c r="U3777" s="12"/>
    </row>
    <row r="3778" spans="21:21" x14ac:dyDescent="0.2">
      <c r="U3778" s="12"/>
    </row>
    <row r="3779" spans="21:21" x14ac:dyDescent="0.2">
      <c r="U3779" s="12"/>
    </row>
    <row r="3780" spans="21:21" x14ac:dyDescent="0.2">
      <c r="U3780" s="12"/>
    </row>
    <row r="3781" spans="21:21" x14ac:dyDescent="0.2">
      <c r="U3781" s="12"/>
    </row>
    <row r="3782" spans="21:21" x14ac:dyDescent="0.2">
      <c r="U3782" s="12"/>
    </row>
    <row r="3783" spans="21:21" x14ac:dyDescent="0.2">
      <c r="U3783" s="12"/>
    </row>
    <row r="3784" spans="21:21" x14ac:dyDescent="0.2">
      <c r="U3784" s="12"/>
    </row>
    <row r="3785" spans="21:21" x14ac:dyDescent="0.2">
      <c r="U3785" s="12"/>
    </row>
    <row r="3786" spans="21:21" x14ac:dyDescent="0.2">
      <c r="U3786" s="12"/>
    </row>
    <row r="3787" spans="21:21" x14ac:dyDescent="0.2">
      <c r="U3787" s="12"/>
    </row>
    <row r="3788" spans="21:21" x14ac:dyDescent="0.2">
      <c r="U3788" s="12"/>
    </row>
    <row r="3789" spans="21:21" x14ac:dyDescent="0.2">
      <c r="U3789" s="12"/>
    </row>
    <row r="3790" spans="21:21" x14ac:dyDescent="0.2">
      <c r="U3790" s="12"/>
    </row>
    <row r="3791" spans="21:21" x14ac:dyDescent="0.2">
      <c r="U3791" s="12"/>
    </row>
    <row r="3792" spans="21:21" x14ac:dyDescent="0.2">
      <c r="U3792" s="12"/>
    </row>
    <row r="3793" spans="21:21" x14ac:dyDescent="0.2">
      <c r="U3793" s="12"/>
    </row>
    <row r="3794" spans="21:21" x14ac:dyDescent="0.2">
      <c r="U3794" s="12"/>
    </row>
    <row r="3795" spans="21:21" x14ac:dyDescent="0.2">
      <c r="U3795" s="12"/>
    </row>
    <row r="3796" spans="21:21" x14ac:dyDescent="0.2">
      <c r="U3796" s="12"/>
    </row>
    <row r="3797" spans="21:21" x14ac:dyDescent="0.2">
      <c r="U3797" s="12"/>
    </row>
    <row r="3798" spans="21:21" x14ac:dyDescent="0.2">
      <c r="U3798" s="12"/>
    </row>
    <row r="3799" spans="21:21" x14ac:dyDescent="0.2">
      <c r="U3799" s="12"/>
    </row>
    <row r="3800" spans="21:21" x14ac:dyDescent="0.2">
      <c r="U3800" s="12"/>
    </row>
    <row r="3801" spans="21:21" x14ac:dyDescent="0.2">
      <c r="U3801" s="12"/>
    </row>
    <row r="3802" spans="21:21" x14ac:dyDescent="0.2">
      <c r="U3802" s="12"/>
    </row>
    <row r="3803" spans="21:21" x14ac:dyDescent="0.2">
      <c r="U3803" s="12"/>
    </row>
    <row r="3804" spans="21:21" x14ac:dyDescent="0.2">
      <c r="U3804" s="12"/>
    </row>
    <row r="3805" spans="21:21" x14ac:dyDescent="0.2">
      <c r="U3805" s="12"/>
    </row>
    <row r="3806" spans="21:21" x14ac:dyDescent="0.2">
      <c r="U3806" s="12"/>
    </row>
    <row r="3807" spans="21:21" x14ac:dyDescent="0.2">
      <c r="U3807" s="12"/>
    </row>
    <row r="3808" spans="21:21" x14ac:dyDescent="0.2">
      <c r="U3808" s="12"/>
    </row>
    <row r="3809" spans="21:21" x14ac:dyDescent="0.2">
      <c r="U3809" s="12"/>
    </row>
    <row r="3810" spans="21:21" x14ac:dyDescent="0.2">
      <c r="U3810" s="12"/>
    </row>
    <row r="3811" spans="21:21" x14ac:dyDescent="0.2">
      <c r="U3811" s="12"/>
    </row>
    <row r="3812" spans="21:21" x14ac:dyDescent="0.2">
      <c r="U3812" s="12"/>
    </row>
    <row r="3813" spans="21:21" x14ac:dyDescent="0.2">
      <c r="U3813" s="12"/>
    </row>
    <row r="3814" spans="21:21" x14ac:dyDescent="0.2">
      <c r="U3814" s="12"/>
    </row>
    <row r="3815" spans="21:21" x14ac:dyDescent="0.2">
      <c r="U3815" s="12"/>
    </row>
    <row r="3816" spans="21:21" x14ac:dyDescent="0.2">
      <c r="U3816" s="12"/>
    </row>
    <row r="3817" spans="21:21" x14ac:dyDescent="0.2">
      <c r="U3817" s="12"/>
    </row>
    <row r="3818" spans="21:21" x14ac:dyDescent="0.2">
      <c r="U3818" s="12"/>
    </row>
    <row r="3819" spans="21:21" x14ac:dyDescent="0.2">
      <c r="U3819" s="12"/>
    </row>
    <row r="3820" spans="21:21" x14ac:dyDescent="0.2">
      <c r="U3820" s="12"/>
    </row>
    <row r="3821" spans="21:21" x14ac:dyDescent="0.2">
      <c r="U3821" s="12"/>
    </row>
    <row r="3822" spans="21:21" x14ac:dyDescent="0.2">
      <c r="U3822" s="12"/>
    </row>
    <row r="3823" spans="21:21" x14ac:dyDescent="0.2">
      <c r="U3823" s="12"/>
    </row>
    <row r="3824" spans="21:21" x14ac:dyDescent="0.2">
      <c r="U3824" s="12"/>
    </row>
    <row r="3825" spans="21:21" x14ac:dyDescent="0.2">
      <c r="U3825" s="12"/>
    </row>
    <row r="3826" spans="21:21" x14ac:dyDescent="0.2">
      <c r="U3826" s="12"/>
    </row>
    <row r="3827" spans="21:21" x14ac:dyDescent="0.2">
      <c r="U3827" s="12"/>
    </row>
    <row r="3828" spans="21:21" x14ac:dyDescent="0.2">
      <c r="U3828" s="12"/>
    </row>
    <row r="3829" spans="21:21" x14ac:dyDescent="0.2">
      <c r="U3829" s="12"/>
    </row>
    <row r="3830" spans="21:21" x14ac:dyDescent="0.2">
      <c r="U3830" s="12"/>
    </row>
    <row r="3831" spans="21:21" x14ac:dyDescent="0.2">
      <c r="U3831" s="12"/>
    </row>
    <row r="3832" spans="21:21" x14ac:dyDescent="0.2">
      <c r="U3832" s="12"/>
    </row>
    <row r="3833" spans="21:21" x14ac:dyDescent="0.2">
      <c r="U3833" s="12"/>
    </row>
    <row r="3834" spans="21:21" x14ac:dyDescent="0.2">
      <c r="U3834" s="12"/>
    </row>
    <row r="3835" spans="21:21" x14ac:dyDescent="0.2">
      <c r="U3835" s="12"/>
    </row>
    <row r="3836" spans="21:21" x14ac:dyDescent="0.2">
      <c r="U3836" s="12"/>
    </row>
    <row r="3837" spans="21:21" x14ac:dyDescent="0.2">
      <c r="U3837" s="12"/>
    </row>
    <row r="3838" spans="21:21" x14ac:dyDescent="0.2">
      <c r="U3838" s="12"/>
    </row>
    <row r="3839" spans="21:21" x14ac:dyDescent="0.2">
      <c r="U3839" s="12"/>
    </row>
    <row r="3840" spans="21:21" x14ac:dyDescent="0.2">
      <c r="U3840" s="12"/>
    </row>
    <row r="3841" spans="21:21" x14ac:dyDescent="0.2">
      <c r="U3841" s="12"/>
    </row>
    <row r="3842" spans="21:21" x14ac:dyDescent="0.2">
      <c r="U3842" s="12"/>
    </row>
    <row r="3843" spans="21:21" x14ac:dyDescent="0.2">
      <c r="U3843" s="12"/>
    </row>
    <row r="3844" spans="21:21" x14ac:dyDescent="0.2">
      <c r="U3844" s="12"/>
    </row>
    <row r="3845" spans="21:21" x14ac:dyDescent="0.2">
      <c r="U3845" s="12"/>
    </row>
    <row r="3846" spans="21:21" x14ac:dyDescent="0.2">
      <c r="U3846" s="12"/>
    </row>
    <row r="3847" spans="21:21" x14ac:dyDescent="0.2">
      <c r="U3847" s="12"/>
    </row>
    <row r="3848" spans="21:21" x14ac:dyDescent="0.2">
      <c r="U3848" s="12"/>
    </row>
    <row r="3849" spans="21:21" x14ac:dyDescent="0.2">
      <c r="U3849" s="12"/>
    </row>
    <row r="3850" spans="21:21" x14ac:dyDescent="0.2">
      <c r="U3850" s="12"/>
    </row>
    <row r="3851" spans="21:21" x14ac:dyDescent="0.2">
      <c r="U3851" s="12"/>
    </row>
    <row r="3852" spans="21:21" x14ac:dyDescent="0.2">
      <c r="U3852" s="12"/>
    </row>
    <row r="3853" spans="21:21" x14ac:dyDescent="0.2">
      <c r="U3853" s="12"/>
    </row>
    <row r="3854" spans="21:21" x14ac:dyDescent="0.2">
      <c r="U3854" s="12"/>
    </row>
    <row r="3855" spans="21:21" x14ac:dyDescent="0.2">
      <c r="U3855" s="12"/>
    </row>
    <row r="3856" spans="21:21" x14ac:dyDescent="0.2">
      <c r="U3856" s="12"/>
    </row>
    <row r="3857" spans="21:21" x14ac:dyDescent="0.2">
      <c r="U3857" s="12"/>
    </row>
    <row r="3858" spans="21:21" x14ac:dyDescent="0.2">
      <c r="U3858" s="12"/>
    </row>
    <row r="3859" spans="21:21" x14ac:dyDescent="0.2">
      <c r="U3859" s="12"/>
    </row>
    <row r="3860" spans="21:21" x14ac:dyDescent="0.2">
      <c r="U3860" s="12"/>
    </row>
    <row r="3861" spans="21:21" x14ac:dyDescent="0.2">
      <c r="U3861" s="12"/>
    </row>
    <row r="3862" spans="21:21" x14ac:dyDescent="0.2">
      <c r="U3862" s="12"/>
    </row>
    <row r="3863" spans="21:21" x14ac:dyDescent="0.2">
      <c r="U3863" s="12"/>
    </row>
    <row r="3864" spans="21:21" x14ac:dyDescent="0.2">
      <c r="U3864" s="12"/>
    </row>
    <row r="3865" spans="21:21" x14ac:dyDescent="0.2">
      <c r="U3865" s="12"/>
    </row>
    <row r="3866" spans="21:21" x14ac:dyDescent="0.2">
      <c r="U3866" s="12"/>
    </row>
    <row r="3867" spans="21:21" x14ac:dyDescent="0.2">
      <c r="U3867" s="12"/>
    </row>
    <row r="3868" spans="21:21" x14ac:dyDescent="0.2">
      <c r="U3868" s="12"/>
    </row>
    <row r="3869" spans="21:21" x14ac:dyDescent="0.2">
      <c r="U3869" s="12"/>
    </row>
    <row r="3870" spans="21:21" x14ac:dyDescent="0.2">
      <c r="U3870" s="12"/>
    </row>
    <row r="3871" spans="21:21" x14ac:dyDescent="0.2">
      <c r="U3871" s="12"/>
    </row>
    <row r="3872" spans="21:21" x14ac:dyDescent="0.2">
      <c r="U3872" s="12"/>
    </row>
    <row r="3873" spans="21:21" x14ac:dyDescent="0.2">
      <c r="U3873" s="12"/>
    </row>
    <row r="3874" spans="21:21" x14ac:dyDescent="0.2">
      <c r="U3874" s="12"/>
    </row>
    <row r="3875" spans="21:21" x14ac:dyDescent="0.2">
      <c r="U3875" s="12"/>
    </row>
    <row r="3876" spans="21:21" x14ac:dyDescent="0.2">
      <c r="U3876" s="12"/>
    </row>
    <row r="3877" spans="21:21" x14ac:dyDescent="0.2">
      <c r="U3877" s="12"/>
    </row>
    <row r="3878" spans="21:21" x14ac:dyDescent="0.2">
      <c r="U3878" s="12"/>
    </row>
    <row r="3879" spans="21:21" x14ac:dyDescent="0.2">
      <c r="U3879" s="12"/>
    </row>
    <row r="3880" spans="21:21" x14ac:dyDescent="0.2">
      <c r="U3880" s="12"/>
    </row>
    <row r="3881" spans="21:21" x14ac:dyDescent="0.2">
      <c r="U3881" s="12"/>
    </row>
    <row r="3882" spans="21:21" x14ac:dyDescent="0.2">
      <c r="U3882" s="12"/>
    </row>
    <row r="3883" spans="21:21" x14ac:dyDescent="0.2">
      <c r="U3883" s="12"/>
    </row>
    <row r="3884" spans="21:21" x14ac:dyDescent="0.2">
      <c r="U3884" s="12"/>
    </row>
    <row r="3885" spans="21:21" x14ac:dyDescent="0.2">
      <c r="U3885" s="12"/>
    </row>
    <row r="3886" spans="21:21" x14ac:dyDescent="0.2">
      <c r="U3886" s="12"/>
    </row>
    <row r="3887" spans="21:21" x14ac:dyDescent="0.2">
      <c r="U3887" s="12"/>
    </row>
    <row r="3888" spans="21:21" x14ac:dyDescent="0.2">
      <c r="U3888" s="12"/>
    </row>
    <row r="3889" spans="21:21" x14ac:dyDescent="0.2">
      <c r="U3889" s="12"/>
    </row>
    <row r="3890" spans="21:21" x14ac:dyDescent="0.2">
      <c r="U3890" s="12"/>
    </row>
    <row r="3891" spans="21:21" x14ac:dyDescent="0.2">
      <c r="U3891" s="12"/>
    </row>
    <row r="3892" spans="21:21" x14ac:dyDescent="0.2">
      <c r="U3892" s="12"/>
    </row>
    <row r="3893" spans="21:21" x14ac:dyDescent="0.2">
      <c r="U3893" s="12"/>
    </row>
    <row r="3894" spans="21:21" x14ac:dyDescent="0.2">
      <c r="U3894" s="12"/>
    </row>
    <row r="3895" spans="21:21" x14ac:dyDescent="0.2">
      <c r="U3895" s="12"/>
    </row>
    <row r="3896" spans="21:21" x14ac:dyDescent="0.2">
      <c r="U3896" s="12"/>
    </row>
    <row r="3897" spans="21:21" x14ac:dyDescent="0.2">
      <c r="U3897" s="12"/>
    </row>
    <row r="3898" spans="21:21" x14ac:dyDescent="0.2">
      <c r="U3898" s="12"/>
    </row>
    <row r="3899" spans="21:21" x14ac:dyDescent="0.2">
      <c r="U3899" s="12"/>
    </row>
    <row r="3900" spans="21:21" x14ac:dyDescent="0.2">
      <c r="U3900" s="12"/>
    </row>
    <row r="3901" spans="21:21" x14ac:dyDescent="0.2">
      <c r="U3901" s="12"/>
    </row>
    <row r="3902" spans="21:21" x14ac:dyDescent="0.2">
      <c r="U3902" s="12"/>
    </row>
    <row r="3903" spans="21:21" x14ac:dyDescent="0.2">
      <c r="U3903" s="12"/>
    </row>
    <row r="3904" spans="21:21" x14ac:dyDescent="0.2">
      <c r="U3904" s="12"/>
    </row>
    <row r="3905" spans="21:21" x14ac:dyDescent="0.2">
      <c r="U3905" s="12"/>
    </row>
    <row r="3906" spans="21:21" x14ac:dyDescent="0.2">
      <c r="U3906" s="12"/>
    </row>
    <row r="3907" spans="21:21" x14ac:dyDescent="0.2">
      <c r="U3907" s="12"/>
    </row>
    <row r="3908" spans="21:21" x14ac:dyDescent="0.2">
      <c r="U3908" s="12"/>
    </row>
    <row r="3909" spans="21:21" x14ac:dyDescent="0.2">
      <c r="U3909" s="12"/>
    </row>
    <row r="3910" spans="21:21" x14ac:dyDescent="0.2">
      <c r="U3910" s="12"/>
    </row>
    <row r="3911" spans="21:21" x14ac:dyDescent="0.2">
      <c r="U3911" s="12"/>
    </row>
    <row r="3912" spans="21:21" x14ac:dyDescent="0.2">
      <c r="U3912" s="12"/>
    </row>
    <row r="3913" spans="21:21" x14ac:dyDescent="0.2">
      <c r="U3913" s="12"/>
    </row>
    <row r="3914" spans="21:21" x14ac:dyDescent="0.2">
      <c r="U3914" s="12"/>
    </row>
    <row r="3915" spans="21:21" x14ac:dyDescent="0.2">
      <c r="U3915" s="12"/>
    </row>
    <row r="3916" spans="21:21" x14ac:dyDescent="0.2">
      <c r="U3916" s="12"/>
    </row>
    <row r="3917" spans="21:21" x14ac:dyDescent="0.2">
      <c r="U3917" s="12"/>
    </row>
    <row r="3918" spans="21:21" x14ac:dyDescent="0.2">
      <c r="U3918" s="12"/>
    </row>
    <row r="3919" spans="21:21" x14ac:dyDescent="0.2">
      <c r="U3919" s="12"/>
    </row>
    <row r="3920" spans="21:21" x14ac:dyDescent="0.2">
      <c r="U3920" s="12"/>
    </row>
    <row r="3921" spans="21:21" x14ac:dyDescent="0.2">
      <c r="U3921" s="12"/>
    </row>
    <row r="3922" spans="21:21" x14ac:dyDescent="0.2">
      <c r="U3922" s="12"/>
    </row>
    <row r="3923" spans="21:21" x14ac:dyDescent="0.2">
      <c r="U3923" s="12"/>
    </row>
    <row r="3924" spans="21:21" x14ac:dyDescent="0.2">
      <c r="U3924" s="12"/>
    </row>
    <row r="3925" spans="21:21" x14ac:dyDescent="0.2">
      <c r="U3925" s="12"/>
    </row>
    <row r="3926" spans="21:21" x14ac:dyDescent="0.2">
      <c r="U3926" s="12"/>
    </row>
    <row r="3927" spans="21:21" x14ac:dyDescent="0.2">
      <c r="U3927" s="12"/>
    </row>
    <row r="3928" spans="21:21" x14ac:dyDescent="0.2">
      <c r="U3928" s="12"/>
    </row>
    <row r="3929" spans="21:21" x14ac:dyDescent="0.2">
      <c r="U3929" s="12"/>
    </row>
    <row r="3930" spans="21:21" x14ac:dyDescent="0.2">
      <c r="U3930" s="12"/>
    </row>
    <row r="3931" spans="21:21" x14ac:dyDescent="0.2">
      <c r="U3931" s="12"/>
    </row>
    <row r="3932" spans="21:21" x14ac:dyDescent="0.2">
      <c r="U3932" s="12"/>
    </row>
    <row r="3933" spans="21:21" x14ac:dyDescent="0.2">
      <c r="U3933" s="12"/>
    </row>
    <row r="3934" spans="21:21" x14ac:dyDescent="0.2">
      <c r="U3934" s="12"/>
    </row>
    <row r="3935" spans="21:21" x14ac:dyDescent="0.2">
      <c r="U3935" s="12"/>
    </row>
    <row r="3936" spans="21:21" x14ac:dyDescent="0.2">
      <c r="U3936" s="12"/>
    </row>
    <row r="3937" spans="21:21" x14ac:dyDescent="0.2">
      <c r="U3937" s="12"/>
    </row>
    <row r="3938" spans="21:21" x14ac:dyDescent="0.2">
      <c r="U3938" s="12"/>
    </row>
    <row r="3939" spans="21:21" x14ac:dyDescent="0.2">
      <c r="U3939" s="12"/>
    </row>
    <row r="3940" spans="21:21" x14ac:dyDescent="0.2">
      <c r="U3940" s="12"/>
    </row>
    <row r="3941" spans="21:21" x14ac:dyDescent="0.2">
      <c r="U3941" s="12"/>
    </row>
    <row r="3942" spans="21:21" x14ac:dyDescent="0.2">
      <c r="U3942" s="12"/>
    </row>
    <row r="3943" spans="21:21" x14ac:dyDescent="0.2">
      <c r="U3943" s="12"/>
    </row>
    <row r="3944" spans="21:21" x14ac:dyDescent="0.2">
      <c r="U3944" s="12"/>
    </row>
    <row r="3945" spans="21:21" x14ac:dyDescent="0.2">
      <c r="U3945" s="12"/>
    </row>
    <row r="3946" spans="21:21" x14ac:dyDescent="0.2">
      <c r="U3946" s="12"/>
    </row>
    <row r="3947" spans="21:21" x14ac:dyDescent="0.2">
      <c r="U3947" s="12"/>
    </row>
    <row r="3948" spans="21:21" x14ac:dyDescent="0.2">
      <c r="U3948" s="12"/>
    </row>
    <row r="3949" spans="21:21" x14ac:dyDescent="0.2">
      <c r="U3949" s="12"/>
    </row>
    <row r="3950" spans="21:21" x14ac:dyDescent="0.2">
      <c r="U3950" s="12"/>
    </row>
    <row r="3951" spans="21:21" x14ac:dyDescent="0.2">
      <c r="U3951" s="12"/>
    </row>
    <row r="3952" spans="21:21" x14ac:dyDescent="0.2">
      <c r="U3952" s="12"/>
    </row>
    <row r="3953" spans="21:21" x14ac:dyDescent="0.2">
      <c r="U3953" s="12"/>
    </row>
    <row r="3954" spans="21:21" x14ac:dyDescent="0.2">
      <c r="U3954" s="12"/>
    </row>
    <row r="3955" spans="21:21" x14ac:dyDescent="0.2">
      <c r="U3955" s="12"/>
    </row>
    <row r="3956" spans="21:21" x14ac:dyDescent="0.2">
      <c r="U3956" s="12"/>
    </row>
    <row r="3957" spans="21:21" x14ac:dyDescent="0.2">
      <c r="U3957" s="12"/>
    </row>
    <row r="3958" spans="21:21" x14ac:dyDescent="0.2">
      <c r="U3958" s="12"/>
    </row>
    <row r="3959" spans="21:21" x14ac:dyDescent="0.2">
      <c r="U3959" s="12"/>
    </row>
    <row r="3960" spans="21:21" x14ac:dyDescent="0.2">
      <c r="U3960" s="12"/>
    </row>
    <row r="3961" spans="21:21" x14ac:dyDescent="0.2">
      <c r="U3961" s="12"/>
    </row>
    <row r="3962" spans="21:21" x14ac:dyDescent="0.2">
      <c r="U3962" s="12"/>
    </row>
    <row r="3963" spans="21:21" x14ac:dyDescent="0.2">
      <c r="U3963" s="12"/>
    </row>
    <row r="3964" spans="21:21" x14ac:dyDescent="0.2">
      <c r="U3964" s="12"/>
    </row>
    <row r="3965" spans="21:21" x14ac:dyDescent="0.2">
      <c r="U3965" s="12"/>
    </row>
    <row r="3966" spans="21:21" x14ac:dyDescent="0.2">
      <c r="U3966" s="12"/>
    </row>
    <row r="3967" spans="21:21" x14ac:dyDescent="0.2">
      <c r="U3967" s="12"/>
    </row>
    <row r="3968" spans="21:21" x14ac:dyDescent="0.2">
      <c r="U3968" s="12"/>
    </row>
    <row r="3969" spans="21:21" x14ac:dyDescent="0.2">
      <c r="U3969" s="12"/>
    </row>
    <row r="3970" spans="21:21" x14ac:dyDescent="0.2">
      <c r="U3970" s="12"/>
    </row>
    <row r="3971" spans="21:21" x14ac:dyDescent="0.2">
      <c r="U3971" s="12"/>
    </row>
    <row r="3972" spans="21:21" x14ac:dyDescent="0.2">
      <c r="U3972" s="12"/>
    </row>
    <row r="3973" spans="21:21" x14ac:dyDescent="0.2">
      <c r="U3973" s="12"/>
    </row>
    <row r="3974" spans="21:21" x14ac:dyDescent="0.2">
      <c r="U3974" s="12"/>
    </row>
    <row r="3975" spans="21:21" x14ac:dyDescent="0.2">
      <c r="U3975" s="12"/>
    </row>
    <row r="3976" spans="21:21" x14ac:dyDescent="0.2">
      <c r="U3976" s="12"/>
    </row>
    <row r="3977" spans="21:21" x14ac:dyDescent="0.2">
      <c r="U3977" s="12"/>
    </row>
    <row r="3978" spans="21:21" x14ac:dyDescent="0.2">
      <c r="U3978" s="12"/>
    </row>
    <row r="3979" spans="21:21" x14ac:dyDescent="0.2">
      <c r="U3979" s="12"/>
    </row>
    <row r="3980" spans="21:21" x14ac:dyDescent="0.2">
      <c r="U3980" s="12"/>
    </row>
    <row r="3981" spans="21:21" x14ac:dyDescent="0.2">
      <c r="U3981" s="12"/>
    </row>
    <row r="3982" spans="21:21" x14ac:dyDescent="0.2">
      <c r="U3982" s="12"/>
    </row>
    <row r="3983" spans="21:21" x14ac:dyDescent="0.2">
      <c r="U3983" s="12"/>
    </row>
    <row r="3984" spans="21:21" x14ac:dyDescent="0.2">
      <c r="U3984" s="12"/>
    </row>
    <row r="3985" spans="21:21" x14ac:dyDescent="0.2">
      <c r="U3985" s="12"/>
    </row>
    <row r="3986" spans="21:21" x14ac:dyDescent="0.2">
      <c r="U3986" s="12"/>
    </row>
    <row r="3987" spans="21:21" x14ac:dyDescent="0.2">
      <c r="U3987" s="12"/>
    </row>
    <row r="3988" spans="21:21" x14ac:dyDescent="0.2">
      <c r="U3988" s="12"/>
    </row>
    <row r="3989" spans="21:21" x14ac:dyDescent="0.2">
      <c r="U3989" s="12"/>
    </row>
    <row r="3990" spans="21:21" x14ac:dyDescent="0.2">
      <c r="U3990" s="12"/>
    </row>
    <row r="3991" spans="21:21" x14ac:dyDescent="0.2">
      <c r="U3991" s="12"/>
    </row>
    <row r="3992" spans="21:21" x14ac:dyDescent="0.2">
      <c r="U3992" s="12"/>
    </row>
    <row r="3993" spans="21:21" x14ac:dyDescent="0.2">
      <c r="U3993" s="12"/>
    </row>
    <row r="3994" spans="21:21" x14ac:dyDescent="0.2">
      <c r="U3994" s="12"/>
    </row>
    <row r="3995" spans="21:21" x14ac:dyDescent="0.2">
      <c r="U3995" s="12"/>
    </row>
    <row r="3996" spans="21:21" x14ac:dyDescent="0.2">
      <c r="U3996" s="12"/>
    </row>
    <row r="3997" spans="21:21" x14ac:dyDescent="0.2">
      <c r="U3997" s="12"/>
    </row>
    <row r="3998" spans="21:21" x14ac:dyDescent="0.2">
      <c r="U3998" s="12"/>
    </row>
    <row r="3999" spans="21:21" x14ac:dyDescent="0.2">
      <c r="U3999" s="12"/>
    </row>
    <row r="4000" spans="21:21" x14ac:dyDescent="0.2">
      <c r="U4000" s="12"/>
    </row>
    <row r="4001" spans="21:21" x14ac:dyDescent="0.2">
      <c r="U4001" s="12"/>
    </row>
    <row r="4002" spans="21:21" x14ac:dyDescent="0.2">
      <c r="U4002" s="12"/>
    </row>
    <row r="4003" spans="21:21" x14ac:dyDescent="0.2">
      <c r="U4003" s="12"/>
    </row>
    <row r="4004" spans="21:21" x14ac:dyDescent="0.2">
      <c r="U4004" s="12"/>
    </row>
    <row r="4005" spans="21:21" x14ac:dyDescent="0.2">
      <c r="U4005" s="12"/>
    </row>
    <row r="4006" spans="21:21" x14ac:dyDescent="0.2">
      <c r="U4006" s="12"/>
    </row>
    <row r="4007" spans="21:21" x14ac:dyDescent="0.2">
      <c r="U4007" s="12"/>
    </row>
    <row r="4008" spans="21:21" x14ac:dyDescent="0.2">
      <c r="U4008" s="12"/>
    </row>
    <row r="4009" spans="21:21" x14ac:dyDescent="0.2">
      <c r="U4009" s="12"/>
    </row>
    <row r="4010" spans="21:21" x14ac:dyDescent="0.2">
      <c r="U4010" s="12"/>
    </row>
    <row r="4011" spans="21:21" x14ac:dyDescent="0.2">
      <c r="U4011" s="12"/>
    </row>
    <row r="4012" spans="21:21" x14ac:dyDescent="0.2">
      <c r="U4012" s="12"/>
    </row>
    <row r="4013" spans="21:21" x14ac:dyDescent="0.2">
      <c r="U4013" s="12"/>
    </row>
    <row r="4014" spans="21:21" x14ac:dyDescent="0.2">
      <c r="U4014" s="12"/>
    </row>
    <row r="4015" spans="21:21" x14ac:dyDescent="0.2">
      <c r="U4015" s="12"/>
    </row>
    <row r="4016" spans="21:21" x14ac:dyDescent="0.2">
      <c r="U4016" s="12"/>
    </row>
    <row r="4017" spans="21:21" x14ac:dyDescent="0.2">
      <c r="U4017" s="12"/>
    </row>
    <row r="4018" spans="21:21" x14ac:dyDescent="0.2">
      <c r="U4018" s="12"/>
    </row>
    <row r="4019" spans="21:21" x14ac:dyDescent="0.2">
      <c r="U4019" s="12"/>
    </row>
    <row r="4020" spans="21:21" x14ac:dyDescent="0.2">
      <c r="U4020" s="12"/>
    </row>
    <row r="4021" spans="21:21" x14ac:dyDescent="0.2">
      <c r="U4021" s="12"/>
    </row>
    <row r="4022" spans="21:21" x14ac:dyDescent="0.2">
      <c r="U4022" s="12"/>
    </row>
    <row r="4023" spans="21:21" x14ac:dyDescent="0.2">
      <c r="U4023" s="12"/>
    </row>
    <row r="4024" spans="21:21" x14ac:dyDescent="0.2">
      <c r="U4024" s="12"/>
    </row>
    <row r="4025" spans="21:21" x14ac:dyDescent="0.2">
      <c r="U4025" s="12"/>
    </row>
    <row r="4026" spans="21:21" x14ac:dyDescent="0.2">
      <c r="U4026" s="12"/>
    </row>
    <row r="4027" spans="21:21" x14ac:dyDescent="0.2">
      <c r="U4027" s="12"/>
    </row>
    <row r="4028" spans="21:21" x14ac:dyDescent="0.2">
      <c r="U4028" s="12"/>
    </row>
    <row r="4029" spans="21:21" x14ac:dyDescent="0.2">
      <c r="U4029" s="12"/>
    </row>
    <row r="4030" spans="21:21" x14ac:dyDescent="0.2">
      <c r="U4030" s="12"/>
    </row>
    <row r="4031" spans="21:21" x14ac:dyDescent="0.2">
      <c r="U4031" s="12"/>
    </row>
    <row r="4032" spans="21:21" x14ac:dyDescent="0.2">
      <c r="U4032" s="12"/>
    </row>
    <row r="4033" spans="21:21" x14ac:dyDescent="0.2">
      <c r="U4033" s="12"/>
    </row>
    <row r="4034" spans="21:21" x14ac:dyDescent="0.2">
      <c r="U4034" s="12"/>
    </row>
    <row r="4035" spans="21:21" x14ac:dyDescent="0.2">
      <c r="U4035" s="12"/>
    </row>
    <row r="4036" spans="21:21" x14ac:dyDescent="0.2">
      <c r="U4036" s="12"/>
    </row>
    <row r="4037" spans="21:21" x14ac:dyDescent="0.2">
      <c r="U4037" s="12"/>
    </row>
    <row r="4038" spans="21:21" x14ac:dyDescent="0.2">
      <c r="U4038" s="12"/>
    </row>
    <row r="4039" spans="21:21" x14ac:dyDescent="0.2">
      <c r="U4039" s="12"/>
    </row>
    <row r="4040" spans="21:21" x14ac:dyDescent="0.2">
      <c r="U4040" s="12"/>
    </row>
    <row r="4041" spans="21:21" x14ac:dyDescent="0.2">
      <c r="U4041" s="12"/>
    </row>
    <row r="4042" spans="21:21" x14ac:dyDescent="0.2">
      <c r="U4042" s="12"/>
    </row>
    <row r="4043" spans="21:21" x14ac:dyDescent="0.2">
      <c r="U4043" s="12"/>
    </row>
    <row r="4044" spans="21:21" x14ac:dyDescent="0.2">
      <c r="U4044" s="12"/>
    </row>
    <row r="4045" spans="21:21" x14ac:dyDescent="0.2">
      <c r="U4045" s="12"/>
    </row>
    <row r="4046" spans="21:21" x14ac:dyDescent="0.2">
      <c r="U4046" s="12"/>
    </row>
    <row r="4047" spans="21:21" x14ac:dyDescent="0.2">
      <c r="U4047" s="12"/>
    </row>
    <row r="4048" spans="21:21" x14ac:dyDescent="0.2">
      <c r="U4048" s="12"/>
    </row>
    <row r="4049" spans="21:21" x14ac:dyDescent="0.2">
      <c r="U4049" s="12"/>
    </row>
    <row r="4050" spans="21:21" x14ac:dyDescent="0.2">
      <c r="U4050" s="12"/>
    </row>
    <row r="4051" spans="21:21" x14ac:dyDescent="0.2">
      <c r="U4051" s="12"/>
    </row>
    <row r="4052" spans="21:21" x14ac:dyDescent="0.2">
      <c r="U4052" s="12"/>
    </row>
    <row r="4053" spans="21:21" x14ac:dyDescent="0.2">
      <c r="U4053" s="12"/>
    </row>
    <row r="4054" spans="21:21" x14ac:dyDescent="0.2">
      <c r="U4054" s="12"/>
    </row>
    <row r="4055" spans="21:21" x14ac:dyDescent="0.2">
      <c r="U4055" s="12"/>
    </row>
    <row r="4056" spans="21:21" x14ac:dyDescent="0.2">
      <c r="U4056" s="12"/>
    </row>
    <row r="4057" spans="21:21" x14ac:dyDescent="0.2">
      <c r="U4057" s="12"/>
    </row>
    <row r="4058" spans="21:21" x14ac:dyDescent="0.2">
      <c r="U4058" s="12"/>
    </row>
    <row r="4059" spans="21:21" x14ac:dyDescent="0.2">
      <c r="U4059" s="12"/>
    </row>
    <row r="4060" spans="21:21" x14ac:dyDescent="0.2">
      <c r="U4060" s="12"/>
    </row>
    <row r="4061" spans="21:21" x14ac:dyDescent="0.2">
      <c r="U4061" s="12"/>
    </row>
    <row r="4062" spans="21:21" x14ac:dyDescent="0.2">
      <c r="U4062" s="12"/>
    </row>
    <row r="4063" spans="21:21" x14ac:dyDescent="0.2">
      <c r="U4063" s="12"/>
    </row>
    <row r="4064" spans="21:21" x14ac:dyDescent="0.2">
      <c r="U4064" s="12"/>
    </row>
    <row r="4065" spans="21:21" x14ac:dyDescent="0.2">
      <c r="U4065" s="12"/>
    </row>
    <row r="4066" spans="21:21" x14ac:dyDescent="0.2">
      <c r="U4066" s="12"/>
    </row>
    <row r="4067" spans="21:21" x14ac:dyDescent="0.2">
      <c r="U4067" s="12"/>
    </row>
    <row r="4068" spans="21:21" x14ac:dyDescent="0.2">
      <c r="U4068" s="12"/>
    </row>
    <row r="4069" spans="21:21" x14ac:dyDescent="0.2">
      <c r="U4069" s="12"/>
    </row>
    <row r="4070" spans="21:21" x14ac:dyDescent="0.2">
      <c r="U4070" s="12"/>
    </row>
    <row r="4071" spans="21:21" x14ac:dyDescent="0.2">
      <c r="U4071" s="12"/>
    </row>
    <row r="4072" spans="21:21" x14ac:dyDescent="0.2">
      <c r="U4072" s="12"/>
    </row>
    <row r="4073" spans="21:21" x14ac:dyDescent="0.2">
      <c r="U4073" s="12"/>
    </row>
    <row r="4074" spans="21:21" x14ac:dyDescent="0.2">
      <c r="U4074" s="12"/>
    </row>
    <row r="4075" spans="21:21" x14ac:dyDescent="0.2">
      <c r="U4075" s="12"/>
    </row>
    <row r="4076" spans="21:21" x14ac:dyDescent="0.2">
      <c r="U4076" s="12"/>
    </row>
    <row r="4077" spans="21:21" x14ac:dyDescent="0.2">
      <c r="U4077" s="12"/>
    </row>
    <row r="4078" spans="21:21" x14ac:dyDescent="0.2">
      <c r="U4078" s="12"/>
    </row>
    <row r="4079" spans="21:21" x14ac:dyDescent="0.2">
      <c r="U4079" s="12"/>
    </row>
    <row r="4080" spans="21:21" x14ac:dyDescent="0.2">
      <c r="U4080" s="12"/>
    </row>
    <row r="4081" spans="21:21" x14ac:dyDescent="0.2">
      <c r="U4081" s="12"/>
    </row>
    <row r="4082" spans="21:21" x14ac:dyDescent="0.2">
      <c r="U4082" s="12"/>
    </row>
    <row r="4083" spans="21:21" x14ac:dyDescent="0.2">
      <c r="U4083" s="12"/>
    </row>
    <row r="4084" spans="21:21" x14ac:dyDescent="0.2">
      <c r="U4084" s="12"/>
    </row>
    <row r="4085" spans="21:21" x14ac:dyDescent="0.2">
      <c r="U4085" s="12"/>
    </row>
    <row r="4086" spans="21:21" x14ac:dyDescent="0.2">
      <c r="U4086" s="12"/>
    </row>
    <row r="4087" spans="21:21" x14ac:dyDescent="0.2">
      <c r="U4087" s="12"/>
    </row>
    <row r="4088" spans="21:21" x14ac:dyDescent="0.2">
      <c r="U4088" s="12"/>
    </row>
    <row r="4089" spans="21:21" x14ac:dyDescent="0.2">
      <c r="U4089" s="12"/>
    </row>
    <row r="4090" spans="21:21" x14ac:dyDescent="0.2">
      <c r="U4090" s="12"/>
    </row>
    <row r="4091" spans="21:21" x14ac:dyDescent="0.2">
      <c r="U4091" s="12"/>
    </row>
    <row r="4092" spans="21:21" x14ac:dyDescent="0.2">
      <c r="U4092" s="12"/>
    </row>
    <row r="4093" spans="21:21" x14ac:dyDescent="0.2">
      <c r="U4093" s="12"/>
    </row>
    <row r="4094" spans="21:21" x14ac:dyDescent="0.2">
      <c r="U4094" s="12"/>
    </row>
    <row r="4095" spans="21:21" x14ac:dyDescent="0.2">
      <c r="U4095" s="12"/>
    </row>
    <row r="4096" spans="21:21" x14ac:dyDescent="0.2">
      <c r="U4096" s="12"/>
    </row>
    <row r="4097" spans="21:21" x14ac:dyDescent="0.2">
      <c r="U4097" s="12"/>
    </row>
    <row r="4098" spans="21:21" x14ac:dyDescent="0.2">
      <c r="U4098" s="12"/>
    </row>
    <row r="4099" spans="21:21" x14ac:dyDescent="0.2">
      <c r="U4099" s="12"/>
    </row>
    <row r="4100" spans="21:21" x14ac:dyDescent="0.2">
      <c r="U4100" s="12"/>
    </row>
    <row r="4101" spans="21:21" x14ac:dyDescent="0.2">
      <c r="U4101" s="12"/>
    </row>
    <row r="4102" spans="21:21" x14ac:dyDescent="0.2">
      <c r="U4102" s="12"/>
    </row>
    <row r="4103" spans="21:21" x14ac:dyDescent="0.2">
      <c r="U4103" s="12"/>
    </row>
    <row r="4104" spans="21:21" x14ac:dyDescent="0.2">
      <c r="U4104" s="12"/>
    </row>
    <row r="4105" spans="21:21" x14ac:dyDescent="0.2">
      <c r="U4105" s="12"/>
    </row>
    <row r="4106" spans="21:21" x14ac:dyDescent="0.2">
      <c r="U4106" s="12"/>
    </row>
    <row r="4107" spans="21:21" x14ac:dyDescent="0.2">
      <c r="U4107" s="12"/>
    </row>
    <row r="4108" spans="21:21" x14ac:dyDescent="0.2">
      <c r="U4108" s="12"/>
    </row>
    <row r="4109" spans="21:21" x14ac:dyDescent="0.2">
      <c r="U4109" s="12"/>
    </row>
    <row r="4110" spans="21:21" x14ac:dyDescent="0.2">
      <c r="U4110" s="12"/>
    </row>
    <row r="4111" spans="21:21" x14ac:dyDescent="0.2">
      <c r="U4111" s="12"/>
    </row>
    <row r="4112" spans="21:21" x14ac:dyDescent="0.2">
      <c r="U4112" s="12"/>
    </row>
    <row r="4113" spans="21:21" x14ac:dyDescent="0.2">
      <c r="U4113" s="12"/>
    </row>
    <row r="4114" spans="21:21" x14ac:dyDescent="0.2">
      <c r="U4114" s="12"/>
    </row>
    <row r="4115" spans="21:21" x14ac:dyDescent="0.2">
      <c r="U4115" s="12"/>
    </row>
    <row r="4116" spans="21:21" x14ac:dyDescent="0.2">
      <c r="U4116" s="12"/>
    </row>
    <row r="4117" spans="21:21" x14ac:dyDescent="0.2">
      <c r="U4117" s="12"/>
    </row>
    <row r="4118" spans="21:21" x14ac:dyDescent="0.2">
      <c r="U4118" s="12"/>
    </row>
    <row r="4119" spans="21:21" x14ac:dyDescent="0.2">
      <c r="U4119" s="12"/>
    </row>
    <row r="4120" spans="21:21" x14ac:dyDescent="0.2">
      <c r="U4120" s="12"/>
    </row>
    <row r="4121" spans="21:21" x14ac:dyDescent="0.2">
      <c r="U4121" s="12"/>
    </row>
    <row r="4122" spans="21:21" x14ac:dyDescent="0.2">
      <c r="U4122" s="12"/>
    </row>
    <row r="4123" spans="21:21" x14ac:dyDescent="0.2">
      <c r="U4123" s="12"/>
    </row>
    <row r="4124" spans="21:21" x14ac:dyDescent="0.2">
      <c r="U4124" s="12"/>
    </row>
    <row r="4125" spans="21:21" x14ac:dyDescent="0.2">
      <c r="U4125" s="12"/>
    </row>
    <row r="4126" spans="21:21" x14ac:dyDescent="0.2">
      <c r="U4126" s="12"/>
    </row>
    <row r="4127" spans="21:21" x14ac:dyDescent="0.2">
      <c r="U4127" s="12"/>
    </row>
    <row r="4128" spans="21:21" x14ac:dyDescent="0.2">
      <c r="U4128" s="12"/>
    </row>
    <row r="4129" spans="21:21" x14ac:dyDescent="0.2">
      <c r="U4129" s="12"/>
    </row>
    <row r="4130" spans="21:21" x14ac:dyDescent="0.2">
      <c r="U4130" s="12"/>
    </row>
    <row r="4131" spans="21:21" x14ac:dyDescent="0.2">
      <c r="U4131" s="12"/>
    </row>
    <row r="4132" spans="21:21" x14ac:dyDescent="0.2">
      <c r="U4132" s="12"/>
    </row>
    <row r="4133" spans="21:21" x14ac:dyDescent="0.2">
      <c r="U4133" s="12"/>
    </row>
    <row r="4134" spans="21:21" x14ac:dyDescent="0.2">
      <c r="U4134" s="12"/>
    </row>
    <row r="4135" spans="21:21" x14ac:dyDescent="0.2">
      <c r="U4135" s="12"/>
    </row>
    <row r="4136" spans="21:21" x14ac:dyDescent="0.2">
      <c r="U4136" s="12"/>
    </row>
    <row r="4137" spans="21:21" x14ac:dyDescent="0.2">
      <c r="U4137" s="12"/>
    </row>
    <row r="4138" spans="21:21" x14ac:dyDescent="0.2">
      <c r="U4138" s="12"/>
    </row>
    <row r="4139" spans="21:21" x14ac:dyDescent="0.2">
      <c r="U4139" s="12"/>
    </row>
    <row r="4140" spans="21:21" x14ac:dyDescent="0.2">
      <c r="U4140" s="12"/>
    </row>
    <row r="4141" spans="21:21" x14ac:dyDescent="0.2">
      <c r="U4141" s="12"/>
    </row>
    <row r="4142" spans="21:21" x14ac:dyDescent="0.2">
      <c r="U4142" s="12"/>
    </row>
    <row r="4143" spans="21:21" x14ac:dyDescent="0.2">
      <c r="U4143" s="12"/>
    </row>
    <row r="4144" spans="21:21" x14ac:dyDescent="0.2">
      <c r="U4144" s="12"/>
    </row>
    <row r="4145" spans="21:21" x14ac:dyDescent="0.2">
      <c r="U4145" s="12"/>
    </row>
    <row r="4146" spans="21:21" x14ac:dyDescent="0.2">
      <c r="U4146" s="12"/>
    </row>
    <row r="4147" spans="21:21" x14ac:dyDescent="0.2">
      <c r="U4147" s="12"/>
    </row>
    <row r="4148" spans="21:21" x14ac:dyDescent="0.2">
      <c r="U4148" s="12"/>
    </row>
    <row r="4149" spans="21:21" x14ac:dyDescent="0.2">
      <c r="U4149" s="12"/>
    </row>
    <row r="4150" spans="21:21" x14ac:dyDescent="0.2">
      <c r="U4150" s="12"/>
    </row>
    <row r="4151" spans="21:21" x14ac:dyDescent="0.2">
      <c r="U4151" s="12"/>
    </row>
    <row r="4152" spans="21:21" x14ac:dyDescent="0.2">
      <c r="U4152" s="12"/>
    </row>
    <row r="4153" spans="21:21" x14ac:dyDescent="0.2">
      <c r="U4153" s="12"/>
    </row>
    <row r="4154" spans="21:21" x14ac:dyDescent="0.2">
      <c r="U4154" s="12"/>
    </row>
    <row r="4155" spans="21:21" x14ac:dyDescent="0.2">
      <c r="U4155" s="12"/>
    </row>
    <row r="4156" spans="21:21" x14ac:dyDescent="0.2">
      <c r="U4156" s="12"/>
    </row>
    <row r="4157" spans="21:21" x14ac:dyDescent="0.2">
      <c r="U4157" s="12"/>
    </row>
    <row r="4158" spans="21:21" x14ac:dyDescent="0.2">
      <c r="U4158" s="12"/>
    </row>
    <row r="4159" spans="21:21" x14ac:dyDescent="0.2">
      <c r="U4159" s="12"/>
    </row>
    <row r="4160" spans="21:21" x14ac:dyDescent="0.2">
      <c r="U4160" s="12"/>
    </row>
    <row r="4161" spans="21:21" x14ac:dyDescent="0.2">
      <c r="U4161" s="12"/>
    </row>
    <row r="4162" spans="21:21" x14ac:dyDescent="0.2">
      <c r="U4162" s="12"/>
    </row>
    <row r="4163" spans="21:21" x14ac:dyDescent="0.2">
      <c r="U4163" s="12"/>
    </row>
    <row r="4164" spans="21:21" x14ac:dyDescent="0.2">
      <c r="U4164" s="12"/>
    </row>
    <row r="4165" spans="21:21" x14ac:dyDescent="0.2">
      <c r="U4165" s="12"/>
    </row>
    <row r="4166" spans="21:21" x14ac:dyDescent="0.2">
      <c r="U4166" s="12"/>
    </row>
    <row r="4167" spans="21:21" x14ac:dyDescent="0.2">
      <c r="U4167" s="12"/>
    </row>
    <row r="4168" spans="21:21" x14ac:dyDescent="0.2">
      <c r="U4168" s="12"/>
    </row>
    <row r="4169" spans="21:21" x14ac:dyDescent="0.2">
      <c r="U4169" s="12"/>
    </row>
    <row r="4170" spans="21:21" x14ac:dyDescent="0.2">
      <c r="U4170" s="12"/>
    </row>
    <row r="4171" spans="21:21" x14ac:dyDescent="0.2">
      <c r="U4171" s="12"/>
    </row>
    <row r="4172" spans="21:21" x14ac:dyDescent="0.2">
      <c r="U4172" s="12"/>
    </row>
    <row r="4173" spans="21:21" x14ac:dyDescent="0.2">
      <c r="U4173" s="12"/>
    </row>
    <row r="4174" spans="21:21" x14ac:dyDescent="0.2">
      <c r="U4174" s="12"/>
    </row>
    <row r="4175" spans="21:21" x14ac:dyDescent="0.2">
      <c r="U4175" s="12"/>
    </row>
    <row r="4176" spans="21:21" x14ac:dyDescent="0.2">
      <c r="U4176" s="12"/>
    </row>
    <row r="4177" spans="21:21" x14ac:dyDescent="0.2">
      <c r="U4177" s="12"/>
    </row>
    <row r="4178" spans="21:21" x14ac:dyDescent="0.2">
      <c r="U4178" s="12"/>
    </row>
    <row r="4179" spans="21:21" x14ac:dyDescent="0.2">
      <c r="U4179" s="12"/>
    </row>
    <row r="4180" spans="21:21" x14ac:dyDescent="0.2">
      <c r="U4180" s="12"/>
    </row>
    <row r="4181" spans="21:21" x14ac:dyDescent="0.2">
      <c r="U4181" s="12"/>
    </row>
    <row r="4182" spans="21:21" x14ac:dyDescent="0.2">
      <c r="U4182" s="12"/>
    </row>
    <row r="4183" spans="21:21" x14ac:dyDescent="0.2">
      <c r="U4183" s="12"/>
    </row>
    <row r="4184" spans="21:21" x14ac:dyDescent="0.2">
      <c r="U4184" s="12"/>
    </row>
    <row r="4185" spans="21:21" x14ac:dyDescent="0.2">
      <c r="U4185" s="12"/>
    </row>
    <row r="4186" spans="21:21" x14ac:dyDescent="0.2">
      <c r="U4186" s="12"/>
    </row>
    <row r="4187" spans="21:21" x14ac:dyDescent="0.2">
      <c r="U4187" s="12"/>
    </row>
    <row r="4188" spans="21:21" x14ac:dyDescent="0.2">
      <c r="U4188" s="12"/>
    </row>
    <row r="4189" spans="21:21" x14ac:dyDescent="0.2">
      <c r="U4189" s="12"/>
    </row>
    <row r="4190" spans="21:21" x14ac:dyDescent="0.2">
      <c r="U4190" s="12"/>
    </row>
    <row r="4191" spans="21:21" x14ac:dyDescent="0.2">
      <c r="U4191" s="12"/>
    </row>
    <row r="4192" spans="21:21" x14ac:dyDescent="0.2">
      <c r="U4192" s="12"/>
    </row>
    <row r="4193" spans="21:21" x14ac:dyDescent="0.2">
      <c r="U4193" s="12"/>
    </row>
    <row r="4194" spans="21:21" x14ac:dyDescent="0.2">
      <c r="U4194" s="12"/>
    </row>
    <row r="4195" spans="21:21" x14ac:dyDescent="0.2">
      <c r="U4195" s="12"/>
    </row>
    <row r="4196" spans="21:21" x14ac:dyDescent="0.2">
      <c r="U4196" s="12"/>
    </row>
    <row r="4197" spans="21:21" x14ac:dyDescent="0.2">
      <c r="U4197" s="12"/>
    </row>
    <row r="4198" spans="21:21" x14ac:dyDescent="0.2">
      <c r="U4198" s="12"/>
    </row>
    <row r="4199" spans="21:21" x14ac:dyDescent="0.2">
      <c r="U4199" s="12"/>
    </row>
    <row r="4200" spans="21:21" x14ac:dyDescent="0.2">
      <c r="U4200" s="12"/>
    </row>
    <row r="4201" spans="21:21" x14ac:dyDescent="0.2">
      <c r="U4201" s="12"/>
    </row>
    <row r="4202" spans="21:21" x14ac:dyDescent="0.2">
      <c r="U4202" s="12"/>
    </row>
    <row r="4203" spans="21:21" x14ac:dyDescent="0.2">
      <c r="U4203" s="12"/>
    </row>
    <row r="4204" spans="21:21" x14ac:dyDescent="0.2">
      <c r="U4204" s="12"/>
    </row>
    <row r="4205" spans="21:21" x14ac:dyDescent="0.2">
      <c r="U4205" s="12"/>
    </row>
    <row r="4206" spans="21:21" x14ac:dyDescent="0.2">
      <c r="U4206" s="12"/>
    </row>
    <row r="4207" spans="21:21" x14ac:dyDescent="0.2">
      <c r="U4207" s="12"/>
    </row>
    <row r="4208" spans="21:21" x14ac:dyDescent="0.2">
      <c r="U4208" s="12"/>
    </row>
    <row r="4209" spans="21:21" x14ac:dyDescent="0.2">
      <c r="U4209" s="12"/>
    </row>
    <row r="4210" spans="21:21" x14ac:dyDescent="0.2">
      <c r="U4210" s="12"/>
    </row>
    <row r="4211" spans="21:21" x14ac:dyDescent="0.2">
      <c r="U4211" s="12"/>
    </row>
    <row r="4212" spans="21:21" x14ac:dyDescent="0.2">
      <c r="U4212" s="12"/>
    </row>
    <row r="4213" spans="21:21" x14ac:dyDescent="0.2">
      <c r="U4213" s="12"/>
    </row>
    <row r="4214" spans="21:21" x14ac:dyDescent="0.2">
      <c r="U4214" s="12"/>
    </row>
    <row r="4215" spans="21:21" x14ac:dyDescent="0.2">
      <c r="U4215" s="12"/>
    </row>
    <row r="4216" spans="21:21" x14ac:dyDescent="0.2">
      <c r="U4216" s="12"/>
    </row>
    <row r="4217" spans="21:21" x14ac:dyDescent="0.2">
      <c r="U4217" s="12"/>
    </row>
    <row r="4218" spans="21:21" x14ac:dyDescent="0.2">
      <c r="U4218" s="12"/>
    </row>
    <row r="4219" spans="21:21" x14ac:dyDescent="0.2">
      <c r="U4219" s="12"/>
    </row>
    <row r="4220" spans="21:21" x14ac:dyDescent="0.2">
      <c r="U4220" s="12"/>
    </row>
    <row r="4221" spans="21:21" x14ac:dyDescent="0.2">
      <c r="U4221" s="12"/>
    </row>
    <row r="4222" spans="21:21" x14ac:dyDescent="0.2">
      <c r="U4222" s="12"/>
    </row>
    <row r="4223" spans="21:21" x14ac:dyDescent="0.2">
      <c r="U4223" s="12"/>
    </row>
    <row r="4224" spans="21:21" x14ac:dyDescent="0.2">
      <c r="U4224" s="12"/>
    </row>
    <row r="4225" spans="21:21" x14ac:dyDescent="0.2">
      <c r="U4225" s="12"/>
    </row>
    <row r="4226" spans="21:21" x14ac:dyDescent="0.2">
      <c r="U4226" s="12"/>
    </row>
    <row r="4227" spans="21:21" x14ac:dyDescent="0.2">
      <c r="U4227" s="12"/>
    </row>
    <row r="4228" spans="21:21" x14ac:dyDescent="0.2">
      <c r="U4228" s="12"/>
    </row>
    <row r="4229" spans="21:21" x14ac:dyDescent="0.2">
      <c r="U4229" s="12"/>
    </row>
    <row r="4230" spans="21:21" x14ac:dyDescent="0.2">
      <c r="U4230" s="12"/>
    </row>
    <row r="4231" spans="21:21" x14ac:dyDescent="0.2">
      <c r="U4231" s="12"/>
    </row>
    <row r="4232" spans="21:21" x14ac:dyDescent="0.2">
      <c r="U4232" s="12"/>
    </row>
    <row r="4233" spans="21:21" x14ac:dyDescent="0.2">
      <c r="U4233" s="12"/>
    </row>
    <row r="4234" spans="21:21" x14ac:dyDescent="0.2">
      <c r="U4234" s="12"/>
    </row>
    <row r="4235" spans="21:21" x14ac:dyDescent="0.2">
      <c r="U4235" s="12"/>
    </row>
    <row r="4236" spans="21:21" x14ac:dyDescent="0.2">
      <c r="U4236" s="12"/>
    </row>
    <row r="4237" spans="21:21" x14ac:dyDescent="0.2">
      <c r="U4237" s="12"/>
    </row>
    <row r="4238" spans="21:21" x14ac:dyDescent="0.2">
      <c r="U4238" s="12"/>
    </row>
    <row r="4239" spans="21:21" x14ac:dyDescent="0.2">
      <c r="U4239" s="12"/>
    </row>
    <row r="4240" spans="21:21" x14ac:dyDescent="0.2">
      <c r="U4240" s="12"/>
    </row>
    <row r="4241" spans="21:21" x14ac:dyDescent="0.2">
      <c r="U4241" s="12"/>
    </row>
    <row r="4242" spans="21:21" x14ac:dyDescent="0.2">
      <c r="U4242" s="12"/>
    </row>
    <row r="4243" spans="21:21" x14ac:dyDescent="0.2">
      <c r="U4243" s="12"/>
    </row>
    <row r="4244" spans="21:21" x14ac:dyDescent="0.2">
      <c r="U4244" s="12"/>
    </row>
    <row r="4245" spans="21:21" x14ac:dyDescent="0.2">
      <c r="U4245" s="12"/>
    </row>
    <row r="4246" spans="21:21" x14ac:dyDescent="0.2">
      <c r="U4246" s="12"/>
    </row>
    <row r="4247" spans="21:21" x14ac:dyDescent="0.2">
      <c r="U4247" s="12"/>
    </row>
    <row r="4248" spans="21:21" x14ac:dyDescent="0.2">
      <c r="U4248" s="12"/>
    </row>
    <row r="4249" spans="21:21" x14ac:dyDescent="0.2">
      <c r="U4249" s="12"/>
    </row>
    <row r="4250" spans="21:21" x14ac:dyDescent="0.2">
      <c r="U4250" s="12"/>
    </row>
    <row r="4251" spans="21:21" x14ac:dyDescent="0.2">
      <c r="U4251" s="12"/>
    </row>
    <row r="4252" spans="21:21" x14ac:dyDescent="0.2">
      <c r="U4252" s="12"/>
    </row>
    <row r="4253" spans="21:21" x14ac:dyDescent="0.2">
      <c r="U4253" s="12"/>
    </row>
    <row r="4254" spans="21:21" x14ac:dyDescent="0.2">
      <c r="U4254" s="12"/>
    </row>
    <row r="4255" spans="21:21" x14ac:dyDescent="0.2">
      <c r="U4255" s="12"/>
    </row>
    <row r="4256" spans="21:21" x14ac:dyDescent="0.2">
      <c r="U4256" s="12"/>
    </row>
    <row r="4257" spans="21:21" x14ac:dyDescent="0.2">
      <c r="U4257" s="12"/>
    </row>
    <row r="4258" spans="21:21" x14ac:dyDescent="0.2">
      <c r="U4258" s="12"/>
    </row>
    <row r="4259" spans="21:21" x14ac:dyDescent="0.2">
      <c r="U4259" s="12"/>
    </row>
    <row r="4260" spans="21:21" x14ac:dyDescent="0.2">
      <c r="U4260" s="12"/>
    </row>
    <row r="4261" spans="21:21" x14ac:dyDescent="0.2">
      <c r="U4261" s="12"/>
    </row>
    <row r="4262" spans="21:21" x14ac:dyDescent="0.2">
      <c r="U4262" s="12"/>
    </row>
    <row r="4263" spans="21:21" x14ac:dyDescent="0.2">
      <c r="U4263" s="12"/>
    </row>
    <row r="4264" spans="21:21" x14ac:dyDescent="0.2">
      <c r="U4264" s="12"/>
    </row>
    <row r="4265" spans="21:21" x14ac:dyDescent="0.2">
      <c r="U4265" s="12"/>
    </row>
    <row r="4266" spans="21:21" x14ac:dyDescent="0.2">
      <c r="U4266" s="12"/>
    </row>
    <row r="4267" spans="21:21" x14ac:dyDescent="0.2">
      <c r="U4267" s="12"/>
    </row>
    <row r="4268" spans="21:21" x14ac:dyDescent="0.2">
      <c r="U4268" s="12"/>
    </row>
    <row r="4269" spans="21:21" x14ac:dyDescent="0.2">
      <c r="U4269" s="12"/>
    </row>
    <row r="4270" spans="21:21" x14ac:dyDescent="0.2">
      <c r="U4270" s="12"/>
    </row>
    <row r="4271" spans="21:21" x14ac:dyDescent="0.2">
      <c r="U4271" s="12"/>
    </row>
    <row r="4272" spans="21:21" x14ac:dyDescent="0.2">
      <c r="U4272" s="12"/>
    </row>
    <row r="4273" spans="21:21" x14ac:dyDescent="0.2">
      <c r="U4273" s="12"/>
    </row>
    <row r="4274" spans="21:21" x14ac:dyDescent="0.2">
      <c r="U4274" s="12"/>
    </row>
    <row r="4275" spans="21:21" x14ac:dyDescent="0.2">
      <c r="U4275" s="12"/>
    </row>
    <row r="4276" spans="21:21" x14ac:dyDescent="0.2">
      <c r="U4276" s="12"/>
    </row>
    <row r="4277" spans="21:21" x14ac:dyDescent="0.2">
      <c r="U4277" s="12"/>
    </row>
    <row r="4278" spans="21:21" x14ac:dyDescent="0.2">
      <c r="U4278" s="12"/>
    </row>
    <row r="4279" spans="21:21" x14ac:dyDescent="0.2">
      <c r="U4279" s="12"/>
    </row>
    <row r="4280" spans="21:21" x14ac:dyDescent="0.2">
      <c r="U4280" s="12"/>
    </row>
    <row r="4281" spans="21:21" x14ac:dyDescent="0.2">
      <c r="U4281" s="12"/>
    </row>
    <row r="4282" spans="21:21" x14ac:dyDescent="0.2">
      <c r="U4282" s="12"/>
    </row>
    <row r="4283" spans="21:21" x14ac:dyDescent="0.2">
      <c r="U4283" s="12"/>
    </row>
    <row r="4284" spans="21:21" x14ac:dyDescent="0.2">
      <c r="U4284" s="12"/>
    </row>
    <row r="4285" spans="21:21" x14ac:dyDescent="0.2">
      <c r="U4285" s="12"/>
    </row>
    <row r="4286" spans="21:21" x14ac:dyDescent="0.2">
      <c r="U4286" s="12"/>
    </row>
    <row r="4287" spans="21:21" x14ac:dyDescent="0.2">
      <c r="U4287" s="12"/>
    </row>
    <row r="4288" spans="21:21" x14ac:dyDescent="0.2">
      <c r="U4288" s="12"/>
    </row>
    <row r="4289" spans="21:21" x14ac:dyDescent="0.2">
      <c r="U4289" s="12"/>
    </row>
    <row r="4290" spans="21:21" x14ac:dyDescent="0.2">
      <c r="U4290" s="12"/>
    </row>
    <row r="4291" spans="21:21" x14ac:dyDescent="0.2">
      <c r="U4291" s="12"/>
    </row>
    <row r="4292" spans="21:21" x14ac:dyDescent="0.2">
      <c r="U4292" s="12"/>
    </row>
    <row r="4293" spans="21:21" x14ac:dyDescent="0.2">
      <c r="U4293" s="12"/>
    </row>
    <row r="4294" spans="21:21" x14ac:dyDescent="0.2">
      <c r="U4294" s="12"/>
    </row>
    <row r="4295" spans="21:21" x14ac:dyDescent="0.2">
      <c r="U4295" s="12"/>
    </row>
    <row r="4296" spans="21:21" x14ac:dyDescent="0.2">
      <c r="U4296" s="12"/>
    </row>
    <row r="4297" spans="21:21" x14ac:dyDescent="0.2">
      <c r="U4297" s="12"/>
    </row>
    <row r="4298" spans="21:21" x14ac:dyDescent="0.2">
      <c r="U4298" s="12"/>
    </row>
    <row r="4299" spans="21:21" x14ac:dyDescent="0.2">
      <c r="U4299" s="12"/>
    </row>
    <row r="4300" spans="21:21" x14ac:dyDescent="0.2">
      <c r="U4300" s="12"/>
    </row>
    <row r="4301" spans="21:21" x14ac:dyDescent="0.2">
      <c r="U4301" s="12"/>
    </row>
    <row r="4302" spans="21:21" x14ac:dyDescent="0.2">
      <c r="U4302" s="12"/>
    </row>
    <row r="4303" spans="21:21" x14ac:dyDescent="0.2">
      <c r="U4303" s="12"/>
    </row>
    <row r="4304" spans="21:21" x14ac:dyDescent="0.2">
      <c r="U4304" s="12"/>
    </row>
    <row r="4305" spans="21:21" x14ac:dyDescent="0.2">
      <c r="U4305" s="12"/>
    </row>
    <row r="4306" spans="21:21" x14ac:dyDescent="0.2">
      <c r="U4306" s="12"/>
    </row>
    <row r="4307" spans="21:21" x14ac:dyDescent="0.2">
      <c r="U4307" s="12"/>
    </row>
    <row r="4308" spans="21:21" x14ac:dyDescent="0.2">
      <c r="U4308" s="12"/>
    </row>
    <row r="4309" spans="21:21" x14ac:dyDescent="0.2">
      <c r="U4309" s="12"/>
    </row>
    <row r="4310" spans="21:21" x14ac:dyDescent="0.2">
      <c r="U4310" s="12"/>
    </row>
    <row r="4311" spans="21:21" x14ac:dyDescent="0.2">
      <c r="U4311" s="12"/>
    </row>
    <row r="4312" spans="21:21" x14ac:dyDescent="0.2">
      <c r="U4312" s="12"/>
    </row>
    <row r="4313" spans="21:21" x14ac:dyDescent="0.2">
      <c r="U4313" s="12"/>
    </row>
    <row r="4314" spans="21:21" x14ac:dyDescent="0.2">
      <c r="U4314" s="12"/>
    </row>
    <row r="4315" spans="21:21" x14ac:dyDescent="0.2">
      <c r="U4315" s="12"/>
    </row>
    <row r="4316" spans="21:21" x14ac:dyDescent="0.2">
      <c r="U4316" s="12"/>
    </row>
    <row r="4317" spans="21:21" x14ac:dyDescent="0.2">
      <c r="U4317" s="12"/>
    </row>
    <row r="4318" spans="21:21" x14ac:dyDescent="0.2">
      <c r="U4318" s="12"/>
    </row>
    <row r="4319" spans="21:21" x14ac:dyDescent="0.2">
      <c r="U4319" s="12"/>
    </row>
    <row r="4320" spans="21:21" x14ac:dyDescent="0.2">
      <c r="U4320" s="12"/>
    </row>
    <row r="4321" spans="21:21" x14ac:dyDescent="0.2">
      <c r="U4321" s="12"/>
    </row>
    <row r="4322" spans="21:21" x14ac:dyDescent="0.2">
      <c r="U4322" s="12"/>
    </row>
    <row r="4323" spans="21:21" x14ac:dyDescent="0.2">
      <c r="U4323" s="12"/>
    </row>
    <row r="4324" spans="21:21" x14ac:dyDescent="0.2">
      <c r="U4324" s="12"/>
    </row>
    <row r="4325" spans="21:21" x14ac:dyDescent="0.2">
      <c r="U4325" s="12"/>
    </row>
    <row r="4326" spans="21:21" x14ac:dyDescent="0.2">
      <c r="U4326" s="12"/>
    </row>
    <row r="4327" spans="21:21" x14ac:dyDescent="0.2">
      <c r="U4327" s="12"/>
    </row>
    <row r="4328" spans="21:21" x14ac:dyDescent="0.2">
      <c r="U4328" s="12"/>
    </row>
    <row r="4329" spans="21:21" x14ac:dyDescent="0.2">
      <c r="U4329" s="12"/>
    </row>
    <row r="4330" spans="21:21" x14ac:dyDescent="0.2">
      <c r="U4330" s="12"/>
    </row>
    <row r="4331" spans="21:21" x14ac:dyDescent="0.2">
      <c r="U4331" s="12"/>
    </row>
    <row r="4332" spans="21:21" x14ac:dyDescent="0.2">
      <c r="U4332" s="12"/>
    </row>
    <row r="4333" spans="21:21" x14ac:dyDescent="0.2">
      <c r="U4333" s="12"/>
    </row>
    <row r="4334" spans="21:21" x14ac:dyDescent="0.2">
      <c r="U4334" s="12"/>
    </row>
    <row r="4335" spans="21:21" x14ac:dyDescent="0.2">
      <c r="U4335" s="12"/>
    </row>
    <row r="4336" spans="21:21" x14ac:dyDescent="0.2">
      <c r="U4336" s="12"/>
    </row>
    <row r="4337" spans="21:21" x14ac:dyDescent="0.2">
      <c r="U4337" s="12"/>
    </row>
    <row r="4338" spans="21:21" x14ac:dyDescent="0.2">
      <c r="U4338" s="12"/>
    </row>
    <row r="4339" spans="21:21" x14ac:dyDescent="0.2">
      <c r="U4339" s="12"/>
    </row>
    <row r="4340" spans="21:21" x14ac:dyDescent="0.2">
      <c r="U4340" s="12"/>
    </row>
    <row r="4341" spans="21:21" x14ac:dyDescent="0.2">
      <c r="U4341" s="12"/>
    </row>
    <row r="4342" spans="21:21" x14ac:dyDescent="0.2">
      <c r="U4342" s="12"/>
    </row>
    <row r="4343" spans="21:21" x14ac:dyDescent="0.2">
      <c r="U4343" s="12"/>
    </row>
    <row r="4344" spans="21:21" x14ac:dyDescent="0.2">
      <c r="U4344" s="12"/>
    </row>
    <row r="4345" spans="21:21" x14ac:dyDescent="0.2">
      <c r="U4345" s="12"/>
    </row>
    <row r="4346" spans="21:21" x14ac:dyDescent="0.2">
      <c r="U4346" s="12"/>
    </row>
    <row r="4347" spans="21:21" x14ac:dyDescent="0.2">
      <c r="U4347" s="12"/>
    </row>
    <row r="4348" spans="21:21" x14ac:dyDescent="0.2">
      <c r="U4348" s="12"/>
    </row>
    <row r="4349" spans="21:21" x14ac:dyDescent="0.2">
      <c r="U4349" s="12"/>
    </row>
    <row r="4350" spans="21:21" x14ac:dyDescent="0.2">
      <c r="U4350" s="12"/>
    </row>
    <row r="4351" spans="21:21" x14ac:dyDescent="0.2">
      <c r="U4351" s="12"/>
    </row>
    <row r="4352" spans="21:21" x14ac:dyDescent="0.2">
      <c r="U4352" s="12"/>
    </row>
    <row r="4353" spans="21:21" x14ac:dyDescent="0.2">
      <c r="U4353" s="12"/>
    </row>
    <row r="4354" spans="21:21" x14ac:dyDescent="0.2">
      <c r="U4354" s="12"/>
    </row>
    <row r="4355" spans="21:21" x14ac:dyDescent="0.2">
      <c r="U4355" s="12"/>
    </row>
    <row r="4356" spans="21:21" x14ac:dyDescent="0.2">
      <c r="U4356" s="12"/>
    </row>
    <row r="4357" spans="21:21" x14ac:dyDescent="0.2">
      <c r="U4357" s="12"/>
    </row>
    <row r="4358" spans="21:21" x14ac:dyDescent="0.2">
      <c r="U4358" s="12"/>
    </row>
    <row r="4359" spans="21:21" x14ac:dyDescent="0.2">
      <c r="U4359" s="12"/>
    </row>
    <row r="4360" spans="21:21" x14ac:dyDescent="0.2">
      <c r="U4360" s="12"/>
    </row>
    <row r="4361" spans="21:21" x14ac:dyDescent="0.2">
      <c r="U4361" s="12"/>
    </row>
    <row r="4362" spans="21:21" x14ac:dyDescent="0.2">
      <c r="U4362" s="12"/>
    </row>
    <row r="4363" spans="21:21" x14ac:dyDescent="0.2">
      <c r="U4363" s="12"/>
    </row>
    <row r="4364" spans="21:21" x14ac:dyDescent="0.2">
      <c r="U4364" s="12"/>
    </row>
    <row r="4365" spans="21:21" x14ac:dyDescent="0.2">
      <c r="U4365" s="12"/>
    </row>
    <row r="4366" spans="21:21" x14ac:dyDescent="0.2">
      <c r="U4366" s="12"/>
    </row>
    <row r="4367" spans="21:21" x14ac:dyDescent="0.2">
      <c r="U4367" s="12"/>
    </row>
    <row r="4368" spans="21:21" x14ac:dyDescent="0.2">
      <c r="U4368" s="12"/>
    </row>
    <row r="4369" spans="21:21" x14ac:dyDescent="0.2">
      <c r="U4369" s="12"/>
    </row>
    <row r="4370" spans="21:21" x14ac:dyDescent="0.2">
      <c r="U4370" s="12"/>
    </row>
    <row r="4371" spans="21:21" x14ac:dyDescent="0.2">
      <c r="U4371" s="12"/>
    </row>
    <row r="4372" spans="21:21" x14ac:dyDescent="0.2">
      <c r="U4372" s="12"/>
    </row>
    <row r="4373" spans="21:21" x14ac:dyDescent="0.2">
      <c r="U4373" s="12"/>
    </row>
    <row r="4374" spans="21:21" x14ac:dyDescent="0.2">
      <c r="U4374" s="12"/>
    </row>
    <row r="4375" spans="21:21" x14ac:dyDescent="0.2">
      <c r="U4375" s="12"/>
    </row>
    <row r="4376" spans="21:21" x14ac:dyDescent="0.2">
      <c r="U4376" s="12"/>
    </row>
    <row r="4377" spans="21:21" x14ac:dyDescent="0.2">
      <c r="U4377" s="12"/>
    </row>
    <row r="4378" spans="21:21" x14ac:dyDescent="0.2">
      <c r="U4378" s="12"/>
    </row>
    <row r="4379" spans="21:21" x14ac:dyDescent="0.2">
      <c r="U4379" s="12"/>
    </row>
    <row r="4380" spans="21:21" x14ac:dyDescent="0.2">
      <c r="U4380" s="12"/>
    </row>
    <row r="4381" spans="21:21" x14ac:dyDescent="0.2">
      <c r="U4381" s="12"/>
    </row>
    <row r="4382" spans="21:21" x14ac:dyDescent="0.2">
      <c r="U4382" s="12"/>
    </row>
    <row r="4383" spans="21:21" x14ac:dyDescent="0.2">
      <c r="U4383" s="12"/>
    </row>
    <row r="4384" spans="21:21" x14ac:dyDescent="0.2">
      <c r="U4384" s="12"/>
    </row>
    <row r="4385" spans="21:21" x14ac:dyDescent="0.2">
      <c r="U4385" s="12"/>
    </row>
    <row r="4386" spans="21:21" x14ac:dyDescent="0.2">
      <c r="U4386" s="12"/>
    </row>
    <row r="4387" spans="21:21" x14ac:dyDescent="0.2">
      <c r="U4387" s="12"/>
    </row>
    <row r="4388" spans="21:21" x14ac:dyDescent="0.2">
      <c r="U4388" s="12"/>
    </row>
    <row r="4389" spans="21:21" x14ac:dyDescent="0.2">
      <c r="U4389" s="12"/>
    </row>
    <row r="4390" spans="21:21" x14ac:dyDescent="0.2">
      <c r="U4390" s="12"/>
    </row>
    <row r="4391" spans="21:21" x14ac:dyDescent="0.2">
      <c r="U4391" s="12"/>
    </row>
    <row r="4392" spans="21:21" x14ac:dyDescent="0.2">
      <c r="U4392" s="12"/>
    </row>
    <row r="4393" spans="21:21" x14ac:dyDescent="0.2">
      <c r="U4393" s="12"/>
    </row>
    <row r="4394" spans="21:21" x14ac:dyDescent="0.2">
      <c r="U4394" s="12"/>
    </row>
    <row r="4395" spans="21:21" x14ac:dyDescent="0.2">
      <c r="U4395" s="12"/>
    </row>
    <row r="4396" spans="21:21" x14ac:dyDescent="0.2">
      <c r="U4396" s="12"/>
    </row>
    <row r="4397" spans="21:21" x14ac:dyDescent="0.2">
      <c r="U4397" s="12"/>
    </row>
    <row r="4398" spans="21:21" x14ac:dyDescent="0.2">
      <c r="U4398" s="12"/>
    </row>
    <row r="4399" spans="21:21" x14ac:dyDescent="0.2">
      <c r="U4399" s="12"/>
    </row>
    <row r="4400" spans="21:21" x14ac:dyDescent="0.2">
      <c r="U4400" s="12"/>
    </row>
    <row r="4401" spans="21:21" x14ac:dyDescent="0.2">
      <c r="U4401" s="12"/>
    </row>
    <row r="4402" spans="21:21" x14ac:dyDescent="0.2">
      <c r="U4402" s="12"/>
    </row>
    <row r="4403" spans="21:21" x14ac:dyDescent="0.2">
      <c r="U4403" s="12"/>
    </row>
    <row r="4404" spans="21:21" x14ac:dyDescent="0.2">
      <c r="U4404" s="12"/>
    </row>
    <row r="4405" spans="21:21" x14ac:dyDescent="0.2">
      <c r="U4405" s="12"/>
    </row>
    <row r="4406" spans="21:21" x14ac:dyDescent="0.2">
      <c r="U4406" s="12"/>
    </row>
    <row r="4407" spans="21:21" x14ac:dyDescent="0.2">
      <c r="U4407" s="12"/>
    </row>
    <row r="4408" spans="21:21" x14ac:dyDescent="0.2">
      <c r="U4408" s="12"/>
    </row>
    <row r="4409" spans="21:21" x14ac:dyDescent="0.2">
      <c r="U4409" s="12"/>
    </row>
    <row r="4410" spans="21:21" x14ac:dyDescent="0.2">
      <c r="U4410" s="12"/>
    </row>
    <row r="4411" spans="21:21" x14ac:dyDescent="0.2">
      <c r="U4411" s="12"/>
    </row>
    <row r="4412" spans="21:21" x14ac:dyDescent="0.2">
      <c r="U4412" s="12"/>
    </row>
    <row r="4413" spans="21:21" x14ac:dyDescent="0.2">
      <c r="U4413" s="12"/>
    </row>
    <row r="4414" spans="21:21" x14ac:dyDescent="0.2">
      <c r="U4414" s="12"/>
    </row>
    <row r="4415" spans="21:21" x14ac:dyDescent="0.2">
      <c r="U4415" s="12"/>
    </row>
    <row r="4416" spans="21:21" x14ac:dyDescent="0.2">
      <c r="U4416" s="12"/>
    </row>
    <row r="4417" spans="21:21" x14ac:dyDescent="0.2">
      <c r="U4417" s="12"/>
    </row>
    <row r="4418" spans="21:21" x14ac:dyDescent="0.2">
      <c r="U4418" s="12"/>
    </row>
    <row r="4419" spans="21:21" x14ac:dyDescent="0.2">
      <c r="U4419" s="12"/>
    </row>
    <row r="4420" spans="21:21" x14ac:dyDescent="0.2">
      <c r="U4420" s="12"/>
    </row>
    <row r="4421" spans="21:21" x14ac:dyDescent="0.2">
      <c r="U4421" s="12"/>
    </row>
    <row r="4422" spans="21:21" x14ac:dyDescent="0.2">
      <c r="U4422" s="12"/>
    </row>
    <row r="4423" spans="21:21" x14ac:dyDescent="0.2">
      <c r="U4423" s="12"/>
    </row>
    <row r="4424" spans="21:21" x14ac:dyDescent="0.2">
      <c r="U4424" s="12"/>
    </row>
    <row r="4425" spans="21:21" x14ac:dyDescent="0.2">
      <c r="U4425" s="12"/>
    </row>
    <row r="4426" spans="21:21" x14ac:dyDescent="0.2">
      <c r="U4426" s="12"/>
    </row>
    <row r="4427" spans="21:21" x14ac:dyDescent="0.2">
      <c r="U4427" s="12"/>
    </row>
    <row r="4428" spans="21:21" x14ac:dyDescent="0.2">
      <c r="U4428" s="12"/>
    </row>
    <row r="4429" spans="21:21" x14ac:dyDescent="0.2">
      <c r="U4429" s="12"/>
    </row>
    <row r="4430" spans="21:21" x14ac:dyDescent="0.2">
      <c r="U4430" s="12"/>
    </row>
    <row r="4431" spans="21:21" x14ac:dyDescent="0.2">
      <c r="U4431" s="12"/>
    </row>
    <row r="4432" spans="21:21" x14ac:dyDescent="0.2">
      <c r="U4432" s="12"/>
    </row>
    <row r="4433" spans="21:21" x14ac:dyDescent="0.2">
      <c r="U4433" s="12"/>
    </row>
    <row r="4434" spans="21:21" x14ac:dyDescent="0.2">
      <c r="U4434" s="12"/>
    </row>
    <row r="4435" spans="21:21" x14ac:dyDescent="0.2">
      <c r="U4435" s="12"/>
    </row>
    <row r="4436" spans="21:21" x14ac:dyDescent="0.2">
      <c r="U4436" s="12"/>
    </row>
    <row r="4437" spans="21:21" x14ac:dyDescent="0.2">
      <c r="U4437" s="12"/>
    </row>
    <row r="4438" spans="21:21" x14ac:dyDescent="0.2">
      <c r="U4438" s="12"/>
    </row>
    <row r="4439" spans="21:21" x14ac:dyDescent="0.2">
      <c r="U4439" s="12"/>
    </row>
    <row r="4440" spans="21:21" x14ac:dyDescent="0.2">
      <c r="U4440" s="12"/>
    </row>
    <row r="4441" spans="21:21" x14ac:dyDescent="0.2">
      <c r="U4441" s="12"/>
    </row>
    <row r="4442" spans="21:21" x14ac:dyDescent="0.2">
      <c r="U4442" s="12"/>
    </row>
    <row r="4443" spans="21:21" x14ac:dyDescent="0.2">
      <c r="U4443" s="12"/>
    </row>
    <row r="4444" spans="21:21" x14ac:dyDescent="0.2">
      <c r="U4444" s="12"/>
    </row>
    <row r="4445" spans="21:21" x14ac:dyDescent="0.2">
      <c r="U4445" s="12"/>
    </row>
    <row r="4446" spans="21:21" x14ac:dyDescent="0.2">
      <c r="U4446" s="12"/>
    </row>
    <row r="4447" spans="21:21" x14ac:dyDescent="0.2">
      <c r="U4447" s="12"/>
    </row>
    <row r="4448" spans="21:21" x14ac:dyDescent="0.2">
      <c r="U4448" s="12"/>
    </row>
    <row r="4449" spans="21:21" x14ac:dyDescent="0.2">
      <c r="U4449" s="12"/>
    </row>
    <row r="4450" spans="21:21" x14ac:dyDescent="0.2">
      <c r="U4450" s="12"/>
    </row>
    <row r="4451" spans="21:21" x14ac:dyDescent="0.2">
      <c r="U4451" s="12"/>
    </row>
    <row r="4452" spans="21:21" x14ac:dyDescent="0.2">
      <c r="U4452" s="12"/>
    </row>
    <row r="4453" spans="21:21" x14ac:dyDescent="0.2">
      <c r="U4453" s="12"/>
    </row>
    <row r="4454" spans="21:21" x14ac:dyDescent="0.2">
      <c r="U4454" s="12"/>
    </row>
    <row r="4455" spans="21:21" x14ac:dyDescent="0.2">
      <c r="U4455" s="12"/>
    </row>
    <row r="4456" spans="21:21" x14ac:dyDescent="0.2">
      <c r="U4456" s="12"/>
    </row>
    <row r="4457" spans="21:21" x14ac:dyDescent="0.2">
      <c r="U4457" s="12"/>
    </row>
    <row r="4458" spans="21:21" x14ac:dyDescent="0.2">
      <c r="U4458" s="12"/>
    </row>
    <row r="4459" spans="21:21" x14ac:dyDescent="0.2">
      <c r="U4459" s="12"/>
    </row>
    <row r="4460" spans="21:21" x14ac:dyDescent="0.2">
      <c r="U4460" s="12"/>
    </row>
    <row r="4461" spans="21:21" x14ac:dyDescent="0.2">
      <c r="U4461" s="12"/>
    </row>
    <row r="4462" spans="21:21" x14ac:dyDescent="0.2">
      <c r="U4462" s="12"/>
    </row>
    <row r="4463" spans="21:21" x14ac:dyDescent="0.2">
      <c r="U4463" s="12"/>
    </row>
    <row r="4464" spans="21:21" x14ac:dyDescent="0.2">
      <c r="U4464" s="12"/>
    </row>
    <row r="4465" spans="21:21" x14ac:dyDescent="0.2">
      <c r="U4465" s="12"/>
    </row>
    <row r="4466" spans="21:21" x14ac:dyDescent="0.2">
      <c r="U4466" s="12"/>
    </row>
    <row r="4467" spans="21:21" x14ac:dyDescent="0.2">
      <c r="U4467" s="12"/>
    </row>
    <row r="4468" spans="21:21" x14ac:dyDescent="0.2">
      <c r="U4468" s="12"/>
    </row>
    <row r="4469" spans="21:21" x14ac:dyDescent="0.2">
      <c r="U4469" s="12"/>
    </row>
    <row r="4470" spans="21:21" x14ac:dyDescent="0.2">
      <c r="U4470" s="12"/>
    </row>
    <row r="4471" spans="21:21" x14ac:dyDescent="0.2">
      <c r="U4471" s="12"/>
    </row>
    <row r="4472" spans="21:21" x14ac:dyDescent="0.2">
      <c r="U4472" s="12"/>
    </row>
    <row r="4473" spans="21:21" x14ac:dyDescent="0.2">
      <c r="U4473" s="12"/>
    </row>
    <row r="4474" spans="21:21" x14ac:dyDescent="0.2">
      <c r="U4474" s="12"/>
    </row>
    <row r="4475" spans="21:21" x14ac:dyDescent="0.2">
      <c r="U4475" s="12"/>
    </row>
    <row r="4476" spans="21:21" x14ac:dyDescent="0.2">
      <c r="U4476" s="12"/>
    </row>
    <row r="4477" spans="21:21" x14ac:dyDescent="0.2">
      <c r="U4477" s="12"/>
    </row>
    <row r="4478" spans="21:21" x14ac:dyDescent="0.2">
      <c r="U4478" s="12"/>
    </row>
    <row r="4479" spans="21:21" x14ac:dyDescent="0.2">
      <c r="U4479" s="12"/>
    </row>
    <row r="4480" spans="21:21" x14ac:dyDescent="0.2">
      <c r="U4480" s="12"/>
    </row>
    <row r="4481" spans="21:21" x14ac:dyDescent="0.2">
      <c r="U4481" s="12"/>
    </row>
    <row r="4482" spans="21:21" x14ac:dyDescent="0.2">
      <c r="U4482" s="12"/>
    </row>
    <row r="4483" spans="21:21" x14ac:dyDescent="0.2">
      <c r="U4483" s="12"/>
    </row>
    <row r="4484" spans="21:21" x14ac:dyDescent="0.2">
      <c r="U4484" s="12"/>
    </row>
    <row r="4485" spans="21:21" x14ac:dyDescent="0.2">
      <c r="U4485" s="12"/>
    </row>
    <row r="4486" spans="21:21" x14ac:dyDescent="0.2">
      <c r="U4486" s="12"/>
    </row>
    <row r="4487" spans="21:21" x14ac:dyDescent="0.2">
      <c r="U4487" s="12"/>
    </row>
    <row r="4488" spans="21:21" x14ac:dyDescent="0.2">
      <c r="U4488" s="12"/>
    </row>
    <row r="4489" spans="21:21" x14ac:dyDescent="0.2">
      <c r="U4489" s="12"/>
    </row>
    <row r="4490" spans="21:21" x14ac:dyDescent="0.2">
      <c r="U4490" s="12"/>
    </row>
    <row r="4491" spans="21:21" x14ac:dyDescent="0.2">
      <c r="U4491" s="12"/>
    </row>
    <row r="4492" spans="21:21" x14ac:dyDescent="0.2">
      <c r="U4492" s="12"/>
    </row>
    <row r="4493" spans="21:21" x14ac:dyDescent="0.2">
      <c r="U4493" s="12"/>
    </row>
    <row r="4494" spans="21:21" x14ac:dyDescent="0.2">
      <c r="U4494" s="12"/>
    </row>
    <row r="4495" spans="21:21" x14ac:dyDescent="0.2">
      <c r="U4495" s="12"/>
    </row>
    <row r="4496" spans="21:21" x14ac:dyDescent="0.2">
      <c r="U4496" s="12"/>
    </row>
    <row r="4497" spans="21:21" x14ac:dyDescent="0.2">
      <c r="U4497" s="12"/>
    </row>
    <row r="4498" spans="21:21" x14ac:dyDescent="0.2">
      <c r="U4498" s="12"/>
    </row>
    <row r="4499" spans="21:21" x14ac:dyDescent="0.2">
      <c r="U4499" s="12"/>
    </row>
    <row r="4500" spans="21:21" x14ac:dyDescent="0.2">
      <c r="U4500" s="12"/>
    </row>
    <row r="4501" spans="21:21" x14ac:dyDescent="0.2">
      <c r="U4501" s="12"/>
    </row>
    <row r="4502" spans="21:21" x14ac:dyDescent="0.2">
      <c r="U4502" s="12"/>
    </row>
    <row r="4503" spans="21:21" x14ac:dyDescent="0.2">
      <c r="U4503" s="12"/>
    </row>
    <row r="4504" spans="21:21" x14ac:dyDescent="0.2">
      <c r="U4504" s="12"/>
    </row>
    <row r="4505" spans="21:21" x14ac:dyDescent="0.2">
      <c r="U4505" s="12"/>
    </row>
    <row r="4506" spans="21:21" x14ac:dyDescent="0.2">
      <c r="U4506" s="12"/>
    </row>
    <row r="4507" spans="21:21" x14ac:dyDescent="0.2">
      <c r="U4507" s="12"/>
    </row>
    <row r="4508" spans="21:21" x14ac:dyDescent="0.2">
      <c r="U4508" s="12"/>
    </row>
    <row r="4509" spans="21:21" x14ac:dyDescent="0.2">
      <c r="U4509" s="12"/>
    </row>
    <row r="4510" spans="21:21" x14ac:dyDescent="0.2">
      <c r="U4510" s="12"/>
    </row>
    <row r="4511" spans="21:21" x14ac:dyDescent="0.2">
      <c r="U4511" s="12"/>
    </row>
    <row r="4512" spans="21:21" x14ac:dyDescent="0.2">
      <c r="U4512" s="12"/>
    </row>
    <row r="4513" spans="21:21" x14ac:dyDescent="0.2">
      <c r="U4513" s="12"/>
    </row>
    <row r="4514" spans="21:21" x14ac:dyDescent="0.2">
      <c r="U4514" s="12"/>
    </row>
    <row r="4515" spans="21:21" x14ac:dyDescent="0.2">
      <c r="U4515" s="12"/>
    </row>
    <row r="4516" spans="21:21" x14ac:dyDescent="0.2">
      <c r="U4516" s="12"/>
    </row>
    <row r="4517" spans="21:21" x14ac:dyDescent="0.2">
      <c r="U4517" s="12"/>
    </row>
    <row r="4518" spans="21:21" x14ac:dyDescent="0.2">
      <c r="U4518" s="12"/>
    </row>
    <row r="4519" spans="21:21" x14ac:dyDescent="0.2">
      <c r="U4519" s="12"/>
    </row>
    <row r="4520" spans="21:21" x14ac:dyDescent="0.2">
      <c r="U4520" s="12"/>
    </row>
    <row r="4521" spans="21:21" x14ac:dyDescent="0.2">
      <c r="U4521" s="12"/>
    </row>
    <row r="4522" spans="21:21" x14ac:dyDescent="0.2">
      <c r="U4522" s="12"/>
    </row>
    <row r="4523" spans="21:21" x14ac:dyDescent="0.2">
      <c r="U4523" s="12"/>
    </row>
    <row r="4524" spans="21:21" x14ac:dyDescent="0.2">
      <c r="U4524" s="12"/>
    </row>
    <row r="4525" spans="21:21" x14ac:dyDescent="0.2">
      <c r="U4525" s="12"/>
    </row>
    <row r="4526" spans="21:21" x14ac:dyDescent="0.2">
      <c r="U4526" s="12"/>
    </row>
    <row r="4527" spans="21:21" x14ac:dyDescent="0.2">
      <c r="U4527" s="12"/>
    </row>
    <row r="4528" spans="21:21" x14ac:dyDescent="0.2">
      <c r="U4528" s="12"/>
    </row>
    <row r="4529" spans="21:21" x14ac:dyDescent="0.2">
      <c r="U4529" s="12"/>
    </row>
    <row r="4530" spans="21:21" x14ac:dyDescent="0.2">
      <c r="U4530" s="12"/>
    </row>
    <row r="4531" spans="21:21" x14ac:dyDescent="0.2">
      <c r="U4531" s="12"/>
    </row>
    <row r="4532" spans="21:21" x14ac:dyDescent="0.2">
      <c r="U4532" s="12"/>
    </row>
    <row r="4533" spans="21:21" x14ac:dyDescent="0.2">
      <c r="U4533" s="12"/>
    </row>
    <row r="4534" spans="21:21" x14ac:dyDescent="0.2">
      <c r="U4534" s="12"/>
    </row>
    <row r="4535" spans="21:21" x14ac:dyDescent="0.2">
      <c r="U4535" s="12"/>
    </row>
    <row r="4536" spans="21:21" x14ac:dyDescent="0.2">
      <c r="U4536" s="12"/>
    </row>
    <row r="4537" spans="21:21" x14ac:dyDescent="0.2">
      <c r="U4537" s="12"/>
    </row>
    <row r="4538" spans="21:21" x14ac:dyDescent="0.2">
      <c r="U4538" s="12"/>
    </row>
    <row r="4539" spans="21:21" x14ac:dyDescent="0.2">
      <c r="U4539" s="12"/>
    </row>
    <row r="4540" spans="21:21" x14ac:dyDescent="0.2">
      <c r="U4540" s="12"/>
    </row>
    <row r="4541" spans="21:21" x14ac:dyDescent="0.2">
      <c r="U4541" s="12"/>
    </row>
    <row r="4542" spans="21:21" x14ac:dyDescent="0.2">
      <c r="U4542" s="12"/>
    </row>
    <row r="4543" spans="21:21" x14ac:dyDescent="0.2">
      <c r="U4543" s="12"/>
    </row>
    <row r="4544" spans="21:21" x14ac:dyDescent="0.2">
      <c r="U4544" s="12"/>
    </row>
    <row r="4545" spans="21:21" x14ac:dyDescent="0.2">
      <c r="U4545" s="12"/>
    </row>
    <row r="4546" spans="21:21" x14ac:dyDescent="0.2">
      <c r="U4546" s="12"/>
    </row>
    <row r="4547" spans="21:21" x14ac:dyDescent="0.2">
      <c r="U4547" s="12"/>
    </row>
    <row r="4548" spans="21:21" x14ac:dyDescent="0.2">
      <c r="U4548" s="12"/>
    </row>
    <row r="4549" spans="21:21" x14ac:dyDescent="0.2">
      <c r="U4549" s="12"/>
    </row>
    <row r="4550" spans="21:21" x14ac:dyDescent="0.2">
      <c r="U4550" s="12"/>
    </row>
    <row r="4551" spans="21:21" x14ac:dyDescent="0.2">
      <c r="U4551" s="12"/>
    </row>
    <row r="4552" spans="21:21" x14ac:dyDescent="0.2">
      <c r="U4552" s="12"/>
    </row>
    <row r="4553" spans="21:21" x14ac:dyDescent="0.2">
      <c r="U4553" s="12"/>
    </row>
    <row r="4554" spans="21:21" x14ac:dyDescent="0.2">
      <c r="U4554" s="12"/>
    </row>
    <row r="4555" spans="21:21" x14ac:dyDescent="0.2">
      <c r="U4555" s="12"/>
    </row>
    <row r="4556" spans="21:21" x14ac:dyDescent="0.2">
      <c r="U4556" s="12"/>
    </row>
    <row r="4557" spans="21:21" x14ac:dyDescent="0.2">
      <c r="U4557" s="12"/>
    </row>
    <row r="4558" spans="21:21" x14ac:dyDescent="0.2">
      <c r="U4558" s="12"/>
    </row>
    <row r="4559" spans="21:21" x14ac:dyDescent="0.2">
      <c r="U4559" s="12"/>
    </row>
    <row r="4560" spans="21:21" x14ac:dyDescent="0.2">
      <c r="U4560" s="12"/>
    </row>
    <row r="4561" spans="21:21" x14ac:dyDescent="0.2">
      <c r="U4561" s="12"/>
    </row>
    <row r="4562" spans="21:21" x14ac:dyDescent="0.2">
      <c r="U4562" s="12"/>
    </row>
    <row r="4563" spans="21:21" x14ac:dyDescent="0.2">
      <c r="U4563" s="12"/>
    </row>
    <row r="4564" spans="21:21" x14ac:dyDescent="0.2">
      <c r="U4564" s="12"/>
    </row>
    <row r="4565" spans="21:21" x14ac:dyDescent="0.2">
      <c r="U4565" s="12"/>
    </row>
    <row r="4566" spans="21:21" x14ac:dyDescent="0.2">
      <c r="U4566" s="12"/>
    </row>
    <row r="4567" spans="21:21" x14ac:dyDescent="0.2">
      <c r="U4567" s="12"/>
    </row>
    <row r="4568" spans="21:21" x14ac:dyDescent="0.2">
      <c r="U4568" s="12"/>
    </row>
    <row r="4569" spans="21:21" x14ac:dyDescent="0.2">
      <c r="U4569" s="12"/>
    </row>
    <row r="4570" spans="21:21" x14ac:dyDescent="0.2">
      <c r="U4570" s="12"/>
    </row>
    <row r="4571" spans="21:21" x14ac:dyDescent="0.2">
      <c r="U4571" s="12"/>
    </row>
    <row r="4572" spans="21:21" x14ac:dyDescent="0.2">
      <c r="U4572" s="12"/>
    </row>
    <row r="4573" spans="21:21" x14ac:dyDescent="0.2">
      <c r="U4573" s="12"/>
    </row>
    <row r="4574" spans="21:21" x14ac:dyDescent="0.2">
      <c r="U4574" s="12"/>
    </row>
    <row r="4575" spans="21:21" x14ac:dyDescent="0.2">
      <c r="U4575" s="12"/>
    </row>
    <row r="4576" spans="21:21" x14ac:dyDescent="0.2">
      <c r="U4576" s="12"/>
    </row>
    <row r="4577" spans="21:21" x14ac:dyDescent="0.2">
      <c r="U4577" s="12"/>
    </row>
    <row r="4578" spans="21:21" x14ac:dyDescent="0.2">
      <c r="U4578" s="12"/>
    </row>
    <row r="4579" spans="21:21" x14ac:dyDescent="0.2">
      <c r="U4579" s="12"/>
    </row>
    <row r="4580" spans="21:21" x14ac:dyDescent="0.2">
      <c r="U4580" s="12"/>
    </row>
    <row r="4581" spans="21:21" x14ac:dyDescent="0.2">
      <c r="U4581" s="12"/>
    </row>
    <row r="4582" spans="21:21" x14ac:dyDescent="0.2">
      <c r="U4582" s="12"/>
    </row>
    <row r="4583" spans="21:21" x14ac:dyDescent="0.2">
      <c r="U4583" s="12"/>
    </row>
    <row r="4584" spans="21:21" x14ac:dyDescent="0.2">
      <c r="U4584" s="12"/>
    </row>
    <row r="4585" spans="21:21" x14ac:dyDescent="0.2">
      <c r="U4585" s="12"/>
    </row>
    <row r="4586" spans="21:21" x14ac:dyDescent="0.2">
      <c r="U4586" s="12"/>
    </row>
    <row r="4587" spans="21:21" x14ac:dyDescent="0.2">
      <c r="U4587" s="12"/>
    </row>
    <row r="4588" spans="21:21" x14ac:dyDescent="0.2">
      <c r="U4588" s="12"/>
    </row>
    <row r="4589" spans="21:21" x14ac:dyDescent="0.2">
      <c r="U4589" s="12"/>
    </row>
    <row r="4590" spans="21:21" x14ac:dyDescent="0.2">
      <c r="U4590" s="12"/>
    </row>
    <row r="4591" spans="21:21" x14ac:dyDescent="0.2">
      <c r="U4591" s="12"/>
    </row>
    <row r="4592" spans="21:21" x14ac:dyDescent="0.2">
      <c r="U4592" s="12"/>
    </row>
    <row r="4593" spans="21:21" x14ac:dyDescent="0.2">
      <c r="U4593" s="12"/>
    </row>
    <row r="4594" spans="21:21" x14ac:dyDescent="0.2">
      <c r="U4594" s="12"/>
    </row>
    <row r="4595" spans="21:21" x14ac:dyDescent="0.2">
      <c r="U4595" s="12"/>
    </row>
    <row r="4596" spans="21:21" x14ac:dyDescent="0.2">
      <c r="U4596" s="12"/>
    </row>
    <row r="4597" spans="21:21" x14ac:dyDescent="0.2">
      <c r="U4597" s="12"/>
    </row>
    <row r="4598" spans="21:21" x14ac:dyDescent="0.2">
      <c r="U4598" s="12"/>
    </row>
    <row r="4599" spans="21:21" x14ac:dyDescent="0.2">
      <c r="U4599" s="12"/>
    </row>
    <row r="4600" spans="21:21" x14ac:dyDescent="0.2">
      <c r="U4600" s="12"/>
    </row>
    <row r="4601" spans="21:21" x14ac:dyDescent="0.2">
      <c r="U4601" s="12"/>
    </row>
    <row r="4602" spans="21:21" x14ac:dyDescent="0.2">
      <c r="U4602" s="12"/>
    </row>
    <row r="4603" spans="21:21" x14ac:dyDescent="0.2">
      <c r="U4603" s="12"/>
    </row>
    <row r="4604" spans="21:21" x14ac:dyDescent="0.2">
      <c r="U4604" s="12"/>
    </row>
    <row r="4605" spans="21:21" x14ac:dyDescent="0.2">
      <c r="U4605" s="12"/>
    </row>
    <row r="4606" spans="21:21" x14ac:dyDescent="0.2">
      <c r="U4606" s="12"/>
    </row>
    <row r="4607" spans="21:21" x14ac:dyDescent="0.2">
      <c r="U4607" s="12"/>
    </row>
    <row r="4608" spans="21:21" x14ac:dyDescent="0.2">
      <c r="U4608" s="12"/>
    </row>
    <row r="4609" spans="21:21" x14ac:dyDescent="0.2">
      <c r="U4609" s="12"/>
    </row>
    <row r="4610" spans="21:21" x14ac:dyDescent="0.2">
      <c r="U4610" s="12"/>
    </row>
    <row r="4611" spans="21:21" x14ac:dyDescent="0.2">
      <c r="U4611" s="12"/>
    </row>
    <row r="4612" spans="21:21" x14ac:dyDescent="0.2">
      <c r="U4612" s="12"/>
    </row>
    <row r="4613" spans="21:21" x14ac:dyDescent="0.2">
      <c r="U4613" s="12"/>
    </row>
    <row r="4614" spans="21:21" x14ac:dyDescent="0.2">
      <c r="U4614" s="12"/>
    </row>
    <row r="4615" spans="21:21" x14ac:dyDescent="0.2">
      <c r="U4615" s="12"/>
    </row>
    <row r="4616" spans="21:21" x14ac:dyDescent="0.2">
      <c r="U4616" s="12"/>
    </row>
    <row r="4617" spans="21:21" x14ac:dyDescent="0.2">
      <c r="U4617" s="12"/>
    </row>
    <row r="4618" spans="21:21" x14ac:dyDescent="0.2">
      <c r="U4618" s="12"/>
    </row>
    <row r="4619" spans="21:21" x14ac:dyDescent="0.2">
      <c r="U4619" s="12"/>
    </row>
    <row r="4620" spans="21:21" x14ac:dyDescent="0.2">
      <c r="U4620" s="12"/>
    </row>
    <row r="4621" spans="21:21" x14ac:dyDescent="0.2">
      <c r="U4621" s="12"/>
    </row>
    <row r="4622" spans="21:21" x14ac:dyDescent="0.2">
      <c r="U4622" s="12"/>
    </row>
    <row r="4623" spans="21:21" x14ac:dyDescent="0.2">
      <c r="U4623" s="12"/>
    </row>
    <row r="4624" spans="21:21" x14ac:dyDescent="0.2">
      <c r="U4624" s="12"/>
    </row>
    <row r="4625" spans="21:21" x14ac:dyDescent="0.2">
      <c r="U4625" s="12"/>
    </row>
    <row r="4626" spans="21:21" x14ac:dyDescent="0.2">
      <c r="U4626" s="12"/>
    </row>
    <row r="4627" spans="21:21" x14ac:dyDescent="0.2">
      <c r="U4627" s="12"/>
    </row>
    <row r="4628" spans="21:21" x14ac:dyDescent="0.2">
      <c r="U4628" s="12"/>
    </row>
    <row r="4629" spans="21:21" x14ac:dyDescent="0.2">
      <c r="U4629" s="12"/>
    </row>
    <row r="4630" spans="21:21" x14ac:dyDescent="0.2">
      <c r="U4630" s="12"/>
    </row>
    <row r="4631" spans="21:21" x14ac:dyDescent="0.2">
      <c r="U4631" s="12"/>
    </row>
    <row r="4632" spans="21:21" x14ac:dyDescent="0.2">
      <c r="U4632" s="12"/>
    </row>
    <row r="4633" spans="21:21" x14ac:dyDescent="0.2">
      <c r="U4633" s="12"/>
    </row>
    <row r="4634" spans="21:21" x14ac:dyDescent="0.2">
      <c r="U4634" s="12"/>
    </row>
    <row r="4635" spans="21:21" x14ac:dyDescent="0.2">
      <c r="U4635" s="12"/>
    </row>
    <row r="4636" spans="21:21" x14ac:dyDescent="0.2">
      <c r="U4636" s="12"/>
    </row>
    <row r="4637" spans="21:21" x14ac:dyDescent="0.2">
      <c r="U4637" s="12"/>
    </row>
    <row r="4638" spans="21:21" x14ac:dyDescent="0.2">
      <c r="U4638" s="12"/>
    </row>
    <row r="4639" spans="21:21" x14ac:dyDescent="0.2">
      <c r="U4639" s="12"/>
    </row>
    <row r="4640" spans="21:21" x14ac:dyDescent="0.2">
      <c r="U4640" s="12"/>
    </row>
    <row r="4641" spans="21:21" x14ac:dyDescent="0.2">
      <c r="U4641" s="12"/>
    </row>
    <row r="4642" spans="21:21" x14ac:dyDescent="0.2">
      <c r="U4642" s="12"/>
    </row>
    <row r="4643" spans="21:21" x14ac:dyDescent="0.2">
      <c r="U4643" s="12"/>
    </row>
    <row r="4644" spans="21:21" x14ac:dyDescent="0.2">
      <c r="U4644" s="12"/>
    </row>
    <row r="4645" spans="21:21" x14ac:dyDescent="0.2">
      <c r="U4645" s="12"/>
    </row>
    <row r="4646" spans="21:21" x14ac:dyDescent="0.2">
      <c r="U4646" s="12"/>
    </row>
    <row r="4647" spans="21:21" x14ac:dyDescent="0.2">
      <c r="U4647" s="12"/>
    </row>
    <row r="4648" spans="21:21" x14ac:dyDescent="0.2">
      <c r="U4648" s="12"/>
    </row>
    <row r="4649" spans="21:21" x14ac:dyDescent="0.2">
      <c r="U4649" s="12"/>
    </row>
    <row r="4650" spans="21:21" x14ac:dyDescent="0.2">
      <c r="U4650" s="12"/>
    </row>
    <row r="4651" spans="21:21" x14ac:dyDescent="0.2">
      <c r="U4651" s="12"/>
    </row>
    <row r="4652" spans="21:21" x14ac:dyDescent="0.2">
      <c r="U4652" s="12"/>
    </row>
    <row r="4653" spans="21:21" x14ac:dyDescent="0.2">
      <c r="U4653" s="12"/>
    </row>
    <row r="4654" spans="21:21" x14ac:dyDescent="0.2">
      <c r="U4654" s="12"/>
    </row>
    <row r="4655" spans="21:21" x14ac:dyDescent="0.2">
      <c r="U4655" s="12"/>
    </row>
    <row r="4656" spans="21:21" x14ac:dyDescent="0.2">
      <c r="U4656" s="12"/>
    </row>
    <row r="4657" spans="21:21" x14ac:dyDescent="0.2">
      <c r="U4657" s="12"/>
    </row>
    <row r="4658" spans="21:21" x14ac:dyDescent="0.2">
      <c r="U4658" s="12"/>
    </row>
    <row r="4659" spans="21:21" x14ac:dyDescent="0.2">
      <c r="U4659" s="12"/>
    </row>
    <row r="4660" spans="21:21" x14ac:dyDescent="0.2">
      <c r="U4660" s="12"/>
    </row>
    <row r="4661" spans="21:21" x14ac:dyDescent="0.2">
      <c r="U4661" s="12"/>
    </row>
    <row r="4662" spans="21:21" x14ac:dyDescent="0.2">
      <c r="U4662" s="12"/>
    </row>
    <row r="4663" spans="21:21" x14ac:dyDescent="0.2">
      <c r="U4663" s="12"/>
    </row>
    <row r="4664" spans="21:21" x14ac:dyDescent="0.2">
      <c r="U4664" s="12"/>
    </row>
    <row r="4665" spans="21:21" x14ac:dyDescent="0.2">
      <c r="U4665" s="12"/>
    </row>
    <row r="4666" spans="21:21" x14ac:dyDescent="0.2">
      <c r="U4666" s="12"/>
    </row>
    <row r="4667" spans="21:21" x14ac:dyDescent="0.2">
      <c r="U4667" s="12"/>
    </row>
    <row r="4668" spans="21:21" x14ac:dyDescent="0.2">
      <c r="U4668" s="12"/>
    </row>
    <row r="4669" spans="21:21" x14ac:dyDescent="0.2">
      <c r="U4669" s="12"/>
    </row>
    <row r="4670" spans="21:21" x14ac:dyDescent="0.2">
      <c r="U4670" s="12"/>
    </row>
    <row r="4671" spans="21:21" x14ac:dyDescent="0.2">
      <c r="U4671" s="12"/>
    </row>
    <row r="4672" spans="21:21" x14ac:dyDescent="0.2">
      <c r="U4672" s="12"/>
    </row>
    <row r="4673" spans="21:21" x14ac:dyDescent="0.2">
      <c r="U4673" s="12"/>
    </row>
    <row r="4674" spans="21:21" x14ac:dyDescent="0.2">
      <c r="U4674" s="12"/>
    </row>
    <row r="4675" spans="21:21" x14ac:dyDescent="0.2">
      <c r="U4675" s="12"/>
    </row>
    <row r="4676" spans="21:21" x14ac:dyDescent="0.2">
      <c r="U4676" s="12"/>
    </row>
    <row r="4677" spans="21:21" x14ac:dyDescent="0.2">
      <c r="U4677" s="12"/>
    </row>
    <row r="4678" spans="21:21" x14ac:dyDescent="0.2">
      <c r="U4678" s="12"/>
    </row>
    <row r="4679" spans="21:21" x14ac:dyDescent="0.2">
      <c r="U4679" s="12"/>
    </row>
    <row r="4680" spans="21:21" x14ac:dyDescent="0.2">
      <c r="U4680" s="12"/>
    </row>
    <row r="4681" spans="21:21" x14ac:dyDescent="0.2">
      <c r="U4681" s="12"/>
    </row>
    <row r="4682" spans="21:21" x14ac:dyDescent="0.2">
      <c r="U4682" s="12"/>
    </row>
    <row r="4683" spans="21:21" x14ac:dyDescent="0.2">
      <c r="U4683" s="12"/>
    </row>
    <row r="4684" spans="21:21" x14ac:dyDescent="0.2">
      <c r="U4684" s="12"/>
    </row>
    <row r="4685" spans="21:21" x14ac:dyDescent="0.2">
      <c r="U4685" s="12"/>
    </row>
    <row r="4686" spans="21:21" x14ac:dyDescent="0.2">
      <c r="U4686" s="12"/>
    </row>
    <row r="4687" spans="21:21" x14ac:dyDescent="0.2">
      <c r="U4687" s="12"/>
    </row>
    <row r="4688" spans="21:21" x14ac:dyDescent="0.2">
      <c r="U4688" s="12"/>
    </row>
    <row r="4689" spans="21:21" x14ac:dyDescent="0.2">
      <c r="U4689" s="12"/>
    </row>
    <row r="4690" spans="21:21" x14ac:dyDescent="0.2">
      <c r="U4690" s="12"/>
    </row>
    <row r="4691" spans="21:21" x14ac:dyDescent="0.2">
      <c r="U4691" s="12"/>
    </row>
    <row r="4692" spans="21:21" x14ac:dyDescent="0.2">
      <c r="U4692" s="12"/>
    </row>
    <row r="4693" spans="21:21" x14ac:dyDescent="0.2">
      <c r="U4693" s="12"/>
    </row>
    <row r="4694" spans="21:21" x14ac:dyDescent="0.2">
      <c r="U4694" s="12"/>
    </row>
    <row r="4695" spans="21:21" x14ac:dyDescent="0.2">
      <c r="U4695" s="12"/>
    </row>
    <row r="4696" spans="21:21" x14ac:dyDescent="0.2">
      <c r="U4696" s="12"/>
    </row>
    <row r="4697" spans="21:21" x14ac:dyDescent="0.2">
      <c r="U4697" s="12"/>
    </row>
    <row r="4698" spans="21:21" x14ac:dyDescent="0.2">
      <c r="U4698" s="12"/>
    </row>
    <row r="4699" spans="21:21" x14ac:dyDescent="0.2">
      <c r="U4699" s="12"/>
    </row>
    <row r="4700" spans="21:21" x14ac:dyDescent="0.2">
      <c r="U4700" s="12"/>
    </row>
    <row r="4701" spans="21:21" x14ac:dyDescent="0.2">
      <c r="U4701" s="12"/>
    </row>
    <row r="4702" spans="21:21" x14ac:dyDescent="0.2">
      <c r="U4702" s="12"/>
    </row>
    <row r="4703" spans="21:21" x14ac:dyDescent="0.2">
      <c r="U4703" s="12"/>
    </row>
    <row r="4704" spans="21:21" x14ac:dyDescent="0.2">
      <c r="U4704" s="12"/>
    </row>
    <row r="4705" spans="21:21" x14ac:dyDescent="0.2">
      <c r="U4705" s="12"/>
    </row>
    <row r="4706" spans="21:21" x14ac:dyDescent="0.2">
      <c r="U4706" s="12"/>
    </row>
    <row r="4707" spans="21:21" x14ac:dyDescent="0.2">
      <c r="U4707" s="12"/>
    </row>
    <row r="4708" spans="21:21" x14ac:dyDescent="0.2">
      <c r="U4708" s="12"/>
    </row>
    <row r="4709" spans="21:21" x14ac:dyDescent="0.2">
      <c r="U4709" s="12"/>
    </row>
    <row r="4710" spans="21:21" x14ac:dyDescent="0.2">
      <c r="U4710" s="12"/>
    </row>
    <row r="4711" spans="21:21" x14ac:dyDescent="0.2">
      <c r="U4711" s="12"/>
    </row>
    <row r="4712" spans="21:21" x14ac:dyDescent="0.2">
      <c r="U4712" s="12"/>
    </row>
    <row r="4713" spans="21:21" x14ac:dyDescent="0.2">
      <c r="U4713" s="12"/>
    </row>
    <row r="4714" spans="21:21" x14ac:dyDescent="0.2">
      <c r="U4714" s="12"/>
    </row>
    <row r="4715" spans="21:21" x14ac:dyDescent="0.2">
      <c r="U4715" s="12"/>
    </row>
    <row r="4716" spans="21:21" x14ac:dyDescent="0.2">
      <c r="U4716" s="12"/>
    </row>
    <row r="4717" spans="21:21" x14ac:dyDescent="0.2">
      <c r="U4717" s="12"/>
    </row>
    <row r="4718" spans="21:21" x14ac:dyDescent="0.2">
      <c r="U4718" s="12"/>
    </row>
    <row r="4719" spans="21:21" x14ac:dyDescent="0.2">
      <c r="U4719" s="12"/>
    </row>
    <row r="4720" spans="21:21" x14ac:dyDescent="0.2">
      <c r="U4720" s="12"/>
    </row>
    <row r="4721" spans="21:21" x14ac:dyDescent="0.2">
      <c r="U4721" s="12"/>
    </row>
    <row r="4722" spans="21:21" x14ac:dyDescent="0.2">
      <c r="U4722" s="12"/>
    </row>
    <row r="4723" spans="21:21" x14ac:dyDescent="0.2">
      <c r="U4723" s="12"/>
    </row>
    <row r="4724" spans="21:21" x14ac:dyDescent="0.2">
      <c r="U4724" s="12"/>
    </row>
    <row r="4725" spans="21:21" x14ac:dyDescent="0.2">
      <c r="U4725" s="12"/>
    </row>
    <row r="4726" spans="21:21" x14ac:dyDescent="0.2">
      <c r="U4726" s="12"/>
    </row>
    <row r="4727" spans="21:21" x14ac:dyDescent="0.2">
      <c r="U4727" s="12"/>
    </row>
    <row r="4728" spans="21:21" x14ac:dyDescent="0.2">
      <c r="U4728" s="12"/>
    </row>
    <row r="4729" spans="21:21" x14ac:dyDescent="0.2">
      <c r="U4729" s="12"/>
    </row>
    <row r="4730" spans="21:21" x14ac:dyDescent="0.2">
      <c r="U4730" s="12"/>
    </row>
    <row r="4731" spans="21:21" x14ac:dyDescent="0.2">
      <c r="U4731" s="12"/>
    </row>
    <row r="4732" spans="21:21" x14ac:dyDescent="0.2">
      <c r="U4732" s="12"/>
    </row>
    <row r="4733" spans="21:21" x14ac:dyDescent="0.2">
      <c r="U4733" s="12"/>
    </row>
    <row r="4734" spans="21:21" x14ac:dyDescent="0.2">
      <c r="U4734" s="12"/>
    </row>
    <row r="4735" spans="21:21" x14ac:dyDescent="0.2">
      <c r="U4735" s="12"/>
    </row>
    <row r="4736" spans="21:21" x14ac:dyDescent="0.2">
      <c r="U4736" s="12"/>
    </row>
    <row r="4737" spans="21:21" x14ac:dyDescent="0.2">
      <c r="U4737" s="12"/>
    </row>
    <row r="4738" spans="21:21" x14ac:dyDescent="0.2">
      <c r="U4738" s="12"/>
    </row>
    <row r="4739" spans="21:21" x14ac:dyDescent="0.2">
      <c r="U4739" s="12"/>
    </row>
    <row r="4740" spans="21:21" x14ac:dyDescent="0.2">
      <c r="U4740" s="12"/>
    </row>
    <row r="4741" spans="21:21" x14ac:dyDescent="0.2">
      <c r="U4741" s="12"/>
    </row>
    <row r="4742" spans="21:21" x14ac:dyDescent="0.2">
      <c r="U4742" s="12"/>
    </row>
    <row r="4743" spans="21:21" x14ac:dyDescent="0.2">
      <c r="U4743" s="12"/>
    </row>
    <row r="4744" spans="21:21" x14ac:dyDescent="0.2">
      <c r="U4744" s="12"/>
    </row>
    <row r="4745" spans="21:21" x14ac:dyDescent="0.2">
      <c r="U4745" s="12"/>
    </row>
    <row r="4746" spans="21:21" x14ac:dyDescent="0.2">
      <c r="U4746" s="12"/>
    </row>
    <row r="4747" spans="21:21" x14ac:dyDescent="0.2">
      <c r="U4747" s="12"/>
    </row>
    <row r="4748" spans="21:21" x14ac:dyDescent="0.2">
      <c r="U4748" s="12"/>
    </row>
    <row r="4749" spans="21:21" x14ac:dyDescent="0.2">
      <c r="U4749" s="12"/>
    </row>
    <row r="4750" spans="21:21" x14ac:dyDescent="0.2">
      <c r="U4750" s="12"/>
    </row>
    <row r="4751" spans="21:21" x14ac:dyDescent="0.2">
      <c r="U4751" s="12"/>
    </row>
    <row r="4752" spans="21:21" x14ac:dyDescent="0.2">
      <c r="U4752" s="12"/>
    </row>
    <row r="4753" spans="21:21" x14ac:dyDescent="0.2">
      <c r="U4753" s="12"/>
    </row>
    <row r="4754" spans="21:21" x14ac:dyDescent="0.2">
      <c r="U4754" s="12"/>
    </row>
    <row r="4755" spans="21:21" x14ac:dyDescent="0.2">
      <c r="U4755" s="12"/>
    </row>
    <row r="4756" spans="21:21" x14ac:dyDescent="0.2">
      <c r="U4756" s="12"/>
    </row>
    <row r="4757" spans="21:21" x14ac:dyDescent="0.2">
      <c r="U4757" s="12"/>
    </row>
    <row r="4758" spans="21:21" x14ac:dyDescent="0.2">
      <c r="U4758" s="12"/>
    </row>
    <row r="4759" spans="21:21" x14ac:dyDescent="0.2">
      <c r="U4759" s="12"/>
    </row>
    <row r="4760" spans="21:21" x14ac:dyDescent="0.2">
      <c r="U4760" s="12"/>
    </row>
    <row r="4761" spans="21:21" x14ac:dyDescent="0.2">
      <c r="U4761" s="12"/>
    </row>
    <row r="4762" spans="21:21" x14ac:dyDescent="0.2">
      <c r="U4762" s="12"/>
    </row>
    <row r="4763" spans="21:21" x14ac:dyDescent="0.2">
      <c r="U4763" s="12"/>
    </row>
    <row r="4764" spans="21:21" x14ac:dyDescent="0.2">
      <c r="U4764" s="12"/>
    </row>
    <row r="4765" spans="21:21" x14ac:dyDescent="0.2">
      <c r="U4765" s="12"/>
    </row>
    <row r="4766" spans="21:21" x14ac:dyDescent="0.2">
      <c r="U4766" s="12"/>
    </row>
    <row r="4767" spans="21:21" x14ac:dyDescent="0.2">
      <c r="U4767" s="12"/>
    </row>
    <row r="4768" spans="21:21" x14ac:dyDescent="0.2">
      <c r="U4768" s="12"/>
    </row>
    <row r="4769" spans="21:21" x14ac:dyDescent="0.2">
      <c r="U4769" s="12"/>
    </row>
    <row r="4770" spans="21:21" x14ac:dyDescent="0.2">
      <c r="U4770" s="12"/>
    </row>
    <row r="4771" spans="21:21" x14ac:dyDescent="0.2">
      <c r="U4771" s="12"/>
    </row>
    <row r="4772" spans="21:21" x14ac:dyDescent="0.2">
      <c r="U4772" s="12"/>
    </row>
    <row r="4773" spans="21:21" x14ac:dyDescent="0.2">
      <c r="U4773" s="12"/>
    </row>
    <row r="4774" spans="21:21" x14ac:dyDescent="0.2">
      <c r="U4774" s="12"/>
    </row>
    <row r="4775" spans="21:21" x14ac:dyDescent="0.2">
      <c r="U4775" s="12"/>
    </row>
    <row r="4776" spans="21:21" x14ac:dyDescent="0.2">
      <c r="U4776" s="12"/>
    </row>
    <row r="4777" spans="21:21" x14ac:dyDescent="0.2">
      <c r="U4777" s="12"/>
    </row>
    <row r="4778" spans="21:21" x14ac:dyDescent="0.2">
      <c r="U4778" s="12"/>
    </row>
    <row r="4779" spans="21:21" x14ac:dyDescent="0.2">
      <c r="U4779" s="12"/>
    </row>
    <row r="4780" spans="21:21" x14ac:dyDescent="0.2">
      <c r="U4780" s="12"/>
    </row>
    <row r="4781" spans="21:21" x14ac:dyDescent="0.2">
      <c r="U4781" s="12"/>
    </row>
    <row r="4782" spans="21:21" x14ac:dyDescent="0.2">
      <c r="U4782" s="12"/>
    </row>
    <row r="4783" spans="21:21" x14ac:dyDescent="0.2">
      <c r="U4783" s="12"/>
    </row>
    <row r="4784" spans="21:21" x14ac:dyDescent="0.2">
      <c r="U4784" s="12"/>
    </row>
    <row r="4785" spans="21:21" x14ac:dyDescent="0.2">
      <c r="U4785" s="12"/>
    </row>
    <row r="4786" spans="21:21" x14ac:dyDescent="0.2">
      <c r="U4786" s="12"/>
    </row>
    <row r="4787" spans="21:21" x14ac:dyDescent="0.2">
      <c r="U4787" s="12"/>
    </row>
    <row r="4788" spans="21:21" x14ac:dyDescent="0.2">
      <c r="U4788" s="12"/>
    </row>
    <row r="4789" spans="21:21" x14ac:dyDescent="0.2">
      <c r="U4789" s="12"/>
    </row>
    <row r="4790" spans="21:21" x14ac:dyDescent="0.2">
      <c r="U4790" s="12"/>
    </row>
    <row r="4791" spans="21:21" x14ac:dyDescent="0.2">
      <c r="U4791" s="12"/>
    </row>
    <row r="4792" spans="21:21" x14ac:dyDescent="0.2">
      <c r="U4792" s="12"/>
    </row>
    <row r="4793" spans="21:21" x14ac:dyDescent="0.2">
      <c r="U4793" s="12"/>
    </row>
    <row r="4794" spans="21:21" x14ac:dyDescent="0.2">
      <c r="U4794" s="12"/>
    </row>
    <row r="4795" spans="21:21" x14ac:dyDescent="0.2">
      <c r="U4795" s="12"/>
    </row>
    <row r="4796" spans="21:21" x14ac:dyDescent="0.2">
      <c r="U4796" s="12"/>
    </row>
    <row r="4797" spans="21:21" x14ac:dyDescent="0.2">
      <c r="U4797" s="12"/>
    </row>
    <row r="4798" spans="21:21" x14ac:dyDescent="0.2">
      <c r="U4798" s="12"/>
    </row>
    <row r="4799" spans="21:21" x14ac:dyDescent="0.2">
      <c r="U4799" s="12"/>
    </row>
    <row r="4800" spans="21:21" x14ac:dyDescent="0.2">
      <c r="U4800" s="12"/>
    </row>
    <row r="4801" spans="21:21" x14ac:dyDescent="0.2">
      <c r="U4801" s="12"/>
    </row>
    <row r="4802" spans="21:21" x14ac:dyDescent="0.2">
      <c r="U4802" s="12"/>
    </row>
    <row r="4803" spans="21:21" x14ac:dyDescent="0.2">
      <c r="U4803" s="12"/>
    </row>
    <row r="4804" spans="21:21" x14ac:dyDescent="0.2">
      <c r="U4804" s="12"/>
    </row>
    <row r="4805" spans="21:21" x14ac:dyDescent="0.2">
      <c r="U4805" s="12"/>
    </row>
    <row r="4806" spans="21:21" x14ac:dyDescent="0.2">
      <c r="U4806" s="12"/>
    </row>
    <row r="4807" spans="21:21" x14ac:dyDescent="0.2">
      <c r="U4807" s="12"/>
    </row>
    <row r="4808" spans="21:21" x14ac:dyDescent="0.2">
      <c r="U4808" s="12"/>
    </row>
    <row r="4809" spans="21:21" x14ac:dyDescent="0.2">
      <c r="U4809" s="12"/>
    </row>
    <row r="4810" spans="21:21" x14ac:dyDescent="0.2">
      <c r="U4810" s="12"/>
    </row>
    <row r="4811" spans="21:21" x14ac:dyDescent="0.2">
      <c r="U4811" s="12"/>
    </row>
    <row r="4812" spans="21:21" x14ac:dyDescent="0.2">
      <c r="U4812" s="12"/>
    </row>
    <row r="4813" spans="21:21" x14ac:dyDescent="0.2">
      <c r="U4813" s="12"/>
    </row>
    <row r="4814" spans="21:21" x14ac:dyDescent="0.2">
      <c r="U4814" s="12"/>
    </row>
    <row r="4815" spans="21:21" x14ac:dyDescent="0.2">
      <c r="U4815" s="12"/>
    </row>
    <row r="4816" spans="21:21" x14ac:dyDescent="0.2">
      <c r="U4816" s="12"/>
    </row>
    <row r="4817" spans="21:21" x14ac:dyDescent="0.2">
      <c r="U4817" s="12"/>
    </row>
    <row r="4818" spans="21:21" x14ac:dyDescent="0.2">
      <c r="U4818" s="12"/>
    </row>
    <row r="4819" spans="21:21" x14ac:dyDescent="0.2">
      <c r="U4819" s="12"/>
    </row>
    <row r="4820" spans="21:21" x14ac:dyDescent="0.2">
      <c r="U4820" s="12"/>
    </row>
    <row r="4821" spans="21:21" x14ac:dyDescent="0.2">
      <c r="U4821" s="12"/>
    </row>
    <row r="4822" spans="21:21" x14ac:dyDescent="0.2">
      <c r="U4822" s="12"/>
    </row>
    <row r="4823" spans="21:21" x14ac:dyDescent="0.2">
      <c r="U4823" s="12"/>
    </row>
    <row r="4824" spans="21:21" x14ac:dyDescent="0.2">
      <c r="U4824" s="12"/>
    </row>
    <row r="4825" spans="21:21" x14ac:dyDescent="0.2">
      <c r="U4825" s="12"/>
    </row>
    <row r="4826" spans="21:21" x14ac:dyDescent="0.2">
      <c r="U4826" s="12"/>
    </row>
    <row r="4827" spans="21:21" x14ac:dyDescent="0.2">
      <c r="U4827" s="12"/>
    </row>
    <row r="4828" spans="21:21" x14ac:dyDescent="0.2">
      <c r="U4828" s="12"/>
    </row>
    <row r="4829" spans="21:21" x14ac:dyDescent="0.2">
      <c r="U4829" s="12"/>
    </row>
    <row r="4830" spans="21:21" x14ac:dyDescent="0.2">
      <c r="U4830" s="12"/>
    </row>
    <row r="4831" spans="21:21" x14ac:dyDescent="0.2">
      <c r="U4831" s="12"/>
    </row>
    <row r="4832" spans="21:21" x14ac:dyDescent="0.2">
      <c r="U4832" s="12"/>
    </row>
    <row r="4833" spans="21:21" x14ac:dyDescent="0.2">
      <c r="U4833" s="12"/>
    </row>
    <row r="4834" spans="21:21" x14ac:dyDescent="0.2">
      <c r="U4834" s="12"/>
    </row>
    <row r="4835" spans="21:21" x14ac:dyDescent="0.2">
      <c r="U4835" s="12"/>
    </row>
    <row r="4836" spans="21:21" x14ac:dyDescent="0.2">
      <c r="U4836" s="12"/>
    </row>
    <row r="4837" spans="21:21" x14ac:dyDescent="0.2">
      <c r="U4837" s="12"/>
    </row>
    <row r="4838" spans="21:21" x14ac:dyDescent="0.2">
      <c r="U4838" s="12"/>
    </row>
    <row r="4839" spans="21:21" x14ac:dyDescent="0.2">
      <c r="U4839" s="12"/>
    </row>
    <row r="4840" spans="21:21" x14ac:dyDescent="0.2">
      <c r="U4840" s="12"/>
    </row>
    <row r="4841" spans="21:21" x14ac:dyDescent="0.2">
      <c r="U4841" s="12"/>
    </row>
    <row r="4842" spans="21:21" x14ac:dyDescent="0.2">
      <c r="U4842" s="12"/>
    </row>
    <row r="4843" spans="21:21" x14ac:dyDescent="0.2">
      <c r="U4843" s="12"/>
    </row>
    <row r="4844" spans="21:21" x14ac:dyDescent="0.2">
      <c r="U4844" s="12"/>
    </row>
    <row r="4845" spans="21:21" x14ac:dyDescent="0.2">
      <c r="U4845" s="12"/>
    </row>
    <row r="4846" spans="21:21" x14ac:dyDescent="0.2">
      <c r="U4846" s="12"/>
    </row>
    <row r="4847" spans="21:21" x14ac:dyDescent="0.2">
      <c r="U4847" s="12"/>
    </row>
    <row r="4848" spans="21:21" x14ac:dyDescent="0.2">
      <c r="U4848" s="12"/>
    </row>
    <row r="4849" spans="21:21" x14ac:dyDescent="0.2">
      <c r="U4849" s="12"/>
    </row>
    <row r="4850" spans="21:21" x14ac:dyDescent="0.2">
      <c r="U4850" s="12"/>
    </row>
    <row r="4851" spans="21:21" x14ac:dyDescent="0.2">
      <c r="U4851" s="12"/>
    </row>
    <row r="4852" spans="21:21" x14ac:dyDescent="0.2">
      <c r="U4852" s="12"/>
    </row>
    <row r="4853" spans="21:21" x14ac:dyDescent="0.2">
      <c r="U4853" s="12"/>
    </row>
    <row r="4854" spans="21:21" x14ac:dyDescent="0.2">
      <c r="U4854" s="12"/>
    </row>
    <row r="4855" spans="21:21" x14ac:dyDescent="0.2">
      <c r="U4855" s="12"/>
    </row>
    <row r="4856" spans="21:21" x14ac:dyDescent="0.2">
      <c r="U4856" s="12"/>
    </row>
    <row r="4857" spans="21:21" x14ac:dyDescent="0.2">
      <c r="U4857" s="12"/>
    </row>
    <row r="4858" spans="21:21" x14ac:dyDescent="0.2">
      <c r="U4858" s="12"/>
    </row>
    <row r="4859" spans="21:21" x14ac:dyDescent="0.2">
      <c r="U4859" s="12"/>
    </row>
    <row r="4860" spans="21:21" x14ac:dyDescent="0.2">
      <c r="U4860" s="12"/>
    </row>
    <row r="4861" spans="21:21" x14ac:dyDescent="0.2">
      <c r="U4861" s="12"/>
    </row>
    <row r="4862" spans="21:21" x14ac:dyDescent="0.2">
      <c r="U4862" s="12"/>
    </row>
    <row r="4863" spans="21:21" x14ac:dyDescent="0.2">
      <c r="U4863" s="12"/>
    </row>
    <row r="4864" spans="21:21" x14ac:dyDescent="0.2">
      <c r="U4864" s="12"/>
    </row>
    <row r="4865" spans="21:21" x14ac:dyDescent="0.2">
      <c r="U4865" s="12"/>
    </row>
    <row r="4866" spans="21:21" x14ac:dyDescent="0.2">
      <c r="U4866" s="12"/>
    </row>
    <row r="4867" spans="21:21" x14ac:dyDescent="0.2">
      <c r="U4867" s="12"/>
    </row>
    <row r="4868" spans="21:21" x14ac:dyDescent="0.2">
      <c r="U4868" s="12"/>
    </row>
    <row r="4869" spans="21:21" x14ac:dyDescent="0.2">
      <c r="U4869" s="12"/>
    </row>
    <row r="4870" spans="21:21" x14ac:dyDescent="0.2">
      <c r="U4870" s="12"/>
    </row>
    <row r="4871" spans="21:21" x14ac:dyDescent="0.2">
      <c r="U4871" s="12"/>
    </row>
    <row r="4872" spans="21:21" x14ac:dyDescent="0.2">
      <c r="U4872" s="12"/>
    </row>
    <row r="4873" spans="21:21" x14ac:dyDescent="0.2">
      <c r="U4873" s="12"/>
    </row>
    <row r="4874" spans="21:21" x14ac:dyDescent="0.2">
      <c r="U4874" s="12"/>
    </row>
    <row r="4875" spans="21:21" x14ac:dyDescent="0.2">
      <c r="U4875" s="12"/>
    </row>
    <row r="4876" spans="21:21" x14ac:dyDescent="0.2">
      <c r="U4876" s="12"/>
    </row>
    <row r="4877" spans="21:21" x14ac:dyDescent="0.2">
      <c r="U4877" s="12"/>
    </row>
    <row r="4878" spans="21:21" x14ac:dyDescent="0.2">
      <c r="U4878" s="12"/>
    </row>
    <row r="4879" spans="21:21" x14ac:dyDescent="0.2">
      <c r="U4879" s="12"/>
    </row>
    <row r="4880" spans="21:21" x14ac:dyDescent="0.2">
      <c r="U4880" s="12"/>
    </row>
    <row r="4881" spans="21:21" x14ac:dyDescent="0.2">
      <c r="U4881" s="12"/>
    </row>
    <row r="4882" spans="21:21" x14ac:dyDescent="0.2">
      <c r="U4882" s="12"/>
    </row>
    <row r="4883" spans="21:21" x14ac:dyDescent="0.2">
      <c r="U4883" s="12"/>
    </row>
    <row r="4884" spans="21:21" x14ac:dyDescent="0.2">
      <c r="U4884" s="12"/>
    </row>
    <row r="4885" spans="21:21" x14ac:dyDescent="0.2">
      <c r="U4885" s="12"/>
    </row>
    <row r="4886" spans="21:21" x14ac:dyDescent="0.2">
      <c r="U4886" s="12"/>
    </row>
    <row r="4887" spans="21:21" x14ac:dyDescent="0.2">
      <c r="U4887" s="12"/>
    </row>
    <row r="4888" spans="21:21" x14ac:dyDescent="0.2">
      <c r="U4888" s="12"/>
    </row>
    <row r="4889" spans="21:21" x14ac:dyDescent="0.2">
      <c r="U4889" s="12"/>
    </row>
    <row r="4890" spans="21:21" x14ac:dyDescent="0.2">
      <c r="U4890" s="12"/>
    </row>
    <row r="4891" spans="21:21" x14ac:dyDescent="0.2">
      <c r="U4891" s="12"/>
    </row>
    <row r="4892" spans="21:21" x14ac:dyDescent="0.2">
      <c r="U4892" s="12"/>
    </row>
    <row r="4893" spans="21:21" x14ac:dyDescent="0.2">
      <c r="U4893" s="12"/>
    </row>
    <row r="4894" spans="21:21" x14ac:dyDescent="0.2">
      <c r="U4894" s="12"/>
    </row>
    <row r="4895" spans="21:21" x14ac:dyDescent="0.2">
      <c r="U4895" s="12"/>
    </row>
    <row r="4896" spans="21:21" x14ac:dyDescent="0.2">
      <c r="U4896" s="12"/>
    </row>
    <row r="4897" spans="21:21" x14ac:dyDescent="0.2">
      <c r="U4897" s="12"/>
    </row>
    <row r="4898" spans="21:21" x14ac:dyDescent="0.2">
      <c r="U4898" s="12"/>
    </row>
    <row r="4899" spans="21:21" x14ac:dyDescent="0.2">
      <c r="U4899" s="12"/>
    </row>
    <row r="4900" spans="21:21" x14ac:dyDescent="0.2">
      <c r="U4900" s="12"/>
    </row>
    <row r="4901" spans="21:21" x14ac:dyDescent="0.2">
      <c r="U4901" s="12"/>
    </row>
    <row r="4902" spans="21:21" x14ac:dyDescent="0.2">
      <c r="U4902" s="12"/>
    </row>
    <row r="4903" spans="21:21" x14ac:dyDescent="0.2">
      <c r="U4903" s="12"/>
    </row>
    <row r="4904" spans="21:21" x14ac:dyDescent="0.2">
      <c r="U4904" s="12"/>
    </row>
    <row r="4905" spans="21:21" x14ac:dyDescent="0.2">
      <c r="U4905" s="12"/>
    </row>
    <row r="4906" spans="21:21" x14ac:dyDescent="0.2">
      <c r="U4906" s="12"/>
    </row>
    <row r="4907" spans="21:21" x14ac:dyDescent="0.2">
      <c r="U4907" s="12"/>
    </row>
    <row r="4908" spans="21:21" x14ac:dyDescent="0.2">
      <c r="U4908" s="12"/>
    </row>
    <row r="4909" spans="21:21" x14ac:dyDescent="0.2">
      <c r="U4909" s="12"/>
    </row>
    <row r="4910" spans="21:21" x14ac:dyDescent="0.2">
      <c r="U4910" s="12"/>
    </row>
    <row r="4911" spans="21:21" x14ac:dyDescent="0.2">
      <c r="U4911" s="12"/>
    </row>
    <row r="4912" spans="21:21" x14ac:dyDescent="0.2">
      <c r="U4912" s="12"/>
    </row>
    <row r="4913" spans="21:21" x14ac:dyDescent="0.2">
      <c r="U4913" s="12"/>
    </row>
    <row r="4914" spans="21:21" x14ac:dyDescent="0.2">
      <c r="U4914" s="12"/>
    </row>
    <row r="4915" spans="21:21" x14ac:dyDescent="0.2">
      <c r="U4915" s="12"/>
    </row>
    <row r="4916" spans="21:21" x14ac:dyDescent="0.2">
      <c r="U4916" s="12"/>
    </row>
    <row r="4917" spans="21:21" x14ac:dyDescent="0.2">
      <c r="U4917" s="12"/>
    </row>
    <row r="4918" spans="21:21" x14ac:dyDescent="0.2">
      <c r="U4918" s="12"/>
    </row>
    <row r="4919" spans="21:21" x14ac:dyDescent="0.2">
      <c r="U4919" s="12"/>
    </row>
    <row r="4920" spans="21:21" x14ac:dyDescent="0.2">
      <c r="U4920" s="12"/>
    </row>
    <row r="4921" spans="21:21" x14ac:dyDescent="0.2">
      <c r="U4921" s="12"/>
    </row>
    <row r="4922" spans="21:21" x14ac:dyDescent="0.2">
      <c r="U4922" s="12"/>
    </row>
    <row r="4923" spans="21:21" x14ac:dyDescent="0.2">
      <c r="U4923" s="12"/>
    </row>
    <row r="4924" spans="21:21" x14ac:dyDescent="0.2">
      <c r="U4924" s="12"/>
    </row>
    <row r="4925" spans="21:21" x14ac:dyDescent="0.2">
      <c r="U4925" s="12"/>
    </row>
    <row r="4926" spans="21:21" x14ac:dyDescent="0.2">
      <c r="U4926" s="12"/>
    </row>
    <row r="4927" spans="21:21" x14ac:dyDescent="0.2">
      <c r="U4927" s="12"/>
    </row>
    <row r="4928" spans="21:21" x14ac:dyDescent="0.2">
      <c r="U4928" s="12"/>
    </row>
    <row r="4929" spans="21:21" x14ac:dyDescent="0.2">
      <c r="U4929" s="12"/>
    </row>
    <row r="4930" spans="21:21" x14ac:dyDescent="0.2">
      <c r="U4930" s="12"/>
    </row>
    <row r="4931" spans="21:21" x14ac:dyDescent="0.2">
      <c r="U4931" s="12"/>
    </row>
    <row r="4932" spans="21:21" x14ac:dyDescent="0.2">
      <c r="U4932" s="12"/>
    </row>
    <row r="4933" spans="21:21" x14ac:dyDescent="0.2">
      <c r="U4933" s="12"/>
    </row>
    <row r="4934" spans="21:21" x14ac:dyDescent="0.2">
      <c r="U4934" s="12"/>
    </row>
    <row r="4935" spans="21:21" x14ac:dyDescent="0.2">
      <c r="U4935" s="12"/>
    </row>
    <row r="4936" spans="21:21" x14ac:dyDescent="0.2">
      <c r="U4936" s="12"/>
    </row>
    <row r="4937" spans="21:21" x14ac:dyDescent="0.2">
      <c r="U4937" s="12"/>
    </row>
    <row r="4938" spans="21:21" x14ac:dyDescent="0.2">
      <c r="U4938" s="12"/>
    </row>
    <row r="4939" spans="21:21" x14ac:dyDescent="0.2">
      <c r="U4939" s="12"/>
    </row>
    <row r="4940" spans="21:21" x14ac:dyDescent="0.2">
      <c r="U4940" s="12"/>
    </row>
    <row r="4941" spans="21:21" x14ac:dyDescent="0.2">
      <c r="U4941" s="12"/>
    </row>
    <row r="4942" spans="21:21" x14ac:dyDescent="0.2">
      <c r="U4942" s="12"/>
    </row>
    <row r="4943" spans="21:21" x14ac:dyDescent="0.2">
      <c r="U4943" s="12"/>
    </row>
    <row r="4944" spans="21:21" x14ac:dyDescent="0.2">
      <c r="U4944" s="12"/>
    </row>
    <row r="4945" spans="21:21" x14ac:dyDescent="0.2">
      <c r="U4945" s="12"/>
    </row>
    <row r="4946" spans="21:21" x14ac:dyDescent="0.2">
      <c r="U4946" s="12"/>
    </row>
    <row r="4947" spans="21:21" x14ac:dyDescent="0.2">
      <c r="U4947" s="12"/>
    </row>
    <row r="4948" spans="21:21" x14ac:dyDescent="0.2">
      <c r="U4948" s="12"/>
    </row>
    <row r="4949" spans="21:21" x14ac:dyDescent="0.2">
      <c r="U4949" s="12"/>
    </row>
    <row r="4950" spans="21:21" x14ac:dyDescent="0.2">
      <c r="U4950" s="12"/>
    </row>
    <row r="4951" spans="21:21" x14ac:dyDescent="0.2">
      <c r="U4951" s="12"/>
    </row>
    <row r="4952" spans="21:21" x14ac:dyDescent="0.2">
      <c r="U4952" s="12"/>
    </row>
    <row r="4953" spans="21:21" x14ac:dyDescent="0.2">
      <c r="U4953" s="12"/>
    </row>
    <row r="4954" spans="21:21" x14ac:dyDescent="0.2">
      <c r="U4954" s="12"/>
    </row>
    <row r="4955" spans="21:21" x14ac:dyDescent="0.2">
      <c r="U4955" s="12"/>
    </row>
    <row r="4956" spans="21:21" x14ac:dyDescent="0.2">
      <c r="U4956" s="12"/>
    </row>
    <row r="4957" spans="21:21" x14ac:dyDescent="0.2">
      <c r="U4957" s="12"/>
    </row>
    <row r="4958" spans="21:21" x14ac:dyDescent="0.2">
      <c r="U4958" s="12"/>
    </row>
    <row r="4959" spans="21:21" x14ac:dyDescent="0.2">
      <c r="U4959" s="12"/>
    </row>
    <row r="4960" spans="21:21" x14ac:dyDescent="0.2">
      <c r="U4960" s="12"/>
    </row>
    <row r="4961" spans="21:21" x14ac:dyDescent="0.2">
      <c r="U4961" s="12"/>
    </row>
    <row r="4962" spans="21:21" x14ac:dyDescent="0.2">
      <c r="U4962" s="12"/>
    </row>
    <row r="4963" spans="21:21" x14ac:dyDescent="0.2">
      <c r="U4963" s="12"/>
    </row>
    <row r="4964" spans="21:21" x14ac:dyDescent="0.2">
      <c r="U4964" s="12"/>
    </row>
    <row r="4965" spans="21:21" x14ac:dyDescent="0.2">
      <c r="U4965" s="12"/>
    </row>
    <row r="4966" spans="21:21" x14ac:dyDescent="0.2">
      <c r="U4966" s="12"/>
    </row>
    <row r="4967" spans="21:21" x14ac:dyDescent="0.2">
      <c r="U4967" s="12"/>
    </row>
    <row r="4968" spans="21:21" x14ac:dyDescent="0.2">
      <c r="U4968" s="12"/>
    </row>
    <row r="4969" spans="21:21" x14ac:dyDescent="0.2">
      <c r="U4969" s="12"/>
    </row>
    <row r="4970" spans="21:21" x14ac:dyDescent="0.2">
      <c r="U4970" s="12"/>
    </row>
    <row r="4971" spans="21:21" x14ac:dyDescent="0.2">
      <c r="U4971" s="12"/>
    </row>
    <row r="4972" spans="21:21" x14ac:dyDescent="0.2">
      <c r="U4972" s="12"/>
    </row>
    <row r="4973" spans="21:21" x14ac:dyDescent="0.2">
      <c r="U4973" s="12"/>
    </row>
    <row r="4974" spans="21:21" x14ac:dyDescent="0.2">
      <c r="U4974" s="12"/>
    </row>
    <row r="4975" spans="21:21" x14ac:dyDescent="0.2">
      <c r="U4975" s="12"/>
    </row>
    <row r="4976" spans="21:21" x14ac:dyDescent="0.2">
      <c r="U4976" s="12"/>
    </row>
    <row r="4977" spans="21:21" x14ac:dyDescent="0.2">
      <c r="U4977" s="12"/>
    </row>
    <row r="4978" spans="21:21" x14ac:dyDescent="0.2">
      <c r="U4978" s="12"/>
    </row>
    <row r="4979" spans="21:21" x14ac:dyDescent="0.2">
      <c r="U4979" s="12"/>
    </row>
    <row r="4980" spans="21:21" x14ac:dyDescent="0.2">
      <c r="U4980" s="12"/>
    </row>
    <row r="4981" spans="21:21" x14ac:dyDescent="0.2">
      <c r="U4981" s="12"/>
    </row>
    <row r="4982" spans="21:21" x14ac:dyDescent="0.2">
      <c r="U4982" s="12"/>
    </row>
    <row r="4983" spans="21:21" x14ac:dyDescent="0.2">
      <c r="U4983" s="12"/>
    </row>
    <row r="4984" spans="21:21" x14ac:dyDescent="0.2">
      <c r="U4984" s="12"/>
    </row>
    <row r="4985" spans="21:21" x14ac:dyDescent="0.2">
      <c r="U4985" s="12"/>
    </row>
    <row r="4986" spans="21:21" x14ac:dyDescent="0.2">
      <c r="U4986" s="12"/>
    </row>
    <row r="4987" spans="21:21" x14ac:dyDescent="0.2">
      <c r="U4987" s="12"/>
    </row>
    <row r="4988" spans="21:21" x14ac:dyDescent="0.2">
      <c r="U4988" s="12"/>
    </row>
    <row r="4989" spans="21:21" x14ac:dyDescent="0.2">
      <c r="U4989" s="12"/>
    </row>
    <row r="4990" spans="21:21" x14ac:dyDescent="0.2">
      <c r="U4990" s="12"/>
    </row>
    <row r="4991" spans="21:21" x14ac:dyDescent="0.2">
      <c r="U4991" s="12"/>
    </row>
    <row r="4992" spans="21:21" x14ac:dyDescent="0.2">
      <c r="U4992" s="12"/>
    </row>
    <row r="4993" spans="21:21" x14ac:dyDescent="0.2">
      <c r="U4993" s="12"/>
    </row>
    <row r="4994" spans="21:21" x14ac:dyDescent="0.2">
      <c r="U4994" s="12"/>
    </row>
    <row r="4995" spans="21:21" x14ac:dyDescent="0.2">
      <c r="U4995" s="12"/>
    </row>
    <row r="4996" spans="21:21" x14ac:dyDescent="0.2">
      <c r="U4996" s="12"/>
    </row>
    <row r="4997" spans="21:21" x14ac:dyDescent="0.2">
      <c r="U4997" s="12"/>
    </row>
    <row r="4998" spans="21:21" x14ac:dyDescent="0.2">
      <c r="U4998" s="12"/>
    </row>
    <row r="4999" spans="21:21" x14ac:dyDescent="0.2">
      <c r="U4999" s="12"/>
    </row>
    <row r="5000" spans="21:21" x14ac:dyDescent="0.2">
      <c r="U5000" s="12"/>
    </row>
    <row r="5001" spans="21:21" x14ac:dyDescent="0.2">
      <c r="U5001" s="12"/>
    </row>
    <row r="5002" spans="21:21" x14ac:dyDescent="0.2">
      <c r="U5002" s="12"/>
    </row>
    <row r="5003" spans="21:21" x14ac:dyDescent="0.2">
      <c r="U5003" s="12"/>
    </row>
    <row r="5004" spans="21:21" x14ac:dyDescent="0.2">
      <c r="U5004" s="12"/>
    </row>
    <row r="5005" spans="21:21" x14ac:dyDescent="0.2">
      <c r="U5005" s="12"/>
    </row>
    <row r="5006" spans="21:21" x14ac:dyDescent="0.2">
      <c r="U5006" s="12"/>
    </row>
    <row r="5007" spans="21:21" x14ac:dyDescent="0.2">
      <c r="U5007" s="12"/>
    </row>
    <row r="5008" spans="21:21" x14ac:dyDescent="0.2">
      <c r="U5008" s="12"/>
    </row>
    <row r="5009" spans="21:21" x14ac:dyDescent="0.2">
      <c r="U5009" s="12"/>
    </row>
    <row r="5010" spans="21:21" x14ac:dyDescent="0.2">
      <c r="U5010" s="12"/>
    </row>
    <row r="5011" spans="21:21" x14ac:dyDescent="0.2">
      <c r="U5011" s="12"/>
    </row>
    <row r="5012" spans="21:21" x14ac:dyDescent="0.2">
      <c r="U5012" s="12"/>
    </row>
    <row r="5013" spans="21:21" x14ac:dyDescent="0.2">
      <c r="U5013" s="12"/>
    </row>
    <row r="5014" spans="21:21" x14ac:dyDescent="0.2">
      <c r="U5014" s="12"/>
    </row>
    <row r="5015" spans="21:21" x14ac:dyDescent="0.2">
      <c r="U5015" s="12"/>
    </row>
    <row r="5016" spans="21:21" x14ac:dyDescent="0.2">
      <c r="U5016" s="12"/>
    </row>
    <row r="5017" spans="21:21" x14ac:dyDescent="0.2">
      <c r="U5017" s="12"/>
    </row>
    <row r="5018" spans="21:21" x14ac:dyDescent="0.2">
      <c r="U5018" s="12"/>
    </row>
    <row r="5019" spans="21:21" x14ac:dyDescent="0.2">
      <c r="U5019" s="12"/>
    </row>
    <row r="5020" spans="21:21" x14ac:dyDescent="0.2">
      <c r="U5020" s="12"/>
    </row>
    <row r="5021" spans="21:21" x14ac:dyDescent="0.2">
      <c r="U5021" s="12"/>
    </row>
    <row r="5022" spans="21:21" x14ac:dyDescent="0.2">
      <c r="U5022" s="12"/>
    </row>
    <row r="5023" spans="21:21" x14ac:dyDescent="0.2">
      <c r="U5023" s="12"/>
    </row>
    <row r="5024" spans="21:21" x14ac:dyDescent="0.2">
      <c r="U5024" s="12"/>
    </row>
    <row r="5025" spans="21:21" x14ac:dyDescent="0.2">
      <c r="U5025" s="12"/>
    </row>
    <row r="5026" spans="21:21" x14ac:dyDescent="0.2">
      <c r="U5026" s="12"/>
    </row>
    <row r="5027" spans="21:21" x14ac:dyDescent="0.2">
      <c r="U5027" s="12"/>
    </row>
    <row r="5028" spans="21:21" x14ac:dyDescent="0.2">
      <c r="U5028" s="12"/>
    </row>
    <row r="5029" spans="21:21" x14ac:dyDescent="0.2">
      <c r="U5029" s="12"/>
    </row>
    <row r="5030" spans="21:21" x14ac:dyDescent="0.2">
      <c r="U5030" s="12"/>
    </row>
    <row r="5031" spans="21:21" x14ac:dyDescent="0.2">
      <c r="U5031" s="12"/>
    </row>
    <row r="5032" spans="21:21" x14ac:dyDescent="0.2">
      <c r="U5032" s="12"/>
    </row>
    <row r="5033" spans="21:21" x14ac:dyDescent="0.2">
      <c r="U5033" s="12"/>
    </row>
    <row r="5034" spans="21:21" x14ac:dyDescent="0.2">
      <c r="U5034" s="12"/>
    </row>
    <row r="5035" spans="21:21" x14ac:dyDescent="0.2">
      <c r="U5035" s="12"/>
    </row>
    <row r="5036" spans="21:21" x14ac:dyDescent="0.2">
      <c r="U5036" s="12"/>
    </row>
    <row r="5037" spans="21:21" x14ac:dyDescent="0.2">
      <c r="U5037" s="12"/>
    </row>
    <row r="5038" spans="21:21" x14ac:dyDescent="0.2">
      <c r="U5038" s="12"/>
    </row>
    <row r="5039" spans="21:21" x14ac:dyDescent="0.2">
      <c r="U5039" s="12"/>
    </row>
    <row r="5040" spans="21:21" x14ac:dyDescent="0.2">
      <c r="U5040" s="12"/>
    </row>
    <row r="5041" spans="21:21" x14ac:dyDescent="0.2">
      <c r="U5041" s="12"/>
    </row>
    <row r="5042" spans="21:21" x14ac:dyDescent="0.2">
      <c r="U5042" s="12"/>
    </row>
    <row r="5043" spans="21:21" x14ac:dyDescent="0.2">
      <c r="U5043" s="12"/>
    </row>
    <row r="5044" spans="21:21" x14ac:dyDescent="0.2">
      <c r="U5044" s="12"/>
    </row>
    <row r="5045" spans="21:21" x14ac:dyDescent="0.2">
      <c r="U5045" s="12"/>
    </row>
    <row r="5046" spans="21:21" x14ac:dyDescent="0.2">
      <c r="U5046" s="12"/>
    </row>
    <row r="5047" spans="21:21" x14ac:dyDescent="0.2">
      <c r="U5047" s="12"/>
    </row>
    <row r="5048" spans="21:21" x14ac:dyDescent="0.2">
      <c r="U5048" s="12"/>
    </row>
    <row r="5049" spans="21:21" x14ac:dyDescent="0.2">
      <c r="U5049" s="12"/>
    </row>
    <row r="5050" spans="21:21" x14ac:dyDescent="0.2">
      <c r="U5050" s="12"/>
    </row>
    <row r="5051" spans="21:21" x14ac:dyDescent="0.2">
      <c r="U5051" s="12"/>
    </row>
    <row r="5052" spans="21:21" x14ac:dyDescent="0.2">
      <c r="U5052" s="12"/>
    </row>
    <row r="5053" spans="21:21" x14ac:dyDescent="0.2">
      <c r="U5053" s="12"/>
    </row>
    <row r="5054" spans="21:21" x14ac:dyDescent="0.2">
      <c r="U5054" s="12"/>
    </row>
    <row r="5055" spans="21:21" x14ac:dyDescent="0.2">
      <c r="U5055" s="12"/>
    </row>
    <row r="5056" spans="21:21" x14ac:dyDescent="0.2">
      <c r="U5056" s="12"/>
    </row>
    <row r="5057" spans="21:21" x14ac:dyDescent="0.2">
      <c r="U5057" s="12"/>
    </row>
    <row r="5058" spans="21:21" x14ac:dyDescent="0.2">
      <c r="U5058" s="12"/>
    </row>
    <row r="5059" spans="21:21" x14ac:dyDescent="0.2">
      <c r="U5059" s="12"/>
    </row>
    <row r="5060" spans="21:21" x14ac:dyDescent="0.2">
      <c r="U5060" s="12"/>
    </row>
    <row r="5061" spans="21:21" x14ac:dyDescent="0.2">
      <c r="U5061" s="12"/>
    </row>
    <row r="5062" spans="21:21" x14ac:dyDescent="0.2">
      <c r="U5062" s="12"/>
    </row>
    <row r="5063" spans="21:21" x14ac:dyDescent="0.2">
      <c r="U5063" s="12"/>
    </row>
    <row r="5064" spans="21:21" x14ac:dyDescent="0.2">
      <c r="U5064" s="12"/>
    </row>
    <row r="5065" spans="21:21" x14ac:dyDescent="0.2">
      <c r="U5065" s="12"/>
    </row>
    <row r="5066" spans="21:21" x14ac:dyDescent="0.2">
      <c r="U5066" s="12"/>
    </row>
    <row r="5067" spans="21:21" x14ac:dyDescent="0.2">
      <c r="U5067" s="12"/>
    </row>
    <row r="5068" spans="21:21" x14ac:dyDescent="0.2">
      <c r="U5068" s="12"/>
    </row>
    <row r="5069" spans="21:21" x14ac:dyDescent="0.2">
      <c r="U5069" s="12"/>
    </row>
    <row r="5070" spans="21:21" x14ac:dyDescent="0.2">
      <c r="U5070" s="12"/>
    </row>
    <row r="5071" spans="21:21" x14ac:dyDescent="0.2">
      <c r="U5071" s="12"/>
    </row>
    <row r="5072" spans="21:21" x14ac:dyDescent="0.2">
      <c r="U5072" s="12"/>
    </row>
    <row r="5073" spans="21:21" x14ac:dyDescent="0.2">
      <c r="U5073" s="12"/>
    </row>
    <row r="5074" spans="21:21" x14ac:dyDescent="0.2">
      <c r="U5074" s="12"/>
    </row>
    <row r="5075" spans="21:21" x14ac:dyDescent="0.2">
      <c r="U5075" s="12"/>
    </row>
    <row r="5076" spans="21:21" x14ac:dyDescent="0.2">
      <c r="U5076" s="12"/>
    </row>
    <row r="5077" spans="21:21" x14ac:dyDescent="0.2">
      <c r="U5077" s="12"/>
    </row>
    <row r="5078" spans="21:21" x14ac:dyDescent="0.2">
      <c r="U5078" s="12"/>
    </row>
    <row r="5079" spans="21:21" x14ac:dyDescent="0.2">
      <c r="U5079" s="12"/>
    </row>
    <row r="5080" spans="21:21" x14ac:dyDescent="0.2">
      <c r="U5080" s="12"/>
    </row>
    <row r="5081" spans="21:21" x14ac:dyDescent="0.2">
      <c r="U5081" s="12"/>
    </row>
    <row r="5082" spans="21:21" x14ac:dyDescent="0.2">
      <c r="U5082" s="12"/>
    </row>
    <row r="5083" spans="21:21" x14ac:dyDescent="0.2">
      <c r="U5083" s="12"/>
    </row>
    <row r="5084" spans="21:21" x14ac:dyDescent="0.2">
      <c r="U5084" s="12"/>
    </row>
    <row r="5085" spans="21:21" x14ac:dyDescent="0.2">
      <c r="U5085" s="12"/>
    </row>
    <row r="5086" spans="21:21" x14ac:dyDescent="0.2">
      <c r="U5086" s="12"/>
    </row>
    <row r="5087" spans="21:21" x14ac:dyDescent="0.2">
      <c r="U5087" s="12"/>
    </row>
    <row r="5088" spans="21:21" x14ac:dyDescent="0.2">
      <c r="U5088" s="12"/>
    </row>
    <row r="5089" spans="21:21" x14ac:dyDescent="0.2">
      <c r="U5089" s="12"/>
    </row>
    <row r="5090" spans="21:21" x14ac:dyDescent="0.2">
      <c r="U5090" s="12"/>
    </row>
    <row r="5091" spans="21:21" x14ac:dyDescent="0.2">
      <c r="U5091" s="12"/>
    </row>
    <row r="5092" spans="21:21" x14ac:dyDescent="0.2">
      <c r="U5092" s="12"/>
    </row>
    <row r="5093" spans="21:21" x14ac:dyDescent="0.2">
      <c r="U5093" s="12"/>
    </row>
    <row r="5094" spans="21:21" x14ac:dyDescent="0.2">
      <c r="U5094" s="12"/>
    </row>
    <row r="5095" spans="21:21" x14ac:dyDescent="0.2">
      <c r="U5095" s="12"/>
    </row>
    <row r="5096" spans="21:21" x14ac:dyDescent="0.2">
      <c r="U5096" s="12"/>
    </row>
    <row r="5097" spans="21:21" x14ac:dyDescent="0.2">
      <c r="U5097" s="12"/>
    </row>
    <row r="5098" spans="21:21" x14ac:dyDescent="0.2">
      <c r="U5098" s="12"/>
    </row>
    <row r="5099" spans="21:21" x14ac:dyDescent="0.2">
      <c r="U5099" s="12"/>
    </row>
    <row r="5100" spans="21:21" x14ac:dyDescent="0.2">
      <c r="U5100" s="12"/>
    </row>
    <row r="5101" spans="21:21" x14ac:dyDescent="0.2">
      <c r="U5101" s="12"/>
    </row>
    <row r="5102" spans="21:21" x14ac:dyDescent="0.2">
      <c r="U5102" s="12"/>
    </row>
    <row r="5103" spans="21:21" x14ac:dyDescent="0.2">
      <c r="U5103" s="12"/>
    </row>
    <row r="5104" spans="21:21" x14ac:dyDescent="0.2">
      <c r="U5104" s="12"/>
    </row>
    <row r="5105" spans="21:21" x14ac:dyDescent="0.2">
      <c r="U5105" s="12"/>
    </row>
    <row r="5106" spans="21:21" x14ac:dyDescent="0.2">
      <c r="U5106" s="12"/>
    </row>
    <row r="5107" spans="21:21" x14ac:dyDescent="0.2">
      <c r="U5107" s="12"/>
    </row>
    <row r="5108" spans="21:21" x14ac:dyDescent="0.2">
      <c r="U5108" s="12"/>
    </row>
    <row r="5109" spans="21:21" x14ac:dyDescent="0.2">
      <c r="U5109" s="12"/>
    </row>
    <row r="5110" spans="21:21" x14ac:dyDescent="0.2">
      <c r="U5110" s="12"/>
    </row>
    <row r="5111" spans="21:21" x14ac:dyDescent="0.2">
      <c r="U5111" s="12"/>
    </row>
    <row r="5112" spans="21:21" x14ac:dyDescent="0.2">
      <c r="U5112" s="12"/>
    </row>
    <row r="5113" spans="21:21" x14ac:dyDescent="0.2">
      <c r="U5113" s="12"/>
    </row>
    <row r="5114" spans="21:21" x14ac:dyDescent="0.2">
      <c r="U5114" s="12"/>
    </row>
    <row r="5115" spans="21:21" x14ac:dyDescent="0.2">
      <c r="U5115" s="12"/>
    </row>
    <row r="5116" spans="21:21" x14ac:dyDescent="0.2">
      <c r="U5116" s="12"/>
    </row>
    <row r="5117" spans="21:21" x14ac:dyDescent="0.2">
      <c r="U5117" s="12"/>
    </row>
    <row r="5118" spans="21:21" x14ac:dyDescent="0.2">
      <c r="U5118" s="12"/>
    </row>
    <row r="5119" spans="21:21" x14ac:dyDescent="0.2">
      <c r="U5119" s="12"/>
    </row>
    <row r="5120" spans="21:21" x14ac:dyDescent="0.2">
      <c r="U5120" s="12"/>
    </row>
    <row r="5121" spans="21:21" x14ac:dyDescent="0.2">
      <c r="U5121" s="12"/>
    </row>
    <row r="5122" spans="21:21" x14ac:dyDescent="0.2">
      <c r="U5122" s="12"/>
    </row>
    <row r="5123" spans="21:21" x14ac:dyDescent="0.2">
      <c r="U5123" s="12"/>
    </row>
    <row r="5124" spans="21:21" x14ac:dyDescent="0.2">
      <c r="U5124" s="12"/>
    </row>
    <row r="5125" spans="21:21" x14ac:dyDescent="0.2">
      <c r="U5125" s="12"/>
    </row>
    <row r="5126" spans="21:21" x14ac:dyDescent="0.2">
      <c r="U5126" s="12"/>
    </row>
    <row r="5127" spans="21:21" x14ac:dyDescent="0.2">
      <c r="U5127" s="12"/>
    </row>
    <row r="5128" spans="21:21" x14ac:dyDescent="0.2">
      <c r="U5128" s="12"/>
    </row>
    <row r="5129" spans="21:21" x14ac:dyDescent="0.2">
      <c r="U5129" s="12"/>
    </row>
    <row r="5130" spans="21:21" x14ac:dyDescent="0.2">
      <c r="U5130" s="12"/>
    </row>
    <row r="5131" spans="21:21" x14ac:dyDescent="0.2">
      <c r="U5131" s="12"/>
    </row>
    <row r="5132" spans="21:21" x14ac:dyDescent="0.2">
      <c r="U5132" s="12"/>
    </row>
    <row r="5133" spans="21:21" x14ac:dyDescent="0.2">
      <c r="U5133" s="12"/>
    </row>
    <row r="5134" spans="21:21" x14ac:dyDescent="0.2">
      <c r="U5134" s="12"/>
    </row>
    <row r="5135" spans="21:21" x14ac:dyDescent="0.2">
      <c r="U5135" s="12"/>
    </row>
    <row r="5136" spans="21:21" x14ac:dyDescent="0.2">
      <c r="U5136" s="12"/>
    </row>
    <row r="5137" spans="21:21" x14ac:dyDescent="0.2">
      <c r="U5137" s="12"/>
    </row>
    <row r="5138" spans="21:21" x14ac:dyDescent="0.2">
      <c r="U5138" s="12"/>
    </row>
    <row r="5139" spans="21:21" x14ac:dyDescent="0.2">
      <c r="U5139" s="12"/>
    </row>
    <row r="5140" spans="21:21" x14ac:dyDescent="0.2">
      <c r="U5140" s="12"/>
    </row>
    <row r="5141" spans="21:21" x14ac:dyDescent="0.2">
      <c r="U5141" s="12"/>
    </row>
    <row r="5142" spans="21:21" x14ac:dyDescent="0.2">
      <c r="U5142" s="12"/>
    </row>
    <row r="5143" spans="21:21" x14ac:dyDescent="0.2">
      <c r="U5143" s="12"/>
    </row>
    <row r="5144" spans="21:21" x14ac:dyDescent="0.2">
      <c r="U5144" s="12"/>
    </row>
    <row r="5145" spans="21:21" x14ac:dyDescent="0.2">
      <c r="U5145" s="12"/>
    </row>
    <row r="5146" spans="21:21" x14ac:dyDescent="0.2">
      <c r="U5146" s="12"/>
    </row>
    <row r="5147" spans="21:21" x14ac:dyDescent="0.2">
      <c r="U5147" s="12"/>
    </row>
    <row r="5148" spans="21:21" x14ac:dyDescent="0.2">
      <c r="U5148" s="12"/>
    </row>
    <row r="5149" spans="21:21" x14ac:dyDescent="0.2">
      <c r="U5149" s="12"/>
    </row>
    <row r="5150" spans="21:21" x14ac:dyDescent="0.2">
      <c r="U5150" s="12"/>
    </row>
    <row r="5151" spans="21:21" x14ac:dyDescent="0.2">
      <c r="U5151" s="12"/>
    </row>
    <row r="5152" spans="21:21" x14ac:dyDescent="0.2">
      <c r="U5152" s="12"/>
    </row>
    <row r="5153" spans="21:21" x14ac:dyDescent="0.2">
      <c r="U5153" s="12"/>
    </row>
    <row r="5154" spans="21:21" x14ac:dyDescent="0.2">
      <c r="U5154" s="12"/>
    </row>
    <row r="5155" spans="21:21" x14ac:dyDescent="0.2">
      <c r="U5155" s="12"/>
    </row>
    <row r="5156" spans="21:21" x14ac:dyDescent="0.2">
      <c r="U5156" s="12"/>
    </row>
    <row r="5157" spans="21:21" x14ac:dyDescent="0.2">
      <c r="U5157" s="12"/>
    </row>
    <row r="5158" spans="21:21" x14ac:dyDescent="0.2">
      <c r="U5158" s="12"/>
    </row>
    <row r="5159" spans="21:21" x14ac:dyDescent="0.2">
      <c r="U5159" s="12"/>
    </row>
    <row r="5160" spans="21:21" x14ac:dyDescent="0.2">
      <c r="U5160" s="12"/>
    </row>
    <row r="5161" spans="21:21" x14ac:dyDescent="0.2">
      <c r="U5161" s="12"/>
    </row>
    <row r="5162" spans="21:21" x14ac:dyDescent="0.2">
      <c r="U5162" s="12"/>
    </row>
    <row r="5163" spans="21:21" x14ac:dyDescent="0.2">
      <c r="U5163" s="12"/>
    </row>
    <row r="5164" spans="21:21" x14ac:dyDescent="0.2">
      <c r="U5164" s="12"/>
    </row>
    <row r="5165" spans="21:21" x14ac:dyDescent="0.2">
      <c r="U5165" s="12"/>
    </row>
    <row r="5166" spans="21:21" x14ac:dyDescent="0.2">
      <c r="U5166" s="12"/>
    </row>
    <row r="5167" spans="21:21" x14ac:dyDescent="0.2">
      <c r="U5167" s="12"/>
    </row>
    <row r="5168" spans="21:21" x14ac:dyDescent="0.2">
      <c r="U5168" s="12"/>
    </row>
    <row r="5169" spans="21:21" x14ac:dyDescent="0.2">
      <c r="U5169" s="12"/>
    </row>
    <row r="5170" spans="21:21" x14ac:dyDescent="0.2">
      <c r="U5170" s="12"/>
    </row>
    <row r="5171" spans="21:21" x14ac:dyDescent="0.2">
      <c r="U5171" s="12"/>
    </row>
    <row r="5172" spans="21:21" x14ac:dyDescent="0.2">
      <c r="U5172" s="12"/>
    </row>
    <row r="5173" spans="21:21" x14ac:dyDescent="0.2">
      <c r="U5173" s="12"/>
    </row>
    <row r="5174" spans="21:21" x14ac:dyDescent="0.2">
      <c r="U5174" s="12"/>
    </row>
    <row r="5175" spans="21:21" x14ac:dyDescent="0.2">
      <c r="U5175" s="12"/>
    </row>
    <row r="5176" spans="21:21" x14ac:dyDescent="0.2">
      <c r="U5176" s="12"/>
    </row>
    <row r="5177" spans="21:21" x14ac:dyDescent="0.2">
      <c r="U5177" s="12"/>
    </row>
    <row r="5178" spans="21:21" x14ac:dyDescent="0.2">
      <c r="U5178" s="12"/>
    </row>
    <row r="5179" spans="21:21" x14ac:dyDescent="0.2">
      <c r="U5179" s="12"/>
    </row>
    <row r="5180" spans="21:21" x14ac:dyDescent="0.2">
      <c r="U5180" s="12"/>
    </row>
    <row r="5181" spans="21:21" x14ac:dyDescent="0.2">
      <c r="U5181" s="12"/>
    </row>
    <row r="5182" spans="21:21" x14ac:dyDescent="0.2">
      <c r="U5182" s="12"/>
    </row>
    <row r="5183" spans="21:21" x14ac:dyDescent="0.2">
      <c r="U5183" s="12"/>
    </row>
    <row r="5184" spans="21:21" x14ac:dyDescent="0.2">
      <c r="U5184" s="12"/>
    </row>
    <row r="5185" spans="21:21" x14ac:dyDescent="0.2">
      <c r="U5185" s="12"/>
    </row>
    <row r="5186" spans="21:21" x14ac:dyDescent="0.2">
      <c r="U5186" s="12"/>
    </row>
    <row r="5187" spans="21:21" x14ac:dyDescent="0.2">
      <c r="U5187" s="12"/>
    </row>
    <row r="5188" spans="21:21" x14ac:dyDescent="0.2">
      <c r="U5188" s="12"/>
    </row>
    <row r="5189" spans="21:21" x14ac:dyDescent="0.2">
      <c r="U5189" s="12"/>
    </row>
    <row r="5190" spans="21:21" x14ac:dyDescent="0.2">
      <c r="U5190" s="12"/>
    </row>
    <row r="5191" spans="21:21" x14ac:dyDescent="0.2">
      <c r="U5191" s="12"/>
    </row>
    <row r="5192" spans="21:21" x14ac:dyDescent="0.2">
      <c r="U5192" s="12"/>
    </row>
    <row r="5193" spans="21:21" x14ac:dyDescent="0.2">
      <c r="U5193" s="12"/>
    </row>
    <row r="5194" spans="21:21" x14ac:dyDescent="0.2">
      <c r="U5194" s="12"/>
    </row>
    <row r="5195" spans="21:21" x14ac:dyDescent="0.2">
      <c r="U5195" s="12"/>
    </row>
    <row r="5196" spans="21:21" x14ac:dyDescent="0.2">
      <c r="U5196" s="12"/>
    </row>
    <row r="5197" spans="21:21" x14ac:dyDescent="0.2">
      <c r="U5197" s="12"/>
    </row>
    <row r="5198" spans="21:21" x14ac:dyDescent="0.2">
      <c r="U5198" s="12"/>
    </row>
    <row r="5199" spans="21:21" x14ac:dyDescent="0.2">
      <c r="U5199" s="12"/>
    </row>
    <row r="5200" spans="21:21" x14ac:dyDescent="0.2">
      <c r="U5200" s="12"/>
    </row>
    <row r="5201" spans="21:21" x14ac:dyDescent="0.2">
      <c r="U5201" s="12"/>
    </row>
    <row r="5202" spans="21:21" x14ac:dyDescent="0.2">
      <c r="U5202" s="12"/>
    </row>
    <row r="5203" spans="21:21" x14ac:dyDescent="0.2">
      <c r="U5203" s="12"/>
    </row>
    <row r="5204" spans="21:21" x14ac:dyDescent="0.2">
      <c r="U5204" s="12"/>
    </row>
    <row r="5205" spans="21:21" x14ac:dyDescent="0.2">
      <c r="U5205" s="12"/>
    </row>
    <row r="5206" spans="21:21" x14ac:dyDescent="0.2">
      <c r="U5206" s="12"/>
    </row>
    <row r="5207" spans="21:21" x14ac:dyDescent="0.2">
      <c r="U5207" s="12"/>
    </row>
    <row r="5208" spans="21:21" x14ac:dyDescent="0.2">
      <c r="U5208" s="12"/>
    </row>
    <row r="5209" spans="21:21" x14ac:dyDescent="0.2">
      <c r="U5209" s="12"/>
    </row>
    <row r="5210" spans="21:21" x14ac:dyDescent="0.2">
      <c r="U5210" s="12"/>
    </row>
    <row r="5211" spans="21:21" x14ac:dyDescent="0.2">
      <c r="U5211" s="12"/>
    </row>
    <row r="5212" spans="21:21" x14ac:dyDescent="0.2">
      <c r="U5212" s="12"/>
    </row>
    <row r="5213" spans="21:21" x14ac:dyDescent="0.2">
      <c r="U5213" s="12"/>
    </row>
    <row r="5214" spans="21:21" x14ac:dyDescent="0.2">
      <c r="U5214" s="12"/>
    </row>
    <row r="5215" spans="21:21" x14ac:dyDescent="0.2">
      <c r="U5215" s="12"/>
    </row>
    <row r="5216" spans="21:21" x14ac:dyDescent="0.2">
      <c r="U5216" s="12"/>
    </row>
    <row r="5217" spans="21:21" x14ac:dyDescent="0.2">
      <c r="U5217" s="12"/>
    </row>
    <row r="5218" spans="21:21" x14ac:dyDescent="0.2">
      <c r="U5218" s="12"/>
    </row>
    <row r="5219" spans="21:21" x14ac:dyDescent="0.2">
      <c r="U5219" s="12"/>
    </row>
    <row r="5220" spans="21:21" x14ac:dyDescent="0.2">
      <c r="U5220" s="12"/>
    </row>
    <row r="5221" spans="21:21" x14ac:dyDescent="0.2">
      <c r="U5221" s="12"/>
    </row>
    <row r="5222" spans="21:21" x14ac:dyDescent="0.2">
      <c r="U5222" s="12"/>
    </row>
    <row r="5223" spans="21:21" x14ac:dyDescent="0.2">
      <c r="U5223" s="12"/>
    </row>
    <row r="5224" spans="21:21" x14ac:dyDescent="0.2">
      <c r="U5224" s="12"/>
    </row>
    <row r="5225" spans="21:21" x14ac:dyDescent="0.2">
      <c r="U5225" s="12"/>
    </row>
    <row r="5226" spans="21:21" x14ac:dyDescent="0.2">
      <c r="U5226" s="12"/>
    </row>
    <row r="5227" spans="21:21" x14ac:dyDescent="0.2">
      <c r="U5227" s="12"/>
    </row>
    <row r="5228" spans="21:21" x14ac:dyDescent="0.2">
      <c r="U5228" s="12"/>
    </row>
    <row r="5229" spans="21:21" x14ac:dyDescent="0.2">
      <c r="U5229" s="12"/>
    </row>
    <row r="5230" spans="21:21" x14ac:dyDescent="0.2">
      <c r="U5230" s="12"/>
    </row>
    <row r="5231" spans="21:21" x14ac:dyDescent="0.2">
      <c r="U5231" s="12"/>
    </row>
    <row r="5232" spans="21:21" x14ac:dyDescent="0.2">
      <c r="U5232" s="12"/>
    </row>
    <row r="5233" spans="21:21" x14ac:dyDescent="0.2">
      <c r="U5233" s="12"/>
    </row>
    <row r="5234" spans="21:21" x14ac:dyDescent="0.2">
      <c r="U5234" s="12"/>
    </row>
    <row r="5235" spans="21:21" x14ac:dyDescent="0.2">
      <c r="U5235" s="12"/>
    </row>
    <row r="5236" spans="21:21" x14ac:dyDescent="0.2">
      <c r="U5236" s="12"/>
    </row>
    <row r="5237" spans="21:21" x14ac:dyDescent="0.2">
      <c r="U5237" s="12"/>
    </row>
    <row r="5238" spans="21:21" x14ac:dyDescent="0.2">
      <c r="U5238" s="12"/>
    </row>
    <row r="5239" spans="21:21" x14ac:dyDescent="0.2">
      <c r="U5239" s="12"/>
    </row>
    <row r="5240" spans="21:21" x14ac:dyDescent="0.2">
      <c r="U5240" s="12"/>
    </row>
    <row r="5241" spans="21:21" x14ac:dyDescent="0.2">
      <c r="U5241" s="12"/>
    </row>
    <row r="5242" spans="21:21" x14ac:dyDescent="0.2">
      <c r="U5242" s="12"/>
    </row>
    <row r="5243" spans="21:21" x14ac:dyDescent="0.2">
      <c r="U5243" s="12"/>
    </row>
    <row r="5244" spans="21:21" x14ac:dyDescent="0.2">
      <c r="U5244" s="12"/>
    </row>
    <row r="5245" spans="21:21" x14ac:dyDescent="0.2">
      <c r="U5245" s="12"/>
    </row>
    <row r="5246" spans="21:21" x14ac:dyDescent="0.2">
      <c r="U5246" s="12"/>
    </row>
    <row r="5247" spans="21:21" x14ac:dyDescent="0.2">
      <c r="U5247" s="12"/>
    </row>
    <row r="5248" spans="21:21" x14ac:dyDescent="0.2">
      <c r="U5248" s="12"/>
    </row>
    <row r="5249" spans="21:21" x14ac:dyDescent="0.2">
      <c r="U5249" s="12"/>
    </row>
    <row r="5250" spans="21:21" x14ac:dyDescent="0.2">
      <c r="U5250" s="12"/>
    </row>
    <row r="5251" spans="21:21" x14ac:dyDescent="0.2">
      <c r="U5251" s="12"/>
    </row>
    <row r="5252" spans="21:21" x14ac:dyDescent="0.2">
      <c r="U5252" s="12"/>
    </row>
    <row r="5253" spans="21:21" x14ac:dyDescent="0.2">
      <c r="U5253" s="12"/>
    </row>
    <row r="5254" spans="21:21" x14ac:dyDescent="0.2">
      <c r="U5254" s="12"/>
    </row>
    <row r="5255" spans="21:21" x14ac:dyDescent="0.2">
      <c r="U5255" s="12"/>
    </row>
    <row r="5256" spans="21:21" x14ac:dyDescent="0.2">
      <c r="U5256" s="12"/>
    </row>
    <row r="5257" spans="21:21" x14ac:dyDescent="0.2">
      <c r="U5257" s="12"/>
    </row>
    <row r="5258" spans="21:21" x14ac:dyDescent="0.2">
      <c r="U5258" s="12"/>
    </row>
    <row r="5259" spans="21:21" x14ac:dyDescent="0.2">
      <c r="U5259" s="12"/>
    </row>
    <row r="5260" spans="21:21" x14ac:dyDescent="0.2">
      <c r="U5260" s="12"/>
    </row>
    <row r="5261" spans="21:21" x14ac:dyDescent="0.2">
      <c r="U5261" s="12"/>
    </row>
    <row r="5262" spans="21:21" x14ac:dyDescent="0.2">
      <c r="U5262" s="12"/>
    </row>
    <row r="5263" spans="21:21" x14ac:dyDescent="0.2">
      <c r="U5263" s="12"/>
    </row>
    <row r="5264" spans="21:21" x14ac:dyDescent="0.2">
      <c r="U5264" s="12"/>
    </row>
    <row r="5265" spans="21:21" x14ac:dyDescent="0.2">
      <c r="U5265" s="12"/>
    </row>
    <row r="5266" spans="21:21" x14ac:dyDescent="0.2">
      <c r="U5266" s="12"/>
    </row>
    <row r="5267" spans="21:21" x14ac:dyDescent="0.2">
      <c r="U5267" s="12"/>
    </row>
    <row r="5268" spans="21:21" x14ac:dyDescent="0.2">
      <c r="U5268" s="12"/>
    </row>
    <row r="5269" spans="21:21" x14ac:dyDescent="0.2">
      <c r="U5269" s="12"/>
    </row>
    <row r="5270" spans="21:21" x14ac:dyDescent="0.2">
      <c r="U5270" s="12"/>
    </row>
    <row r="5271" spans="21:21" x14ac:dyDescent="0.2">
      <c r="U5271" s="12"/>
    </row>
    <row r="5272" spans="21:21" x14ac:dyDescent="0.2">
      <c r="U5272" s="12"/>
    </row>
    <row r="5273" spans="21:21" x14ac:dyDescent="0.2">
      <c r="U5273" s="12"/>
    </row>
    <row r="5274" spans="21:21" x14ac:dyDescent="0.2">
      <c r="U5274" s="12"/>
    </row>
    <row r="5275" spans="21:21" x14ac:dyDescent="0.2">
      <c r="U5275" s="12"/>
    </row>
    <row r="5276" spans="21:21" x14ac:dyDescent="0.2">
      <c r="U5276" s="12"/>
    </row>
    <row r="5277" spans="21:21" x14ac:dyDescent="0.2">
      <c r="U5277" s="12"/>
    </row>
    <row r="5278" spans="21:21" x14ac:dyDescent="0.2">
      <c r="U5278" s="12"/>
    </row>
    <row r="5279" spans="21:21" x14ac:dyDescent="0.2">
      <c r="U5279" s="12"/>
    </row>
    <row r="5280" spans="21:21" x14ac:dyDescent="0.2">
      <c r="U5280" s="12"/>
    </row>
    <row r="5281" spans="21:21" x14ac:dyDescent="0.2">
      <c r="U5281" s="12"/>
    </row>
    <row r="5282" spans="21:21" x14ac:dyDescent="0.2">
      <c r="U5282" s="12"/>
    </row>
    <row r="5283" spans="21:21" x14ac:dyDescent="0.2">
      <c r="U5283" s="12"/>
    </row>
    <row r="5284" spans="21:21" x14ac:dyDescent="0.2">
      <c r="U5284" s="12"/>
    </row>
    <row r="5285" spans="21:21" x14ac:dyDescent="0.2">
      <c r="U5285" s="12"/>
    </row>
    <row r="5286" spans="21:21" x14ac:dyDescent="0.2">
      <c r="U5286" s="12"/>
    </row>
    <row r="5287" spans="21:21" x14ac:dyDescent="0.2">
      <c r="U5287" s="12"/>
    </row>
    <row r="5288" spans="21:21" x14ac:dyDescent="0.2">
      <c r="U5288" s="12"/>
    </row>
    <row r="5289" spans="21:21" x14ac:dyDescent="0.2">
      <c r="U5289" s="12"/>
    </row>
    <row r="5290" spans="21:21" x14ac:dyDescent="0.2">
      <c r="U5290" s="12"/>
    </row>
    <row r="5291" spans="21:21" x14ac:dyDescent="0.2">
      <c r="U5291" s="12"/>
    </row>
    <row r="5292" spans="21:21" x14ac:dyDescent="0.2">
      <c r="U5292" s="12"/>
    </row>
    <row r="5293" spans="21:21" x14ac:dyDescent="0.2">
      <c r="U5293" s="12"/>
    </row>
    <row r="5294" spans="21:21" x14ac:dyDescent="0.2">
      <c r="U5294" s="12"/>
    </row>
    <row r="5295" spans="21:21" x14ac:dyDescent="0.2">
      <c r="U5295" s="12"/>
    </row>
    <row r="5296" spans="21:21" x14ac:dyDescent="0.2">
      <c r="U5296" s="12"/>
    </row>
    <row r="5297" spans="21:21" x14ac:dyDescent="0.2">
      <c r="U5297" s="12"/>
    </row>
    <row r="5298" spans="21:21" x14ac:dyDescent="0.2">
      <c r="U5298" s="12"/>
    </row>
    <row r="5299" spans="21:21" x14ac:dyDescent="0.2">
      <c r="U5299" s="12"/>
    </row>
    <row r="5300" spans="21:21" x14ac:dyDescent="0.2">
      <c r="U5300" s="12"/>
    </row>
    <row r="5301" spans="21:21" x14ac:dyDescent="0.2">
      <c r="U5301" s="12"/>
    </row>
    <row r="5302" spans="21:21" x14ac:dyDescent="0.2">
      <c r="U5302" s="12"/>
    </row>
    <row r="5303" spans="21:21" x14ac:dyDescent="0.2">
      <c r="U5303" s="12"/>
    </row>
    <row r="5304" spans="21:21" x14ac:dyDescent="0.2">
      <c r="U5304" s="12"/>
    </row>
    <row r="5305" spans="21:21" x14ac:dyDescent="0.2">
      <c r="U5305" s="12"/>
    </row>
    <row r="5306" spans="21:21" x14ac:dyDescent="0.2">
      <c r="U5306" s="12"/>
    </row>
    <row r="5307" spans="21:21" x14ac:dyDescent="0.2">
      <c r="U5307" s="12"/>
    </row>
    <row r="5308" spans="21:21" x14ac:dyDescent="0.2">
      <c r="U5308" s="12"/>
    </row>
    <row r="5309" spans="21:21" x14ac:dyDescent="0.2">
      <c r="U5309" s="12"/>
    </row>
    <row r="5310" spans="21:21" x14ac:dyDescent="0.2">
      <c r="U5310" s="12"/>
    </row>
    <row r="5311" spans="21:21" x14ac:dyDescent="0.2">
      <c r="U5311" s="12"/>
    </row>
    <row r="5312" spans="21:21" x14ac:dyDescent="0.2">
      <c r="U5312" s="12"/>
    </row>
    <row r="5313" spans="21:21" x14ac:dyDescent="0.2">
      <c r="U5313" s="12"/>
    </row>
    <row r="5314" spans="21:21" x14ac:dyDescent="0.2">
      <c r="U5314" s="12"/>
    </row>
    <row r="5315" spans="21:21" x14ac:dyDescent="0.2">
      <c r="U5315" s="12"/>
    </row>
    <row r="5316" spans="21:21" x14ac:dyDescent="0.2">
      <c r="U5316" s="12"/>
    </row>
    <row r="5317" spans="21:21" x14ac:dyDescent="0.2">
      <c r="U5317" s="12"/>
    </row>
    <row r="5318" spans="21:21" x14ac:dyDescent="0.2">
      <c r="U5318" s="12"/>
    </row>
    <row r="5319" spans="21:21" x14ac:dyDescent="0.2">
      <c r="U5319" s="12"/>
    </row>
    <row r="5320" spans="21:21" x14ac:dyDescent="0.2">
      <c r="U5320" s="12"/>
    </row>
    <row r="5321" spans="21:21" x14ac:dyDescent="0.2">
      <c r="U5321" s="12"/>
    </row>
    <row r="5322" spans="21:21" x14ac:dyDescent="0.2">
      <c r="U5322" s="12"/>
    </row>
    <row r="5323" spans="21:21" x14ac:dyDescent="0.2">
      <c r="U5323" s="12"/>
    </row>
    <row r="5324" spans="21:21" x14ac:dyDescent="0.2">
      <c r="U5324" s="12"/>
    </row>
    <row r="5325" spans="21:21" x14ac:dyDescent="0.2">
      <c r="U5325" s="12"/>
    </row>
    <row r="5326" spans="21:21" x14ac:dyDescent="0.2">
      <c r="U5326" s="12"/>
    </row>
    <row r="5327" spans="21:21" x14ac:dyDescent="0.2">
      <c r="U5327" s="12"/>
    </row>
    <row r="5328" spans="21:21" x14ac:dyDescent="0.2">
      <c r="U5328" s="12"/>
    </row>
    <row r="5329" spans="21:21" x14ac:dyDescent="0.2">
      <c r="U5329" s="12"/>
    </row>
    <row r="5330" spans="21:21" x14ac:dyDescent="0.2">
      <c r="U5330" s="12"/>
    </row>
    <row r="5331" spans="21:21" x14ac:dyDescent="0.2">
      <c r="U5331" s="12"/>
    </row>
    <row r="5332" spans="21:21" x14ac:dyDescent="0.2">
      <c r="U5332" s="12"/>
    </row>
    <row r="5333" spans="21:21" x14ac:dyDescent="0.2">
      <c r="U5333" s="12"/>
    </row>
    <row r="5334" spans="21:21" x14ac:dyDescent="0.2">
      <c r="U5334" s="12"/>
    </row>
    <row r="5335" spans="21:21" x14ac:dyDescent="0.2">
      <c r="U5335" s="12"/>
    </row>
    <row r="5336" spans="21:21" x14ac:dyDescent="0.2">
      <c r="U5336" s="12"/>
    </row>
    <row r="5337" spans="21:21" x14ac:dyDescent="0.2">
      <c r="U5337" s="12"/>
    </row>
    <row r="5338" spans="21:21" x14ac:dyDescent="0.2">
      <c r="U5338" s="12"/>
    </row>
    <row r="5339" spans="21:21" x14ac:dyDescent="0.2">
      <c r="U5339" s="12"/>
    </row>
    <row r="5340" spans="21:21" x14ac:dyDescent="0.2">
      <c r="U5340" s="12"/>
    </row>
    <row r="5341" spans="21:21" x14ac:dyDescent="0.2">
      <c r="U5341" s="12"/>
    </row>
    <row r="5342" spans="21:21" x14ac:dyDescent="0.2">
      <c r="U5342" s="12"/>
    </row>
    <row r="5343" spans="21:21" x14ac:dyDescent="0.2">
      <c r="U5343" s="12"/>
    </row>
    <row r="5344" spans="21:21" x14ac:dyDescent="0.2">
      <c r="U5344" s="12"/>
    </row>
    <row r="5345" spans="21:21" x14ac:dyDescent="0.2">
      <c r="U5345" s="12"/>
    </row>
    <row r="5346" spans="21:21" x14ac:dyDescent="0.2">
      <c r="U5346" s="12"/>
    </row>
    <row r="5347" spans="21:21" x14ac:dyDescent="0.2">
      <c r="U5347" s="12"/>
    </row>
    <row r="5348" spans="21:21" x14ac:dyDescent="0.2">
      <c r="U5348" s="12"/>
    </row>
    <row r="5349" spans="21:21" x14ac:dyDescent="0.2">
      <c r="U5349" s="12"/>
    </row>
    <row r="5350" spans="21:21" x14ac:dyDescent="0.2">
      <c r="U5350" s="12"/>
    </row>
    <row r="5351" spans="21:21" x14ac:dyDescent="0.2">
      <c r="U5351" s="12"/>
    </row>
    <row r="5352" spans="21:21" x14ac:dyDescent="0.2">
      <c r="U5352" s="12"/>
    </row>
    <row r="5353" spans="21:21" x14ac:dyDescent="0.2">
      <c r="U5353" s="12"/>
    </row>
    <row r="5354" spans="21:21" x14ac:dyDescent="0.2">
      <c r="U5354" s="12"/>
    </row>
    <row r="5355" spans="21:21" x14ac:dyDescent="0.2">
      <c r="U5355" s="12"/>
    </row>
    <row r="5356" spans="21:21" x14ac:dyDescent="0.2">
      <c r="U5356" s="12"/>
    </row>
    <row r="5357" spans="21:21" x14ac:dyDescent="0.2">
      <c r="U5357" s="12"/>
    </row>
    <row r="5358" spans="21:21" x14ac:dyDescent="0.2">
      <c r="U5358" s="12"/>
    </row>
    <row r="5359" spans="21:21" x14ac:dyDescent="0.2">
      <c r="U5359" s="12"/>
    </row>
    <row r="5360" spans="21:21" x14ac:dyDescent="0.2">
      <c r="U5360" s="12"/>
    </row>
    <row r="5361" spans="21:21" x14ac:dyDescent="0.2">
      <c r="U5361" s="12"/>
    </row>
    <row r="5362" spans="21:21" x14ac:dyDescent="0.2">
      <c r="U5362" s="12"/>
    </row>
    <row r="5363" spans="21:21" x14ac:dyDescent="0.2">
      <c r="U5363" s="12"/>
    </row>
    <row r="5364" spans="21:21" x14ac:dyDescent="0.2">
      <c r="U5364" s="12"/>
    </row>
    <row r="5365" spans="21:21" x14ac:dyDescent="0.2">
      <c r="U5365" s="12"/>
    </row>
    <row r="5366" spans="21:21" x14ac:dyDescent="0.2">
      <c r="U5366" s="12"/>
    </row>
    <row r="5367" spans="21:21" x14ac:dyDescent="0.2">
      <c r="U5367" s="12"/>
    </row>
    <row r="5368" spans="21:21" x14ac:dyDescent="0.2">
      <c r="U5368" s="12"/>
    </row>
    <row r="5369" spans="21:21" x14ac:dyDescent="0.2">
      <c r="U5369" s="12"/>
    </row>
    <row r="5370" spans="21:21" x14ac:dyDescent="0.2">
      <c r="U5370" s="12"/>
    </row>
    <row r="5371" spans="21:21" x14ac:dyDescent="0.2">
      <c r="U5371" s="12"/>
    </row>
    <row r="5372" spans="21:21" x14ac:dyDescent="0.2">
      <c r="U5372" s="12"/>
    </row>
    <row r="5373" spans="21:21" x14ac:dyDescent="0.2">
      <c r="U5373" s="12"/>
    </row>
    <row r="5374" spans="21:21" x14ac:dyDescent="0.2">
      <c r="U5374" s="12"/>
    </row>
    <row r="5375" spans="21:21" x14ac:dyDescent="0.2">
      <c r="U5375" s="12"/>
    </row>
    <row r="5376" spans="21:21" x14ac:dyDescent="0.2">
      <c r="U5376" s="12"/>
    </row>
    <row r="5377" spans="21:21" x14ac:dyDescent="0.2">
      <c r="U5377" s="12"/>
    </row>
    <row r="5378" spans="21:21" x14ac:dyDescent="0.2">
      <c r="U5378" s="12"/>
    </row>
    <row r="5379" spans="21:21" x14ac:dyDescent="0.2">
      <c r="U5379" s="12"/>
    </row>
    <row r="5380" spans="21:21" x14ac:dyDescent="0.2">
      <c r="U5380" s="12"/>
    </row>
    <row r="5381" spans="21:21" x14ac:dyDescent="0.2">
      <c r="U5381" s="12"/>
    </row>
    <row r="5382" spans="21:21" x14ac:dyDescent="0.2">
      <c r="U5382" s="12"/>
    </row>
    <row r="5383" spans="21:21" x14ac:dyDescent="0.2">
      <c r="U5383" s="12"/>
    </row>
    <row r="5384" spans="21:21" x14ac:dyDescent="0.2">
      <c r="U5384" s="12"/>
    </row>
    <row r="5385" spans="21:21" x14ac:dyDescent="0.2">
      <c r="U5385" s="12"/>
    </row>
    <row r="5386" spans="21:21" x14ac:dyDescent="0.2">
      <c r="U5386" s="12"/>
    </row>
    <row r="5387" spans="21:21" x14ac:dyDescent="0.2">
      <c r="U5387" s="12"/>
    </row>
    <row r="5388" spans="21:21" x14ac:dyDescent="0.2">
      <c r="U5388" s="12"/>
    </row>
    <row r="5389" spans="21:21" x14ac:dyDescent="0.2">
      <c r="U5389" s="12"/>
    </row>
    <row r="5390" spans="21:21" x14ac:dyDescent="0.2">
      <c r="U5390" s="12"/>
    </row>
    <row r="5391" spans="21:21" x14ac:dyDescent="0.2">
      <c r="U5391" s="12"/>
    </row>
    <row r="5392" spans="21:21" x14ac:dyDescent="0.2">
      <c r="U5392" s="12"/>
    </row>
    <row r="5393" spans="21:21" x14ac:dyDescent="0.2">
      <c r="U5393" s="12"/>
    </row>
    <row r="5394" spans="21:21" x14ac:dyDescent="0.2">
      <c r="U5394" s="12"/>
    </row>
    <row r="5395" spans="21:21" x14ac:dyDescent="0.2">
      <c r="U5395" s="12"/>
    </row>
    <row r="5396" spans="21:21" x14ac:dyDescent="0.2">
      <c r="U5396" s="12"/>
    </row>
    <row r="5397" spans="21:21" x14ac:dyDescent="0.2">
      <c r="U5397" s="12"/>
    </row>
    <row r="5398" spans="21:21" x14ac:dyDescent="0.2">
      <c r="U5398" s="12"/>
    </row>
    <row r="5399" spans="21:21" x14ac:dyDescent="0.2">
      <c r="U5399" s="12"/>
    </row>
    <row r="5400" spans="21:21" x14ac:dyDescent="0.2">
      <c r="U5400" s="12"/>
    </row>
    <row r="5401" spans="21:21" x14ac:dyDescent="0.2">
      <c r="U5401" s="12"/>
    </row>
    <row r="5402" spans="21:21" x14ac:dyDescent="0.2">
      <c r="U5402" s="12"/>
    </row>
    <row r="5403" spans="21:21" x14ac:dyDescent="0.2">
      <c r="U5403" s="12"/>
    </row>
    <row r="5404" spans="21:21" x14ac:dyDescent="0.2">
      <c r="U5404" s="12"/>
    </row>
    <row r="5405" spans="21:21" x14ac:dyDescent="0.2">
      <c r="U5405" s="12"/>
    </row>
    <row r="5406" spans="21:21" x14ac:dyDescent="0.2">
      <c r="U5406" s="12"/>
    </row>
    <row r="5407" spans="21:21" x14ac:dyDescent="0.2">
      <c r="U5407" s="12"/>
    </row>
    <row r="5408" spans="21:21" x14ac:dyDescent="0.2">
      <c r="U5408" s="12"/>
    </row>
    <row r="5409" spans="21:21" x14ac:dyDescent="0.2">
      <c r="U5409" s="12"/>
    </row>
    <row r="5410" spans="21:21" x14ac:dyDescent="0.2">
      <c r="U5410" s="12"/>
    </row>
    <row r="5411" spans="21:21" x14ac:dyDescent="0.2">
      <c r="U5411" s="12"/>
    </row>
    <row r="5412" spans="21:21" x14ac:dyDescent="0.2">
      <c r="U5412" s="12"/>
    </row>
    <row r="5413" spans="21:21" x14ac:dyDescent="0.2">
      <c r="U5413" s="12"/>
    </row>
    <row r="5414" spans="21:21" x14ac:dyDescent="0.2">
      <c r="U5414" s="12"/>
    </row>
    <row r="5415" spans="21:21" x14ac:dyDescent="0.2">
      <c r="U5415" s="12"/>
    </row>
    <row r="5416" spans="21:21" x14ac:dyDescent="0.2">
      <c r="U5416" s="12"/>
    </row>
    <row r="5417" spans="21:21" x14ac:dyDescent="0.2">
      <c r="U5417" s="12"/>
    </row>
    <row r="5418" spans="21:21" x14ac:dyDescent="0.2">
      <c r="U5418" s="12"/>
    </row>
    <row r="5419" spans="21:21" x14ac:dyDescent="0.2">
      <c r="U5419" s="12"/>
    </row>
    <row r="5420" spans="21:21" x14ac:dyDescent="0.2">
      <c r="U5420" s="12"/>
    </row>
    <row r="5421" spans="21:21" x14ac:dyDescent="0.2">
      <c r="U5421" s="12"/>
    </row>
    <row r="5422" spans="21:21" x14ac:dyDescent="0.2">
      <c r="U5422" s="12"/>
    </row>
    <row r="5423" spans="21:21" x14ac:dyDescent="0.2">
      <c r="U5423" s="12"/>
    </row>
    <row r="5424" spans="21:21" x14ac:dyDescent="0.2">
      <c r="U5424" s="12"/>
    </row>
    <row r="5425" spans="21:21" x14ac:dyDescent="0.2">
      <c r="U5425" s="12"/>
    </row>
    <row r="5426" spans="21:21" x14ac:dyDescent="0.2">
      <c r="U5426" s="12"/>
    </row>
    <row r="5427" spans="21:21" x14ac:dyDescent="0.2">
      <c r="U5427" s="12"/>
    </row>
    <row r="5428" spans="21:21" x14ac:dyDescent="0.2">
      <c r="U5428" s="12"/>
    </row>
    <row r="5429" spans="21:21" x14ac:dyDescent="0.2">
      <c r="U5429" s="12"/>
    </row>
    <row r="5430" spans="21:21" x14ac:dyDescent="0.2">
      <c r="U5430" s="12"/>
    </row>
    <row r="5431" spans="21:21" x14ac:dyDescent="0.2">
      <c r="U5431" s="12"/>
    </row>
    <row r="5432" spans="21:21" x14ac:dyDescent="0.2">
      <c r="U5432" s="12"/>
    </row>
    <row r="5433" spans="21:21" x14ac:dyDescent="0.2">
      <c r="U5433" s="12"/>
    </row>
    <row r="5434" spans="21:21" x14ac:dyDescent="0.2">
      <c r="U5434" s="12"/>
    </row>
    <row r="5435" spans="21:21" x14ac:dyDescent="0.2">
      <c r="U5435" s="12"/>
    </row>
    <row r="5436" spans="21:21" x14ac:dyDescent="0.2">
      <c r="U5436" s="12"/>
    </row>
    <row r="5437" spans="21:21" x14ac:dyDescent="0.2">
      <c r="U5437" s="12"/>
    </row>
    <row r="5438" spans="21:21" x14ac:dyDescent="0.2">
      <c r="U5438" s="12"/>
    </row>
    <row r="5439" spans="21:21" x14ac:dyDescent="0.2">
      <c r="U5439" s="12"/>
    </row>
    <row r="5440" spans="21:21" x14ac:dyDescent="0.2">
      <c r="U5440" s="12"/>
    </row>
    <row r="5441" spans="21:21" x14ac:dyDescent="0.2">
      <c r="U5441" s="12"/>
    </row>
    <row r="5442" spans="21:21" x14ac:dyDescent="0.2">
      <c r="U5442" s="12"/>
    </row>
    <row r="5443" spans="21:21" x14ac:dyDescent="0.2">
      <c r="U5443" s="12"/>
    </row>
    <row r="5444" spans="21:21" x14ac:dyDescent="0.2">
      <c r="U5444" s="12"/>
    </row>
    <row r="5445" spans="21:21" x14ac:dyDescent="0.2">
      <c r="U5445" s="12"/>
    </row>
    <row r="5446" spans="21:21" x14ac:dyDescent="0.2">
      <c r="U5446" s="12"/>
    </row>
    <row r="5447" spans="21:21" x14ac:dyDescent="0.2">
      <c r="U5447" s="12"/>
    </row>
    <row r="5448" spans="21:21" x14ac:dyDescent="0.2">
      <c r="U5448" s="12"/>
    </row>
    <row r="5449" spans="21:21" x14ac:dyDescent="0.2">
      <c r="U5449" s="12"/>
    </row>
    <row r="5450" spans="21:21" x14ac:dyDescent="0.2">
      <c r="U5450" s="12"/>
    </row>
    <row r="5451" spans="21:21" x14ac:dyDescent="0.2">
      <c r="U5451" s="12"/>
    </row>
    <row r="5452" spans="21:21" x14ac:dyDescent="0.2">
      <c r="U5452" s="12"/>
    </row>
    <row r="5453" spans="21:21" x14ac:dyDescent="0.2">
      <c r="U5453" s="12"/>
    </row>
    <row r="5454" spans="21:21" x14ac:dyDescent="0.2">
      <c r="U5454" s="12"/>
    </row>
    <row r="5455" spans="21:21" x14ac:dyDescent="0.2">
      <c r="U5455" s="12"/>
    </row>
    <row r="5456" spans="21:21" x14ac:dyDescent="0.2">
      <c r="U5456" s="12"/>
    </row>
    <row r="5457" spans="21:21" x14ac:dyDescent="0.2">
      <c r="U5457" s="12"/>
    </row>
    <row r="5458" spans="21:21" x14ac:dyDescent="0.2">
      <c r="U5458" s="12"/>
    </row>
    <row r="5459" spans="21:21" x14ac:dyDescent="0.2">
      <c r="U5459" s="12"/>
    </row>
    <row r="5460" spans="21:21" x14ac:dyDescent="0.2">
      <c r="U5460" s="12"/>
    </row>
    <row r="5461" spans="21:21" x14ac:dyDescent="0.2">
      <c r="U5461" s="12"/>
    </row>
    <row r="5462" spans="21:21" x14ac:dyDescent="0.2">
      <c r="U5462" s="12"/>
    </row>
    <row r="5463" spans="21:21" x14ac:dyDescent="0.2">
      <c r="U5463" s="12"/>
    </row>
    <row r="5464" spans="21:21" x14ac:dyDescent="0.2">
      <c r="U5464" s="12"/>
    </row>
    <row r="5465" spans="21:21" x14ac:dyDescent="0.2">
      <c r="U5465" s="12"/>
    </row>
    <row r="5466" spans="21:21" x14ac:dyDescent="0.2">
      <c r="U5466" s="12"/>
    </row>
    <row r="5467" spans="21:21" x14ac:dyDescent="0.2">
      <c r="U5467" s="12"/>
    </row>
    <row r="5468" spans="21:21" x14ac:dyDescent="0.2">
      <c r="U5468" s="12"/>
    </row>
    <row r="5469" spans="21:21" x14ac:dyDescent="0.2">
      <c r="U5469" s="12"/>
    </row>
    <row r="5470" spans="21:21" x14ac:dyDescent="0.2">
      <c r="U5470" s="12"/>
    </row>
    <row r="5471" spans="21:21" x14ac:dyDescent="0.2">
      <c r="U5471" s="12"/>
    </row>
    <row r="5472" spans="21:21" x14ac:dyDescent="0.2">
      <c r="U5472" s="12"/>
    </row>
    <row r="5473" spans="21:21" x14ac:dyDescent="0.2">
      <c r="U5473" s="12"/>
    </row>
    <row r="5474" spans="21:21" x14ac:dyDescent="0.2">
      <c r="U5474" s="12"/>
    </row>
    <row r="5475" spans="21:21" x14ac:dyDescent="0.2">
      <c r="U5475" s="12"/>
    </row>
    <row r="5476" spans="21:21" x14ac:dyDescent="0.2">
      <c r="U5476" s="12"/>
    </row>
    <row r="5477" spans="21:21" x14ac:dyDescent="0.2">
      <c r="U5477" s="12"/>
    </row>
    <row r="5478" spans="21:21" x14ac:dyDescent="0.2">
      <c r="U5478" s="12"/>
    </row>
    <row r="5479" spans="21:21" x14ac:dyDescent="0.2">
      <c r="U5479" s="12"/>
    </row>
    <row r="5480" spans="21:21" x14ac:dyDescent="0.2">
      <c r="U5480" s="12"/>
    </row>
    <row r="5481" spans="21:21" x14ac:dyDescent="0.2">
      <c r="U5481" s="12"/>
    </row>
    <row r="5482" spans="21:21" x14ac:dyDescent="0.2">
      <c r="U5482" s="12"/>
    </row>
    <row r="5483" spans="21:21" x14ac:dyDescent="0.2">
      <c r="U5483" s="12"/>
    </row>
    <row r="5484" spans="21:21" x14ac:dyDescent="0.2">
      <c r="U5484" s="12"/>
    </row>
    <row r="5485" spans="21:21" x14ac:dyDescent="0.2">
      <c r="U5485" s="12"/>
    </row>
    <row r="5486" spans="21:21" x14ac:dyDescent="0.2">
      <c r="U5486" s="12"/>
    </row>
    <row r="5487" spans="21:21" x14ac:dyDescent="0.2">
      <c r="U5487" s="12"/>
    </row>
    <row r="5488" spans="21:21" x14ac:dyDescent="0.2">
      <c r="U5488" s="12"/>
    </row>
    <row r="5489" spans="21:21" x14ac:dyDescent="0.2">
      <c r="U5489" s="12"/>
    </row>
    <row r="5490" spans="21:21" x14ac:dyDescent="0.2">
      <c r="U5490" s="12"/>
    </row>
    <row r="5491" spans="21:21" x14ac:dyDescent="0.2">
      <c r="U5491" s="12"/>
    </row>
    <row r="5492" spans="21:21" x14ac:dyDescent="0.2">
      <c r="U5492" s="12"/>
    </row>
    <row r="5493" spans="21:21" x14ac:dyDescent="0.2">
      <c r="U5493" s="12"/>
    </row>
    <row r="5494" spans="21:21" x14ac:dyDescent="0.2">
      <c r="U5494" s="12"/>
    </row>
    <row r="5495" spans="21:21" x14ac:dyDescent="0.2">
      <c r="U5495" s="12"/>
    </row>
    <row r="5496" spans="21:21" x14ac:dyDescent="0.2">
      <c r="U5496" s="12"/>
    </row>
    <row r="5497" spans="21:21" x14ac:dyDescent="0.2">
      <c r="U5497" s="12"/>
    </row>
    <row r="5498" spans="21:21" x14ac:dyDescent="0.2">
      <c r="U5498" s="12"/>
    </row>
    <row r="5499" spans="21:21" x14ac:dyDescent="0.2">
      <c r="U5499" s="12"/>
    </row>
    <row r="5500" spans="21:21" x14ac:dyDescent="0.2">
      <c r="U5500" s="12"/>
    </row>
    <row r="5501" spans="21:21" x14ac:dyDescent="0.2">
      <c r="U5501" s="12"/>
    </row>
    <row r="5502" spans="21:21" x14ac:dyDescent="0.2">
      <c r="U5502" s="12"/>
    </row>
    <row r="5503" spans="21:21" x14ac:dyDescent="0.2">
      <c r="U5503" s="12"/>
    </row>
    <row r="5504" spans="21:21" x14ac:dyDescent="0.2">
      <c r="U5504" s="12"/>
    </row>
    <row r="5505" spans="21:21" x14ac:dyDescent="0.2">
      <c r="U5505" s="12"/>
    </row>
    <row r="5506" spans="21:21" x14ac:dyDescent="0.2">
      <c r="U5506" s="12"/>
    </row>
    <row r="5507" spans="21:21" x14ac:dyDescent="0.2">
      <c r="U5507" s="12"/>
    </row>
    <row r="5508" spans="21:21" x14ac:dyDescent="0.2">
      <c r="U5508" s="12"/>
    </row>
    <row r="5509" spans="21:21" x14ac:dyDescent="0.2">
      <c r="U5509" s="12"/>
    </row>
    <row r="5510" spans="21:21" x14ac:dyDescent="0.2">
      <c r="U5510" s="12"/>
    </row>
    <row r="5511" spans="21:21" x14ac:dyDescent="0.2">
      <c r="U5511" s="12"/>
    </row>
    <row r="5512" spans="21:21" x14ac:dyDescent="0.2">
      <c r="U5512" s="12"/>
    </row>
    <row r="5513" spans="21:21" x14ac:dyDescent="0.2">
      <c r="U5513" s="12"/>
    </row>
    <row r="5514" spans="21:21" x14ac:dyDescent="0.2">
      <c r="U5514" s="12"/>
    </row>
    <row r="5515" spans="21:21" x14ac:dyDescent="0.2">
      <c r="U5515" s="12"/>
    </row>
    <row r="5516" spans="21:21" x14ac:dyDescent="0.2">
      <c r="U5516" s="12"/>
    </row>
    <row r="5517" spans="21:21" x14ac:dyDescent="0.2">
      <c r="U5517" s="12"/>
    </row>
    <row r="5518" spans="21:21" x14ac:dyDescent="0.2">
      <c r="U5518" s="12"/>
    </row>
    <row r="5519" spans="21:21" x14ac:dyDescent="0.2">
      <c r="U5519" s="12"/>
    </row>
    <row r="5520" spans="21:21" x14ac:dyDescent="0.2">
      <c r="U5520" s="12"/>
    </row>
    <row r="5521" spans="21:21" x14ac:dyDescent="0.2">
      <c r="U5521" s="12"/>
    </row>
    <row r="5522" spans="21:21" x14ac:dyDescent="0.2">
      <c r="U5522" s="12"/>
    </row>
    <row r="5523" spans="21:21" x14ac:dyDescent="0.2">
      <c r="U5523" s="12"/>
    </row>
    <row r="5524" spans="21:21" x14ac:dyDescent="0.2">
      <c r="U5524" s="12"/>
    </row>
    <row r="5525" spans="21:21" x14ac:dyDescent="0.2">
      <c r="U5525" s="12"/>
    </row>
    <row r="5526" spans="21:21" x14ac:dyDescent="0.2">
      <c r="U5526" s="12"/>
    </row>
    <row r="5527" spans="21:21" x14ac:dyDescent="0.2">
      <c r="U5527" s="12"/>
    </row>
    <row r="5528" spans="21:21" x14ac:dyDescent="0.2">
      <c r="U5528" s="12"/>
    </row>
    <row r="5529" spans="21:21" x14ac:dyDescent="0.2">
      <c r="U5529" s="12"/>
    </row>
    <row r="5530" spans="21:21" x14ac:dyDescent="0.2">
      <c r="U5530" s="12"/>
    </row>
    <row r="5531" spans="21:21" x14ac:dyDescent="0.2">
      <c r="U5531" s="12"/>
    </row>
    <row r="5532" spans="21:21" x14ac:dyDescent="0.2">
      <c r="U5532" s="12"/>
    </row>
    <row r="5533" spans="21:21" x14ac:dyDescent="0.2">
      <c r="U5533" s="12"/>
    </row>
    <row r="5534" spans="21:21" x14ac:dyDescent="0.2">
      <c r="U5534" s="12"/>
    </row>
    <row r="5535" spans="21:21" x14ac:dyDescent="0.2">
      <c r="U5535" s="12"/>
    </row>
    <row r="5536" spans="21:21" x14ac:dyDescent="0.2">
      <c r="U5536" s="12"/>
    </row>
    <row r="5537" spans="21:21" x14ac:dyDescent="0.2">
      <c r="U5537" s="12"/>
    </row>
    <row r="5538" spans="21:21" x14ac:dyDescent="0.2">
      <c r="U5538" s="12"/>
    </row>
    <row r="5539" spans="21:21" x14ac:dyDescent="0.2">
      <c r="U5539" s="12"/>
    </row>
    <row r="5540" spans="21:21" x14ac:dyDescent="0.2">
      <c r="U5540" s="12"/>
    </row>
    <row r="5541" spans="21:21" x14ac:dyDescent="0.2">
      <c r="U5541" s="12"/>
    </row>
    <row r="5542" spans="21:21" x14ac:dyDescent="0.2">
      <c r="U5542" s="12"/>
    </row>
    <row r="5543" spans="21:21" x14ac:dyDescent="0.2">
      <c r="U5543" s="12"/>
    </row>
    <row r="5544" spans="21:21" x14ac:dyDescent="0.2">
      <c r="U5544" s="12"/>
    </row>
    <row r="5545" spans="21:21" x14ac:dyDescent="0.2">
      <c r="U5545" s="12"/>
    </row>
    <row r="5546" spans="21:21" x14ac:dyDescent="0.2">
      <c r="U5546" s="12"/>
    </row>
    <row r="5547" spans="21:21" x14ac:dyDescent="0.2">
      <c r="U5547" s="12"/>
    </row>
    <row r="5548" spans="21:21" x14ac:dyDescent="0.2">
      <c r="U5548" s="12"/>
    </row>
    <row r="5549" spans="21:21" x14ac:dyDescent="0.2">
      <c r="U5549" s="12"/>
    </row>
    <row r="5550" spans="21:21" x14ac:dyDescent="0.2">
      <c r="U5550" s="12"/>
    </row>
    <row r="5551" spans="21:21" x14ac:dyDescent="0.2">
      <c r="U5551" s="12"/>
    </row>
    <row r="5552" spans="21:21" x14ac:dyDescent="0.2">
      <c r="U5552" s="12"/>
    </row>
    <row r="5553" spans="21:21" x14ac:dyDescent="0.2">
      <c r="U5553" s="12"/>
    </row>
    <row r="5554" spans="21:21" x14ac:dyDescent="0.2">
      <c r="U5554" s="12"/>
    </row>
    <row r="5555" spans="21:21" x14ac:dyDescent="0.2">
      <c r="U5555" s="12"/>
    </row>
    <row r="5556" spans="21:21" x14ac:dyDescent="0.2">
      <c r="U5556" s="12"/>
    </row>
    <row r="5557" spans="21:21" x14ac:dyDescent="0.2">
      <c r="U5557" s="12"/>
    </row>
    <row r="5558" spans="21:21" x14ac:dyDescent="0.2">
      <c r="U5558" s="12"/>
    </row>
    <row r="5559" spans="21:21" x14ac:dyDescent="0.2">
      <c r="U5559" s="12"/>
    </row>
    <row r="5560" spans="21:21" x14ac:dyDescent="0.2">
      <c r="U5560" s="12"/>
    </row>
    <row r="5561" spans="21:21" x14ac:dyDescent="0.2">
      <c r="U5561" s="12"/>
    </row>
    <row r="5562" spans="21:21" x14ac:dyDescent="0.2">
      <c r="U5562" s="12"/>
    </row>
    <row r="5563" spans="21:21" x14ac:dyDescent="0.2">
      <c r="U5563" s="12"/>
    </row>
    <row r="5564" spans="21:21" x14ac:dyDescent="0.2">
      <c r="U5564" s="12"/>
    </row>
    <row r="5565" spans="21:21" x14ac:dyDescent="0.2">
      <c r="U5565" s="12"/>
    </row>
    <row r="5566" spans="21:21" x14ac:dyDescent="0.2">
      <c r="U5566" s="12"/>
    </row>
    <row r="5567" spans="21:21" x14ac:dyDescent="0.2">
      <c r="U5567" s="12"/>
    </row>
    <row r="5568" spans="21:21" x14ac:dyDescent="0.2">
      <c r="U5568" s="12"/>
    </row>
    <row r="5569" spans="21:21" x14ac:dyDescent="0.2">
      <c r="U5569" s="12"/>
    </row>
    <row r="5570" spans="21:21" x14ac:dyDescent="0.2">
      <c r="U5570" s="12"/>
    </row>
    <row r="5571" spans="21:21" x14ac:dyDescent="0.2">
      <c r="U5571" s="12"/>
    </row>
    <row r="5572" spans="21:21" x14ac:dyDescent="0.2">
      <c r="U5572" s="12"/>
    </row>
    <row r="5573" spans="21:21" x14ac:dyDescent="0.2">
      <c r="U5573" s="12"/>
    </row>
    <row r="5574" spans="21:21" x14ac:dyDescent="0.2">
      <c r="U5574" s="12"/>
    </row>
    <row r="5575" spans="21:21" x14ac:dyDescent="0.2">
      <c r="U5575" s="12"/>
    </row>
    <row r="5576" spans="21:21" x14ac:dyDescent="0.2">
      <c r="U5576" s="12"/>
    </row>
    <row r="5577" spans="21:21" x14ac:dyDescent="0.2">
      <c r="U5577" s="12"/>
    </row>
    <row r="5578" spans="21:21" x14ac:dyDescent="0.2">
      <c r="U5578" s="12"/>
    </row>
    <row r="5579" spans="21:21" x14ac:dyDescent="0.2">
      <c r="U5579" s="12"/>
    </row>
    <row r="5580" spans="21:21" x14ac:dyDescent="0.2">
      <c r="U5580" s="12"/>
    </row>
    <row r="5581" spans="21:21" x14ac:dyDescent="0.2">
      <c r="U5581" s="12"/>
    </row>
    <row r="5582" spans="21:21" x14ac:dyDescent="0.2">
      <c r="U5582" s="12"/>
    </row>
    <row r="5583" spans="21:21" x14ac:dyDescent="0.2">
      <c r="U5583" s="12"/>
    </row>
    <row r="5584" spans="21:21" x14ac:dyDescent="0.2">
      <c r="U5584" s="12"/>
    </row>
    <row r="5585" spans="21:21" x14ac:dyDescent="0.2">
      <c r="U5585" s="12"/>
    </row>
    <row r="5586" spans="21:21" x14ac:dyDescent="0.2">
      <c r="U5586" s="12"/>
    </row>
    <row r="5587" spans="21:21" x14ac:dyDescent="0.2">
      <c r="U5587" s="12"/>
    </row>
    <row r="5588" spans="21:21" x14ac:dyDescent="0.2">
      <c r="U5588" s="12"/>
    </row>
    <row r="5589" spans="21:21" x14ac:dyDescent="0.2">
      <c r="U5589" s="12"/>
    </row>
    <row r="5590" spans="21:21" x14ac:dyDescent="0.2">
      <c r="U5590" s="12"/>
    </row>
    <row r="5591" spans="21:21" x14ac:dyDescent="0.2">
      <c r="U5591" s="12"/>
    </row>
    <row r="5592" spans="21:21" x14ac:dyDescent="0.2">
      <c r="U5592" s="12"/>
    </row>
    <row r="5593" spans="21:21" x14ac:dyDescent="0.2">
      <c r="U5593" s="12"/>
    </row>
    <row r="5594" spans="21:21" x14ac:dyDescent="0.2">
      <c r="U5594" s="12"/>
    </row>
    <row r="5595" spans="21:21" x14ac:dyDescent="0.2">
      <c r="U5595" s="12"/>
    </row>
    <row r="5596" spans="21:21" x14ac:dyDescent="0.2">
      <c r="U5596" s="12"/>
    </row>
    <row r="5597" spans="21:21" x14ac:dyDescent="0.2">
      <c r="U5597" s="12"/>
    </row>
    <row r="5598" spans="21:21" x14ac:dyDescent="0.2">
      <c r="U5598" s="12"/>
    </row>
    <row r="5599" spans="21:21" x14ac:dyDescent="0.2">
      <c r="U5599" s="12"/>
    </row>
    <row r="5600" spans="21:21" x14ac:dyDescent="0.2">
      <c r="U5600" s="12"/>
    </row>
    <row r="5601" spans="21:21" x14ac:dyDescent="0.2">
      <c r="U5601" s="12"/>
    </row>
    <row r="5602" spans="21:21" x14ac:dyDescent="0.2">
      <c r="U5602" s="12"/>
    </row>
    <row r="5603" spans="21:21" x14ac:dyDescent="0.2">
      <c r="U5603" s="12"/>
    </row>
    <row r="5604" spans="21:21" x14ac:dyDescent="0.2">
      <c r="U5604" s="12"/>
    </row>
    <row r="5605" spans="21:21" x14ac:dyDescent="0.2">
      <c r="U5605" s="12"/>
    </row>
    <row r="5606" spans="21:21" x14ac:dyDescent="0.2">
      <c r="U5606" s="12"/>
    </row>
    <row r="5607" spans="21:21" x14ac:dyDescent="0.2">
      <c r="U5607" s="12"/>
    </row>
    <row r="5608" spans="21:21" x14ac:dyDescent="0.2">
      <c r="U5608" s="12"/>
    </row>
    <row r="5609" spans="21:21" x14ac:dyDescent="0.2">
      <c r="U5609" s="12"/>
    </row>
    <row r="5610" spans="21:21" x14ac:dyDescent="0.2">
      <c r="U5610" s="12"/>
    </row>
    <row r="5611" spans="21:21" x14ac:dyDescent="0.2">
      <c r="U5611" s="12"/>
    </row>
    <row r="5612" spans="21:21" x14ac:dyDescent="0.2">
      <c r="U5612" s="12"/>
    </row>
    <row r="5613" spans="21:21" x14ac:dyDescent="0.2">
      <c r="U5613" s="12"/>
    </row>
    <row r="5614" spans="21:21" x14ac:dyDescent="0.2">
      <c r="U5614" s="12"/>
    </row>
    <row r="5615" spans="21:21" x14ac:dyDescent="0.2">
      <c r="U5615" s="12"/>
    </row>
    <row r="5616" spans="21:21" x14ac:dyDescent="0.2">
      <c r="U5616" s="12"/>
    </row>
    <row r="5617" spans="21:21" x14ac:dyDescent="0.2">
      <c r="U5617" s="12"/>
    </row>
    <row r="5618" spans="21:21" x14ac:dyDescent="0.2">
      <c r="U5618" s="12"/>
    </row>
    <row r="5619" spans="21:21" x14ac:dyDescent="0.2">
      <c r="U5619" s="12"/>
    </row>
    <row r="5620" spans="21:21" x14ac:dyDescent="0.2">
      <c r="U5620" s="12"/>
    </row>
    <row r="5621" spans="21:21" x14ac:dyDescent="0.2">
      <c r="U5621" s="12"/>
    </row>
    <row r="5622" spans="21:21" x14ac:dyDescent="0.2">
      <c r="U5622" s="12"/>
    </row>
    <row r="5623" spans="21:21" x14ac:dyDescent="0.2">
      <c r="U5623" s="12"/>
    </row>
    <row r="5624" spans="21:21" x14ac:dyDescent="0.2">
      <c r="U5624" s="12"/>
    </row>
    <row r="5625" spans="21:21" x14ac:dyDescent="0.2">
      <c r="U5625" s="12"/>
    </row>
    <row r="5626" spans="21:21" x14ac:dyDescent="0.2">
      <c r="U5626" s="12"/>
    </row>
    <row r="5627" spans="21:21" x14ac:dyDescent="0.2">
      <c r="U5627" s="12"/>
    </row>
    <row r="5628" spans="21:21" x14ac:dyDescent="0.2">
      <c r="U5628" s="12"/>
    </row>
    <row r="5629" spans="21:21" x14ac:dyDescent="0.2">
      <c r="U5629" s="12"/>
    </row>
    <row r="5630" spans="21:21" x14ac:dyDescent="0.2">
      <c r="U5630" s="12"/>
    </row>
    <row r="5631" spans="21:21" x14ac:dyDescent="0.2">
      <c r="U5631" s="12"/>
    </row>
    <row r="5632" spans="21:21" x14ac:dyDescent="0.2">
      <c r="U5632" s="12"/>
    </row>
    <row r="5633" spans="21:21" x14ac:dyDescent="0.2">
      <c r="U5633" s="12"/>
    </row>
    <row r="5634" spans="21:21" x14ac:dyDescent="0.2">
      <c r="U5634" s="12"/>
    </row>
    <row r="5635" spans="21:21" x14ac:dyDescent="0.2">
      <c r="U5635" s="12"/>
    </row>
    <row r="5636" spans="21:21" x14ac:dyDescent="0.2">
      <c r="U5636" s="12"/>
    </row>
    <row r="5637" spans="21:21" x14ac:dyDescent="0.2">
      <c r="U5637" s="12"/>
    </row>
    <row r="5638" spans="21:21" x14ac:dyDescent="0.2">
      <c r="U5638" s="12"/>
    </row>
    <row r="5639" spans="21:21" x14ac:dyDescent="0.2">
      <c r="U5639" s="12"/>
    </row>
    <row r="5640" spans="21:21" x14ac:dyDescent="0.2">
      <c r="U5640" s="12"/>
    </row>
    <row r="5641" spans="21:21" x14ac:dyDescent="0.2">
      <c r="U5641" s="12"/>
    </row>
    <row r="5642" spans="21:21" x14ac:dyDescent="0.2">
      <c r="U5642" s="12"/>
    </row>
    <row r="5643" spans="21:21" x14ac:dyDescent="0.2">
      <c r="U5643" s="12"/>
    </row>
    <row r="5644" spans="21:21" x14ac:dyDescent="0.2">
      <c r="U5644" s="12"/>
    </row>
    <row r="5645" spans="21:21" x14ac:dyDescent="0.2">
      <c r="U5645" s="12"/>
    </row>
    <row r="5646" spans="21:21" x14ac:dyDescent="0.2">
      <c r="U5646" s="12"/>
    </row>
    <row r="5647" spans="21:21" x14ac:dyDescent="0.2">
      <c r="U5647" s="12"/>
    </row>
    <row r="5648" spans="21:21" x14ac:dyDescent="0.2">
      <c r="U5648" s="12"/>
    </row>
    <row r="5649" spans="21:21" x14ac:dyDescent="0.2">
      <c r="U5649" s="12"/>
    </row>
    <row r="5650" spans="21:21" x14ac:dyDescent="0.2">
      <c r="U5650" s="12"/>
    </row>
    <row r="5651" spans="21:21" x14ac:dyDescent="0.2">
      <c r="U5651" s="12"/>
    </row>
    <row r="5652" spans="21:21" x14ac:dyDescent="0.2">
      <c r="U5652" s="12"/>
    </row>
    <row r="5653" spans="21:21" x14ac:dyDescent="0.2">
      <c r="U5653" s="12"/>
    </row>
    <row r="5654" spans="21:21" x14ac:dyDescent="0.2">
      <c r="U5654" s="12"/>
    </row>
    <row r="5655" spans="21:21" x14ac:dyDescent="0.2">
      <c r="U5655" s="12"/>
    </row>
    <row r="5656" spans="21:21" x14ac:dyDescent="0.2">
      <c r="U5656" s="12"/>
    </row>
    <row r="5657" spans="21:21" x14ac:dyDescent="0.2">
      <c r="U5657" s="12"/>
    </row>
    <row r="5658" spans="21:21" x14ac:dyDescent="0.2">
      <c r="U5658" s="12"/>
    </row>
    <row r="5659" spans="21:21" x14ac:dyDescent="0.2">
      <c r="U5659" s="12"/>
    </row>
    <row r="5660" spans="21:21" x14ac:dyDescent="0.2">
      <c r="U5660" s="12"/>
    </row>
    <row r="5661" spans="21:21" x14ac:dyDescent="0.2">
      <c r="U5661" s="12"/>
    </row>
    <row r="5662" spans="21:21" x14ac:dyDescent="0.2">
      <c r="U5662" s="12"/>
    </row>
    <row r="5663" spans="21:21" x14ac:dyDescent="0.2">
      <c r="U5663" s="12"/>
    </row>
    <row r="5664" spans="21:21" x14ac:dyDescent="0.2">
      <c r="U5664" s="12"/>
    </row>
    <row r="5665" spans="21:21" x14ac:dyDescent="0.2">
      <c r="U5665" s="12"/>
    </row>
    <row r="5666" spans="21:21" x14ac:dyDescent="0.2">
      <c r="U5666" s="12"/>
    </row>
    <row r="5667" spans="21:21" x14ac:dyDescent="0.2">
      <c r="U5667" s="12"/>
    </row>
    <row r="5668" spans="21:21" x14ac:dyDescent="0.2">
      <c r="U5668" s="12"/>
    </row>
    <row r="5669" spans="21:21" x14ac:dyDescent="0.2">
      <c r="U5669" s="12"/>
    </row>
    <row r="5670" spans="21:21" x14ac:dyDescent="0.2">
      <c r="U5670" s="12"/>
    </row>
    <row r="5671" spans="21:21" x14ac:dyDescent="0.2">
      <c r="U5671" s="12"/>
    </row>
    <row r="5672" spans="21:21" x14ac:dyDescent="0.2">
      <c r="U5672" s="12"/>
    </row>
    <row r="5673" spans="21:21" x14ac:dyDescent="0.2">
      <c r="U5673" s="12"/>
    </row>
    <row r="5674" spans="21:21" x14ac:dyDescent="0.2">
      <c r="U5674" s="12"/>
    </row>
    <row r="5675" spans="21:21" x14ac:dyDescent="0.2">
      <c r="U5675" s="12"/>
    </row>
    <row r="5676" spans="21:21" x14ac:dyDescent="0.2">
      <c r="U5676" s="12"/>
    </row>
    <row r="5677" spans="21:21" x14ac:dyDescent="0.2">
      <c r="U5677" s="12"/>
    </row>
    <row r="5678" spans="21:21" x14ac:dyDescent="0.2">
      <c r="U5678" s="12"/>
    </row>
    <row r="5679" spans="21:21" x14ac:dyDescent="0.2">
      <c r="U5679" s="12"/>
    </row>
    <row r="5680" spans="21:21" x14ac:dyDescent="0.2">
      <c r="U5680" s="12"/>
    </row>
    <row r="5681" spans="21:21" x14ac:dyDescent="0.2">
      <c r="U5681" s="12"/>
    </row>
    <row r="5682" spans="21:21" x14ac:dyDescent="0.2">
      <c r="U5682" s="12"/>
    </row>
    <row r="5683" spans="21:21" x14ac:dyDescent="0.2">
      <c r="U5683" s="12"/>
    </row>
    <row r="5684" spans="21:21" x14ac:dyDescent="0.2">
      <c r="U5684" s="12"/>
    </row>
    <row r="5685" spans="21:21" x14ac:dyDescent="0.2">
      <c r="U5685" s="12"/>
    </row>
    <row r="5686" spans="21:21" x14ac:dyDescent="0.2">
      <c r="U5686" s="12"/>
    </row>
    <row r="5687" spans="21:21" x14ac:dyDescent="0.2">
      <c r="U5687" s="12"/>
    </row>
    <row r="5688" spans="21:21" x14ac:dyDescent="0.2">
      <c r="U5688" s="12"/>
    </row>
    <row r="5689" spans="21:21" x14ac:dyDescent="0.2">
      <c r="U5689" s="12"/>
    </row>
    <row r="5690" spans="21:21" x14ac:dyDescent="0.2">
      <c r="U5690" s="12"/>
    </row>
    <row r="5691" spans="21:21" x14ac:dyDescent="0.2">
      <c r="U5691" s="12"/>
    </row>
    <row r="5692" spans="21:21" x14ac:dyDescent="0.2">
      <c r="U5692" s="12"/>
    </row>
    <row r="5693" spans="21:21" x14ac:dyDescent="0.2">
      <c r="U5693" s="12"/>
    </row>
    <row r="5694" spans="21:21" x14ac:dyDescent="0.2">
      <c r="U5694" s="12"/>
    </row>
    <row r="5695" spans="21:21" x14ac:dyDescent="0.2">
      <c r="U5695" s="12"/>
    </row>
    <row r="5696" spans="21:21" x14ac:dyDescent="0.2">
      <c r="U5696" s="12"/>
    </row>
    <row r="5697" spans="21:21" x14ac:dyDescent="0.2">
      <c r="U5697" s="12"/>
    </row>
    <row r="5698" spans="21:21" x14ac:dyDescent="0.2">
      <c r="U5698" s="12"/>
    </row>
    <row r="5699" spans="21:21" x14ac:dyDescent="0.2">
      <c r="U5699" s="12"/>
    </row>
    <row r="5700" spans="21:21" x14ac:dyDescent="0.2">
      <c r="U5700" s="12"/>
    </row>
    <row r="5701" spans="21:21" x14ac:dyDescent="0.2">
      <c r="U5701" s="12"/>
    </row>
    <row r="5702" spans="21:21" x14ac:dyDescent="0.2">
      <c r="U5702" s="12"/>
    </row>
    <row r="5703" spans="21:21" x14ac:dyDescent="0.2">
      <c r="U5703" s="12"/>
    </row>
    <row r="5704" spans="21:21" x14ac:dyDescent="0.2">
      <c r="U5704" s="12"/>
    </row>
    <row r="5705" spans="21:21" x14ac:dyDescent="0.2">
      <c r="U5705" s="12"/>
    </row>
    <row r="5706" spans="21:21" x14ac:dyDescent="0.2">
      <c r="U5706" s="12"/>
    </row>
    <row r="5707" spans="21:21" x14ac:dyDescent="0.2">
      <c r="U5707" s="12"/>
    </row>
    <row r="5708" spans="21:21" x14ac:dyDescent="0.2">
      <c r="U5708" s="12"/>
    </row>
    <row r="5709" spans="21:21" x14ac:dyDescent="0.2">
      <c r="U5709" s="12"/>
    </row>
    <row r="5710" spans="21:21" x14ac:dyDescent="0.2">
      <c r="U5710" s="12"/>
    </row>
    <row r="5711" spans="21:21" x14ac:dyDescent="0.2">
      <c r="U5711" s="12"/>
    </row>
    <row r="5712" spans="21:21" x14ac:dyDescent="0.2">
      <c r="U5712" s="12"/>
    </row>
    <row r="5713" spans="21:21" x14ac:dyDescent="0.2">
      <c r="U5713" s="12"/>
    </row>
    <row r="5714" spans="21:21" x14ac:dyDescent="0.2">
      <c r="U5714" s="12"/>
    </row>
    <row r="5715" spans="21:21" x14ac:dyDescent="0.2">
      <c r="U5715" s="12"/>
    </row>
    <row r="5716" spans="21:21" x14ac:dyDescent="0.2">
      <c r="U5716" s="12"/>
    </row>
    <row r="5717" spans="21:21" x14ac:dyDescent="0.2">
      <c r="U5717" s="12"/>
    </row>
    <row r="5718" spans="21:21" x14ac:dyDescent="0.2">
      <c r="U5718" s="12"/>
    </row>
    <row r="5719" spans="21:21" x14ac:dyDescent="0.2">
      <c r="U5719" s="12"/>
    </row>
    <row r="5720" spans="21:21" x14ac:dyDescent="0.2">
      <c r="U5720" s="12"/>
    </row>
    <row r="5721" spans="21:21" x14ac:dyDescent="0.2">
      <c r="U5721" s="12"/>
    </row>
    <row r="5722" spans="21:21" x14ac:dyDescent="0.2">
      <c r="U5722" s="12"/>
    </row>
    <row r="5723" spans="21:21" x14ac:dyDescent="0.2">
      <c r="U5723" s="12"/>
    </row>
    <row r="5724" spans="21:21" x14ac:dyDescent="0.2">
      <c r="U5724" s="12"/>
    </row>
    <row r="5725" spans="21:21" x14ac:dyDescent="0.2">
      <c r="U5725" s="12"/>
    </row>
    <row r="5726" spans="21:21" x14ac:dyDescent="0.2">
      <c r="U5726" s="12"/>
    </row>
    <row r="5727" spans="21:21" x14ac:dyDescent="0.2">
      <c r="U5727" s="12"/>
    </row>
    <row r="5728" spans="21:21" x14ac:dyDescent="0.2">
      <c r="U5728" s="12"/>
    </row>
    <row r="5729" spans="21:21" x14ac:dyDescent="0.2">
      <c r="U5729" s="12"/>
    </row>
    <row r="5730" spans="21:21" x14ac:dyDescent="0.2">
      <c r="U5730" s="12"/>
    </row>
    <row r="5731" spans="21:21" x14ac:dyDescent="0.2">
      <c r="U5731" s="12"/>
    </row>
    <row r="5732" spans="21:21" x14ac:dyDescent="0.2">
      <c r="U5732" s="12"/>
    </row>
    <row r="5733" spans="21:21" x14ac:dyDescent="0.2">
      <c r="U5733" s="12"/>
    </row>
    <row r="5734" spans="21:21" x14ac:dyDescent="0.2">
      <c r="U5734" s="12"/>
    </row>
    <row r="5735" spans="21:21" x14ac:dyDescent="0.2">
      <c r="U5735" s="12"/>
    </row>
    <row r="5736" spans="21:21" x14ac:dyDescent="0.2">
      <c r="U5736" s="12"/>
    </row>
    <row r="5737" spans="21:21" x14ac:dyDescent="0.2">
      <c r="U5737" s="12"/>
    </row>
    <row r="5738" spans="21:21" x14ac:dyDescent="0.2">
      <c r="U5738" s="12"/>
    </row>
    <row r="5739" spans="21:21" x14ac:dyDescent="0.2">
      <c r="U5739" s="12"/>
    </row>
    <row r="5740" spans="21:21" x14ac:dyDescent="0.2">
      <c r="U5740" s="12"/>
    </row>
    <row r="5741" spans="21:21" x14ac:dyDescent="0.2">
      <c r="U5741" s="12"/>
    </row>
    <row r="5742" spans="21:21" x14ac:dyDescent="0.2">
      <c r="U5742" s="12"/>
    </row>
    <row r="5743" spans="21:21" x14ac:dyDescent="0.2">
      <c r="U5743" s="12"/>
    </row>
    <row r="5744" spans="21:21" x14ac:dyDescent="0.2">
      <c r="U5744" s="12"/>
    </row>
    <row r="5745" spans="21:21" x14ac:dyDescent="0.2">
      <c r="U5745" s="12"/>
    </row>
    <row r="5746" spans="21:21" x14ac:dyDescent="0.2">
      <c r="U5746" s="12"/>
    </row>
    <row r="5747" spans="21:21" x14ac:dyDescent="0.2">
      <c r="U5747" s="12"/>
    </row>
    <row r="5748" spans="21:21" x14ac:dyDescent="0.2">
      <c r="U5748" s="12"/>
    </row>
    <row r="5749" spans="21:21" x14ac:dyDescent="0.2">
      <c r="U5749" s="12"/>
    </row>
    <row r="5750" spans="21:21" x14ac:dyDescent="0.2">
      <c r="U5750" s="12"/>
    </row>
    <row r="5751" spans="21:21" x14ac:dyDescent="0.2">
      <c r="U5751" s="12"/>
    </row>
    <row r="5752" spans="21:21" x14ac:dyDescent="0.2">
      <c r="U5752" s="12"/>
    </row>
    <row r="5753" spans="21:21" x14ac:dyDescent="0.2">
      <c r="U5753" s="12"/>
    </row>
    <row r="5754" spans="21:21" x14ac:dyDescent="0.2">
      <c r="U5754" s="12"/>
    </row>
    <row r="5755" spans="21:21" x14ac:dyDescent="0.2">
      <c r="U5755" s="12"/>
    </row>
    <row r="5756" spans="21:21" x14ac:dyDescent="0.2">
      <c r="U5756" s="12"/>
    </row>
    <row r="5757" spans="21:21" x14ac:dyDescent="0.2">
      <c r="U5757" s="12"/>
    </row>
    <row r="5758" spans="21:21" x14ac:dyDescent="0.2">
      <c r="U5758" s="12"/>
    </row>
    <row r="5759" spans="21:21" x14ac:dyDescent="0.2">
      <c r="U5759" s="12"/>
    </row>
    <row r="5760" spans="21:21" x14ac:dyDescent="0.2">
      <c r="U5760" s="12"/>
    </row>
    <row r="5761" spans="21:21" x14ac:dyDescent="0.2">
      <c r="U5761" s="12"/>
    </row>
    <row r="5762" spans="21:21" x14ac:dyDescent="0.2">
      <c r="U5762" s="12"/>
    </row>
    <row r="5763" spans="21:21" x14ac:dyDescent="0.2">
      <c r="U5763" s="12"/>
    </row>
    <row r="5764" spans="21:21" x14ac:dyDescent="0.2">
      <c r="U5764" s="12"/>
    </row>
    <row r="5765" spans="21:21" x14ac:dyDescent="0.2">
      <c r="U5765" s="12"/>
    </row>
    <row r="5766" spans="21:21" x14ac:dyDescent="0.2">
      <c r="U5766" s="12"/>
    </row>
    <row r="5767" spans="21:21" x14ac:dyDescent="0.2">
      <c r="U5767" s="12"/>
    </row>
    <row r="5768" spans="21:21" x14ac:dyDescent="0.2">
      <c r="U5768" s="12"/>
    </row>
    <row r="5769" spans="21:21" x14ac:dyDescent="0.2">
      <c r="U5769" s="12"/>
    </row>
    <row r="5770" spans="21:21" x14ac:dyDescent="0.2">
      <c r="U5770" s="12"/>
    </row>
    <row r="5771" spans="21:21" x14ac:dyDescent="0.2">
      <c r="U5771" s="12"/>
    </row>
    <row r="5772" spans="21:21" x14ac:dyDescent="0.2">
      <c r="U5772" s="12"/>
    </row>
    <row r="5773" spans="21:21" x14ac:dyDescent="0.2">
      <c r="U5773" s="12"/>
    </row>
    <row r="5774" spans="21:21" x14ac:dyDescent="0.2">
      <c r="U5774" s="12"/>
    </row>
    <row r="5775" spans="21:21" x14ac:dyDescent="0.2">
      <c r="U5775" s="12"/>
    </row>
    <row r="5776" spans="21:21" x14ac:dyDescent="0.2">
      <c r="U5776" s="12"/>
    </row>
    <row r="5777" spans="21:21" x14ac:dyDescent="0.2">
      <c r="U5777" s="12"/>
    </row>
    <row r="5778" spans="21:21" x14ac:dyDescent="0.2">
      <c r="U5778" s="12"/>
    </row>
    <row r="5779" spans="21:21" x14ac:dyDescent="0.2">
      <c r="U5779" s="12"/>
    </row>
    <row r="5780" spans="21:21" x14ac:dyDescent="0.2">
      <c r="U5780" s="12"/>
    </row>
    <row r="5781" spans="21:21" x14ac:dyDescent="0.2">
      <c r="U5781" s="12"/>
    </row>
    <row r="5782" spans="21:21" x14ac:dyDescent="0.2">
      <c r="U5782" s="12"/>
    </row>
    <row r="5783" spans="21:21" x14ac:dyDescent="0.2">
      <c r="U5783" s="12"/>
    </row>
    <row r="5784" spans="21:21" x14ac:dyDescent="0.2">
      <c r="U5784" s="12"/>
    </row>
    <row r="5785" spans="21:21" x14ac:dyDescent="0.2">
      <c r="U5785" s="12"/>
    </row>
    <row r="5786" spans="21:21" x14ac:dyDescent="0.2">
      <c r="U5786" s="12"/>
    </row>
    <row r="5787" spans="21:21" x14ac:dyDescent="0.2">
      <c r="U5787" s="12"/>
    </row>
    <row r="5788" spans="21:21" x14ac:dyDescent="0.2">
      <c r="U5788" s="12"/>
    </row>
    <row r="5789" spans="21:21" x14ac:dyDescent="0.2">
      <c r="U5789" s="12"/>
    </row>
    <row r="5790" spans="21:21" x14ac:dyDescent="0.2">
      <c r="U5790" s="12"/>
    </row>
    <row r="5791" spans="21:21" x14ac:dyDescent="0.2">
      <c r="U5791" s="12"/>
    </row>
    <row r="5792" spans="21:21" x14ac:dyDescent="0.2">
      <c r="U5792" s="12"/>
    </row>
    <row r="5793" spans="21:21" x14ac:dyDescent="0.2">
      <c r="U5793" s="12"/>
    </row>
    <row r="5794" spans="21:21" x14ac:dyDescent="0.2">
      <c r="U5794" s="12"/>
    </row>
    <row r="5795" spans="21:21" x14ac:dyDescent="0.2">
      <c r="U5795" s="12"/>
    </row>
    <row r="5796" spans="21:21" x14ac:dyDescent="0.2">
      <c r="U5796" s="12"/>
    </row>
    <row r="5797" spans="21:21" x14ac:dyDescent="0.2">
      <c r="U5797" s="12"/>
    </row>
    <row r="5798" spans="21:21" x14ac:dyDescent="0.2">
      <c r="U5798" s="12"/>
    </row>
    <row r="5799" spans="21:21" x14ac:dyDescent="0.2">
      <c r="U5799" s="12"/>
    </row>
    <row r="5800" spans="21:21" x14ac:dyDescent="0.2">
      <c r="U5800" s="12"/>
    </row>
    <row r="5801" spans="21:21" x14ac:dyDescent="0.2">
      <c r="U5801" s="12"/>
    </row>
    <row r="5802" spans="21:21" x14ac:dyDescent="0.2">
      <c r="U5802" s="12"/>
    </row>
    <row r="5803" spans="21:21" x14ac:dyDescent="0.2">
      <c r="U5803" s="12"/>
    </row>
    <row r="5804" spans="21:21" x14ac:dyDescent="0.2">
      <c r="U5804" s="12"/>
    </row>
    <row r="5805" spans="21:21" x14ac:dyDescent="0.2">
      <c r="U5805" s="12"/>
    </row>
    <row r="5806" spans="21:21" x14ac:dyDescent="0.2">
      <c r="U5806" s="12"/>
    </row>
    <row r="5807" spans="21:21" x14ac:dyDescent="0.2">
      <c r="U5807" s="12"/>
    </row>
    <row r="5808" spans="21:21" x14ac:dyDescent="0.2">
      <c r="U5808" s="12"/>
    </row>
    <row r="5809" spans="21:21" x14ac:dyDescent="0.2">
      <c r="U5809" s="12"/>
    </row>
    <row r="5810" spans="21:21" x14ac:dyDescent="0.2">
      <c r="U5810" s="12"/>
    </row>
    <row r="5811" spans="21:21" x14ac:dyDescent="0.2">
      <c r="U5811" s="12"/>
    </row>
    <row r="5812" spans="21:21" x14ac:dyDescent="0.2">
      <c r="U5812" s="12"/>
    </row>
    <row r="5813" spans="21:21" x14ac:dyDescent="0.2">
      <c r="U5813" s="12"/>
    </row>
    <row r="5814" spans="21:21" x14ac:dyDescent="0.2">
      <c r="U5814" s="12"/>
    </row>
    <row r="5815" spans="21:21" x14ac:dyDescent="0.2">
      <c r="U5815" s="12"/>
    </row>
    <row r="5816" spans="21:21" x14ac:dyDescent="0.2">
      <c r="U5816" s="12"/>
    </row>
    <row r="5817" spans="21:21" x14ac:dyDescent="0.2">
      <c r="U5817" s="12"/>
    </row>
    <row r="5818" spans="21:21" x14ac:dyDescent="0.2">
      <c r="U5818" s="12"/>
    </row>
    <row r="5819" spans="21:21" x14ac:dyDescent="0.2">
      <c r="U5819" s="12"/>
    </row>
    <row r="5820" spans="21:21" x14ac:dyDescent="0.2">
      <c r="U5820" s="12"/>
    </row>
    <row r="5821" spans="21:21" x14ac:dyDescent="0.2">
      <c r="U5821" s="12"/>
    </row>
    <row r="5822" spans="21:21" x14ac:dyDescent="0.2">
      <c r="U5822" s="12"/>
    </row>
    <row r="5823" spans="21:21" x14ac:dyDescent="0.2">
      <c r="U5823" s="12"/>
    </row>
    <row r="5824" spans="21:21" x14ac:dyDescent="0.2">
      <c r="U5824" s="12"/>
    </row>
    <row r="5825" spans="21:21" x14ac:dyDescent="0.2">
      <c r="U5825" s="12"/>
    </row>
    <row r="5826" spans="21:21" x14ac:dyDescent="0.2">
      <c r="U5826" s="12"/>
    </row>
    <row r="5827" spans="21:21" x14ac:dyDescent="0.2">
      <c r="U5827" s="12"/>
    </row>
    <row r="5828" spans="21:21" x14ac:dyDescent="0.2">
      <c r="U5828" s="12"/>
    </row>
    <row r="5829" spans="21:21" x14ac:dyDescent="0.2">
      <c r="U5829" s="12"/>
    </row>
    <row r="5830" spans="21:21" x14ac:dyDescent="0.2">
      <c r="U5830" s="12"/>
    </row>
    <row r="5831" spans="21:21" x14ac:dyDescent="0.2">
      <c r="U5831" s="12"/>
    </row>
    <row r="5832" spans="21:21" x14ac:dyDescent="0.2">
      <c r="U5832" s="12"/>
    </row>
    <row r="5833" spans="21:21" x14ac:dyDescent="0.2">
      <c r="U5833" s="12"/>
    </row>
    <row r="5834" spans="21:21" x14ac:dyDescent="0.2">
      <c r="U5834" s="12"/>
    </row>
    <row r="5835" spans="21:21" x14ac:dyDescent="0.2">
      <c r="U5835" s="12"/>
    </row>
    <row r="5836" spans="21:21" x14ac:dyDescent="0.2">
      <c r="U5836" s="12"/>
    </row>
    <row r="5837" spans="21:21" x14ac:dyDescent="0.2">
      <c r="U5837" s="12"/>
    </row>
    <row r="5838" spans="21:21" x14ac:dyDescent="0.2">
      <c r="U5838" s="12"/>
    </row>
    <row r="5839" spans="21:21" x14ac:dyDescent="0.2">
      <c r="U5839" s="12"/>
    </row>
    <row r="5840" spans="21:21" x14ac:dyDescent="0.2">
      <c r="U5840" s="12"/>
    </row>
    <row r="5841" spans="21:21" x14ac:dyDescent="0.2">
      <c r="U5841" s="12"/>
    </row>
    <row r="5842" spans="21:21" x14ac:dyDescent="0.2">
      <c r="U5842" s="12"/>
    </row>
    <row r="5843" spans="21:21" x14ac:dyDescent="0.2">
      <c r="U5843" s="12"/>
    </row>
    <row r="5844" spans="21:21" x14ac:dyDescent="0.2">
      <c r="U5844" s="12"/>
    </row>
    <row r="5845" spans="21:21" x14ac:dyDescent="0.2">
      <c r="U5845" s="12"/>
    </row>
    <row r="5846" spans="21:21" x14ac:dyDescent="0.2">
      <c r="U5846" s="12"/>
    </row>
    <row r="5847" spans="21:21" x14ac:dyDescent="0.2">
      <c r="U5847" s="12"/>
    </row>
    <row r="5848" spans="21:21" x14ac:dyDescent="0.2">
      <c r="U5848" s="12"/>
    </row>
    <row r="5849" spans="21:21" x14ac:dyDescent="0.2">
      <c r="U5849" s="12"/>
    </row>
    <row r="5850" spans="21:21" x14ac:dyDescent="0.2">
      <c r="U5850" s="12"/>
    </row>
    <row r="5851" spans="21:21" x14ac:dyDescent="0.2">
      <c r="U5851" s="12"/>
    </row>
    <row r="5852" spans="21:21" x14ac:dyDescent="0.2">
      <c r="U5852" s="12"/>
    </row>
    <row r="5853" spans="21:21" x14ac:dyDescent="0.2">
      <c r="U5853" s="12"/>
    </row>
    <row r="5854" spans="21:21" x14ac:dyDescent="0.2">
      <c r="U5854" s="12"/>
    </row>
    <row r="5855" spans="21:21" x14ac:dyDescent="0.2">
      <c r="U5855" s="12"/>
    </row>
    <row r="5856" spans="21:21" x14ac:dyDescent="0.2">
      <c r="U5856" s="12"/>
    </row>
    <row r="5857" spans="21:21" x14ac:dyDescent="0.2">
      <c r="U5857" s="12"/>
    </row>
    <row r="5858" spans="21:21" x14ac:dyDescent="0.2">
      <c r="U5858" s="12"/>
    </row>
    <row r="5859" spans="21:21" x14ac:dyDescent="0.2">
      <c r="U5859" s="12"/>
    </row>
    <row r="5860" spans="21:21" x14ac:dyDescent="0.2">
      <c r="U5860" s="12"/>
    </row>
    <row r="5861" spans="21:21" x14ac:dyDescent="0.2">
      <c r="U5861" s="12"/>
    </row>
    <row r="5862" spans="21:21" x14ac:dyDescent="0.2">
      <c r="U5862" s="12"/>
    </row>
    <row r="5863" spans="21:21" x14ac:dyDescent="0.2">
      <c r="U5863" s="12"/>
    </row>
    <row r="5864" spans="21:21" x14ac:dyDescent="0.2">
      <c r="U5864" s="12"/>
    </row>
    <row r="5865" spans="21:21" x14ac:dyDescent="0.2">
      <c r="U5865" s="12"/>
    </row>
    <row r="5866" spans="21:21" x14ac:dyDescent="0.2">
      <c r="U5866" s="12"/>
    </row>
    <row r="5867" spans="21:21" x14ac:dyDescent="0.2">
      <c r="U5867" s="12"/>
    </row>
    <row r="5868" spans="21:21" x14ac:dyDescent="0.2">
      <c r="U5868" s="12"/>
    </row>
    <row r="5869" spans="21:21" x14ac:dyDescent="0.2">
      <c r="U5869" s="12"/>
    </row>
    <row r="5870" spans="21:21" x14ac:dyDescent="0.2">
      <c r="U5870" s="12"/>
    </row>
    <row r="5871" spans="21:21" x14ac:dyDescent="0.2">
      <c r="U5871" s="12"/>
    </row>
    <row r="5872" spans="21:21" x14ac:dyDescent="0.2">
      <c r="U5872" s="12"/>
    </row>
    <row r="5873" spans="21:21" x14ac:dyDescent="0.2">
      <c r="U5873" s="12"/>
    </row>
    <row r="5874" spans="21:21" x14ac:dyDescent="0.2">
      <c r="U5874" s="12"/>
    </row>
    <row r="5875" spans="21:21" x14ac:dyDescent="0.2">
      <c r="U5875" s="12"/>
    </row>
    <row r="5876" spans="21:21" x14ac:dyDescent="0.2">
      <c r="U5876" s="12"/>
    </row>
    <row r="5877" spans="21:21" x14ac:dyDescent="0.2">
      <c r="U5877" s="12"/>
    </row>
    <row r="5878" spans="21:21" x14ac:dyDescent="0.2">
      <c r="U5878" s="12"/>
    </row>
    <row r="5879" spans="21:21" x14ac:dyDescent="0.2">
      <c r="U5879" s="12"/>
    </row>
    <row r="5880" spans="21:21" x14ac:dyDescent="0.2">
      <c r="U5880" s="12"/>
    </row>
    <row r="5881" spans="21:21" x14ac:dyDescent="0.2">
      <c r="U5881" s="12"/>
    </row>
    <row r="5882" spans="21:21" x14ac:dyDescent="0.2">
      <c r="U5882" s="12"/>
    </row>
    <row r="5883" spans="21:21" x14ac:dyDescent="0.2">
      <c r="U5883" s="12"/>
    </row>
    <row r="5884" spans="21:21" x14ac:dyDescent="0.2">
      <c r="U5884" s="12"/>
    </row>
    <row r="5885" spans="21:21" x14ac:dyDescent="0.2">
      <c r="U5885" s="12"/>
    </row>
    <row r="5886" spans="21:21" x14ac:dyDescent="0.2">
      <c r="U5886" s="12"/>
    </row>
    <row r="5887" spans="21:21" x14ac:dyDescent="0.2">
      <c r="U5887" s="12"/>
    </row>
    <row r="5888" spans="21:21" x14ac:dyDescent="0.2">
      <c r="U5888" s="12"/>
    </row>
    <row r="5889" spans="21:21" x14ac:dyDescent="0.2">
      <c r="U5889" s="12"/>
    </row>
    <row r="5890" spans="21:21" x14ac:dyDescent="0.2">
      <c r="U5890" s="12"/>
    </row>
    <row r="5891" spans="21:21" x14ac:dyDescent="0.2">
      <c r="U5891" s="12"/>
    </row>
    <row r="5892" spans="21:21" x14ac:dyDescent="0.2">
      <c r="U5892" s="12"/>
    </row>
    <row r="5893" spans="21:21" x14ac:dyDescent="0.2">
      <c r="U5893" s="12"/>
    </row>
    <row r="5894" spans="21:21" x14ac:dyDescent="0.2">
      <c r="U5894" s="12"/>
    </row>
    <row r="5895" spans="21:21" x14ac:dyDescent="0.2">
      <c r="U5895" s="12"/>
    </row>
    <row r="5896" spans="21:21" x14ac:dyDescent="0.2">
      <c r="U5896" s="12"/>
    </row>
    <row r="5897" spans="21:21" x14ac:dyDescent="0.2">
      <c r="U5897" s="12"/>
    </row>
    <row r="5898" spans="21:21" x14ac:dyDescent="0.2">
      <c r="U5898" s="12"/>
    </row>
    <row r="5899" spans="21:21" x14ac:dyDescent="0.2">
      <c r="U5899" s="12"/>
    </row>
    <row r="5900" spans="21:21" x14ac:dyDescent="0.2">
      <c r="U5900" s="12"/>
    </row>
    <row r="5901" spans="21:21" x14ac:dyDescent="0.2">
      <c r="U5901" s="12"/>
    </row>
    <row r="5902" spans="21:21" x14ac:dyDescent="0.2">
      <c r="U5902" s="12"/>
    </row>
    <row r="5903" spans="21:21" x14ac:dyDescent="0.2">
      <c r="U5903" s="12"/>
    </row>
    <row r="5904" spans="21:21" x14ac:dyDescent="0.2">
      <c r="U5904" s="12"/>
    </row>
    <row r="5905" spans="21:21" x14ac:dyDescent="0.2">
      <c r="U5905" s="12"/>
    </row>
    <row r="5906" spans="21:21" x14ac:dyDescent="0.2">
      <c r="U5906" s="12"/>
    </row>
    <row r="5907" spans="21:21" x14ac:dyDescent="0.2">
      <c r="U5907" s="12"/>
    </row>
    <row r="5908" spans="21:21" x14ac:dyDescent="0.2">
      <c r="U5908" s="12"/>
    </row>
    <row r="5909" spans="21:21" x14ac:dyDescent="0.2">
      <c r="U5909" s="12"/>
    </row>
    <row r="5910" spans="21:21" x14ac:dyDescent="0.2">
      <c r="U5910" s="12"/>
    </row>
    <row r="5911" spans="21:21" x14ac:dyDescent="0.2">
      <c r="U5911" s="12"/>
    </row>
    <row r="5912" spans="21:21" x14ac:dyDescent="0.2">
      <c r="U5912" s="12"/>
    </row>
    <row r="5913" spans="21:21" x14ac:dyDescent="0.2">
      <c r="U5913" s="12"/>
    </row>
    <row r="5914" spans="21:21" x14ac:dyDescent="0.2">
      <c r="U5914" s="12"/>
    </row>
    <row r="5915" spans="21:21" x14ac:dyDescent="0.2">
      <c r="U5915" s="12"/>
    </row>
    <row r="5916" spans="21:21" x14ac:dyDescent="0.2">
      <c r="U5916" s="12"/>
    </row>
    <row r="5917" spans="21:21" x14ac:dyDescent="0.2">
      <c r="U5917" s="12"/>
    </row>
    <row r="5918" spans="21:21" x14ac:dyDescent="0.2">
      <c r="U5918" s="12"/>
    </row>
    <row r="5919" spans="21:21" x14ac:dyDescent="0.2">
      <c r="U5919" s="12"/>
    </row>
    <row r="5920" spans="21:21" x14ac:dyDescent="0.2">
      <c r="U5920" s="12"/>
    </row>
    <row r="5921" spans="21:21" x14ac:dyDescent="0.2">
      <c r="U5921" s="12"/>
    </row>
    <row r="5922" spans="21:21" x14ac:dyDescent="0.2">
      <c r="U5922" s="12"/>
    </row>
    <row r="5923" spans="21:21" x14ac:dyDescent="0.2">
      <c r="U5923" s="12"/>
    </row>
    <row r="5924" spans="21:21" x14ac:dyDescent="0.2">
      <c r="U5924" s="12"/>
    </row>
    <row r="5925" spans="21:21" x14ac:dyDescent="0.2">
      <c r="U5925" s="12"/>
    </row>
    <row r="5926" spans="21:21" x14ac:dyDescent="0.2">
      <c r="U5926" s="12"/>
    </row>
    <row r="5927" spans="21:21" x14ac:dyDescent="0.2">
      <c r="U5927" s="12"/>
    </row>
    <row r="5928" spans="21:21" x14ac:dyDescent="0.2">
      <c r="U5928" s="12"/>
    </row>
    <row r="5929" spans="21:21" x14ac:dyDescent="0.2">
      <c r="U5929" s="12"/>
    </row>
    <row r="5930" spans="21:21" x14ac:dyDescent="0.2">
      <c r="U5930" s="12"/>
    </row>
    <row r="5931" spans="21:21" x14ac:dyDescent="0.2">
      <c r="U5931" s="12"/>
    </row>
    <row r="5932" spans="21:21" x14ac:dyDescent="0.2">
      <c r="U5932" s="12"/>
    </row>
    <row r="5933" spans="21:21" x14ac:dyDescent="0.2">
      <c r="U5933" s="12"/>
    </row>
    <row r="5934" spans="21:21" x14ac:dyDescent="0.2">
      <c r="U5934" s="12"/>
    </row>
    <row r="5935" spans="21:21" x14ac:dyDescent="0.2">
      <c r="U5935" s="12"/>
    </row>
    <row r="5936" spans="21:21" x14ac:dyDescent="0.2">
      <c r="U5936" s="12"/>
    </row>
    <row r="5937" spans="21:21" x14ac:dyDescent="0.2">
      <c r="U5937" s="12"/>
    </row>
    <row r="5938" spans="21:21" x14ac:dyDescent="0.2">
      <c r="U5938" s="12"/>
    </row>
    <row r="5939" spans="21:21" x14ac:dyDescent="0.2">
      <c r="U5939" s="12"/>
    </row>
    <row r="5940" spans="21:21" x14ac:dyDescent="0.2">
      <c r="U5940" s="12"/>
    </row>
    <row r="5941" spans="21:21" x14ac:dyDescent="0.2">
      <c r="U5941" s="12"/>
    </row>
    <row r="5942" spans="21:21" x14ac:dyDescent="0.2">
      <c r="U5942" s="12"/>
    </row>
    <row r="5943" spans="21:21" x14ac:dyDescent="0.2">
      <c r="U5943" s="12"/>
    </row>
    <row r="5944" spans="21:21" x14ac:dyDescent="0.2">
      <c r="U5944" s="12"/>
    </row>
    <row r="5945" spans="21:21" x14ac:dyDescent="0.2">
      <c r="U5945" s="12"/>
    </row>
    <row r="5946" spans="21:21" x14ac:dyDescent="0.2">
      <c r="U5946" s="12"/>
    </row>
    <row r="5947" spans="21:21" x14ac:dyDescent="0.2">
      <c r="U5947" s="12"/>
    </row>
    <row r="5948" spans="21:21" x14ac:dyDescent="0.2">
      <c r="U5948" s="12"/>
    </row>
    <row r="5949" spans="21:21" x14ac:dyDescent="0.2">
      <c r="U5949" s="12"/>
    </row>
    <row r="5950" spans="21:21" x14ac:dyDescent="0.2">
      <c r="U5950" s="12"/>
    </row>
    <row r="5951" spans="21:21" x14ac:dyDescent="0.2">
      <c r="U5951" s="12"/>
    </row>
    <row r="5952" spans="21:21" x14ac:dyDescent="0.2">
      <c r="U5952" s="12"/>
    </row>
    <row r="5953" spans="21:21" x14ac:dyDescent="0.2">
      <c r="U5953" s="12"/>
    </row>
    <row r="5954" spans="21:21" x14ac:dyDescent="0.2">
      <c r="U5954" s="12"/>
    </row>
    <row r="5955" spans="21:21" x14ac:dyDescent="0.2">
      <c r="U5955" s="12"/>
    </row>
    <row r="5956" spans="21:21" x14ac:dyDescent="0.2">
      <c r="U5956" s="12"/>
    </row>
    <row r="5957" spans="21:21" x14ac:dyDescent="0.2">
      <c r="U5957" s="12"/>
    </row>
    <row r="5958" spans="21:21" x14ac:dyDescent="0.2">
      <c r="U5958" s="12"/>
    </row>
    <row r="5959" spans="21:21" x14ac:dyDescent="0.2">
      <c r="U5959" s="12"/>
    </row>
    <row r="5960" spans="21:21" x14ac:dyDescent="0.2">
      <c r="U5960" s="12"/>
    </row>
    <row r="5961" spans="21:21" x14ac:dyDescent="0.2">
      <c r="U5961" s="12"/>
    </row>
    <row r="5962" spans="21:21" x14ac:dyDescent="0.2">
      <c r="U5962" s="12"/>
    </row>
    <row r="5963" spans="21:21" x14ac:dyDescent="0.2">
      <c r="U5963" s="12"/>
    </row>
    <row r="5964" spans="21:21" x14ac:dyDescent="0.2">
      <c r="U5964" s="12"/>
    </row>
    <row r="5965" spans="21:21" x14ac:dyDescent="0.2">
      <c r="U5965" s="12"/>
    </row>
    <row r="5966" spans="21:21" x14ac:dyDescent="0.2">
      <c r="U5966" s="12"/>
    </row>
    <row r="5967" spans="21:21" x14ac:dyDescent="0.2">
      <c r="U5967" s="12"/>
    </row>
    <row r="5968" spans="21:21" x14ac:dyDescent="0.2">
      <c r="U5968" s="12"/>
    </row>
    <row r="5969" spans="21:21" x14ac:dyDescent="0.2">
      <c r="U5969" s="12"/>
    </row>
    <row r="5970" spans="21:21" x14ac:dyDescent="0.2">
      <c r="U5970" s="12"/>
    </row>
    <row r="5971" spans="21:21" x14ac:dyDescent="0.2">
      <c r="U5971" s="12"/>
    </row>
    <row r="5972" spans="21:21" x14ac:dyDescent="0.2">
      <c r="U5972" s="12"/>
    </row>
    <row r="5973" spans="21:21" x14ac:dyDescent="0.2">
      <c r="U5973" s="12"/>
    </row>
    <row r="5974" spans="21:21" x14ac:dyDescent="0.2">
      <c r="U5974" s="12"/>
    </row>
    <row r="5975" spans="21:21" x14ac:dyDescent="0.2">
      <c r="U5975" s="12"/>
    </row>
    <row r="5976" spans="21:21" x14ac:dyDescent="0.2">
      <c r="U5976" s="12"/>
    </row>
    <row r="5977" spans="21:21" x14ac:dyDescent="0.2">
      <c r="U5977" s="12"/>
    </row>
    <row r="5978" spans="21:21" x14ac:dyDescent="0.2">
      <c r="U5978" s="12"/>
    </row>
    <row r="5979" spans="21:21" x14ac:dyDescent="0.2">
      <c r="U5979" s="12"/>
    </row>
    <row r="5980" spans="21:21" x14ac:dyDescent="0.2">
      <c r="U5980" s="12"/>
    </row>
    <row r="5981" spans="21:21" x14ac:dyDescent="0.2">
      <c r="U5981" s="12"/>
    </row>
    <row r="5982" spans="21:21" x14ac:dyDescent="0.2">
      <c r="U5982" s="12"/>
    </row>
    <row r="5983" spans="21:21" x14ac:dyDescent="0.2">
      <c r="U5983" s="12"/>
    </row>
    <row r="5984" spans="21:21" x14ac:dyDescent="0.2">
      <c r="U5984" s="12"/>
    </row>
    <row r="5985" spans="21:21" x14ac:dyDescent="0.2">
      <c r="U5985" s="12"/>
    </row>
    <row r="5986" spans="21:21" x14ac:dyDescent="0.2">
      <c r="U5986" s="12"/>
    </row>
    <row r="5987" spans="21:21" x14ac:dyDescent="0.2">
      <c r="U5987" s="12"/>
    </row>
    <row r="5988" spans="21:21" x14ac:dyDescent="0.2">
      <c r="U5988" s="12"/>
    </row>
    <row r="5989" spans="21:21" x14ac:dyDescent="0.2">
      <c r="U5989" s="12"/>
    </row>
    <row r="5990" spans="21:21" x14ac:dyDescent="0.2">
      <c r="U5990" s="12"/>
    </row>
    <row r="5991" spans="21:21" x14ac:dyDescent="0.2">
      <c r="U5991" s="12"/>
    </row>
    <row r="5992" spans="21:21" x14ac:dyDescent="0.2">
      <c r="U5992" s="12"/>
    </row>
    <row r="5993" spans="21:21" x14ac:dyDescent="0.2">
      <c r="U5993" s="12"/>
    </row>
    <row r="5994" spans="21:21" x14ac:dyDescent="0.2">
      <c r="U5994" s="12"/>
    </row>
    <row r="5995" spans="21:21" x14ac:dyDescent="0.2">
      <c r="U5995" s="12"/>
    </row>
    <row r="5996" spans="21:21" x14ac:dyDescent="0.2">
      <c r="U5996" s="12"/>
    </row>
    <row r="5997" spans="21:21" x14ac:dyDescent="0.2">
      <c r="U5997" s="12"/>
    </row>
    <row r="5998" spans="21:21" x14ac:dyDescent="0.2">
      <c r="U5998" s="12"/>
    </row>
    <row r="5999" spans="21:21" x14ac:dyDescent="0.2">
      <c r="U5999" s="12"/>
    </row>
    <row r="6000" spans="21:21" x14ac:dyDescent="0.2">
      <c r="U6000" s="12"/>
    </row>
    <row r="6001" spans="21:21" x14ac:dyDescent="0.2">
      <c r="U6001" s="12"/>
    </row>
    <row r="6002" spans="21:21" x14ac:dyDescent="0.2">
      <c r="U6002" s="12"/>
    </row>
    <row r="6003" spans="21:21" x14ac:dyDescent="0.2">
      <c r="U6003" s="12"/>
    </row>
    <row r="6004" spans="21:21" x14ac:dyDescent="0.2">
      <c r="U6004" s="12"/>
    </row>
    <row r="6005" spans="21:21" x14ac:dyDescent="0.2">
      <c r="U6005" s="12"/>
    </row>
    <row r="6006" spans="21:21" x14ac:dyDescent="0.2">
      <c r="U6006" s="12"/>
    </row>
    <row r="6007" spans="21:21" x14ac:dyDescent="0.2">
      <c r="U6007" s="12"/>
    </row>
    <row r="6008" spans="21:21" x14ac:dyDescent="0.2">
      <c r="U6008" s="12"/>
    </row>
    <row r="6009" spans="21:21" x14ac:dyDescent="0.2">
      <c r="U6009" s="12"/>
    </row>
    <row r="6010" spans="21:21" x14ac:dyDescent="0.2">
      <c r="U6010" s="12"/>
    </row>
    <row r="6011" spans="21:21" x14ac:dyDescent="0.2">
      <c r="U6011" s="12"/>
    </row>
    <row r="6012" spans="21:21" x14ac:dyDescent="0.2">
      <c r="U6012" s="12"/>
    </row>
    <row r="6013" spans="21:21" x14ac:dyDescent="0.2">
      <c r="U6013" s="12"/>
    </row>
    <row r="6014" spans="21:21" x14ac:dyDescent="0.2">
      <c r="U6014" s="12"/>
    </row>
    <row r="6015" spans="21:21" x14ac:dyDescent="0.2">
      <c r="U6015" s="12"/>
    </row>
    <row r="6016" spans="21:21" x14ac:dyDescent="0.2">
      <c r="U6016" s="12"/>
    </row>
    <row r="6017" spans="21:21" x14ac:dyDescent="0.2">
      <c r="U6017" s="12"/>
    </row>
    <row r="6018" spans="21:21" x14ac:dyDescent="0.2">
      <c r="U6018" s="12"/>
    </row>
    <row r="6019" spans="21:21" x14ac:dyDescent="0.2">
      <c r="U6019" s="12"/>
    </row>
    <row r="6020" spans="21:21" x14ac:dyDescent="0.2">
      <c r="U6020" s="12"/>
    </row>
    <row r="6021" spans="21:21" x14ac:dyDescent="0.2">
      <c r="U6021" s="12"/>
    </row>
    <row r="6022" spans="21:21" x14ac:dyDescent="0.2">
      <c r="U6022" s="12"/>
    </row>
    <row r="6023" spans="21:21" x14ac:dyDescent="0.2">
      <c r="U6023" s="12"/>
    </row>
    <row r="6024" spans="21:21" x14ac:dyDescent="0.2">
      <c r="U6024" s="12"/>
    </row>
    <row r="6025" spans="21:21" x14ac:dyDescent="0.2">
      <c r="U6025" s="12"/>
    </row>
    <row r="6026" spans="21:21" x14ac:dyDescent="0.2">
      <c r="U6026" s="12"/>
    </row>
    <row r="6027" spans="21:21" x14ac:dyDescent="0.2">
      <c r="U6027" s="12"/>
    </row>
    <row r="6028" spans="21:21" x14ac:dyDescent="0.2">
      <c r="U6028" s="12"/>
    </row>
    <row r="6029" spans="21:21" x14ac:dyDescent="0.2">
      <c r="U6029" s="12"/>
    </row>
    <row r="6030" spans="21:21" x14ac:dyDescent="0.2">
      <c r="U6030" s="12"/>
    </row>
    <row r="6031" spans="21:21" x14ac:dyDescent="0.2">
      <c r="U6031" s="12"/>
    </row>
    <row r="6032" spans="21:21" x14ac:dyDescent="0.2">
      <c r="U6032" s="12"/>
    </row>
    <row r="6033" spans="21:21" x14ac:dyDescent="0.2">
      <c r="U6033" s="12"/>
    </row>
    <row r="6034" spans="21:21" x14ac:dyDescent="0.2">
      <c r="U6034" s="12"/>
    </row>
    <row r="6035" spans="21:21" x14ac:dyDescent="0.2">
      <c r="U6035" s="12"/>
    </row>
    <row r="6036" spans="21:21" x14ac:dyDescent="0.2">
      <c r="U6036" s="12"/>
    </row>
    <row r="6037" spans="21:21" x14ac:dyDescent="0.2">
      <c r="U6037" s="12"/>
    </row>
    <row r="6038" spans="21:21" x14ac:dyDescent="0.2">
      <c r="U6038" s="12"/>
    </row>
    <row r="6039" spans="21:21" x14ac:dyDescent="0.2">
      <c r="U6039" s="12"/>
    </row>
    <row r="6040" spans="21:21" x14ac:dyDescent="0.2">
      <c r="U6040" s="12"/>
    </row>
    <row r="6041" spans="21:21" x14ac:dyDescent="0.2">
      <c r="U6041" s="12"/>
    </row>
    <row r="6042" spans="21:21" x14ac:dyDescent="0.2">
      <c r="U6042" s="12"/>
    </row>
    <row r="6043" spans="21:21" x14ac:dyDescent="0.2">
      <c r="U6043" s="12"/>
    </row>
    <row r="6044" spans="21:21" x14ac:dyDescent="0.2">
      <c r="U6044" s="12"/>
    </row>
    <row r="6045" spans="21:21" x14ac:dyDescent="0.2">
      <c r="U6045" s="12"/>
    </row>
    <row r="6046" spans="21:21" x14ac:dyDescent="0.2">
      <c r="U6046" s="12"/>
    </row>
    <row r="6047" spans="21:21" x14ac:dyDescent="0.2">
      <c r="U6047" s="12"/>
    </row>
    <row r="6048" spans="21:21" x14ac:dyDescent="0.2">
      <c r="U6048" s="12"/>
    </row>
    <row r="6049" spans="21:21" x14ac:dyDescent="0.2">
      <c r="U6049" s="12"/>
    </row>
    <row r="6050" spans="21:21" x14ac:dyDescent="0.2">
      <c r="U6050" s="12"/>
    </row>
    <row r="6051" spans="21:21" x14ac:dyDescent="0.2">
      <c r="U6051" s="12"/>
    </row>
    <row r="6052" spans="21:21" x14ac:dyDescent="0.2">
      <c r="U6052" s="12"/>
    </row>
    <row r="6053" spans="21:21" x14ac:dyDescent="0.2">
      <c r="U6053" s="12"/>
    </row>
    <row r="6054" spans="21:21" x14ac:dyDescent="0.2">
      <c r="U6054" s="12"/>
    </row>
    <row r="6055" spans="21:21" x14ac:dyDescent="0.2">
      <c r="U6055" s="12"/>
    </row>
    <row r="6056" spans="21:21" x14ac:dyDescent="0.2">
      <c r="U6056" s="12"/>
    </row>
    <row r="6057" spans="21:21" x14ac:dyDescent="0.2">
      <c r="U6057" s="12"/>
    </row>
    <row r="6058" spans="21:21" x14ac:dyDescent="0.2">
      <c r="U6058" s="12"/>
    </row>
    <row r="6059" spans="21:21" x14ac:dyDescent="0.2">
      <c r="U6059" s="12"/>
    </row>
    <row r="6060" spans="21:21" x14ac:dyDescent="0.2">
      <c r="U6060" s="12"/>
    </row>
    <row r="6061" spans="21:21" x14ac:dyDescent="0.2">
      <c r="U6061" s="12"/>
    </row>
    <row r="6062" spans="21:21" x14ac:dyDescent="0.2">
      <c r="U6062" s="12"/>
    </row>
    <row r="6063" spans="21:21" x14ac:dyDescent="0.2">
      <c r="U6063" s="12"/>
    </row>
    <row r="6064" spans="21:21" x14ac:dyDescent="0.2">
      <c r="U6064" s="12"/>
    </row>
    <row r="6065" spans="21:21" x14ac:dyDescent="0.2">
      <c r="U6065" s="12"/>
    </row>
    <row r="6066" spans="21:21" x14ac:dyDescent="0.2">
      <c r="U6066" s="12"/>
    </row>
    <row r="6067" spans="21:21" x14ac:dyDescent="0.2">
      <c r="U6067" s="12"/>
    </row>
    <row r="6068" spans="21:21" x14ac:dyDescent="0.2">
      <c r="U6068" s="12"/>
    </row>
    <row r="6069" spans="21:21" x14ac:dyDescent="0.2">
      <c r="U6069" s="12"/>
    </row>
    <row r="6070" spans="21:21" x14ac:dyDescent="0.2">
      <c r="U6070" s="12"/>
    </row>
    <row r="6071" spans="21:21" x14ac:dyDescent="0.2">
      <c r="U6071" s="12"/>
    </row>
    <row r="6072" spans="21:21" x14ac:dyDescent="0.2">
      <c r="U6072" s="12"/>
    </row>
    <row r="6073" spans="21:21" x14ac:dyDescent="0.2">
      <c r="U6073" s="12"/>
    </row>
    <row r="6074" spans="21:21" x14ac:dyDescent="0.2">
      <c r="U6074" s="12"/>
    </row>
    <row r="6075" spans="21:21" x14ac:dyDescent="0.2">
      <c r="U6075" s="12"/>
    </row>
    <row r="6076" spans="21:21" x14ac:dyDescent="0.2">
      <c r="U6076" s="12"/>
    </row>
    <row r="6077" spans="21:21" x14ac:dyDescent="0.2">
      <c r="U6077" s="12"/>
    </row>
    <row r="6078" spans="21:21" x14ac:dyDescent="0.2">
      <c r="U6078" s="12"/>
    </row>
    <row r="6079" spans="21:21" x14ac:dyDescent="0.2">
      <c r="U6079" s="12"/>
    </row>
    <row r="6080" spans="21:21" x14ac:dyDescent="0.2">
      <c r="U6080" s="12"/>
    </row>
    <row r="6081" spans="21:21" x14ac:dyDescent="0.2">
      <c r="U6081" s="12"/>
    </row>
    <row r="6082" spans="21:21" x14ac:dyDescent="0.2">
      <c r="U6082" s="12"/>
    </row>
    <row r="6083" spans="21:21" x14ac:dyDescent="0.2">
      <c r="U6083" s="12"/>
    </row>
    <row r="6084" spans="21:21" x14ac:dyDescent="0.2">
      <c r="U6084" s="12"/>
    </row>
    <row r="6085" spans="21:21" x14ac:dyDescent="0.2">
      <c r="U6085" s="12"/>
    </row>
    <row r="6086" spans="21:21" x14ac:dyDescent="0.2">
      <c r="U6086" s="12"/>
    </row>
    <row r="6087" spans="21:21" x14ac:dyDescent="0.2">
      <c r="U6087" s="12"/>
    </row>
    <row r="6088" spans="21:21" x14ac:dyDescent="0.2">
      <c r="U6088" s="12"/>
    </row>
    <row r="6089" spans="21:21" x14ac:dyDescent="0.2">
      <c r="U6089" s="12"/>
    </row>
    <row r="6090" spans="21:21" x14ac:dyDescent="0.2">
      <c r="U6090" s="12"/>
    </row>
    <row r="6091" spans="21:21" x14ac:dyDescent="0.2">
      <c r="U6091" s="12"/>
    </row>
    <row r="6092" spans="21:21" x14ac:dyDescent="0.2">
      <c r="U6092" s="12"/>
    </row>
    <row r="6093" spans="21:21" x14ac:dyDescent="0.2">
      <c r="U6093" s="12"/>
    </row>
    <row r="6094" spans="21:21" x14ac:dyDescent="0.2">
      <c r="U6094" s="12"/>
    </row>
    <row r="6095" spans="21:21" x14ac:dyDescent="0.2">
      <c r="U6095" s="12"/>
    </row>
    <row r="6096" spans="21:21" x14ac:dyDescent="0.2">
      <c r="U6096" s="12"/>
    </row>
    <row r="6097" spans="21:21" x14ac:dyDescent="0.2">
      <c r="U6097" s="12"/>
    </row>
    <row r="6098" spans="21:21" x14ac:dyDescent="0.2">
      <c r="U6098" s="12"/>
    </row>
    <row r="6099" spans="21:21" x14ac:dyDescent="0.2">
      <c r="U6099" s="12"/>
    </row>
    <row r="6100" spans="21:21" x14ac:dyDescent="0.2">
      <c r="U6100" s="12"/>
    </row>
    <row r="6101" spans="21:21" x14ac:dyDescent="0.2">
      <c r="U6101" s="12"/>
    </row>
    <row r="6102" spans="21:21" x14ac:dyDescent="0.2">
      <c r="U6102" s="12"/>
    </row>
    <row r="6103" spans="21:21" x14ac:dyDescent="0.2">
      <c r="U6103" s="12"/>
    </row>
    <row r="6104" spans="21:21" x14ac:dyDescent="0.2">
      <c r="U6104" s="12"/>
    </row>
    <row r="6105" spans="21:21" x14ac:dyDescent="0.2">
      <c r="U6105" s="12"/>
    </row>
    <row r="6106" spans="21:21" x14ac:dyDescent="0.2">
      <c r="U6106" s="12"/>
    </row>
    <row r="6107" spans="21:21" x14ac:dyDescent="0.2">
      <c r="U6107" s="12"/>
    </row>
    <row r="6108" spans="21:21" x14ac:dyDescent="0.2">
      <c r="U6108" s="12"/>
    </row>
    <row r="6109" spans="21:21" x14ac:dyDescent="0.2">
      <c r="U6109" s="12"/>
    </row>
    <row r="6110" spans="21:21" x14ac:dyDescent="0.2">
      <c r="U6110" s="12"/>
    </row>
    <row r="6111" spans="21:21" x14ac:dyDescent="0.2">
      <c r="U6111" s="12"/>
    </row>
    <row r="6112" spans="21:21" x14ac:dyDescent="0.2">
      <c r="U6112" s="12"/>
    </row>
    <row r="6113" spans="21:21" x14ac:dyDescent="0.2">
      <c r="U6113" s="12"/>
    </row>
    <row r="6114" spans="21:21" x14ac:dyDescent="0.2">
      <c r="U6114" s="12"/>
    </row>
    <row r="6115" spans="21:21" x14ac:dyDescent="0.2">
      <c r="U6115" s="12"/>
    </row>
    <row r="6116" spans="21:21" x14ac:dyDescent="0.2">
      <c r="U6116" s="12"/>
    </row>
    <row r="6117" spans="21:21" x14ac:dyDescent="0.2">
      <c r="U6117" s="12"/>
    </row>
    <row r="6118" spans="21:21" x14ac:dyDescent="0.2">
      <c r="U6118" s="12"/>
    </row>
    <row r="6119" spans="21:21" x14ac:dyDescent="0.2">
      <c r="U6119" s="12"/>
    </row>
    <row r="6120" spans="21:21" x14ac:dyDescent="0.2">
      <c r="U6120" s="12"/>
    </row>
    <row r="6121" spans="21:21" x14ac:dyDescent="0.2">
      <c r="U6121" s="12"/>
    </row>
    <row r="6122" spans="21:21" x14ac:dyDescent="0.2">
      <c r="U6122" s="12"/>
    </row>
    <row r="6123" spans="21:21" x14ac:dyDescent="0.2">
      <c r="U6123" s="12"/>
    </row>
    <row r="6124" spans="21:21" x14ac:dyDescent="0.2">
      <c r="U6124" s="12"/>
    </row>
    <row r="6125" spans="21:21" x14ac:dyDescent="0.2">
      <c r="U6125" s="12"/>
    </row>
    <row r="6126" spans="21:21" x14ac:dyDescent="0.2">
      <c r="U6126" s="12"/>
    </row>
    <row r="6127" spans="21:21" x14ac:dyDescent="0.2">
      <c r="U6127" s="12"/>
    </row>
    <row r="6128" spans="21:21" x14ac:dyDescent="0.2">
      <c r="U6128" s="12"/>
    </row>
    <row r="6129" spans="21:21" x14ac:dyDescent="0.2">
      <c r="U6129" s="12"/>
    </row>
    <row r="6130" spans="21:21" x14ac:dyDescent="0.2">
      <c r="U6130" s="12"/>
    </row>
    <row r="6131" spans="21:21" x14ac:dyDescent="0.2">
      <c r="U6131" s="12"/>
    </row>
    <row r="6132" spans="21:21" x14ac:dyDescent="0.2">
      <c r="U6132" s="12"/>
    </row>
    <row r="6133" spans="21:21" x14ac:dyDescent="0.2">
      <c r="U6133" s="12"/>
    </row>
    <row r="6134" spans="21:21" x14ac:dyDescent="0.2">
      <c r="U6134" s="12"/>
    </row>
    <row r="6135" spans="21:21" x14ac:dyDescent="0.2">
      <c r="U6135" s="12"/>
    </row>
    <row r="6136" spans="21:21" x14ac:dyDescent="0.2">
      <c r="U6136" s="12"/>
    </row>
    <row r="6137" spans="21:21" x14ac:dyDescent="0.2">
      <c r="U6137" s="12"/>
    </row>
    <row r="6138" spans="21:21" x14ac:dyDescent="0.2">
      <c r="U6138" s="12"/>
    </row>
    <row r="6139" spans="21:21" x14ac:dyDescent="0.2">
      <c r="U6139" s="12"/>
    </row>
    <row r="6140" spans="21:21" x14ac:dyDescent="0.2">
      <c r="U6140" s="12"/>
    </row>
    <row r="6141" spans="21:21" x14ac:dyDescent="0.2">
      <c r="U6141" s="12"/>
    </row>
    <row r="6142" spans="21:21" x14ac:dyDescent="0.2">
      <c r="U6142" s="12"/>
    </row>
    <row r="6143" spans="21:21" x14ac:dyDescent="0.2">
      <c r="U6143" s="12"/>
    </row>
    <row r="6144" spans="21:21" x14ac:dyDescent="0.2">
      <c r="U6144" s="12"/>
    </row>
    <row r="6145" spans="21:21" x14ac:dyDescent="0.2">
      <c r="U6145" s="12"/>
    </row>
    <row r="6146" spans="21:21" x14ac:dyDescent="0.2">
      <c r="U6146" s="12"/>
    </row>
    <row r="6147" spans="21:21" x14ac:dyDescent="0.2">
      <c r="U6147" s="12"/>
    </row>
    <row r="6148" spans="21:21" x14ac:dyDescent="0.2">
      <c r="U6148" s="12"/>
    </row>
    <row r="6149" spans="21:21" x14ac:dyDescent="0.2">
      <c r="U6149" s="12"/>
    </row>
    <row r="6150" spans="21:21" x14ac:dyDescent="0.2">
      <c r="U6150" s="12"/>
    </row>
    <row r="6151" spans="21:21" x14ac:dyDescent="0.2">
      <c r="U6151" s="12"/>
    </row>
    <row r="6152" spans="21:21" x14ac:dyDescent="0.2">
      <c r="U6152" s="12"/>
    </row>
    <row r="6153" spans="21:21" x14ac:dyDescent="0.2">
      <c r="U6153" s="12"/>
    </row>
    <row r="6154" spans="21:21" x14ac:dyDescent="0.2">
      <c r="U6154" s="12"/>
    </row>
    <row r="6155" spans="21:21" x14ac:dyDescent="0.2">
      <c r="U6155" s="12"/>
    </row>
    <row r="6156" spans="21:21" x14ac:dyDescent="0.2">
      <c r="U6156" s="12"/>
    </row>
    <row r="6157" spans="21:21" x14ac:dyDescent="0.2">
      <c r="U6157" s="12"/>
    </row>
    <row r="6158" spans="21:21" x14ac:dyDescent="0.2">
      <c r="U6158" s="12"/>
    </row>
    <row r="6159" spans="21:21" x14ac:dyDescent="0.2">
      <c r="U6159" s="12"/>
    </row>
    <row r="6160" spans="21:21" x14ac:dyDescent="0.2">
      <c r="U6160" s="12"/>
    </row>
    <row r="6161" spans="21:21" x14ac:dyDescent="0.2">
      <c r="U6161" s="12"/>
    </row>
    <row r="6162" spans="21:21" x14ac:dyDescent="0.2">
      <c r="U6162" s="12"/>
    </row>
    <row r="6163" spans="21:21" x14ac:dyDescent="0.2">
      <c r="U6163" s="12"/>
    </row>
    <row r="6164" spans="21:21" x14ac:dyDescent="0.2">
      <c r="U6164" s="12"/>
    </row>
    <row r="6165" spans="21:21" x14ac:dyDescent="0.2">
      <c r="U6165" s="12"/>
    </row>
    <row r="6166" spans="21:21" x14ac:dyDescent="0.2">
      <c r="U6166" s="12"/>
    </row>
    <row r="6167" spans="21:21" x14ac:dyDescent="0.2">
      <c r="U6167" s="12"/>
    </row>
    <row r="6168" spans="21:21" x14ac:dyDescent="0.2">
      <c r="U6168" s="12"/>
    </row>
    <row r="6169" spans="21:21" x14ac:dyDescent="0.2">
      <c r="U6169" s="12"/>
    </row>
    <row r="6170" spans="21:21" x14ac:dyDescent="0.2">
      <c r="U6170" s="12"/>
    </row>
    <row r="6171" spans="21:21" x14ac:dyDescent="0.2">
      <c r="U6171" s="12"/>
    </row>
    <row r="6172" spans="21:21" x14ac:dyDescent="0.2">
      <c r="U6172" s="12"/>
    </row>
    <row r="6173" spans="21:21" x14ac:dyDescent="0.2">
      <c r="U6173" s="12"/>
    </row>
    <row r="6174" spans="21:21" x14ac:dyDescent="0.2">
      <c r="U6174" s="12"/>
    </row>
    <row r="6175" spans="21:21" x14ac:dyDescent="0.2">
      <c r="U6175" s="12"/>
    </row>
    <row r="6176" spans="21:21" x14ac:dyDescent="0.2">
      <c r="U6176" s="12"/>
    </row>
    <row r="6177" spans="21:21" x14ac:dyDescent="0.2">
      <c r="U6177" s="12"/>
    </row>
    <row r="6178" spans="21:21" x14ac:dyDescent="0.2">
      <c r="U6178" s="12"/>
    </row>
    <row r="6179" spans="21:21" x14ac:dyDescent="0.2">
      <c r="U6179" s="12"/>
    </row>
    <row r="6180" spans="21:21" x14ac:dyDescent="0.2">
      <c r="U6180" s="12"/>
    </row>
    <row r="6181" spans="21:21" x14ac:dyDescent="0.2">
      <c r="U6181" s="12"/>
    </row>
    <row r="6182" spans="21:21" x14ac:dyDescent="0.2">
      <c r="U6182" s="12"/>
    </row>
    <row r="6183" spans="21:21" x14ac:dyDescent="0.2">
      <c r="U6183" s="12"/>
    </row>
    <row r="6184" spans="21:21" x14ac:dyDescent="0.2">
      <c r="U6184" s="12"/>
    </row>
    <row r="6185" spans="21:21" x14ac:dyDescent="0.2">
      <c r="U6185" s="12"/>
    </row>
    <row r="6186" spans="21:21" x14ac:dyDescent="0.2">
      <c r="U6186" s="12"/>
    </row>
    <row r="6187" spans="21:21" x14ac:dyDescent="0.2">
      <c r="U6187" s="12"/>
    </row>
    <row r="6188" spans="21:21" x14ac:dyDescent="0.2">
      <c r="U6188" s="12"/>
    </row>
    <row r="6189" spans="21:21" x14ac:dyDescent="0.2">
      <c r="U6189" s="12"/>
    </row>
    <row r="6190" spans="21:21" x14ac:dyDescent="0.2">
      <c r="U6190" s="12"/>
    </row>
    <row r="6191" spans="21:21" x14ac:dyDescent="0.2">
      <c r="U6191" s="12"/>
    </row>
    <row r="6192" spans="21:21" x14ac:dyDescent="0.2">
      <c r="U6192" s="12"/>
    </row>
    <row r="6193" spans="21:21" x14ac:dyDescent="0.2">
      <c r="U6193" s="12"/>
    </row>
    <row r="6194" spans="21:21" x14ac:dyDescent="0.2">
      <c r="U6194" s="12"/>
    </row>
    <row r="6195" spans="21:21" x14ac:dyDescent="0.2">
      <c r="U6195" s="12"/>
    </row>
    <row r="6196" spans="21:21" x14ac:dyDescent="0.2">
      <c r="U6196" s="12"/>
    </row>
    <row r="6197" spans="21:21" x14ac:dyDescent="0.2">
      <c r="U6197" s="12"/>
    </row>
    <row r="6198" spans="21:21" x14ac:dyDescent="0.2">
      <c r="U6198" s="12"/>
    </row>
    <row r="6199" spans="21:21" x14ac:dyDescent="0.2">
      <c r="U6199" s="12"/>
    </row>
    <row r="6200" spans="21:21" x14ac:dyDescent="0.2">
      <c r="U6200" s="12"/>
    </row>
    <row r="6201" spans="21:21" x14ac:dyDescent="0.2">
      <c r="U6201" s="12"/>
    </row>
    <row r="6202" spans="21:21" x14ac:dyDescent="0.2">
      <c r="U6202" s="12"/>
    </row>
    <row r="6203" spans="21:21" x14ac:dyDescent="0.2">
      <c r="U6203" s="12"/>
    </row>
    <row r="6204" spans="21:21" x14ac:dyDescent="0.2">
      <c r="U6204" s="12"/>
    </row>
    <row r="6205" spans="21:21" x14ac:dyDescent="0.2">
      <c r="U6205" s="12"/>
    </row>
    <row r="6206" spans="21:21" x14ac:dyDescent="0.2">
      <c r="U6206" s="12"/>
    </row>
    <row r="6207" spans="21:21" x14ac:dyDescent="0.2">
      <c r="U6207" s="12"/>
    </row>
    <row r="6208" spans="21:21" x14ac:dyDescent="0.2">
      <c r="U6208" s="12"/>
    </row>
    <row r="6209" spans="21:21" x14ac:dyDescent="0.2">
      <c r="U6209" s="12"/>
    </row>
    <row r="6210" spans="21:21" x14ac:dyDescent="0.2">
      <c r="U6210" s="12"/>
    </row>
    <row r="6211" spans="21:21" x14ac:dyDescent="0.2">
      <c r="U6211" s="12"/>
    </row>
    <row r="6212" spans="21:21" x14ac:dyDescent="0.2">
      <c r="U6212" s="12"/>
    </row>
    <row r="6213" spans="21:21" x14ac:dyDescent="0.2">
      <c r="U6213" s="12"/>
    </row>
    <row r="6214" spans="21:21" x14ac:dyDescent="0.2">
      <c r="U6214" s="12"/>
    </row>
    <row r="6215" spans="21:21" x14ac:dyDescent="0.2">
      <c r="U6215" s="12"/>
    </row>
    <row r="6216" spans="21:21" x14ac:dyDescent="0.2">
      <c r="U6216" s="12"/>
    </row>
    <row r="6217" spans="21:21" x14ac:dyDescent="0.2">
      <c r="U6217" s="12"/>
    </row>
    <row r="6218" spans="21:21" x14ac:dyDescent="0.2">
      <c r="U6218" s="12"/>
    </row>
    <row r="6219" spans="21:21" x14ac:dyDescent="0.2">
      <c r="U6219" s="12"/>
    </row>
    <row r="6220" spans="21:21" x14ac:dyDescent="0.2">
      <c r="U6220" s="12"/>
    </row>
    <row r="6221" spans="21:21" x14ac:dyDescent="0.2">
      <c r="U6221" s="12"/>
    </row>
    <row r="6222" spans="21:21" x14ac:dyDescent="0.2">
      <c r="U6222" s="12"/>
    </row>
    <row r="6223" spans="21:21" x14ac:dyDescent="0.2">
      <c r="U6223" s="12"/>
    </row>
    <row r="6224" spans="21:21" x14ac:dyDescent="0.2">
      <c r="U6224" s="12"/>
    </row>
    <row r="6225" spans="21:21" x14ac:dyDescent="0.2">
      <c r="U6225" s="12"/>
    </row>
    <row r="6226" spans="21:21" x14ac:dyDescent="0.2">
      <c r="U6226" s="12"/>
    </row>
    <row r="6227" spans="21:21" x14ac:dyDescent="0.2">
      <c r="U6227" s="12"/>
    </row>
    <row r="6228" spans="21:21" x14ac:dyDescent="0.2">
      <c r="U6228" s="12"/>
    </row>
    <row r="6229" spans="21:21" x14ac:dyDescent="0.2">
      <c r="U6229" s="12"/>
    </row>
    <row r="6230" spans="21:21" x14ac:dyDescent="0.2">
      <c r="U6230" s="12"/>
    </row>
    <row r="6231" spans="21:21" x14ac:dyDescent="0.2">
      <c r="U6231" s="12"/>
    </row>
    <row r="6232" spans="21:21" x14ac:dyDescent="0.2">
      <c r="U6232" s="12"/>
    </row>
    <row r="6233" spans="21:21" x14ac:dyDescent="0.2">
      <c r="U6233" s="12"/>
    </row>
    <row r="6234" spans="21:21" x14ac:dyDescent="0.2">
      <c r="U6234" s="12"/>
    </row>
    <row r="6235" spans="21:21" x14ac:dyDescent="0.2">
      <c r="U6235" s="12"/>
    </row>
    <row r="6236" spans="21:21" x14ac:dyDescent="0.2">
      <c r="U6236" s="12"/>
    </row>
    <row r="6237" spans="21:21" x14ac:dyDescent="0.2">
      <c r="U6237" s="12"/>
    </row>
    <row r="6238" spans="21:21" x14ac:dyDescent="0.2">
      <c r="U6238" s="12"/>
    </row>
    <row r="6239" spans="21:21" x14ac:dyDescent="0.2">
      <c r="U6239" s="12"/>
    </row>
    <row r="6240" spans="21:21" x14ac:dyDescent="0.2">
      <c r="U6240" s="12"/>
    </row>
    <row r="6241" spans="21:21" x14ac:dyDescent="0.2">
      <c r="U6241" s="12"/>
    </row>
    <row r="6242" spans="21:21" x14ac:dyDescent="0.2">
      <c r="U6242" s="12"/>
    </row>
    <row r="6243" spans="21:21" x14ac:dyDescent="0.2">
      <c r="U6243" s="12"/>
    </row>
    <row r="6244" spans="21:21" x14ac:dyDescent="0.2">
      <c r="U6244" s="12"/>
    </row>
    <row r="6245" spans="21:21" x14ac:dyDescent="0.2">
      <c r="U6245" s="12"/>
    </row>
    <row r="6246" spans="21:21" x14ac:dyDescent="0.2">
      <c r="U6246" s="12"/>
    </row>
    <row r="6247" spans="21:21" x14ac:dyDescent="0.2">
      <c r="U6247" s="12"/>
    </row>
    <row r="6248" spans="21:21" x14ac:dyDescent="0.2">
      <c r="U6248" s="12"/>
    </row>
    <row r="6249" spans="21:21" x14ac:dyDescent="0.2">
      <c r="U6249" s="12"/>
    </row>
    <row r="6250" spans="21:21" x14ac:dyDescent="0.2">
      <c r="U6250" s="12"/>
    </row>
    <row r="6251" spans="21:21" x14ac:dyDescent="0.2">
      <c r="U6251" s="12"/>
    </row>
    <row r="6252" spans="21:21" x14ac:dyDescent="0.2">
      <c r="U6252" s="12"/>
    </row>
    <row r="6253" spans="21:21" x14ac:dyDescent="0.2">
      <c r="U6253" s="12"/>
    </row>
    <row r="6254" spans="21:21" x14ac:dyDescent="0.2">
      <c r="U6254" s="12"/>
    </row>
    <row r="6255" spans="21:21" x14ac:dyDescent="0.2">
      <c r="U6255" s="12"/>
    </row>
    <row r="6256" spans="21:21" x14ac:dyDescent="0.2">
      <c r="U6256" s="12"/>
    </row>
    <row r="6257" spans="21:21" x14ac:dyDescent="0.2">
      <c r="U6257" s="12"/>
    </row>
    <row r="6258" spans="21:21" x14ac:dyDescent="0.2">
      <c r="U6258" s="12"/>
    </row>
    <row r="6259" spans="21:21" x14ac:dyDescent="0.2">
      <c r="U6259" s="12"/>
    </row>
    <row r="6260" spans="21:21" x14ac:dyDescent="0.2">
      <c r="U6260" s="12"/>
    </row>
    <row r="6261" spans="21:21" x14ac:dyDescent="0.2">
      <c r="U6261" s="12"/>
    </row>
    <row r="6262" spans="21:21" x14ac:dyDescent="0.2">
      <c r="U6262" s="12"/>
    </row>
    <row r="6263" spans="21:21" x14ac:dyDescent="0.2">
      <c r="U6263" s="12"/>
    </row>
    <row r="6264" spans="21:21" x14ac:dyDescent="0.2">
      <c r="U6264" s="12"/>
    </row>
    <row r="6265" spans="21:21" x14ac:dyDescent="0.2">
      <c r="U6265" s="12"/>
    </row>
    <row r="6266" spans="21:21" x14ac:dyDescent="0.2">
      <c r="U6266" s="12"/>
    </row>
    <row r="6267" spans="21:21" x14ac:dyDescent="0.2">
      <c r="U6267" s="12"/>
    </row>
    <row r="6268" spans="21:21" x14ac:dyDescent="0.2">
      <c r="U6268" s="12"/>
    </row>
    <row r="6269" spans="21:21" x14ac:dyDescent="0.2">
      <c r="U6269" s="12"/>
    </row>
    <row r="6270" spans="21:21" x14ac:dyDescent="0.2">
      <c r="U6270" s="12"/>
    </row>
    <row r="6271" spans="21:21" x14ac:dyDescent="0.2">
      <c r="U6271" s="12"/>
    </row>
    <row r="6272" spans="21:21" x14ac:dyDescent="0.2">
      <c r="U6272" s="12"/>
    </row>
    <row r="6273" spans="21:21" x14ac:dyDescent="0.2">
      <c r="U6273" s="12"/>
    </row>
    <row r="6274" spans="21:21" x14ac:dyDescent="0.2">
      <c r="U6274" s="12"/>
    </row>
    <row r="6275" spans="21:21" x14ac:dyDescent="0.2">
      <c r="U6275" s="12"/>
    </row>
    <row r="6276" spans="21:21" x14ac:dyDescent="0.2">
      <c r="U6276" s="12"/>
    </row>
    <row r="6277" spans="21:21" x14ac:dyDescent="0.2">
      <c r="U6277" s="12"/>
    </row>
    <row r="6278" spans="21:21" x14ac:dyDescent="0.2">
      <c r="U6278" s="12"/>
    </row>
    <row r="6279" spans="21:21" x14ac:dyDescent="0.2">
      <c r="U6279" s="12"/>
    </row>
    <row r="6280" spans="21:21" x14ac:dyDescent="0.2">
      <c r="U6280" s="12"/>
    </row>
    <row r="6281" spans="21:21" x14ac:dyDescent="0.2">
      <c r="U6281" s="12"/>
    </row>
    <row r="6282" spans="21:21" x14ac:dyDescent="0.2">
      <c r="U6282" s="12"/>
    </row>
    <row r="6283" spans="21:21" x14ac:dyDescent="0.2">
      <c r="U6283" s="12"/>
    </row>
    <row r="6284" spans="21:21" x14ac:dyDescent="0.2">
      <c r="U6284" s="12"/>
    </row>
    <row r="6285" spans="21:21" x14ac:dyDescent="0.2">
      <c r="U6285" s="12"/>
    </row>
    <row r="6286" spans="21:21" x14ac:dyDescent="0.2">
      <c r="U6286" s="12"/>
    </row>
    <row r="6287" spans="21:21" x14ac:dyDescent="0.2">
      <c r="U6287" s="12"/>
    </row>
    <row r="6288" spans="21:21" x14ac:dyDescent="0.2">
      <c r="U6288" s="12"/>
    </row>
    <row r="6289" spans="21:21" x14ac:dyDescent="0.2">
      <c r="U6289" s="12"/>
    </row>
    <row r="6290" spans="21:21" x14ac:dyDescent="0.2">
      <c r="U6290" s="12"/>
    </row>
    <row r="6291" spans="21:21" x14ac:dyDescent="0.2">
      <c r="U6291" s="12"/>
    </row>
    <row r="6292" spans="21:21" x14ac:dyDescent="0.2">
      <c r="U6292" s="12"/>
    </row>
    <row r="6293" spans="21:21" x14ac:dyDescent="0.2">
      <c r="U6293" s="12"/>
    </row>
    <row r="6294" spans="21:21" x14ac:dyDescent="0.2">
      <c r="U6294" s="12"/>
    </row>
    <row r="6295" spans="21:21" x14ac:dyDescent="0.2">
      <c r="U6295" s="12"/>
    </row>
    <row r="6296" spans="21:21" x14ac:dyDescent="0.2">
      <c r="U6296" s="12"/>
    </row>
    <row r="6297" spans="21:21" x14ac:dyDescent="0.2">
      <c r="U6297" s="12"/>
    </row>
    <row r="6298" spans="21:21" x14ac:dyDescent="0.2">
      <c r="U6298" s="12"/>
    </row>
    <row r="6299" spans="21:21" x14ac:dyDescent="0.2">
      <c r="U6299" s="12"/>
    </row>
    <row r="6300" spans="21:21" x14ac:dyDescent="0.2">
      <c r="U6300" s="12"/>
    </row>
    <row r="6301" spans="21:21" x14ac:dyDescent="0.2">
      <c r="U6301" s="12"/>
    </row>
    <row r="6302" spans="21:21" x14ac:dyDescent="0.2">
      <c r="U6302" s="12"/>
    </row>
    <row r="6303" spans="21:21" x14ac:dyDescent="0.2">
      <c r="U6303" s="12"/>
    </row>
    <row r="6304" spans="21:21" x14ac:dyDescent="0.2">
      <c r="U6304" s="12"/>
    </row>
    <row r="6305" spans="21:21" x14ac:dyDescent="0.2">
      <c r="U6305" s="12"/>
    </row>
    <row r="6306" spans="21:21" x14ac:dyDescent="0.2">
      <c r="U6306" s="12"/>
    </row>
    <row r="6307" spans="21:21" x14ac:dyDescent="0.2">
      <c r="U6307" s="12"/>
    </row>
    <row r="6308" spans="21:21" x14ac:dyDescent="0.2">
      <c r="U6308" s="12"/>
    </row>
    <row r="6309" spans="21:21" x14ac:dyDescent="0.2">
      <c r="U6309" s="12"/>
    </row>
    <row r="6310" spans="21:21" x14ac:dyDescent="0.2">
      <c r="U6310" s="12"/>
    </row>
    <row r="6311" spans="21:21" x14ac:dyDescent="0.2">
      <c r="U6311" s="12"/>
    </row>
    <row r="6312" spans="21:21" x14ac:dyDescent="0.2">
      <c r="U6312" s="12"/>
    </row>
    <row r="6313" spans="21:21" x14ac:dyDescent="0.2">
      <c r="U6313" s="12"/>
    </row>
    <row r="6314" spans="21:21" x14ac:dyDescent="0.2">
      <c r="U6314" s="12"/>
    </row>
    <row r="6315" spans="21:21" x14ac:dyDescent="0.2">
      <c r="U6315" s="12"/>
    </row>
    <row r="6316" spans="21:21" x14ac:dyDescent="0.2">
      <c r="U6316" s="12"/>
    </row>
    <row r="6317" spans="21:21" x14ac:dyDescent="0.2">
      <c r="U6317" s="12"/>
    </row>
    <row r="6318" spans="21:21" x14ac:dyDescent="0.2">
      <c r="U6318" s="12"/>
    </row>
    <row r="6319" spans="21:21" x14ac:dyDescent="0.2">
      <c r="U6319" s="12"/>
    </row>
    <row r="6320" spans="21:21" x14ac:dyDescent="0.2">
      <c r="U6320" s="12"/>
    </row>
    <row r="6321" spans="21:21" x14ac:dyDescent="0.2">
      <c r="U6321" s="12"/>
    </row>
    <row r="6322" spans="21:21" x14ac:dyDescent="0.2">
      <c r="U6322" s="12"/>
    </row>
    <row r="6323" spans="21:21" x14ac:dyDescent="0.2">
      <c r="U6323" s="12"/>
    </row>
    <row r="6324" spans="21:21" x14ac:dyDescent="0.2">
      <c r="U6324" s="12"/>
    </row>
    <row r="6325" spans="21:21" x14ac:dyDescent="0.2">
      <c r="U6325" s="12"/>
    </row>
    <row r="6326" spans="21:21" x14ac:dyDescent="0.2">
      <c r="U6326" s="12"/>
    </row>
    <row r="6327" spans="21:21" x14ac:dyDescent="0.2">
      <c r="U6327" s="12"/>
    </row>
    <row r="6328" spans="21:21" x14ac:dyDescent="0.2">
      <c r="U6328" s="12"/>
    </row>
    <row r="6329" spans="21:21" x14ac:dyDescent="0.2">
      <c r="U6329" s="12"/>
    </row>
    <row r="6330" spans="21:21" x14ac:dyDescent="0.2">
      <c r="U6330" s="12"/>
    </row>
    <row r="6331" spans="21:21" x14ac:dyDescent="0.2">
      <c r="U6331" s="12"/>
    </row>
    <row r="6332" spans="21:21" x14ac:dyDescent="0.2">
      <c r="U6332" s="12"/>
    </row>
    <row r="6333" spans="21:21" x14ac:dyDescent="0.2">
      <c r="U6333" s="12"/>
    </row>
    <row r="6334" spans="21:21" x14ac:dyDescent="0.2">
      <c r="U6334" s="12"/>
    </row>
    <row r="6335" spans="21:21" x14ac:dyDescent="0.2">
      <c r="U6335" s="12"/>
    </row>
    <row r="6336" spans="21:21" x14ac:dyDescent="0.2">
      <c r="U6336" s="12"/>
    </row>
    <row r="6337" spans="21:21" x14ac:dyDescent="0.2">
      <c r="U6337" s="12"/>
    </row>
    <row r="6338" spans="21:21" x14ac:dyDescent="0.2">
      <c r="U6338" s="12"/>
    </row>
    <row r="6339" spans="21:21" x14ac:dyDescent="0.2">
      <c r="U6339" s="12"/>
    </row>
    <row r="6340" spans="21:21" x14ac:dyDescent="0.2">
      <c r="U6340" s="12"/>
    </row>
    <row r="6341" spans="21:21" x14ac:dyDescent="0.2">
      <c r="U6341" s="12"/>
    </row>
    <row r="6342" spans="21:21" x14ac:dyDescent="0.2">
      <c r="U6342" s="12"/>
    </row>
    <row r="6343" spans="21:21" x14ac:dyDescent="0.2">
      <c r="U6343" s="12"/>
    </row>
    <row r="6344" spans="21:21" x14ac:dyDescent="0.2">
      <c r="U6344" s="12"/>
    </row>
    <row r="6345" spans="21:21" x14ac:dyDescent="0.2">
      <c r="U6345" s="12"/>
    </row>
    <row r="6346" spans="21:21" x14ac:dyDescent="0.2">
      <c r="U6346" s="12"/>
    </row>
    <row r="6347" spans="21:21" x14ac:dyDescent="0.2">
      <c r="U6347" s="12"/>
    </row>
    <row r="6348" spans="21:21" x14ac:dyDescent="0.2">
      <c r="U6348" s="12"/>
    </row>
    <row r="6349" spans="21:21" x14ac:dyDescent="0.2">
      <c r="U6349" s="12"/>
    </row>
    <row r="6350" spans="21:21" x14ac:dyDescent="0.2">
      <c r="U6350" s="12"/>
    </row>
    <row r="6351" spans="21:21" x14ac:dyDescent="0.2">
      <c r="U6351" s="12"/>
    </row>
    <row r="6352" spans="21:21" x14ac:dyDescent="0.2">
      <c r="U6352" s="12"/>
    </row>
    <row r="6353" spans="21:21" x14ac:dyDescent="0.2">
      <c r="U6353" s="12"/>
    </row>
    <row r="6354" spans="21:21" x14ac:dyDescent="0.2">
      <c r="U6354" s="12"/>
    </row>
    <row r="6355" spans="21:21" x14ac:dyDescent="0.2">
      <c r="U6355" s="12"/>
    </row>
    <row r="6356" spans="21:21" x14ac:dyDescent="0.2">
      <c r="U6356" s="12"/>
    </row>
    <row r="6357" spans="21:21" x14ac:dyDescent="0.2">
      <c r="U6357" s="12"/>
    </row>
    <row r="6358" spans="21:21" x14ac:dyDescent="0.2">
      <c r="U6358" s="12"/>
    </row>
    <row r="6359" spans="21:21" x14ac:dyDescent="0.2">
      <c r="U6359" s="12"/>
    </row>
    <row r="6360" spans="21:21" x14ac:dyDescent="0.2">
      <c r="U6360" s="12"/>
    </row>
    <row r="6361" spans="21:21" x14ac:dyDescent="0.2">
      <c r="U6361" s="12"/>
    </row>
    <row r="6362" spans="21:21" x14ac:dyDescent="0.2">
      <c r="U6362" s="12"/>
    </row>
    <row r="6363" spans="21:21" x14ac:dyDescent="0.2">
      <c r="U6363" s="12"/>
    </row>
    <row r="6364" spans="21:21" x14ac:dyDescent="0.2">
      <c r="U6364" s="12"/>
    </row>
    <row r="6365" spans="21:21" x14ac:dyDescent="0.2">
      <c r="U6365" s="12"/>
    </row>
    <row r="6366" spans="21:21" x14ac:dyDescent="0.2">
      <c r="U6366" s="12"/>
    </row>
    <row r="6367" spans="21:21" x14ac:dyDescent="0.2">
      <c r="U6367" s="12"/>
    </row>
    <row r="6368" spans="21:21" x14ac:dyDescent="0.2">
      <c r="U6368" s="12"/>
    </row>
    <row r="6369" spans="21:21" x14ac:dyDescent="0.2">
      <c r="U6369" s="12"/>
    </row>
    <row r="6370" spans="21:21" x14ac:dyDescent="0.2">
      <c r="U6370" s="12"/>
    </row>
    <row r="6371" spans="21:21" x14ac:dyDescent="0.2">
      <c r="U6371" s="12"/>
    </row>
    <row r="6372" spans="21:21" x14ac:dyDescent="0.2">
      <c r="U6372" s="12"/>
    </row>
    <row r="6373" spans="21:21" x14ac:dyDescent="0.2">
      <c r="U6373" s="12"/>
    </row>
    <row r="6374" spans="21:21" x14ac:dyDescent="0.2">
      <c r="U6374" s="12"/>
    </row>
    <row r="6375" spans="21:21" x14ac:dyDescent="0.2">
      <c r="U6375" s="12"/>
    </row>
    <row r="6376" spans="21:21" x14ac:dyDescent="0.2">
      <c r="U6376" s="12"/>
    </row>
    <row r="6377" spans="21:21" x14ac:dyDescent="0.2">
      <c r="U6377" s="12"/>
    </row>
    <row r="6378" spans="21:21" x14ac:dyDescent="0.2">
      <c r="U6378" s="12"/>
    </row>
    <row r="6379" spans="21:21" x14ac:dyDescent="0.2">
      <c r="U6379" s="12"/>
    </row>
    <row r="6380" spans="21:21" x14ac:dyDescent="0.2">
      <c r="U6380" s="12"/>
    </row>
    <row r="6381" spans="21:21" x14ac:dyDescent="0.2">
      <c r="U6381" s="12"/>
    </row>
    <row r="6382" spans="21:21" x14ac:dyDescent="0.2">
      <c r="U6382" s="12"/>
    </row>
    <row r="6383" spans="21:21" x14ac:dyDescent="0.2">
      <c r="U6383" s="12"/>
    </row>
    <row r="6384" spans="21:21" x14ac:dyDescent="0.2">
      <c r="U6384" s="12"/>
    </row>
    <row r="6385" spans="21:21" x14ac:dyDescent="0.2">
      <c r="U6385" s="12"/>
    </row>
    <row r="6386" spans="21:21" x14ac:dyDescent="0.2">
      <c r="U6386" s="12"/>
    </row>
    <row r="6387" spans="21:21" x14ac:dyDescent="0.2">
      <c r="U6387" s="12"/>
    </row>
    <row r="6388" spans="21:21" x14ac:dyDescent="0.2">
      <c r="U6388" s="12"/>
    </row>
    <row r="6389" spans="21:21" x14ac:dyDescent="0.2">
      <c r="U6389" s="12"/>
    </row>
    <row r="6390" spans="21:21" x14ac:dyDescent="0.2">
      <c r="U6390" s="12"/>
    </row>
    <row r="6391" spans="21:21" x14ac:dyDescent="0.2">
      <c r="U6391" s="12"/>
    </row>
    <row r="6392" spans="21:21" x14ac:dyDescent="0.2">
      <c r="U6392" s="12"/>
    </row>
    <row r="6393" spans="21:21" x14ac:dyDescent="0.2">
      <c r="U6393" s="12"/>
    </row>
    <row r="6394" spans="21:21" x14ac:dyDescent="0.2">
      <c r="U6394" s="12"/>
    </row>
    <row r="6395" spans="21:21" x14ac:dyDescent="0.2">
      <c r="U6395" s="12"/>
    </row>
    <row r="6396" spans="21:21" x14ac:dyDescent="0.2">
      <c r="U6396" s="12"/>
    </row>
    <row r="6397" spans="21:21" x14ac:dyDescent="0.2">
      <c r="U6397" s="12"/>
    </row>
    <row r="6398" spans="21:21" x14ac:dyDescent="0.2">
      <c r="U6398" s="12"/>
    </row>
    <row r="6399" spans="21:21" x14ac:dyDescent="0.2">
      <c r="U6399" s="12"/>
    </row>
    <row r="6400" spans="21:21" x14ac:dyDescent="0.2">
      <c r="U6400" s="12"/>
    </row>
    <row r="6401" spans="21:21" x14ac:dyDescent="0.2">
      <c r="U6401" s="12"/>
    </row>
    <row r="6402" spans="21:21" x14ac:dyDescent="0.2">
      <c r="U6402" s="12"/>
    </row>
    <row r="6403" spans="21:21" x14ac:dyDescent="0.2">
      <c r="U6403" s="12"/>
    </row>
    <row r="6404" spans="21:21" x14ac:dyDescent="0.2">
      <c r="U6404" s="12"/>
    </row>
    <row r="6405" spans="21:21" x14ac:dyDescent="0.2">
      <c r="U6405" s="12"/>
    </row>
    <row r="6406" spans="21:21" x14ac:dyDescent="0.2">
      <c r="U6406" s="12"/>
    </row>
    <row r="6407" spans="21:21" x14ac:dyDescent="0.2">
      <c r="U6407" s="12"/>
    </row>
    <row r="6408" spans="21:21" x14ac:dyDescent="0.2">
      <c r="U6408" s="12"/>
    </row>
    <row r="6409" spans="21:21" x14ac:dyDescent="0.2">
      <c r="U6409" s="12"/>
    </row>
    <row r="6410" spans="21:21" x14ac:dyDescent="0.2">
      <c r="U6410" s="12"/>
    </row>
    <row r="6411" spans="21:21" x14ac:dyDescent="0.2">
      <c r="U6411" s="12"/>
    </row>
    <row r="6412" spans="21:21" x14ac:dyDescent="0.2">
      <c r="U6412" s="12"/>
    </row>
    <row r="6413" spans="21:21" x14ac:dyDescent="0.2">
      <c r="U6413" s="12"/>
    </row>
    <row r="6414" spans="21:21" x14ac:dyDescent="0.2">
      <c r="U6414" s="12"/>
    </row>
    <row r="6415" spans="21:21" x14ac:dyDescent="0.2">
      <c r="U6415" s="12"/>
    </row>
    <row r="6416" spans="21:21" x14ac:dyDescent="0.2">
      <c r="U6416" s="12"/>
    </row>
    <row r="6417" spans="21:21" x14ac:dyDescent="0.2">
      <c r="U6417" s="12"/>
    </row>
    <row r="6418" spans="21:21" x14ac:dyDescent="0.2">
      <c r="U6418" s="12"/>
    </row>
    <row r="6419" spans="21:21" x14ac:dyDescent="0.2">
      <c r="U6419" s="12"/>
    </row>
    <row r="6420" spans="21:21" x14ac:dyDescent="0.2">
      <c r="U6420" s="12"/>
    </row>
    <row r="6421" spans="21:21" x14ac:dyDescent="0.2">
      <c r="U6421" s="12"/>
    </row>
    <row r="6422" spans="21:21" x14ac:dyDescent="0.2">
      <c r="U6422" s="12"/>
    </row>
    <row r="6423" spans="21:21" x14ac:dyDescent="0.2">
      <c r="U6423" s="12"/>
    </row>
    <row r="6424" spans="21:21" x14ac:dyDescent="0.2">
      <c r="U6424" s="12"/>
    </row>
    <row r="6425" spans="21:21" x14ac:dyDescent="0.2">
      <c r="U6425" s="12"/>
    </row>
    <row r="6426" spans="21:21" x14ac:dyDescent="0.2">
      <c r="U6426" s="12"/>
    </row>
    <row r="6427" spans="21:21" x14ac:dyDescent="0.2">
      <c r="U6427" s="12"/>
    </row>
    <row r="6428" spans="21:21" x14ac:dyDescent="0.2">
      <c r="U6428" s="12"/>
    </row>
    <row r="6429" spans="21:21" x14ac:dyDescent="0.2">
      <c r="U6429" s="12"/>
    </row>
    <row r="6430" spans="21:21" x14ac:dyDescent="0.2">
      <c r="U6430" s="12"/>
    </row>
    <row r="6431" spans="21:21" x14ac:dyDescent="0.2">
      <c r="U6431" s="12"/>
    </row>
    <row r="6432" spans="21:21" x14ac:dyDescent="0.2">
      <c r="U6432" s="12"/>
    </row>
    <row r="6433" spans="21:21" x14ac:dyDescent="0.2">
      <c r="U6433" s="12"/>
    </row>
    <row r="6434" spans="21:21" x14ac:dyDescent="0.2">
      <c r="U6434" s="12"/>
    </row>
    <row r="6435" spans="21:21" x14ac:dyDescent="0.2">
      <c r="U6435" s="12"/>
    </row>
    <row r="6436" spans="21:21" x14ac:dyDescent="0.2">
      <c r="U6436" s="12"/>
    </row>
    <row r="6437" spans="21:21" x14ac:dyDescent="0.2">
      <c r="U6437" s="12"/>
    </row>
    <row r="6438" spans="21:21" x14ac:dyDescent="0.2">
      <c r="U6438" s="12"/>
    </row>
    <row r="6439" spans="21:21" x14ac:dyDescent="0.2">
      <c r="U6439" s="12"/>
    </row>
    <row r="6440" spans="21:21" x14ac:dyDescent="0.2">
      <c r="U6440" s="12"/>
    </row>
    <row r="6441" spans="21:21" x14ac:dyDescent="0.2">
      <c r="U6441" s="12"/>
    </row>
    <row r="6442" spans="21:21" x14ac:dyDescent="0.2">
      <c r="U6442" s="12"/>
    </row>
    <row r="6443" spans="21:21" x14ac:dyDescent="0.2">
      <c r="U6443" s="12"/>
    </row>
    <row r="6444" spans="21:21" x14ac:dyDescent="0.2">
      <c r="U6444" s="12"/>
    </row>
    <row r="6445" spans="21:21" x14ac:dyDescent="0.2">
      <c r="U6445" s="12"/>
    </row>
    <row r="6446" spans="21:21" x14ac:dyDescent="0.2">
      <c r="U6446" s="12"/>
    </row>
    <row r="6447" spans="21:21" x14ac:dyDescent="0.2">
      <c r="U6447" s="12"/>
    </row>
    <row r="6448" spans="21:21" x14ac:dyDescent="0.2">
      <c r="U6448" s="12"/>
    </row>
    <row r="6449" spans="21:21" x14ac:dyDescent="0.2">
      <c r="U6449" s="12"/>
    </row>
    <row r="6450" spans="21:21" x14ac:dyDescent="0.2">
      <c r="U6450" s="12"/>
    </row>
    <row r="6451" spans="21:21" x14ac:dyDescent="0.2">
      <c r="U6451" s="12"/>
    </row>
    <row r="6452" spans="21:21" x14ac:dyDescent="0.2">
      <c r="U6452" s="12"/>
    </row>
    <row r="6453" spans="21:21" x14ac:dyDescent="0.2">
      <c r="U6453" s="12"/>
    </row>
    <row r="6454" spans="21:21" x14ac:dyDescent="0.2">
      <c r="U6454" s="12"/>
    </row>
    <row r="6455" spans="21:21" x14ac:dyDescent="0.2">
      <c r="U6455" s="12"/>
    </row>
    <row r="6456" spans="21:21" x14ac:dyDescent="0.2">
      <c r="U6456" s="12"/>
    </row>
    <row r="6457" spans="21:21" x14ac:dyDescent="0.2">
      <c r="U6457" s="12"/>
    </row>
    <row r="6458" spans="21:21" x14ac:dyDescent="0.2">
      <c r="U6458" s="12"/>
    </row>
    <row r="6459" spans="21:21" x14ac:dyDescent="0.2">
      <c r="U6459" s="12"/>
    </row>
    <row r="6460" spans="21:21" x14ac:dyDescent="0.2">
      <c r="U6460" s="12"/>
    </row>
    <row r="6461" spans="21:21" x14ac:dyDescent="0.2">
      <c r="U6461" s="12"/>
    </row>
    <row r="6462" spans="21:21" x14ac:dyDescent="0.2">
      <c r="U6462" s="12"/>
    </row>
    <row r="6463" spans="21:21" x14ac:dyDescent="0.2">
      <c r="U6463" s="12"/>
    </row>
    <row r="6464" spans="21:21" x14ac:dyDescent="0.2">
      <c r="U6464" s="12"/>
    </row>
    <row r="6465" spans="21:21" x14ac:dyDescent="0.2">
      <c r="U6465" s="12"/>
    </row>
    <row r="6466" spans="21:21" x14ac:dyDescent="0.2">
      <c r="U6466" s="12"/>
    </row>
    <row r="6467" spans="21:21" x14ac:dyDescent="0.2">
      <c r="U6467" s="12"/>
    </row>
    <row r="6468" spans="21:21" x14ac:dyDescent="0.2">
      <c r="U6468" s="12"/>
    </row>
    <row r="6469" spans="21:21" x14ac:dyDescent="0.2">
      <c r="U6469" s="12"/>
    </row>
    <row r="6470" spans="21:21" x14ac:dyDescent="0.2">
      <c r="U6470" s="12"/>
    </row>
    <row r="6471" spans="21:21" x14ac:dyDescent="0.2">
      <c r="U6471" s="12"/>
    </row>
    <row r="6472" spans="21:21" x14ac:dyDescent="0.2">
      <c r="U6472" s="12"/>
    </row>
    <row r="6473" spans="21:21" x14ac:dyDescent="0.2">
      <c r="U6473" s="12"/>
    </row>
    <row r="6474" spans="21:21" x14ac:dyDescent="0.2">
      <c r="U6474" s="12"/>
    </row>
    <row r="6475" spans="21:21" x14ac:dyDescent="0.2">
      <c r="U6475" s="12"/>
    </row>
    <row r="6476" spans="21:21" x14ac:dyDescent="0.2">
      <c r="U6476" s="12"/>
    </row>
    <row r="6477" spans="21:21" x14ac:dyDescent="0.2">
      <c r="U6477" s="12"/>
    </row>
    <row r="6478" spans="21:21" x14ac:dyDescent="0.2">
      <c r="U6478" s="12"/>
    </row>
    <row r="6479" spans="21:21" x14ac:dyDescent="0.2">
      <c r="U6479" s="12"/>
    </row>
    <row r="6480" spans="21:21" x14ac:dyDescent="0.2">
      <c r="U6480" s="12"/>
    </row>
    <row r="6481" spans="21:21" x14ac:dyDescent="0.2">
      <c r="U6481" s="12"/>
    </row>
    <row r="6482" spans="21:21" x14ac:dyDescent="0.2">
      <c r="U6482" s="12"/>
    </row>
    <row r="6483" spans="21:21" x14ac:dyDescent="0.2">
      <c r="U6483" s="12"/>
    </row>
    <row r="6484" spans="21:21" x14ac:dyDescent="0.2">
      <c r="U6484" s="12"/>
    </row>
    <row r="6485" spans="21:21" x14ac:dyDescent="0.2">
      <c r="U6485" s="12"/>
    </row>
    <row r="6486" spans="21:21" x14ac:dyDescent="0.2">
      <c r="U6486" s="12"/>
    </row>
    <row r="6487" spans="21:21" x14ac:dyDescent="0.2">
      <c r="U6487" s="12"/>
    </row>
    <row r="6488" spans="21:21" x14ac:dyDescent="0.2">
      <c r="U6488" s="12"/>
    </row>
    <row r="6489" spans="21:21" x14ac:dyDescent="0.2">
      <c r="U6489" s="12"/>
    </row>
    <row r="6490" spans="21:21" x14ac:dyDescent="0.2">
      <c r="U6490" s="12"/>
    </row>
    <row r="6491" spans="21:21" x14ac:dyDescent="0.2">
      <c r="U6491" s="12"/>
    </row>
    <row r="6492" spans="21:21" x14ac:dyDescent="0.2">
      <c r="U6492" s="12"/>
    </row>
    <row r="6493" spans="21:21" x14ac:dyDescent="0.2">
      <c r="U6493" s="12"/>
    </row>
    <row r="6494" spans="21:21" x14ac:dyDescent="0.2">
      <c r="U6494" s="12"/>
    </row>
    <row r="6495" spans="21:21" x14ac:dyDescent="0.2">
      <c r="U6495" s="12"/>
    </row>
    <row r="6496" spans="21:21" x14ac:dyDescent="0.2">
      <c r="U6496" s="12"/>
    </row>
    <row r="6497" spans="21:21" x14ac:dyDescent="0.2">
      <c r="U6497" s="12"/>
    </row>
    <row r="6498" spans="21:21" x14ac:dyDescent="0.2">
      <c r="U6498" s="12"/>
    </row>
    <row r="6499" spans="21:21" x14ac:dyDescent="0.2">
      <c r="U6499" s="12"/>
    </row>
    <row r="6500" spans="21:21" x14ac:dyDescent="0.2">
      <c r="U6500" s="12"/>
    </row>
    <row r="6501" spans="21:21" x14ac:dyDescent="0.2">
      <c r="U6501" s="12"/>
    </row>
    <row r="6502" spans="21:21" x14ac:dyDescent="0.2">
      <c r="U6502" s="12"/>
    </row>
    <row r="6503" spans="21:21" x14ac:dyDescent="0.2">
      <c r="U6503" s="12"/>
    </row>
    <row r="6504" spans="21:21" x14ac:dyDescent="0.2">
      <c r="U6504" s="12"/>
    </row>
    <row r="6505" spans="21:21" x14ac:dyDescent="0.2">
      <c r="U6505" s="12"/>
    </row>
    <row r="6506" spans="21:21" x14ac:dyDescent="0.2">
      <c r="U6506" s="12"/>
    </row>
    <row r="6507" spans="21:21" x14ac:dyDescent="0.2">
      <c r="U6507" s="12"/>
    </row>
    <row r="6508" spans="21:21" x14ac:dyDescent="0.2">
      <c r="U6508" s="12"/>
    </row>
    <row r="6509" spans="21:21" x14ac:dyDescent="0.2">
      <c r="U6509" s="12"/>
    </row>
    <row r="6510" spans="21:21" x14ac:dyDescent="0.2">
      <c r="U6510" s="12"/>
    </row>
    <row r="6511" spans="21:21" x14ac:dyDescent="0.2">
      <c r="U6511" s="12"/>
    </row>
    <row r="6512" spans="21:21" x14ac:dyDescent="0.2">
      <c r="U6512" s="12"/>
    </row>
    <row r="6513" spans="21:21" x14ac:dyDescent="0.2">
      <c r="U6513" s="12"/>
    </row>
    <row r="6514" spans="21:21" x14ac:dyDescent="0.2">
      <c r="U6514" s="12"/>
    </row>
    <row r="6515" spans="21:21" x14ac:dyDescent="0.2">
      <c r="U6515" s="12"/>
    </row>
    <row r="6516" spans="21:21" x14ac:dyDescent="0.2">
      <c r="U6516" s="12"/>
    </row>
    <row r="6517" spans="21:21" x14ac:dyDescent="0.2">
      <c r="U6517" s="12"/>
    </row>
    <row r="6518" spans="21:21" x14ac:dyDescent="0.2">
      <c r="U6518" s="12"/>
    </row>
    <row r="6519" spans="21:21" x14ac:dyDescent="0.2">
      <c r="U6519" s="12"/>
    </row>
    <row r="6520" spans="21:21" x14ac:dyDescent="0.2">
      <c r="U6520" s="12"/>
    </row>
    <row r="6521" spans="21:21" x14ac:dyDescent="0.2">
      <c r="U6521" s="12"/>
    </row>
    <row r="6522" spans="21:21" x14ac:dyDescent="0.2">
      <c r="U6522" s="12"/>
    </row>
    <row r="6523" spans="21:21" x14ac:dyDescent="0.2">
      <c r="U6523" s="12"/>
    </row>
    <row r="6524" spans="21:21" x14ac:dyDescent="0.2">
      <c r="U6524" s="12"/>
    </row>
    <row r="6525" spans="21:21" x14ac:dyDescent="0.2">
      <c r="U6525" s="12"/>
    </row>
    <row r="6526" spans="21:21" x14ac:dyDescent="0.2">
      <c r="U6526" s="12"/>
    </row>
    <row r="6527" spans="21:21" x14ac:dyDescent="0.2">
      <c r="U6527" s="12"/>
    </row>
    <row r="6528" spans="21:21" x14ac:dyDescent="0.2">
      <c r="U6528" s="12"/>
    </row>
    <row r="6529" spans="21:21" x14ac:dyDescent="0.2">
      <c r="U6529" s="12"/>
    </row>
    <row r="6530" spans="21:21" x14ac:dyDescent="0.2">
      <c r="U6530" s="12"/>
    </row>
    <row r="6531" spans="21:21" x14ac:dyDescent="0.2">
      <c r="U6531" s="12"/>
    </row>
    <row r="6532" spans="21:21" x14ac:dyDescent="0.2">
      <c r="U6532" s="12"/>
    </row>
    <row r="6533" spans="21:21" x14ac:dyDescent="0.2">
      <c r="U6533" s="12"/>
    </row>
    <row r="6534" spans="21:21" x14ac:dyDescent="0.2">
      <c r="U6534" s="12"/>
    </row>
    <row r="6535" spans="21:21" x14ac:dyDescent="0.2">
      <c r="U6535" s="12"/>
    </row>
    <row r="6536" spans="21:21" x14ac:dyDescent="0.2">
      <c r="U6536" s="12"/>
    </row>
    <row r="6537" spans="21:21" x14ac:dyDescent="0.2">
      <c r="U6537" s="12"/>
    </row>
    <row r="6538" spans="21:21" x14ac:dyDescent="0.2">
      <c r="U6538" s="12"/>
    </row>
    <row r="6539" spans="21:21" x14ac:dyDescent="0.2">
      <c r="U6539" s="12"/>
    </row>
    <row r="6540" spans="21:21" x14ac:dyDescent="0.2">
      <c r="U6540" s="12"/>
    </row>
    <row r="6541" spans="21:21" x14ac:dyDescent="0.2">
      <c r="U6541" s="12"/>
    </row>
    <row r="6542" spans="21:21" x14ac:dyDescent="0.2">
      <c r="U6542" s="12"/>
    </row>
    <row r="6543" spans="21:21" x14ac:dyDescent="0.2">
      <c r="U6543" s="12"/>
    </row>
    <row r="6544" spans="21:21" x14ac:dyDescent="0.2">
      <c r="U6544" s="12"/>
    </row>
    <row r="6545" spans="21:21" x14ac:dyDescent="0.2">
      <c r="U6545" s="12"/>
    </row>
    <row r="6546" spans="21:21" x14ac:dyDescent="0.2">
      <c r="U6546" s="12"/>
    </row>
    <row r="6547" spans="21:21" x14ac:dyDescent="0.2">
      <c r="U6547" s="12"/>
    </row>
    <row r="6548" spans="21:21" x14ac:dyDescent="0.2">
      <c r="U6548" s="12"/>
    </row>
    <row r="6549" spans="21:21" x14ac:dyDescent="0.2">
      <c r="U6549" s="12"/>
    </row>
    <row r="6550" spans="21:21" x14ac:dyDescent="0.2">
      <c r="U6550" s="12"/>
    </row>
    <row r="6551" spans="21:21" x14ac:dyDescent="0.2">
      <c r="U6551" s="12"/>
    </row>
    <row r="6552" spans="21:21" x14ac:dyDescent="0.2">
      <c r="U6552" s="12"/>
    </row>
    <row r="6553" spans="21:21" x14ac:dyDescent="0.2">
      <c r="U6553" s="12"/>
    </row>
    <row r="6554" spans="21:21" x14ac:dyDescent="0.2">
      <c r="U6554" s="12"/>
    </row>
    <row r="6555" spans="21:21" x14ac:dyDescent="0.2">
      <c r="U6555" s="12"/>
    </row>
    <row r="6556" spans="21:21" x14ac:dyDescent="0.2">
      <c r="U6556" s="12"/>
    </row>
    <row r="6557" spans="21:21" x14ac:dyDescent="0.2">
      <c r="U6557" s="12"/>
    </row>
    <row r="6558" spans="21:21" x14ac:dyDescent="0.2">
      <c r="U6558" s="12"/>
    </row>
    <row r="6559" spans="21:21" x14ac:dyDescent="0.2">
      <c r="U6559" s="12"/>
    </row>
    <row r="6560" spans="21:21" x14ac:dyDescent="0.2">
      <c r="U6560" s="12"/>
    </row>
    <row r="6561" spans="21:21" x14ac:dyDescent="0.2">
      <c r="U6561" s="12"/>
    </row>
    <row r="6562" spans="21:21" x14ac:dyDescent="0.2">
      <c r="U6562" s="12"/>
    </row>
    <row r="6563" spans="21:21" x14ac:dyDescent="0.2">
      <c r="U6563" s="12"/>
    </row>
    <row r="6564" spans="21:21" x14ac:dyDescent="0.2">
      <c r="U6564" s="12"/>
    </row>
    <row r="6565" spans="21:21" x14ac:dyDescent="0.2">
      <c r="U6565" s="12"/>
    </row>
    <row r="6566" spans="21:21" x14ac:dyDescent="0.2">
      <c r="U6566" s="12"/>
    </row>
    <row r="6567" spans="21:21" x14ac:dyDescent="0.2">
      <c r="U6567" s="12"/>
    </row>
    <row r="6568" spans="21:21" x14ac:dyDescent="0.2">
      <c r="U6568" s="12"/>
    </row>
    <row r="6569" spans="21:21" x14ac:dyDescent="0.2">
      <c r="U6569" s="12"/>
    </row>
    <row r="6570" spans="21:21" x14ac:dyDescent="0.2">
      <c r="U6570" s="12"/>
    </row>
    <row r="6571" spans="21:21" x14ac:dyDescent="0.2">
      <c r="U6571" s="12"/>
    </row>
    <row r="6572" spans="21:21" x14ac:dyDescent="0.2">
      <c r="U6572" s="12"/>
    </row>
    <row r="6573" spans="21:21" x14ac:dyDescent="0.2">
      <c r="U6573" s="12"/>
    </row>
    <row r="6574" spans="21:21" x14ac:dyDescent="0.2">
      <c r="U6574" s="12"/>
    </row>
    <row r="6575" spans="21:21" x14ac:dyDescent="0.2">
      <c r="U6575" s="12"/>
    </row>
    <row r="6576" spans="21:21" x14ac:dyDescent="0.2">
      <c r="U6576" s="12"/>
    </row>
    <row r="6577" spans="21:21" x14ac:dyDescent="0.2">
      <c r="U6577" s="12"/>
    </row>
    <row r="6578" spans="21:21" x14ac:dyDescent="0.2">
      <c r="U6578" s="12"/>
    </row>
    <row r="6579" spans="21:21" x14ac:dyDescent="0.2">
      <c r="U6579" s="12"/>
    </row>
    <row r="6580" spans="21:21" x14ac:dyDescent="0.2">
      <c r="U6580" s="12"/>
    </row>
    <row r="6581" spans="21:21" x14ac:dyDescent="0.2">
      <c r="U6581" s="12"/>
    </row>
    <row r="6582" spans="21:21" x14ac:dyDescent="0.2">
      <c r="U6582" s="12"/>
    </row>
    <row r="6583" spans="21:21" x14ac:dyDescent="0.2">
      <c r="U6583" s="12"/>
    </row>
    <row r="6584" spans="21:21" x14ac:dyDescent="0.2">
      <c r="U6584" s="12"/>
    </row>
    <row r="6585" spans="21:21" x14ac:dyDescent="0.2">
      <c r="U6585" s="12"/>
    </row>
    <row r="6586" spans="21:21" x14ac:dyDescent="0.2">
      <c r="U6586" s="12"/>
    </row>
    <row r="6587" spans="21:21" x14ac:dyDescent="0.2">
      <c r="U6587" s="12"/>
    </row>
    <row r="6588" spans="21:21" x14ac:dyDescent="0.2">
      <c r="U6588" s="12"/>
    </row>
    <row r="6589" spans="21:21" x14ac:dyDescent="0.2">
      <c r="U6589" s="12"/>
    </row>
    <row r="6590" spans="21:21" x14ac:dyDescent="0.2">
      <c r="U6590" s="12"/>
    </row>
    <row r="6591" spans="21:21" x14ac:dyDescent="0.2">
      <c r="U6591" s="12"/>
    </row>
    <row r="6592" spans="21:21" x14ac:dyDescent="0.2">
      <c r="U6592" s="12"/>
    </row>
    <row r="6593" spans="21:21" x14ac:dyDescent="0.2">
      <c r="U6593" s="12"/>
    </row>
    <row r="6594" spans="21:21" x14ac:dyDescent="0.2">
      <c r="U6594" s="12"/>
    </row>
    <row r="6595" spans="21:21" x14ac:dyDescent="0.2">
      <c r="U6595" s="12"/>
    </row>
    <row r="6596" spans="21:21" x14ac:dyDescent="0.2">
      <c r="U6596" s="12"/>
    </row>
    <row r="6597" spans="21:21" x14ac:dyDescent="0.2">
      <c r="U6597" s="12"/>
    </row>
    <row r="6598" spans="21:21" x14ac:dyDescent="0.2">
      <c r="U6598" s="12"/>
    </row>
    <row r="6599" spans="21:21" x14ac:dyDescent="0.2">
      <c r="U6599" s="12"/>
    </row>
    <row r="6600" spans="21:21" x14ac:dyDescent="0.2">
      <c r="U6600" s="12"/>
    </row>
    <row r="6601" spans="21:21" x14ac:dyDescent="0.2">
      <c r="U6601" s="12"/>
    </row>
    <row r="6602" spans="21:21" x14ac:dyDescent="0.2">
      <c r="U6602" s="12"/>
    </row>
    <row r="6603" spans="21:21" x14ac:dyDescent="0.2">
      <c r="U6603" s="12"/>
    </row>
    <row r="6604" spans="21:21" x14ac:dyDescent="0.2">
      <c r="U6604" s="12"/>
    </row>
    <row r="6605" spans="21:21" x14ac:dyDescent="0.2">
      <c r="U6605" s="12"/>
    </row>
    <row r="6606" spans="21:21" x14ac:dyDescent="0.2">
      <c r="U6606" s="12"/>
    </row>
    <row r="6607" spans="21:21" x14ac:dyDescent="0.2">
      <c r="U6607" s="12"/>
    </row>
    <row r="6608" spans="21:21" x14ac:dyDescent="0.2">
      <c r="U6608" s="12"/>
    </row>
    <row r="6609" spans="21:21" x14ac:dyDescent="0.2">
      <c r="U6609" s="12"/>
    </row>
    <row r="6610" spans="21:21" x14ac:dyDescent="0.2">
      <c r="U6610" s="12"/>
    </row>
    <row r="6611" spans="21:21" x14ac:dyDescent="0.2">
      <c r="U6611" s="12"/>
    </row>
    <row r="6612" spans="21:21" x14ac:dyDescent="0.2">
      <c r="U6612" s="12"/>
    </row>
    <row r="6613" spans="21:21" x14ac:dyDescent="0.2">
      <c r="U6613" s="12"/>
    </row>
    <row r="6614" spans="21:21" x14ac:dyDescent="0.2">
      <c r="U6614" s="12"/>
    </row>
    <row r="6615" spans="21:21" x14ac:dyDescent="0.2">
      <c r="U6615" s="12"/>
    </row>
    <row r="6616" spans="21:21" x14ac:dyDescent="0.2">
      <c r="U6616" s="12"/>
    </row>
    <row r="6617" spans="21:21" x14ac:dyDescent="0.2">
      <c r="U6617" s="12"/>
    </row>
    <row r="6618" spans="21:21" x14ac:dyDescent="0.2">
      <c r="U6618" s="12"/>
    </row>
    <row r="6619" spans="21:21" x14ac:dyDescent="0.2">
      <c r="U6619" s="12"/>
    </row>
    <row r="6620" spans="21:21" x14ac:dyDescent="0.2">
      <c r="U6620" s="12"/>
    </row>
    <row r="6621" spans="21:21" x14ac:dyDescent="0.2">
      <c r="U6621" s="12"/>
    </row>
    <row r="6622" spans="21:21" x14ac:dyDescent="0.2">
      <c r="U6622" s="12"/>
    </row>
    <row r="6623" spans="21:21" x14ac:dyDescent="0.2">
      <c r="U6623" s="12"/>
    </row>
    <row r="6624" spans="21:21" x14ac:dyDescent="0.2">
      <c r="U6624" s="12"/>
    </row>
    <row r="6625" spans="21:21" x14ac:dyDescent="0.2">
      <c r="U6625" s="12"/>
    </row>
    <row r="6626" spans="21:21" x14ac:dyDescent="0.2">
      <c r="U6626" s="12"/>
    </row>
    <row r="6627" spans="21:21" x14ac:dyDescent="0.2">
      <c r="U6627" s="12"/>
    </row>
    <row r="6628" spans="21:21" x14ac:dyDescent="0.2">
      <c r="U6628" s="12"/>
    </row>
    <row r="6629" spans="21:21" x14ac:dyDescent="0.2">
      <c r="U6629" s="12"/>
    </row>
    <row r="6630" spans="21:21" x14ac:dyDescent="0.2">
      <c r="U6630" s="12"/>
    </row>
    <row r="6631" spans="21:21" x14ac:dyDescent="0.2">
      <c r="U6631" s="12"/>
    </row>
    <row r="6632" spans="21:21" x14ac:dyDescent="0.2">
      <c r="U6632" s="12"/>
    </row>
    <row r="6633" spans="21:21" x14ac:dyDescent="0.2">
      <c r="U6633" s="12"/>
    </row>
    <row r="6634" spans="21:21" x14ac:dyDescent="0.2">
      <c r="U6634" s="12"/>
    </row>
    <row r="6635" spans="21:21" x14ac:dyDescent="0.2">
      <c r="U6635" s="12"/>
    </row>
    <row r="6636" spans="21:21" x14ac:dyDescent="0.2">
      <c r="U6636" s="12"/>
    </row>
    <row r="6637" spans="21:21" x14ac:dyDescent="0.2">
      <c r="U6637" s="12"/>
    </row>
    <row r="6638" spans="21:21" x14ac:dyDescent="0.2">
      <c r="U6638" s="12"/>
    </row>
    <row r="6639" spans="21:21" x14ac:dyDescent="0.2">
      <c r="U6639" s="12"/>
    </row>
    <row r="6640" spans="21:21" x14ac:dyDescent="0.2">
      <c r="U6640" s="12"/>
    </row>
    <row r="6641" spans="21:21" x14ac:dyDescent="0.2">
      <c r="U6641" s="12"/>
    </row>
    <row r="6642" spans="21:21" x14ac:dyDescent="0.2">
      <c r="U6642" s="12"/>
    </row>
    <row r="6643" spans="21:21" x14ac:dyDescent="0.2">
      <c r="U6643" s="12"/>
    </row>
    <row r="6644" spans="21:21" x14ac:dyDescent="0.2">
      <c r="U6644" s="12"/>
    </row>
    <row r="6645" spans="21:21" x14ac:dyDescent="0.2">
      <c r="U6645" s="12"/>
    </row>
    <row r="6646" spans="21:21" x14ac:dyDescent="0.2">
      <c r="U6646" s="12"/>
    </row>
    <row r="6647" spans="21:21" x14ac:dyDescent="0.2">
      <c r="U6647" s="12"/>
    </row>
    <row r="6648" spans="21:21" x14ac:dyDescent="0.2">
      <c r="U6648" s="12"/>
    </row>
    <row r="6649" spans="21:21" x14ac:dyDescent="0.2">
      <c r="U6649" s="12"/>
    </row>
    <row r="6650" spans="21:21" x14ac:dyDescent="0.2">
      <c r="U6650" s="12"/>
    </row>
    <row r="6651" spans="21:21" x14ac:dyDescent="0.2">
      <c r="U6651" s="12"/>
    </row>
    <row r="6652" spans="21:21" x14ac:dyDescent="0.2">
      <c r="U6652" s="12"/>
    </row>
    <row r="6653" spans="21:21" x14ac:dyDescent="0.2">
      <c r="U6653" s="12"/>
    </row>
    <row r="6654" spans="21:21" x14ac:dyDescent="0.2">
      <c r="U6654" s="12"/>
    </row>
    <row r="6655" spans="21:21" x14ac:dyDescent="0.2">
      <c r="U6655" s="12"/>
    </row>
    <row r="6656" spans="21:21" x14ac:dyDescent="0.2">
      <c r="U6656" s="12"/>
    </row>
    <row r="6657" spans="21:21" x14ac:dyDescent="0.2">
      <c r="U6657" s="12"/>
    </row>
    <row r="6658" spans="21:21" x14ac:dyDescent="0.2">
      <c r="U6658" s="12"/>
    </row>
    <row r="6659" spans="21:21" x14ac:dyDescent="0.2">
      <c r="U6659" s="12"/>
    </row>
    <row r="6660" spans="21:21" x14ac:dyDescent="0.2">
      <c r="U6660" s="12"/>
    </row>
    <row r="6661" spans="21:21" x14ac:dyDescent="0.2">
      <c r="U6661" s="12"/>
    </row>
    <row r="6662" spans="21:21" x14ac:dyDescent="0.2">
      <c r="U6662" s="12"/>
    </row>
    <row r="6663" spans="21:21" x14ac:dyDescent="0.2">
      <c r="U6663" s="12"/>
    </row>
    <row r="6664" spans="21:21" x14ac:dyDescent="0.2">
      <c r="U6664" s="12"/>
    </row>
    <row r="6665" spans="21:21" x14ac:dyDescent="0.2">
      <c r="U6665" s="12"/>
    </row>
    <row r="6666" spans="21:21" x14ac:dyDescent="0.2">
      <c r="U6666" s="12"/>
    </row>
    <row r="6667" spans="21:21" x14ac:dyDescent="0.2">
      <c r="U6667" s="12"/>
    </row>
    <row r="6668" spans="21:21" x14ac:dyDescent="0.2">
      <c r="U6668" s="12"/>
    </row>
    <row r="6669" spans="21:21" x14ac:dyDescent="0.2">
      <c r="U6669" s="12"/>
    </row>
    <row r="6670" spans="21:21" x14ac:dyDescent="0.2">
      <c r="U6670" s="12"/>
    </row>
    <row r="6671" spans="21:21" x14ac:dyDescent="0.2">
      <c r="U6671" s="12"/>
    </row>
    <row r="6672" spans="21:21" x14ac:dyDescent="0.2">
      <c r="U6672" s="12"/>
    </row>
    <row r="6673" spans="21:21" x14ac:dyDescent="0.2">
      <c r="U6673" s="12"/>
    </row>
    <row r="6674" spans="21:21" x14ac:dyDescent="0.2">
      <c r="U6674" s="12"/>
    </row>
    <row r="6675" spans="21:21" x14ac:dyDescent="0.2">
      <c r="U6675" s="12"/>
    </row>
    <row r="6676" spans="21:21" x14ac:dyDescent="0.2">
      <c r="U6676" s="12"/>
    </row>
    <row r="6677" spans="21:21" x14ac:dyDescent="0.2">
      <c r="U6677" s="12"/>
    </row>
    <row r="6678" spans="21:21" x14ac:dyDescent="0.2">
      <c r="U6678" s="12"/>
    </row>
    <row r="6679" spans="21:21" x14ac:dyDescent="0.2">
      <c r="U6679" s="12"/>
    </row>
    <row r="6680" spans="21:21" x14ac:dyDescent="0.2">
      <c r="U6680" s="12"/>
    </row>
    <row r="6681" spans="21:21" x14ac:dyDescent="0.2">
      <c r="U6681" s="12"/>
    </row>
    <row r="6682" spans="21:21" x14ac:dyDescent="0.2">
      <c r="U6682" s="12"/>
    </row>
    <row r="6683" spans="21:21" x14ac:dyDescent="0.2">
      <c r="U6683" s="12"/>
    </row>
    <row r="6684" spans="21:21" x14ac:dyDescent="0.2">
      <c r="U6684" s="12"/>
    </row>
    <row r="6685" spans="21:21" x14ac:dyDescent="0.2">
      <c r="U6685" s="12"/>
    </row>
    <row r="6686" spans="21:21" x14ac:dyDescent="0.2">
      <c r="U6686" s="12"/>
    </row>
    <row r="6687" spans="21:21" x14ac:dyDescent="0.2">
      <c r="U6687" s="12"/>
    </row>
    <row r="6688" spans="21:21" x14ac:dyDescent="0.2">
      <c r="U6688" s="12"/>
    </row>
    <row r="6689" spans="21:21" x14ac:dyDescent="0.2">
      <c r="U6689" s="12"/>
    </row>
    <row r="6690" spans="21:21" x14ac:dyDescent="0.2">
      <c r="U6690" s="12"/>
    </row>
    <row r="6691" spans="21:21" x14ac:dyDescent="0.2">
      <c r="U6691" s="12"/>
    </row>
    <row r="6692" spans="21:21" x14ac:dyDescent="0.2">
      <c r="U6692" s="12"/>
    </row>
    <row r="6693" spans="21:21" x14ac:dyDescent="0.2">
      <c r="U6693" s="12"/>
    </row>
    <row r="6694" spans="21:21" x14ac:dyDescent="0.2">
      <c r="U6694" s="12"/>
    </row>
    <row r="6695" spans="21:21" x14ac:dyDescent="0.2">
      <c r="U6695" s="12"/>
    </row>
    <row r="6696" spans="21:21" x14ac:dyDescent="0.2">
      <c r="U6696" s="12"/>
    </row>
    <row r="6697" spans="21:21" x14ac:dyDescent="0.2">
      <c r="U6697" s="12"/>
    </row>
    <row r="6698" spans="21:21" x14ac:dyDescent="0.2">
      <c r="U6698" s="12"/>
    </row>
    <row r="6699" spans="21:21" x14ac:dyDescent="0.2">
      <c r="U6699" s="12"/>
    </row>
    <row r="6700" spans="21:21" x14ac:dyDescent="0.2">
      <c r="U6700" s="12"/>
    </row>
    <row r="6701" spans="21:21" x14ac:dyDescent="0.2">
      <c r="U6701" s="12"/>
    </row>
    <row r="6702" spans="21:21" x14ac:dyDescent="0.2">
      <c r="U6702" s="12"/>
    </row>
    <row r="6703" spans="21:21" x14ac:dyDescent="0.2">
      <c r="U6703" s="12"/>
    </row>
    <row r="6704" spans="21:21" x14ac:dyDescent="0.2">
      <c r="U6704" s="12"/>
    </row>
    <row r="6705" spans="21:21" x14ac:dyDescent="0.2">
      <c r="U6705" s="12"/>
    </row>
    <row r="6706" spans="21:21" x14ac:dyDescent="0.2">
      <c r="U6706" s="12"/>
    </row>
    <row r="6707" spans="21:21" x14ac:dyDescent="0.2">
      <c r="U6707" s="12"/>
    </row>
    <row r="6708" spans="21:21" x14ac:dyDescent="0.2">
      <c r="U6708" s="12"/>
    </row>
    <row r="6709" spans="21:21" x14ac:dyDescent="0.2">
      <c r="U6709" s="12"/>
    </row>
    <row r="6710" spans="21:21" x14ac:dyDescent="0.2">
      <c r="U6710" s="12"/>
    </row>
    <row r="6711" spans="21:21" x14ac:dyDescent="0.2">
      <c r="U6711" s="12"/>
    </row>
    <row r="6712" spans="21:21" x14ac:dyDescent="0.2">
      <c r="U6712" s="12"/>
    </row>
    <row r="6713" spans="21:21" x14ac:dyDescent="0.2">
      <c r="U6713" s="12"/>
    </row>
    <row r="6714" spans="21:21" x14ac:dyDescent="0.2">
      <c r="U6714" s="12"/>
    </row>
    <row r="6715" spans="21:21" x14ac:dyDescent="0.2">
      <c r="U6715" s="12"/>
    </row>
    <row r="6716" spans="21:21" x14ac:dyDescent="0.2">
      <c r="U6716" s="12"/>
    </row>
    <row r="6717" spans="21:21" x14ac:dyDescent="0.2">
      <c r="U6717" s="12"/>
    </row>
    <row r="6718" spans="21:21" x14ac:dyDescent="0.2">
      <c r="U6718" s="12"/>
    </row>
    <row r="6719" spans="21:21" x14ac:dyDescent="0.2">
      <c r="U6719" s="12"/>
    </row>
    <row r="6720" spans="21:21" x14ac:dyDescent="0.2">
      <c r="U6720" s="12"/>
    </row>
    <row r="6721" spans="21:21" x14ac:dyDescent="0.2">
      <c r="U6721" s="12"/>
    </row>
    <row r="6722" spans="21:21" x14ac:dyDescent="0.2">
      <c r="U6722" s="12"/>
    </row>
    <row r="6723" spans="21:21" x14ac:dyDescent="0.2">
      <c r="U6723" s="12"/>
    </row>
    <row r="6724" spans="21:21" x14ac:dyDescent="0.2">
      <c r="U6724" s="12"/>
    </row>
    <row r="6725" spans="21:21" x14ac:dyDescent="0.2">
      <c r="U6725" s="12"/>
    </row>
    <row r="6726" spans="21:21" x14ac:dyDescent="0.2">
      <c r="U6726" s="12"/>
    </row>
    <row r="6727" spans="21:21" x14ac:dyDescent="0.2">
      <c r="U6727" s="12"/>
    </row>
    <row r="6728" spans="21:21" x14ac:dyDescent="0.2">
      <c r="U6728" s="12"/>
    </row>
    <row r="6729" spans="21:21" x14ac:dyDescent="0.2">
      <c r="U6729" s="12"/>
    </row>
    <row r="6730" spans="21:21" x14ac:dyDescent="0.2">
      <c r="U6730" s="12"/>
    </row>
    <row r="6731" spans="21:21" x14ac:dyDescent="0.2">
      <c r="U6731" s="12"/>
    </row>
    <row r="6732" spans="21:21" x14ac:dyDescent="0.2">
      <c r="U6732" s="12"/>
    </row>
    <row r="6733" spans="21:21" x14ac:dyDescent="0.2">
      <c r="U6733" s="12"/>
    </row>
    <row r="6734" spans="21:21" x14ac:dyDescent="0.2">
      <c r="U6734" s="12"/>
    </row>
    <row r="6735" spans="21:21" x14ac:dyDescent="0.2">
      <c r="U6735" s="12"/>
    </row>
    <row r="6736" spans="21:21" x14ac:dyDescent="0.2">
      <c r="U6736" s="12"/>
    </row>
    <row r="6737" spans="21:21" x14ac:dyDescent="0.2">
      <c r="U6737" s="12"/>
    </row>
    <row r="6738" spans="21:21" x14ac:dyDescent="0.2">
      <c r="U6738" s="12"/>
    </row>
    <row r="6739" spans="21:21" x14ac:dyDescent="0.2">
      <c r="U6739" s="12"/>
    </row>
    <row r="6740" spans="21:21" x14ac:dyDescent="0.2">
      <c r="U6740" s="12"/>
    </row>
    <row r="6741" spans="21:21" x14ac:dyDescent="0.2">
      <c r="U6741" s="12"/>
    </row>
    <row r="6742" spans="21:21" x14ac:dyDescent="0.2">
      <c r="U6742" s="12"/>
    </row>
    <row r="6743" spans="21:21" x14ac:dyDescent="0.2">
      <c r="U6743" s="12"/>
    </row>
    <row r="6744" spans="21:21" x14ac:dyDescent="0.2">
      <c r="U6744" s="12"/>
    </row>
    <row r="6745" spans="21:21" x14ac:dyDescent="0.2">
      <c r="U6745" s="12"/>
    </row>
    <row r="6746" spans="21:21" x14ac:dyDescent="0.2">
      <c r="U6746" s="12"/>
    </row>
    <row r="6747" spans="21:21" x14ac:dyDescent="0.2">
      <c r="U6747" s="12"/>
    </row>
    <row r="6748" spans="21:21" x14ac:dyDescent="0.2">
      <c r="U6748" s="12"/>
    </row>
    <row r="6749" spans="21:21" x14ac:dyDescent="0.2">
      <c r="U6749" s="12"/>
    </row>
    <row r="6750" spans="21:21" x14ac:dyDescent="0.2">
      <c r="U6750" s="12"/>
    </row>
    <row r="6751" spans="21:21" x14ac:dyDescent="0.2">
      <c r="U6751" s="12"/>
    </row>
    <row r="6752" spans="21:21" x14ac:dyDescent="0.2">
      <c r="U6752" s="12"/>
    </row>
    <row r="6753" spans="21:21" x14ac:dyDescent="0.2">
      <c r="U6753" s="12"/>
    </row>
    <row r="6754" spans="21:21" x14ac:dyDescent="0.2">
      <c r="U6754" s="12"/>
    </row>
    <row r="6755" spans="21:21" x14ac:dyDescent="0.2">
      <c r="U6755" s="12"/>
    </row>
    <row r="6756" spans="21:21" x14ac:dyDescent="0.2">
      <c r="U6756" s="12"/>
    </row>
    <row r="6757" spans="21:21" x14ac:dyDescent="0.2">
      <c r="U6757" s="12"/>
    </row>
    <row r="6758" spans="21:21" x14ac:dyDescent="0.2">
      <c r="U6758" s="12"/>
    </row>
    <row r="6759" spans="21:21" x14ac:dyDescent="0.2">
      <c r="U6759" s="12"/>
    </row>
    <row r="6760" spans="21:21" x14ac:dyDescent="0.2">
      <c r="U6760" s="12"/>
    </row>
    <row r="6761" spans="21:21" x14ac:dyDescent="0.2">
      <c r="U6761" s="12"/>
    </row>
    <row r="6762" spans="21:21" x14ac:dyDescent="0.2">
      <c r="U6762" s="12"/>
    </row>
    <row r="6763" spans="21:21" x14ac:dyDescent="0.2">
      <c r="U6763" s="12"/>
    </row>
    <row r="6764" spans="21:21" x14ac:dyDescent="0.2">
      <c r="U6764" s="12"/>
    </row>
    <row r="6765" spans="21:21" x14ac:dyDescent="0.2">
      <c r="U6765" s="12"/>
    </row>
    <row r="6766" spans="21:21" x14ac:dyDescent="0.2">
      <c r="U6766" s="12"/>
    </row>
    <row r="6767" spans="21:21" x14ac:dyDescent="0.2">
      <c r="U6767" s="12"/>
    </row>
    <row r="6768" spans="21:21" x14ac:dyDescent="0.2">
      <c r="U6768" s="12"/>
    </row>
    <row r="6769" spans="21:21" x14ac:dyDescent="0.2">
      <c r="U6769" s="12"/>
    </row>
    <row r="6770" spans="21:21" x14ac:dyDescent="0.2">
      <c r="U6770" s="12"/>
    </row>
    <row r="6771" spans="21:21" x14ac:dyDescent="0.2">
      <c r="U6771" s="12"/>
    </row>
    <row r="6772" spans="21:21" x14ac:dyDescent="0.2">
      <c r="U6772" s="12"/>
    </row>
    <row r="6773" spans="21:21" x14ac:dyDescent="0.2">
      <c r="U6773" s="12"/>
    </row>
    <row r="6774" spans="21:21" x14ac:dyDescent="0.2">
      <c r="U6774" s="12"/>
    </row>
    <row r="6775" spans="21:21" x14ac:dyDescent="0.2">
      <c r="U6775" s="12"/>
    </row>
    <row r="6776" spans="21:21" x14ac:dyDescent="0.2">
      <c r="U6776" s="12"/>
    </row>
    <row r="6777" spans="21:21" x14ac:dyDescent="0.2">
      <c r="U6777" s="12"/>
    </row>
    <row r="6778" spans="21:21" x14ac:dyDescent="0.2">
      <c r="U6778" s="12"/>
    </row>
    <row r="6779" spans="21:21" x14ac:dyDescent="0.2">
      <c r="U6779" s="12"/>
    </row>
    <row r="6780" spans="21:21" x14ac:dyDescent="0.2">
      <c r="U6780" s="12"/>
    </row>
    <row r="6781" spans="21:21" x14ac:dyDescent="0.2">
      <c r="U6781" s="12"/>
    </row>
    <row r="6782" spans="21:21" x14ac:dyDescent="0.2">
      <c r="U6782" s="12"/>
    </row>
    <row r="6783" spans="21:21" x14ac:dyDescent="0.2">
      <c r="U6783" s="12"/>
    </row>
    <row r="6784" spans="21:21" x14ac:dyDescent="0.2">
      <c r="U6784" s="12"/>
    </row>
    <row r="6785" spans="21:21" x14ac:dyDescent="0.2">
      <c r="U6785" s="12"/>
    </row>
    <row r="6786" spans="21:21" x14ac:dyDescent="0.2">
      <c r="U6786" s="12"/>
    </row>
    <row r="6787" spans="21:21" x14ac:dyDescent="0.2">
      <c r="U6787" s="12"/>
    </row>
    <row r="6788" spans="21:21" x14ac:dyDescent="0.2">
      <c r="U6788" s="12"/>
    </row>
    <row r="6789" spans="21:21" x14ac:dyDescent="0.2">
      <c r="U6789" s="12"/>
    </row>
    <row r="6790" spans="21:21" x14ac:dyDescent="0.2">
      <c r="U6790" s="12"/>
    </row>
    <row r="6791" spans="21:21" x14ac:dyDescent="0.2">
      <c r="U6791" s="12"/>
    </row>
    <row r="6792" spans="21:21" x14ac:dyDescent="0.2">
      <c r="U6792" s="12"/>
    </row>
    <row r="6793" spans="21:21" x14ac:dyDescent="0.2">
      <c r="U6793" s="12"/>
    </row>
    <row r="6794" spans="21:21" x14ac:dyDescent="0.2">
      <c r="U6794" s="12"/>
    </row>
    <row r="6795" spans="21:21" x14ac:dyDescent="0.2">
      <c r="U6795" s="12"/>
    </row>
    <row r="6796" spans="21:21" x14ac:dyDescent="0.2">
      <c r="U6796" s="12"/>
    </row>
    <row r="6797" spans="21:21" x14ac:dyDescent="0.2">
      <c r="U6797" s="12"/>
    </row>
    <row r="6798" spans="21:21" x14ac:dyDescent="0.2">
      <c r="U6798" s="12"/>
    </row>
    <row r="6799" spans="21:21" x14ac:dyDescent="0.2">
      <c r="U6799" s="12"/>
    </row>
    <row r="6800" spans="21:21" x14ac:dyDescent="0.2">
      <c r="U6800" s="12"/>
    </row>
    <row r="6801" spans="21:21" x14ac:dyDescent="0.2">
      <c r="U6801" s="12"/>
    </row>
    <row r="6802" spans="21:21" x14ac:dyDescent="0.2">
      <c r="U6802" s="12"/>
    </row>
    <row r="6803" spans="21:21" x14ac:dyDescent="0.2">
      <c r="U6803" s="12"/>
    </row>
    <row r="6804" spans="21:21" x14ac:dyDescent="0.2">
      <c r="U6804" s="12"/>
    </row>
    <row r="6805" spans="21:21" x14ac:dyDescent="0.2">
      <c r="U6805" s="12"/>
    </row>
    <row r="6806" spans="21:21" x14ac:dyDescent="0.2">
      <c r="U6806" s="12"/>
    </row>
    <row r="6807" spans="21:21" x14ac:dyDescent="0.2">
      <c r="U6807" s="12"/>
    </row>
    <row r="6808" spans="21:21" x14ac:dyDescent="0.2">
      <c r="U6808" s="12"/>
    </row>
    <row r="6809" spans="21:21" x14ac:dyDescent="0.2">
      <c r="U6809" s="12"/>
    </row>
    <row r="6810" spans="21:21" x14ac:dyDescent="0.2">
      <c r="U6810" s="12"/>
    </row>
    <row r="6811" spans="21:21" x14ac:dyDescent="0.2">
      <c r="U6811" s="12"/>
    </row>
    <row r="6812" spans="21:21" x14ac:dyDescent="0.2">
      <c r="U6812" s="12"/>
    </row>
    <row r="6813" spans="21:21" x14ac:dyDescent="0.2">
      <c r="U6813" s="12"/>
    </row>
    <row r="6814" spans="21:21" x14ac:dyDescent="0.2">
      <c r="U6814" s="12"/>
    </row>
    <row r="6815" spans="21:21" x14ac:dyDescent="0.2">
      <c r="U6815" s="12"/>
    </row>
    <row r="6816" spans="21:21" x14ac:dyDescent="0.2">
      <c r="U6816" s="12"/>
    </row>
    <row r="6817" spans="21:21" x14ac:dyDescent="0.2">
      <c r="U6817" s="12"/>
    </row>
    <row r="6818" spans="21:21" x14ac:dyDescent="0.2">
      <c r="U6818" s="12"/>
    </row>
    <row r="6819" spans="21:21" x14ac:dyDescent="0.2">
      <c r="U6819" s="12"/>
    </row>
    <row r="6820" spans="21:21" x14ac:dyDescent="0.2">
      <c r="U6820" s="12"/>
    </row>
    <row r="6821" spans="21:21" x14ac:dyDescent="0.2">
      <c r="U6821" s="12"/>
    </row>
    <row r="6822" spans="21:21" x14ac:dyDescent="0.2">
      <c r="U6822" s="12"/>
    </row>
    <row r="6823" spans="21:21" x14ac:dyDescent="0.2">
      <c r="U6823" s="12"/>
    </row>
    <row r="6824" spans="21:21" x14ac:dyDescent="0.2">
      <c r="U6824" s="12"/>
    </row>
    <row r="6825" spans="21:21" x14ac:dyDescent="0.2">
      <c r="U6825" s="12"/>
    </row>
    <row r="6826" spans="21:21" x14ac:dyDescent="0.2">
      <c r="U6826" s="12"/>
    </row>
    <row r="6827" spans="21:21" x14ac:dyDescent="0.2">
      <c r="U6827" s="12"/>
    </row>
    <row r="6828" spans="21:21" x14ac:dyDescent="0.2">
      <c r="U6828" s="12"/>
    </row>
    <row r="6829" spans="21:21" x14ac:dyDescent="0.2">
      <c r="U6829" s="12"/>
    </row>
    <row r="6830" spans="21:21" x14ac:dyDescent="0.2">
      <c r="U6830" s="12"/>
    </row>
    <row r="6831" spans="21:21" x14ac:dyDescent="0.2">
      <c r="U6831" s="12"/>
    </row>
    <row r="6832" spans="21:21" x14ac:dyDescent="0.2">
      <c r="U6832" s="12"/>
    </row>
    <row r="6833" spans="21:21" x14ac:dyDescent="0.2">
      <c r="U6833" s="12"/>
    </row>
    <row r="6834" spans="21:21" x14ac:dyDescent="0.2">
      <c r="U6834" s="12"/>
    </row>
    <row r="6835" spans="21:21" x14ac:dyDescent="0.2">
      <c r="U6835" s="12"/>
    </row>
    <row r="6836" spans="21:21" x14ac:dyDescent="0.2">
      <c r="U6836" s="12"/>
    </row>
    <row r="6837" spans="21:21" x14ac:dyDescent="0.2">
      <c r="U6837" s="12"/>
    </row>
    <row r="6838" spans="21:21" x14ac:dyDescent="0.2">
      <c r="U6838" s="12"/>
    </row>
    <row r="6839" spans="21:21" x14ac:dyDescent="0.2">
      <c r="U6839" s="12"/>
    </row>
    <row r="6840" spans="21:21" x14ac:dyDescent="0.2">
      <c r="U6840" s="12"/>
    </row>
    <row r="6841" spans="21:21" x14ac:dyDescent="0.2">
      <c r="U6841" s="12"/>
    </row>
    <row r="6842" spans="21:21" x14ac:dyDescent="0.2">
      <c r="U6842" s="12"/>
    </row>
    <row r="6843" spans="21:21" x14ac:dyDescent="0.2">
      <c r="U6843" s="12"/>
    </row>
    <row r="6844" spans="21:21" x14ac:dyDescent="0.2">
      <c r="U6844" s="12"/>
    </row>
    <row r="6845" spans="21:21" x14ac:dyDescent="0.2">
      <c r="U6845" s="12"/>
    </row>
    <row r="6846" spans="21:21" x14ac:dyDescent="0.2">
      <c r="U6846" s="12"/>
    </row>
    <row r="6847" spans="21:21" x14ac:dyDescent="0.2">
      <c r="U6847" s="12"/>
    </row>
    <row r="6848" spans="21:21" x14ac:dyDescent="0.2">
      <c r="U6848" s="12"/>
    </row>
    <row r="6849" spans="21:21" x14ac:dyDescent="0.2">
      <c r="U6849" s="12"/>
    </row>
    <row r="6850" spans="21:21" x14ac:dyDescent="0.2">
      <c r="U6850" s="12"/>
    </row>
    <row r="6851" spans="21:21" x14ac:dyDescent="0.2">
      <c r="U6851" s="12"/>
    </row>
    <row r="6852" spans="21:21" x14ac:dyDescent="0.2">
      <c r="U6852" s="12"/>
    </row>
    <row r="6853" spans="21:21" x14ac:dyDescent="0.2">
      <c r="U6853" s="12"/>
    </row>
    <row r="6854" spans="21:21" x14ac:dyDescent="0.2">
      <c r="U6854" s="12"/>
    </row>
    <row r="6855" spans="21:21" x14ac:dyDescent="0.2">
      <c r="U6855" s="12"/>
    </row>
    <row r="6856" spans="21:21" x14ac:dyDescent="0.2">
      <c r="U6856" s="12"/>
    </row>
    <row r="6857" spans="21:21" x14ac:dyDescent="0.2">
      <c r="U6857" s="12"/>
    </row>
    <row r="6858" spans="21:21" x14ac:dyDescent="0.2">
      <c r="U6858" s="12"/>
    </row>
    <row r="6859" spans="21:21" x14ac:dyDescent="0.2">
      <c r="U6859" s="12"/>
    </row>
    <row r="6860" spans="21:21" x14ac:dyDescent="0.2">
      <c r="U6860" s="12"/>
    </row>
    <row r="6861" spans="21:21" x14ac:dyDescent="0.2">
      <c r="U6861" s="12"/>
    </row>
    <row r="6862" spans="21:21" x14ac:dyDescent="0.2">
      <c r="U6862" s="12"/>
    </row>
    <row r="6863" spans="21:21" x14ac:dyDescent="0.2">
      <c r="U6863" s="12"/>
    </row>
    <row r="6864" spans="21:21" x14ac:dyDescent="0.2">
      <c r="U6864" s="12"/>
    </row>
    <row r="6865" spans="21:21" x14ac:dyDescent="0.2">
      <c r="U6865" s="12"/>
    </row>
    <row r="6866" spans="21:21" x14ac:dyDescent="0.2">
      <c r="U6866" s="12"/>
    </row>
    <row r="6867" spans="21:21" x14ac:dyDescent="0.2">
      <c r="U6867" s="12"/>
    </row>
    <row r="6868" spans="21:21" x14ac:dyDescent="0.2">
      <c r="U6868" s="12"/>
    </row>
    <row r="6869" spans="21:21" x14ac:dyDescent="0.2">
      <c r="U6869" s="12"/>
    </row>
    <row r="6870" spans="21:21" x14ac:dyDescent="0.2">
      <c r="U6870" s="12"/>
    </row>
    <row r="6871" spans="21:21" x14ac:dyDescent="0.2">
      <c r="U6871" s="12"/>
    </row>
    <row r="6872" spans="21:21" x14ac:dyDescent="0.2">
      <c r="U6872" s="12"/>
    </row>
    <row r="6873" spans="21:21" x14ac:dyDescent="0.2">
      <c r="U6873" s="12"/>
    </row>
    <row r="6874" spans="21:21" x14ac:dyDescent="0.2">
      <c r="U6874" s="12"/>
    </row>
    <row r="6875" spans="21:21" x14ac:dyDescent="0.2">
      <c r="U6875" s="12"/>
    </row>
    <row r="6876" spans="21:21" x14ac:dyDescent="0.2">
      <c r="U6876" s="12"/>
    </row>
    <row r="6877" spans="21:21" x14ac:dyDescent="0.2">
      <c r="U6877" s="12"/>
    </row>
    <row r="6878" spans="21:21" x14ac:dyDescent="0.2">
      <c r="U6878" s="12"/>
    </row>
    <row r="6879" spans="21:21" x14ac:dyDescent="0.2">
      <c r="U6879" s="12"/>
    </row>
    <row r="6880" spans="21:21" x14ac:dyDescent="0.2">
      <c r="U6880" s="12"/>
    </row>
    <row r="6881" spans="21:21" x14ac:dyDescent="0.2">
      <c r="U6881" s="12"/>
    </row>
    <row r="6882" spans="21:21" x14ac:dyDescent="0.2">
      <c r="U6882" s="12"/>
    </row>
    <row r="6883" spans="21:21" x14ac:dyDescent="0.2">
      <c r="U6883" s="12"/>
    </row>
    <row r="6884" spans="21:21" x14ac:dyDescent="0.2">
      <c r="U6884" s="12"/>
    </row>
    <row r="6885" spans="21:21" x14ac:dyDescent="0.2">
      <c r="U6885" s="12"/>
    </row>
    <row r="6886" spans="21:21" x14ac:dyDescent="0.2">
      <c r="U6886" s="12"/>
    </row>
    <row r="6887" spans="21:21" x14ac:dyDescent="0.2">
      <c r="U6887" s="12"/>
    </row>
    <row r="6888" spans="21:21" x14ac:dyDescent="0.2">
      <c r="U6888" s="12"/>
    </row>
    <row r="6889" spans="21:21" x14ac:dyDescent="0.2">
      <c r="U6889" s="12"/>
    </row>
    <row r="6890" spans="21:21" x14ac:dyDescent="0.2">
      <c r="U6890" s="12"/>
    </row>
    <row r="6891" spans="21:21" x14ac:dyDescent="0.2">
      <c r="U6891" s="12"/>
    </row>
    <row r="6892" spans="21:21" x14ac:dyDescent="0.2">
      <c r="U6892" s="12"/>
    </row>
    <row r="6893" spans="21:21" x14ac:dyDescent="0.2">
      <c r="U6893" s="12"/>
    </row>
    <row r="6894" spans="21:21" x14ac:dyDescent="0.2">
      <c r="U6894" s="12"/>
    </row>
    <row r="6895" spans="21:21" x14ac:dyDescent="0.2">
      <c r="U6895" s="12"/>
    </row>
    <row r="6896" spans="21:21" x14ac:dyDescent="0.2">
      <c r="U6896" s="12"/>
    </row>
    <row r="6897" spans="21:21" x14ac:dyDescent="0.2">
      <c r="U6897" s="12"/>
    </row>
    <row r="6898" spans="21:21" x14ac:dyDescent="0.2">
      <c r="U6898" s="12"/>
    </row>
    <row r="6899" spans="21:21" x14ac:dyDescent="0.2">
      <c r="U6899" s="12"/>
    </row>
    <row r="6900" spans="21:21" x14ac:dyDescent="0.2">
      <c r="U6900" s="12"/>
    </row>
    <row r="6901" spans="21:21" x14ac:dyDescent="0.2">
      <c r="U6901" s="12"/>
    </row>
    <row r="6902" spans="21:21" x14ac:dyDescent="0.2">
      <c r="U6902" s="12"/>
    </row>
    <row r="6903" spans="21:21" x14ac:dyDescent="0.2">
      <c r="U6903" s="12"/>
    </row>
    <row r="6904" spans="21:21" x14ac:dyDescent="0.2">
      <c r="U6904" s="12"/>
    </row>
    <row r="6905" spans="21:21" x14ac:dyDescent="0.2">
      <c r="U6905" s="12"/>
    </row>
    <row r="6906" spans="21:21" x14ac:dyDescent="0.2">
      <c r="U6906" s="12"/>
    </row>
    <row r="6907" spans="21:21" x14ac:dyDescent="0.2">
      <c r="U6907" s="12"/>
    </row>
    <row r="6908" spans="21:21" x14ac:dyDescent="0.2">
      <c r="U6908" s="12"/>
    </row>
    <row r="6909" spans="21:21" x14ac:dyDescent="0.2">
      <c r="U6909" s="12"/>
    </row>
    <row r="6910" spans="21:21" x14ac:dyDescent="0.2">
      <c r="U6910" s="12"/>
    </row>
    <row r="6911" spans="21:21" x14ac:dyDescent="0.2">
      <c r="U6911" s="12"/>
    </row>
    <row r="6912" spans="21:21" x14ac:dyDescent="0.2">
      <c r="U6912" s="12"/>
    </row>
    <row r="6913" spans="21:21" x14ac:dyDescent="0.2">
      <c r="U6913" s="12"/>
    </row>
    <row r="6914" spans="21:21" x14ac:dyDescent="0.2">
      <c r="U6914" s="12"/>
    </row>
    <row r="6915" spans="21:21" x14ac:dyDescent="0.2">
      <c r="U6915" s="12"/>
    </row>
    <row r="6916" spans="21:21" x14ac:dyDescent="0.2">
      <c r="U6916" s="12"/>
    </row>
    <row r="6917" spans="21:21" x14ac:dyDescent="0.2">
      <c r="U6917" s="12"/>
    </row>
    <row r="6918" spans="21:21" x14ac:dyDescent="0.2">
      <c r="U6918" s="12"/>
    </row>
    <row r="6919" spans="21:21" x14ac:dyDescent="0.2">
      <c r="U6919" s="12"/>
    </row>
    <row r="6920" spans="21:21" x14ac:dyDescent="0.2">
      <c r="U6920" s="12"/>
    </row>
    <row r="6921" spans="21:21" x14ac:dyDescent="0.2">
      <c r="U6921" s="12"/>
    </row>
    <row r="6922" spans="21:21" x14ac:dyDescent="0.2">
      <c r="U6922" s="12"/>
    </row>
    <row r="6923" spans="21:21" x14ac:dyDescent="0.2">
      <c r="U6923" s="12"/>
    </row>
    <row r="6924" spans="21:21" x14ac:dyDescent="0.2">
      <c r="U6924" s="12"/>
    </row>
    <row r="6925" spans="21:21" x14ac:dyDescent="0.2">
      <c r="U6925" s="12"/>
    </row>
    <row r="6926" spans="21:21" x14ac:dyDescent="0.2">
      <c r="U6926" s="12"/>
    </row>
    <row r="6927" spans="21:21" x14ac:dyDescent="0.2">
      <c r="U6927" s="12"/>
    </row>
    <row r="6928" spans="21:21" x14ac:dyDescent="0.2">
      <c r="U6928" s="12"/>
    </row>
    <row r="6929" spans="21:21" x14ac:dyDescent="0.2">
      <c r="U6929" s="12"/>
    </row>
    <row r="6930" spans="21:21" x14ac:dyDescent="0.2">
      <c r="U6930" s="12"/>
    </row>
    <row r="6931" spans="21:21" x14ac:dyDescent="0.2">
      <c r="U6931" s="12"/>
    </row>
    <row r="6932" spans="21:21" x14ac:dyDescent="0.2">
      <c r="U6932" s="12"/>
    </row>
    <row r="6933" spans="21:21" x14ac:dyDescent="0.2">
      <c r="U6933" s="12"/>
    </row>
    <row r="6934" spans="21:21" x14ac:dyDescent="0.2">
      <c r="U6934" s="12"/>
    </row>
    <row r="6935" spans="21:21" x14ac:dyDescent="0.2">
      <c r="U6935" s="12"/>
    </row>
    <row r="6936" spans="21:21" x14ac:dyDescent="0.2">
      <c r="U6936" s="12"/>
    </row>
    <row r="6937" spans="21:21" x14ac:dyDescent="0.2">
      <c r="U6937" s="12"/>
    </row>
    <row r="6938" spans="21:21" x14ac:dyDescent="0.2">
      <c r="U6938" s="12"/>
    </row>
    <row r="6939" spans="21:21" x14ac:dyDescent="0.2">
      <c r="U6939" s="12"/>
    </row>
    <row r="6940" spans="21:21" x14ac:dyDescent="0.2">
      <c r="U6940" s="12"/>
    </row>
    <row r="6941" spans="21:21" x14ac:dyDescent="0.2">
      <c r="U6941" s="12"/>
    </row>
    <row r="6942" spans="21:21" x14ac:dyDescent="0.2">
      <c r="U6942" s="12"/>
    </row>
    <row r="6943" spans="21:21" x14ac:dyDescent="0.2">
      <c r="U6943" s="12"/>
    </row>
    <row r="6944" spans="21:21" x14ac:dyDescent="0.2">
      <c r="U6944" s="12"/>
    </row>
    <row r="6945" spans="21:21" x14ac:dyDescent="0.2">
      <c r="U6945" s="12"/>
    </row>
    <row r="6946" spans="21:21" x14ac:dyDescent="0.2">
      <c r="U6946" s="12"/>
    </row>
    <row r="6947" spans="21:21" x14ac:dyDescent="0.2">
      <c r="U6947" s="12"/>
    </row>
    <row r="6948" spans="21:21" x14ac:dyDescent="0.2">
      <c r="U6948" s="12"/>
    </row>
    <row r="6949" spans="21:21" x14ac:dyDescent="0.2">
      <c r="U6949" s="12"/>
    </row>
    <row r="6950" spans="21:21" x14ac:dyDescent="0.2">
      <c r="U6950" s="12"/>
    </row>
    <row r="6951" spans="21:21" x14ac:dyDescent="0.2">
      <c r="U6951" s="12"/>
    </row>
    <row r="6952" spans="21:21" x14ac:dyDescent="0.2">
      <c r="U6952" s="12"/>
    </row>
    <row r="6953" spans="21:21" x14ac:dyDescent="0.2">
      <c r="U6953" s="12"/>
    </row>
    <row r="6954" spans="21:21" x14ac:dyDescent="0.2">
      <c r="U6954" s="12"/>
    </row>
    <row r="6955" spans="21:21" x14ac:dyDescent="0.2">
      <c r="U6955" s="12"/>
    </row>
    <row r="6956" spans="21:21" x14ac:dyDescent="0.2">
      <c r="U6956" s="12"/>
    </row>
    <row r="6957" spans="21:21" x14ac:dyDescent="0.2">
      <c r="U6957" s="12"/>
    </row>
    <row r="6958" spans="21:21" x14ac:dyDescent="0.2">
      <c r="U6958" s="12"/>
    </row>
    <row r="6959" spans="21:21" x14ac:dyDescent="0.2">
      <c r="U6959" s="12"/>
    </row>
    <row r="6960" spans="21:21" x14ac:dyDescent="0.2">
      <c r="U6960" s="12"/>
    </row>
    <row r="6961" spans="21:21" x14ac:dyDescent="0.2">
      <c r="U6961" s="12"/>
    </row>
    <row r="6962" spans="21:21" x14ac:dyDescent="0.2">
      <c r="U6962" s="12"/>
    </row>
    <row r="6963" spans="21:21" x14ac:dyDescent="0.2">
      <c r="U6963" s="12"/>
    </row>
    <row r="6964" spans="21:21" x14ac:dyDescent="0.2">
      <c r="U6964" s="12"/>
    </row>
    <row r="6965" spans="21:21" x14ac:dyDescent="0.2">
      <c r="U6965" s="12"/>
    </row>
    <row r="6966" spans="21:21" x14ac:dyDescent="0.2">
      <c r="U6966" s="12"/>
    </row>
    <row r="6967" spans="21:21" x14ac:dyDescent="0.2">
      <c r="U6967" s="12"/>
    </row>
    <row r="6968" spans="21:21" x14ac:dyDescent="0.2">
      <c r="U6968" s="12"/>
    </row>
    <row r="6969" spans="21:21" x14ac:dyDescent="0.2">
      <c r="U6969" s="12"/>
    </row>
    <row r="6970" spans="21:21" x14ac:dyDescent="0.2">
      <c r="U6970" s="12"/>
    </row>
    <row r="6971" spans="21:21" x14ac:dyDescent="0.2">
      <c r="U6971" s="12"/>
    </row>
    <row r="6972" spans="21:21" x14ac:dyDescent="0.2">
      <c r="U6972" s="12"/>
    </row>
    <row r="6973" spans="21:21" x14ac:dyDescent="0.2">
      <c r="U6973" s="12"/>
    </row>
    <row r="6974" spans="21:21" x14ac:dyDescent="0.2">
      <c r="U6974" s="12"/>
    </row>
    <row r="6975" spans="21:21" x14ac:dyDescent="0.2">
      <c r="U6975" s="12"/>
    </row>
    <row r="6976" spans="21:21" x14ac:dyDescent="0.2">
      <c r="U6976" s="12"/>
    </row>
    <row r="6977" spans="21:21" x14ac:dyDescent="0.2">
      <c r="U6977" s="12"/>
    </row>
    <row r="6978" spans="21:21" x14ac:dyDescent="0.2">
      <c r="U6978" s="12"/>
    </row>
    <row r="6979" spans="21:21" x14ac:dyDescent="0.2">
      <c r="U6979" s="12"/>
    </row>
    <row r="6980" spans="21:21" x14ac:dyDescent="0.2">
      <c r="U6980" s="12"/>
    </row>
    <row r="6981" spans="21:21" x14ac:dyDescent="0.2">
      <c r="U6981" s="12"/>
    </row>
    <row r="6982" spans="21:21" x14ac:dyDescent="0.2">
      <c r="U6982" s="12"/>
    </row>
    <row r="6983" spans="21:21" x14ac:dyDescent="0.2">
      <c r="U6983" s="12"/>
    </row>
    <row r="6984" spans="21:21" x14ac:dyDescent="0.2">
      <c r="U6984" s="12"/>
    </row>
    <row r="6985" spans="21:21" x14ac:dyDescent="0.2">
      <c r="U6985" s="12"/>
    </row>
    <row r="6986" spans="21:21" x14ac:dyDescent="0.2">
      <c r="U6986" s="12"/>
    </row>
    <row r="6987" spans="21:21" x14ac:dyDescent="0.2">
      <c r="U6987" s="12"/>
    </row>
    <row r="6988" spans="21:21" x14ac:dyDescent="0.2">
      <c r="U6988" s="12"/>
    </row>
    <row r="6989" spans="21:21" x14ac:dyDescent="0.2">
      <c r="U6989" s="12"/>
    </row>
    <row r="6990" spans="21:21" x14ac:dyDescent="0.2">
      <c r="U6990" s="12"/>
    </row>
    <row r="6991" spans="21:21" x14ac:dyDescent="0.2">
      <c r="U6991" s="12"/>
    </row>
    <row r="6992" spans="21:21" x14ac:dyDescent="0.2">
      <c r="U6992" s="12"/>
    </row>
    <row r="6993" spans="21:21" x14ac:dyDescent="0.2">
      <c r="U6993" s="12"/>
    </row>
    <row r="6994" spans="21:21" x14ac:dyDescent="0.2">
      <c r="U6994" s="12"/>
    </row>
    <row r="6995" spans="21:21" x14ac:dyDescent="0.2">
      <c r="U6995" s="12"/>
    </row>
    <row r="6996" spans="21:21" x14ac:dyDescent="0.2">
      <c r="U6996" s="12"/>
    </row>
    <row r="6997" spans="21:21" x14ac:dyDescent="0.2">
      <c r="U6997" s="12"/>
    </row>
    <row r="6998" spans="21:21" x14ac:dyDescent="0.2">
      <c r="U6998" s="12"/>
    </row>
    <row r="6999" spans="21:21" x14ac:dyDescent="0.2">
      <c r="U6999" s="12"/>
    </row>
    <row r="7000" spans="21:21" x14ac:dyDescent="0.2">
      <c r="U7000" s="12"/>
    </row>
    <row r="7001" spans="21:21" x14ac:dyDescent="0.2">
      <c r="U7001" s="12"/>
    </row>
    <row r="7002" spans="21:21" x14ac:dyDescent="0.2">
      <c r="U7002" s="12"/>
    </row>
    <row r="7003" spans="21:21" x14ac:dyDescent="0.2">
      <c r="U7003" s="12"/>
    </row>
    <row r="7004" spans="21:21" x14ac:dyDescent="0.2">
      <c r="U7004" s="12"/>
    </row>
    <row r="7005" spans="21:21" x14ac:dyDescent="0.2">
      <c r="U7005" s="12"/>
    </row>
    <row r="7006" spans="21:21" x14ac:dyDescent="0.2">
      <c r="U7006" s="12"/>
    </row>
    <row r="7007" spans="21:21" x14ac:dyDescent="0.2">
      <c r="U7007" s="12"/>
    </row>
    <row r="7008" spans="21:21" x14ac:dyDescent="0.2">
      <c r="U7008" s="12"/>
    </row>
    <row r="7009" spans="21:21" x14ac:dyDescent="0.2">
      <c r="U7009" s="12"/>
    </row>
    <row r="7010" spans="21:21" x14ac:dyDescent="0.2">
      <c r="U7010" s="12"/>
    </row>
    <row r="7011" spans="21:21" x14ac:dyDescent="0.2">
      <c r="U7011" s="12"/>
    </row>
    <row r="7012" spans="21:21" x14ac:dyDescent="0.2">
      <c r="U7012" s="12"/>
    </row>
    <row r="7013" spans="21:21" x14ac:dyDescent="0.2">
      <c r="U7013" s="12"/>
    </row>
    <row r="7014" spans="21:21" x14ac:dyDescent="0.2">
      <c r="U7014" s="12"/>
    </row>
    <row r="7015" spans="21:21" x14ac:dyDescent="0.2">
      <c r="U7015" s="12"/>
    </row>
    <row r="7016" spans="21:21" x14ac:dyDescent="0.2">
      <c r="U7016" s="12"/>
    </row>
    <row r="7017" spans="21:21" x14ac:dyDescent="0.2">
      <c r="U7017" s="12"/>
    </row>
    <row r="7018" spans="21:21" x14ac:dyDescent="0.2">
      <c r="U7018" s="12"/>
    </row>
    <row r="7019" spans="21:21" x14ac:dyDescent="0.2">
      <c r="U7019" s="12"/>
    </row>
    <row r="7020" spans="21:21" x14ac:dyDescent="0.2">
      <c r="U7020" s="12"/>
    </row>
    <row r="7021" spans="21:21" x14ac:dyDescent="0.2">
      <c r="U7021" s="12"/>
    </row>
    <row r="7022" spans="21:21" x14ac:dyDescent="0.2">
      <c r="U7022" s="12"/>
    </row>
    <row r="7023" spans="21:21" x14ac:dyDescent="0.2">
      <c r="U7023" s="12"/>
    </row>
    <row r="7024" spans="21:21" x14ac:dyDescent="0.2">
      <c r="U7024" s="12"/>
    </row>
    <row r="7025" spans="21:21" x14ac:dyDescent="0.2">
      <c r="U7025" s="12"/>
    </row>
    <row r="7026" spans="21:21" x14ac:dyDescent="0.2">
      <c r="U7026" s="12"/>
    </row>
    <row r="7027" spans="21:21" x14ac:dyDescent="0.2">
      <c r="U7027" s="12"/>
    </row>
    <row r="7028" spans="21:21" x14ac:dyDescent="0.2">
      <c r="U7028" s="12"/>
    </row>
    <row r="7029" spans="21:21" x14ac:dyDescent="0.2">
      <c r="U7029" s="12"/>
    </row>
    <row r="7030" spans="21:21" x14ac:dyDescent="0.2">
      <c r="U7030" s="12"/>
    </row>
    <row r="7031" spans="21:21" x14ac:dyDescent="0.2">
      <c r="U7031" s="12"/>
    </row>
    <row r="7032" spans="21:21" x14ac:dyDescent="0.2">
      <c r="U7032" s="12"/>
    </row>
    <row r="7033" spans="21:21" x14ac:dyDescent="0.2">
      <c r="U7033" s="12"/>
    </row>
    <row r="7034" spans="21:21" x14ac:dyDescent="0.2">
      <c r="U7034" s="12"/>
    </row>
    <row r="7035" spans="21:21" x14ac:dyDescent="0.2">
      <c r="U7035" s="12"/>
    </row>
    <row r="7036" spans="21:21" x14ac:dyDescent="0.2">
      <c r="U7036" s="12"/>
    </row>
    <row r="7037" spans="21:21" x14ac:dyDescent="0.2">
      <c r="U7037" s="12"/>
    </row>
    <row r="7038" spans="21:21" x14ac:dyDescent="0.2">
      <c r="U7038" s="12"/>
    </row>
    <row r="7039" spans="21:21" x14ac:dyDescent="0.2">
      <c r="U7039" s="12"/>
    </row>
    <row r="7040" spans="21:21" x14ac:dyDescent="0.2">
      <c r="U7040" s="12"/>
    </row>
    <row r="7041" spans="21:21" x14ac:dyDescent="0.2">
      <c r="U7041" s="12"/>
    </row>
    <row r="7042" spans="21:21" x14ac:dyDescent="0.2">
      <c r="U7042" s="12"/>
    </row>
    <row r="7043" spans="21:21" x14ac:dyDescent="0.2">
      <c r="U7043" s="12"/>
    </row>
    <row r="7044" spans="21:21" x14ac:dyDescent="0.2">
      <c r="U7044" s="12"/>
    </row>
    <row r="7045" spans="21:21" x14ac:dyDescent="0.2">
      <c r="U7045" s="12"/>
    </row>
    <row r="7046" spans="21:21" x14ac:dyDescent="0.2">
      <c r="U7046" s="12"/>
    </row>
    <row r="7047" spans="21:21" x14ac:dyDescent="0.2">
      <c r="U7047" s="12"/>
    </row>
    <row r="7048" spans="21:21" x14ac:dyDescent="0.2">
      <c r="U7048" s="12"/>
    </row>
    <row r="7049" spans="21:21" x14ac:dyDescent="0.2">
      <c r="U7049" s="12"/>
    </row>
    <row r="7050" spans="21:21" x14ac:dyDescent="0.2">
      <c r="U7050" s="12"/>
    </row>
    <row r="7051" spans="21:21" x14ac:dyDescent="0.2">
      <c r="U7051" s="12"/>
    </row>
    <row r="7052" spans="21:21" x14ac:dyDescent="0.2">
      <c r="U7052" s="12"/>
    </row>
    <row r="7053" spans="21:21" x14ac:dyDescent="0.2">
      <c r="U7053" s="12"/>
    </row>
    <row r="7054" spans="21:21" x14ac:dyDescent="0.2">
      <c r="U7054" s="12"/>
    </row>
    <row r="7055" spans="21:21" x14ac:dyDescent="0.2">
      <c r="U7055" s="12"/>
    </row>
    <row r="7056" spans="21:21" x14ac:dyDescent="0.2">
      <c r="U7056" s="12"/>
    </row>
    <row r="7057" spans="21:21" x14ac:dyDescent="0.2">
      <c r="U7057" s="12"/>
    </row>
    <row r="7058" spans="21:21" x14ac:dyDescent="0.2">
      <c r="U7058" s="12"/>
    </row>
    <row r="7059" spans="21:21" x14ac:dyDescent="0.2">
      <c r="U7059" s="12"/>
    </row>
    <row r="7060" spans="21:21" x14ac:dyDescent="0.2">
      <c r="U7060" s="12"/>
    </row>
    <row r="7061" spans="21:21" x14ac:dyDescent="0.2">
      <c r="U7061" s="12"/>
    </row>
    <row r="7062" spans="21:21" x14ac:dyDescent="0.2">
      <c r="U7062" s="12"/>
    </row>
    <row r="7063" spans="21:21" x14ac:dyDescent="0.2">
      <c r="U7063" s="12"/>
    </row>
    <row r="7064" spans="21:21" x14ac:dyDescent="0.2">
      <c r="U7064" s="12"/>
    </row>
    <row r="7065" spans="21:21" x14ac:dyDescent="0.2">
      <c r="U7065" s="12"/>
    </row>
    <row r="7066" spans="21:21" x14ac:dyDescent="0.2">
      <c r="U7066" s="12"/>
    </row>
    <row r="7067" spans="21:21" x14ac:dyDescent="0.2">
      <c r="U7067" s="12"/>
    </row>
    <row r="7068" spans="21:21" x14ac:dyDescent="0.2">
      <c r="U7068" s="12"/>
    </row>
    <row r="7069" spans="21:21" x14ac:dyDescent="0.2">
      <c r="U7069" s="12"/>
    </row>
    <row r="7070" spans="21:21" x14ac:dyDescent="0.2">
      <c r="U7070" s="12"/>
    </row>
    <row r="7071" spans="21:21" x14ac:dyDescent="0.2">
      <c r="U7071" s="12"/>
    </row>
    <row r="7072" spans="21:21" x14ac:dyDescent="0.2">
      <c r="U7072" s="12"/>
    </row>
    <row r="7073" spans="21:21" x14ac:dyDescent="0.2">
      <c r="U7073" s="12"/>
    </row>
    <row r="7074" spans="21:21" x14ac:dyDescent="0.2">
      <c r="U7074" s="12"/>
    </row>
    <row r="7075" spans="21:21" x14ac:dyDescent="0.2">
      <c r="U7075" s="12"/>
    </row>
    <row r="7076" spans="21:21" x14ac:dyDescent="0.2">
      <c r="U7076" s="12"/>
    </row>
    <row r="7077" spans="21:21" x14ac:dyDescent="0.2">
      <c r="U7077" s="12"/>
    </row>
    <row r="7078" spans="21:21" x14ac:dyDescent="0.2">
      <c r="U7078" s="12"/>
    </row>
    <row r="7079" spans="21:21" x14ac:dyDescent="0.2">
      <c r="U7079" s="12"/>
    </row>
    <row r="7080" spans="21:21" x14ac:dyDescent="0.2">
      <c r="U7080" s="12"/>
    </row>
    <row r="7081" spans="21:21" x14ac:dyDescent="0.2">
      <c r="U7081" s="12"/>
    </row>
    <row r="7082" spans="21:21" x14ac:dyDescent="0.2">
      <c r="U7082" s="12"/>
    </row>
    <row r="7083" spans="21:21" x14ac:dyDescent="0.2">
      <c r="U7083" s="12"/>
    </row>
    <row r="7084" spans="21:21" x14ac:dyDescent="0.2">
      <c r="U7084" s="12"/>
    </row>
    <row r="7085" spans="21:21" x14ac:dyDescent="0.2">
      <c r="U7085" s="12"/>
    </row>
    <row r="7086" spans="21:21" x14ac:dyDescent="0.2">
      <c r="U7086" s="12"/>
    </row>
    <row r="7087" spans="21:21" x14ac:dyDescent="0.2">
      <c r="U7087" s="12"/>
    </row>
    <row r="7088" spans="21:21" x14ac:dyDescent="0.2">
      <c r="U7088" s="12"/>
    </row>
    <row r="7089" spans="21:21" x14ac:dyDescent="0.2">
      <c r="U7089" s="12"/>
    </row>
    <row r="7090" spans="21:21" x14ac:dyDescent="0.2">
      <c r="U7090" s="12"/>
    </row>
    <row r="7091" spans="21:21" x14ac:dyDescent="0.2">
      <c r="U7091" s="12"/>
    </row>
    <row r="7092" spans="21:21" x14ac:dyDescent="0.2">
      <c r="U7092" s="12"/>
    </row>
    <row r="7093" spans="21:21" x14ac:dyDescent="0.2">
      <c r="U7093" s="12"/>
    </row>
    <row r="7094" spans="21:21" x14ac:dyDescent="0.2">
      <c r="U7094" s="12"/>
    </row>
    <row r="7095" spans="21:21" x14ac:dyDescent="0.2">
      <c r="U7095" s="12"/>
    </row>
    <row r="7096" spans="21:21" x14ac:dyDescent="0.2">
      <c r="U7096" s="12"/>
    </row>
    <row r="7097" spans="21:21" x14ac:dyDescent="0.2">
      <c r="U7097" s="12"/>
    </row>
    <row r="7098" spans="21:21" x14ac:dyDescent="0.2">
      <c r="U7098" s="12"/>
    </row>
    <row r="7099" spans="21:21" x14ac:dyDescent="0.2">
      <c r="U7099" s="12"/>
    </row>
    <row r="7100" spans="21:21" x14ac:dyDescent="0.2">
      <c r="U7100" s="12"/>
    </row>
    <row r="7101" spans="21:21" x14ac:dyDescent="0.2">
      <c r="U7101" s="12"/>
    </row>
    <row r="7102" spans="21:21" x14ac:dyDescent="0.2">
      <c r="U7102" s="12"/>
    </row>
    <row r="7103" spans="21:21" x14ac:dyDescent="0.2">
      <c r="U7103" s="12"/>
    </row>
    <row r="7104" spans="21:21" x14ac:dyDescent="0.2">
      <c r="U7104" s="12"/>
    </row>
    <row r="7105" spans="21:21" x14ac:dyDescent="0.2">
      <c r="U7105" s="12"/>
    </row>
    <row r="7106" spans="21:21" x14ac:dyDescent="0.2">
      <c r="U7106" s="12"/>
    </row>
    <row r="7107" spans="21:21" x14ac:dyDescent="0.2">
      <c r="U7107" s="12"/>
    </row>
    <row r="7108" spans="21:21" x14ac:dyDescent="0.2">
      <c r="U7108" s="12"/>
    </row>
    <row r="7109" spans="21:21" x14ac:dyDescent="0.2">
      <c r="U7109" s="12"/>
    </row>
    <row r="7110" spans="21:21" x14ac:dyDescent="0.2">
      <c r="U7110" s="12"/>
    </row>
    <row r="7111" spans="21:21" x14ac:dyDescent="0.2">
      <c r="U7111" s="12"/>
    </row>
    <row r="7112" spans="21:21" x14ac:dyDescent="0.2">
      <c r="U7112" s="12"/>
    </row>
    <row r="7113" spans="21:21" x14ac:dyDescent="0.2">
      <c r="U7113" s="12"/>
    </row>
    <row r="7114" spans="21:21" x14ac:dyDescent="0.2">
      <c r="U7114" s="12"/>
    </row>
    <row r="7115" spans="21:21" x14ac:dyDescent="0.2">
      <c r="U7115" s="12"/>
    </row>
    <row r="7116" spans="21:21" x14ac:dyDescent="0.2">
      <c r="U7116" s="12"/>
    </row>
    <row r="7117" spans="21:21" x14ac:dyDescent="0.2">
      <c r="U7117" s="12"/>
    </row>
    <row r="7118" spans="21:21" x14ac:dyDescent="0.2">
      <c r="U7118" s="12"/>
    </row>
    <row r="7119" spans="21:21" x14ac:dyDescent="0.2">
      <c r="U7119" s="12"/>
    </row>
    <row r="7120" spans="21:21" x14ac:dyDescent="0.2">
      <c r="U7120" s="12"/>
    </row>
    <row r="7121" spans="21:21" x14ac:dyDescent="0.2">
      <c r="U7121" s="12"/>
    </row>
    <row r="7122" spans="21:21" x14ac:dyDescent="0.2">
      <c r="U7122" s="12"/>
    </row>
    <row r="7123" spans="21:21" x14ac:dyDescent="0.2">
      <c r="U7123" s="12"/>
    </row>
    <row r="7124" spans="21:21" x14ac:dyDescent="0.2">
      <c r="U7124" s="12"/>
    </row>
    <row r="7125" spans="21:21" x14ac:dyDescent="0.2">
      <c r="U7125" s="12"/>
    </row>
    <row r="7126" spans="21:21" x14ac:dyDescent="0.2">
      <c r="U7126" s="12"/>
    </row>
    <row r="7127" spans="21:21" x14ac:dyDescent="0.2">
      <c r="U7127" s="12"/>
    </row>
    <row r="7128" spans="21:21" x14ac:dyDescent="0.2">
      <c r="U7128" s="12"/>
    </row>
    <row r="7129" spans="21:21" x14ac:dyDescent="0.2">
      <c r="U7129" s="12"/>
    </row>
    <row r="7130" spans="21:21" x14ac:dyDescent="0.2">
      <c r="U7130" s="12"/>
    </row>
    <row r="7131" spans="21:21" x14ac:dyDescent="0.2">
      <c r="U7131" s="12"/>
    </row>
    <row r="7132" spans="21:21" x14ac:dyDescent="0.2">
      <c r="U7132" s="12"/>
    </row>
    <row r="7133" spans="21:21" x14ac:dyDescent="0.2">
      <c r="U7133" s="12"/>
    </row>
    <row r="7134" spans="21:21" x14ac:dyDescent="0.2">
      <c r="U7134" s="12"/>
    </row>
    <row r="7135" spans="21:21" x14ac:dyDescent="0.2">
      <c r="U7135" s="12"/>
    </row>
    <row r="7136" spans="21:21" x14ac:dyDescent="0.2">
      <c r="U7136" s="12"/>
    </row>
    <row r="7137" spans="21:21" x14ac:dyDescent="0.2">
      <c r="U7137" s="12"/>
    </row>
    <row r="7138" spans="21:21" x14ac:dyDescent="0.2">
      <c r="U7138" s="12"/>
    </row>
    <row r="7139" spans="21:21" x14ac:dyDescent="0.2">
      <c r="U7139" s="12"/>
    </row>
    <row r="7140" spans="21:21" x14ac:dyDescent="0.2">
      <c r="U7140" s="12"/>
    </row>
    <row r="7141" spans="21:21" x14ac:dyDescent="0.2">
      <c r="U7141" s="12"/>
    </row>
    <row r="7142" spans="21:21" x14ac:dyDescent="0.2">
      <c r="U7142" s="12"/>
    </row>
    <row r="7143" spans="21:21" x14ac:dyDescent="0.2">
      <c r="U7143" s="12"/>
    </row>
    <row r="7144" spans="21:21" x14ac:dyDescent="0.2">
      <c r="U7144" s="12"/>
    </row>
    <row r="7145" spans="21:21" x14ac:dyDescent="0.2">
      <c r="U7145" s="12"/>
    </row>
    <row r="7146" spans="21:21" x14ac:dyDescent="0.2">
      <c r="U7146" s="12"/>
    </row>
    <row r="7147" spans="21:21" x14ac:dyDescent="0.2">
      <c r="U7147" s="12"/>
    </row>
    <row r="7148" spans="21:21" x14ac:dyDescent="0.2">
      <c r="U7148" s="12"/>
    </row>
    <row r="7149" spans="21:21" x14ac:dyDescent="0.2">
      <c r="U7149" s="12"/>
    </row>
    <row r="7150" spans="21:21" x14ac:dyDescent="0.2">
      <c r="U7150" s="12"/>
    </row>
    <row r="7151" spans="21:21" x14ac:dyDescent="0.2">
      <c r="U7151" s="12"/>
    </row>
    <row r="7152" spans="21:21" x14ac:dyDescent="0.2">
      <c r="U7152" s="12"/>
    </row>
    <row r="7153" spans="21:21" x14ac:dyDescent="0.2">
      <c r="U7153" s="12"/>
    </row>
    <row r="7154" spans="21:21" x14ac:dyDescent="0.2">
      <c r="U7154" s="12"/>
    </row>
    <row r="7155" spans="21:21" x14ac:dyDescent="0.2">
      <c r="U7155" s="12"/>
    </row>
    <row r="7156" spans="21:21" x14ac:dyDescent="0.2">
      <c r="U7156" s="12"/>
    </row>
    <row r="7157" spans="21:21" x14ac:dyDescent="0.2">
      <c r="U7157" s="12"/>
    </row>
    <row r="7158" spans="21:21" x14ac:dyDescent="0.2">
      <c r="U7158" s="12"/>
    </row>
    <row r="7159" spans="21:21" x14ac:dyDescent="0.2">
      <c r="U7159" s="12"/>
    </row>
    <row r="7160" spans="21:21" x14ac:dyDescent="0.2">
      <c r="U7160" s="12"/>
    </row>
    <row r="7161" spans="21:21" x14ac:dyDescent="0.2">
      <c r="U7161" s="12"/>
    </row>
    <row r="7162" spans="21:21" x14ac:dyDescent="0.2">
      <c r="U7162" s="12"/>
    </row>
    <row r="7163" spans="21:21" x14ac:dyDescent="0.2">
      <c r="U7163" s="12"/>
    </row>
    <row r="7164" spans="21:21" x14ac:dyDescent="0.2">
      <c r="U7164" s="12"/>
    </row>
    <row r="7165" spans="21:21" x14ac:dyDescent="0.2">
      <c r="U7165" s="12"/>
    </row>
    <row r="7166" spans="21:21" x14ac:dyDescent="0.2">
      <c r="U7166" s="12"/>
    </row>
    <row r="7167" spans="21:21" x14ac:dyDescent="0.2">
      <c r="U7167" s="12"/>
    </row>
    <row r="7168" spans="21:21" x14ac:dyDescent="0.2">
      <c r="U7168" s="12"/>
    </row>
    <row r="7169" spans="21:21" x14ac:dyDescent="0.2">
      <c r="U7169" s="12"/>
    </row>
    <row r="7170" spans="21:21" x14ac:dyDescent="0.2">
      <c r="U7170" s="12"/>
    </row>
    <row r="7171" spans="21:21" x14ac:dyDescent="0.2">
      <c r="U7171" s="12"/>
    </row>
    <row r="7172" spans="21:21" x14ac:dyDescent="0.2">
      <c r="U7172" s="12"/>
    </row>
    <row r="7173" spans="21:21" x14ac:dyDescent="0.2">
      <c r="U7173" s="12"/>
    </row>
    <row r="7174" spans="21:21" x14ac:dyDescent="0.2">
      <c r="U7174" s="12"/>
    </row>
    <row r="7175" spans="21:21" x14ac:dyDescent="0.2">
      <c r="U7175" s="12"/>
    </row>
    <row r="7176" spans="21:21" x14ac:dyDescent="0.2">
      <c r="U7176" s="12"/>
    </row>
    <row r="7177" spans="21:21" x14ac:dyDescent="0.2">
      <c r="U7177" s="12"/>
    </row>
    <row r="7178" spans="21:21" x14ac:dyDescent="0.2">
      <c r="U7178" s="12"/>
    </row>
    <row r="7179" spans="21:21" x14ac:dyDescent="0.2">
      <c r="U7179" s="12"/>
    </row>
    <row r="7180" spans="21:21" x14ac:dyDescent="0.2">
      <c r="U7180" s="12"/>
    </row>
    <row r="7181" spans="21:21" x14ac:dyDescent="0.2">
      <c r="U7181" s="12"/>
    </row>
    <row r="7182" spans="21:21" x14ac:dyDescent="0.2">
      <c r="U7182" s="12"/>
    </row>
    <row r="7183" spans="21:21" x14ac:dyDescent="0.2">
      <c r="U7183" s="12"/>
    </row>
    <row r="7184" spans="21:21" x14ac:dyDescent="0.2">
      <c r="U7184" s="12"/>
    </row>
    <row r="7185" spans="21:21" x14ac:dyDescent="0.2">
      <c r="U7185" s="12"/>
    </row>
    <row r="7186" spans="21:21" x14ac:dyDescent="0.2">
      <c r="U7186" s="12"/>
    </row>
    <row r="7187" spans="21:21" x14ac:dyDescent="0.2">
      <c r="U7187" s="12"/>
    </row>
    <row r="7188" spans="21:21" x14ac:dyDescent="0.2">
      <c r="U7188" s="12"/>
    </row>
    <row r="7189" spans="21:21" x14ac:dyDescent="0.2">
      <c r="U7189" s="12"/>
    </row>
    <row r="7190" spans="21:21" x14ac:dyDescent="0.2">
      <c r="U7190" s="12"/>
    </row>
    <row r="7191" spans="21:21" x14ac:dyDescent="0.2">
      <c r="U7191" s="12"/>
    </row>
    <row r="7192" spans="21:21" x14ac:dyDescent="0.2">
      <c r="U7192" s="12"/>
    </row>
    <row r="7193" spans="21:21" x14ac:dyDescent="0.2">
      <c r="U7193" s="12"/>
    </row>
    <row r="7194" spans="21:21" x14ac:dyDescent="0.2">
      <c r="U7194" s="12"/>
    </row>
    <row r="7195" spans="21:21" x14ac:dyDescent="0.2">
      <c r="U7195" s="12"/>
    </row>
    <row r="7196" spans="21:21" x14ac:dyDescent="0.2">
      <c r="U7196" s="12"/>
    </row>
    <row r="7197" spans="21:21" x14ac:dyDescent="0.2">
      <c r="U7197" s="12"/>
    </row>
    <row r="7198" spans="21:21" x14ac:dyDescent="0.2">
      <c r="U7198" s="12"/>
    </row>
    <row r="7199" spans="21:21" x14ac:dyDescent="0.2">
      <c r="U7199" s="12"/>
    </row>
    <row r="7200" spans="21:21" x14ac:dyDescent="0.2">
      <c r="U7200" s="12"/>
    </row>
    <row r="7201" spans="21:21" x14ac:dyDescent="0.2">
      <c r="U7201" s="12"/>
    </row>
    <row r="7202" spans="21:21" x14ac:dyDescent="0.2">
      <c r="U7202" s="12"/>
    </row>
    <row r="7203" spans="21:21" x14ac:dyDescent="0.2">
      <c r="U7203" s="12"/>
    </row>
    <row r="7204" spans="21:21" x14ac:dyDescent="0.2">
      <c r="U7204" s="12"/>
    </row>
    <row r="7205" spans="21:21" x14ac:dyDescent="0.2">
      <c r="U7205" s="12"/>
    </row>
    <row r="7206" spans="21:21" x14ac:dyDescent="0.2">
      <c r="U7206" s="12"/>
    </row>
    <row r="7207" spans="21:21" x14ac:dyDescent="0.2">
      <c r="U7207" s="12"/>
    </row>
    <row r="7208" spans="21:21" x14ac:dyDescent="0.2">
      <c r="U7208" s="12"/>
    </row>
    <row r="7209" spans="21:21" x14ac:dyDescent="0.2">
      <c r="U7209" s="12"/>
    </row>
    <row r="7210" spans="21:21" x14ac:dyDescent="0.2">
      <c r="U7210" s="12"/>
    </row>
    <row r="7211" spans="21:21" x14ac:dyDescent="0.2">
      <c r="U7211" s="12"/>
    </row>
    <row r="7212" spans="21:21" x14ac:dyDescent="0.2">
      <c r="U7212" s="12"/>
    </row>
    <row r="7213" spans="21:21" x14ac:dyDescent="0.2">
      <c r="U7213" s="12"/>
    </row>
    <row r="7214" spans="21:21" x14ac:dyDescent="0.2">
      <c r="U7214" s="12"/>
    </row>
    <row r="7215" spans="21:21" x14ac:dyDescent="0.2">
      <c r="U7215" s="12"/>
    </row>
    <row r="7216" spans="21:21" x14ac:dyDescent="0.2">
      <c r="U7216" s="12"/>
    </row>
    <row r="7217" spans="21:21" x14ac:dyDescent="0.2">
      <c r="U7217" s="12"/>
    </row>
    <row r="7218" spans="21:21" x14ac:dyDescent="0.2">
      <c r="U7218" s="12"/>
    </row>
    <row r="7219" spans="21:21" x14ac:dyDescent="0.2">
      <c r="U7219" s="12"/>
    </row>
    <row r="7220" spans="21:21" x14ac:dyDescent="0.2">
      <c r="U7220" s="12"/>
    </row>
    <row r="7221" spans="21:21" x14ac:dyDescent="0.2">
      <c r="U7221" s="12"/>
    </row>
    <row r="7222" spans="21:21" x14ac:dyDescent="0.2">
      <c r="U7222" s="12"/>
    </row>
    <row r="7223" spans="21:21" x14ac:dyDescent="0.2">
      <c r="U7223" s="12"/>
    </row>
    <row r="7224" spans="21:21" x14ac:dyDescent="0.2">
      <c r="U7224" s="12"/>
    </row>
    <row r="7225" spans="21:21" x14ac:dyDescent="0.2">
      <c r="U7225" s="12"/>
    </row>
    <row r="7226" spans="21:21" x14ac:dyDescent="0.2">
      <c r="U7226" s="12"/>
    </row>
    <row r="7227" spans="21:21" x14ac:dyDescent="0.2">
      <c r="U7227" s="12"/>
    </row>
    <row r="7228" spans="21:21" x14ac:dyDescent="0.2">
      <c r="U7228" s="12"/>
    </row>
    <row r="7229" spans="21:21" x14ac:dyDescent="0.2">
      <c r="U7229" s="12"/>
    </row>
    <row r="7230" spans="21:21" x14ac:dyDescent="0.2">
      <c r="U7230" s="12"/>
    </row>
    <row r="7231" spans="21:21" x14ac:dyDescent="0.2">
      <c r="U7231" s="12"/>
    </row>
    <row r="7232" spans="21:21" x14ac:dyDescent="0.2">
      <c r="U7232" s="12"/>
    </row>
    <row r="7233" spans="21:21" x14ac:dyDescent="0.2">
      <c r="U7233" s="12"/>
    </row>
    <row r="7234" spans="21:21" x14ac:dyDescent="0.2">
      <c r="U7234" s="12"/>
    </row>
    <row r="7235" spans="21:21" x14ac:dyDescent="0.2">
      <c r="U7235" s="12"/>
    </row>
    <row r="7236" spans="21:21" x14ac:dyDescent="0.2">
      <c r="U7236" s="12"/>
    </row>
    <row r="7237" spans="21:21" x14ac:dyDescent="0.2">
      <c r="U7237" s="12"/>
    </row>
    <row r="7238" spans="21:21" x14ac:dyDescent="0.2">
      <c r="U7238" s="12"/>
    </row>
    <row r="7239" spans="21:21" x14ac:dyDescent="0.2">
      <c r="U7239" s="12"/>
    </row>
    <row r="7240" spans="21:21" x14ac:dyDescent="0.2">
      <c r="U7240" s="12"/>
    </row>
    <row r="7241" spans="21:21" x14ac:dyDescent="0.2">
      <c r="U7241" s="12"/>
    </row>
    <row r="7242" spans="21:21" x14ac:dyDescent="0.2">
      <c r="U7242" s="12"/>
    </row>
    <row r="7243" spans="21:21" x14ac:dyDescent="0.2">
      <c r="U7243" s="12"/>
    </row>
    <row r="7244" spans="21:21" x14ac:dyDescent="0.2">
      <c r="U7244" s="12"/>
    </row>
    <row r="7245" spans="21:21" x14ac:dyDescent="0.2">
      <c r="U7245" s="12"/>
    </row>
    <row r="7246" spans="21:21" x14ac:dyDescent="0.2">
      <c r="U7246" s="12"/>
    </row>
    <row r="7247" spans="21:21" x14ac:dyDescent="0.2">
      <c r="U7247" s="12"/>
    </row>
    <row r="7248" spans="21:21" x14ac:dyDescent="0.2">
      <c r="U7248" s="12"/>
    </row>
    <row r="7249" spans="21:21" x14ac:dyDescent="0.2">
      <c r="U7249" s="12"/>
    </row>
    <row r="7250" spans="21:21" x14ac:dyDescent="0.2">
      <c r="U7250" s="12"/>
    </row>
    <row r="7251" spans="21:21" x14ac:dyDescent="0.2">
      <c r="U7251" s="12"/>
    </row>
    <row r="7252" spans="21:21" x14ac:dyDescent="0.2">
      <c r="U7252" s="12"/>
    </row>
    <row r="7253" spans="21:21" x14ac:dyDescent="0.2">
      <c r="U7253" s="12"/>
    </row>
    <row r="7254" spans="21:21" x14ac:dyDescent="0.2">
      <c r="U7254" s="12"/>
    </row>
    <row r="7255" spans="21:21" x14ac:dyDescent="0.2">
      <c r="U7255" s="12"/>
    </row>
    <row r="7256" spans="21:21" x14ac:dyDescent="0.2">
      <c r="U7256" s="12"/>
    </row>
    <row r="7257" spans="21:21" x14ac:dyDescent="0.2">
      <c r="U7257" s="12"/>
    </row>
    <row r="7258" spans="21:21" x14ac:dyDescent="0.2">
      <c r="U7258" s="12"/>
    </row>
    <row r="7259" spans="21:21" x14ac:dyDescent="0.2">
      <c r="U7259" s="12"/>
    </row>
    <row r="7260" spans="21:21" x14ac:dyDescent="0.2">
      <c r="U7260" s="12"/>
    </row>
    <row r="7261" spans="21:21" x14ac:dyDescent="0.2">
      <c r="U7261" s="12"/>
    </row>
    <row r="7262" spans="21:21" x14ac:dyDescent="0.2">
      <c r="U7262" s="12"/>
    </row>
    <row r="7263" spans="21:21" x14ac:dyDescent="0.2">
      <c r="U7263" s="12"/>
    </row>
    <row r="7264" spans="21:21" x14ac:dyDescent="0.2">
      <c r="U7264" s="12"/>
    </row>
    <row r="7265" spans="21:21" x14ac:dyDescent="0.2">
      <c r="U7265" s="12"/>
    </row>
    <row r="7266" spans="21:21" x14ac:dyDescent="0.2">
      <c r="U7266" s="12"/>
    </row>
    <row r="7267" spans="21:21" x14ac:dyDescent="0.2">
      <c r="U7267" s="12"/>
    </row>
    <row r="7268" spans="21:21" x14ac:dyDescent="0.2">
      <c r="U7268" s="12"/>
    </row>
    <row r="7269" spans="21:21" x14ac:dyDescent="0.2">
      <c r="U7269" s="12"/>
    </row>
    <row r="7270" spans="21:21" x14ac:dyDescent="0.2">
      <c r="U7270" s="12"/>
    </row>
    <row r="7271" spans="21:21" x14ac:dyDescent="0.2">
      <c r="U7271" s="12"/>
    </row>
    <row r="7272" spans="21:21" x14ac:dyDescent="0.2">
      <c r="U7272" s="12"/>
    </row>
    <row r="7273" spans="21:21" x14ac:dyDescent="0.2">
      <c r="U7273" s="12"/>
    </row>
    <row r="7274" spans="21:21" x14ac:dyDescent="0.2">
      <c r="U7274" s="12"/>
    </row>
    <row r="7275" spans="21:21" x14ac:dyDescent="0.2">
      <c r="U7275" s="12"/>
    </row>
    <row r="7276" spans="21:21" x14ac:dyDescent="0.2">
      <c r="U7276" s="12"/>
    </row>
    <row r="7277" spans="21:21" x14ac:dyDescent="0.2">
      <c r="U7277" s="12"/>
    </row>
    <row r="7278" spans="21:21" x14ac:dyDescent="0.2">
      <c r="U7278" s="12"/>
    </row>
    <row r="7279" spans="21:21" x14ac:dyDescent="0.2">
      <c r="U7279" s="12"/>
    </row>
    <row r="7280" spans="21:21" x14ac:dyDescent="0.2">
      <c r="U7280" s="12"/>
    </row>
    <row r="7281" spans="21:21" x14ac:dyDescent="0.2">
      <c r="U7281" s="12"/>
    </row>
    <row r="7282" spans="21:21" x14ac:dyDescent="0.2">
      <c r="U7282" s="12"/>
    </row>
    <row r="7283" spans="21:21" x14ac:dyDescent="0.2">
      <c r="U7283" s="12"/>
    </row>
    <row r="7284" spans="21:21" x14ac:dyDescent="0.2">
      <c r="U7284" s="12"/>
    </row>
    <row r="7285" spans="21:21" x14ac:dyDescent="0.2">
      <c r="U7285" s="12"/>
    </row>
    <row r="7286" spans="21:21" x14ac:dyDescent="0.2">
      <c r="U7286" s="12"/>
    </row>
    <row r="7287" spans="21:21" x14ac:dyDescent="0.2">
      <c r="U7287" s="12"/>
    </row>
    <row r="7288" spans="21:21" x14ac:dyDescent="0.2">
      <c r="U7288" s="12"/>
    </row>
    <row r="7289" spans="21:21" x14ac:dyDescent="0.2">
      <c r="U7289" s="12"/>
    </row>
    <row r="7290" spans="21:21" x14ac:dyDescent="0.2">
      <c r="U7290" s="12"/>
    </row>
    <row r="7291" spans="21:21" x14ac:dyDescent="0.2">
      <c r="U7291" s="12"/>
    </row>
    <row r="7292" spans="21:21" x14ac:dyDescent="0.2">
      <c r="U7292" s="12"/>
    </row>
    <row r="7293" spans="21:21" x14ac:dyDescent="0.2">
      <c r="U7293" s="12"/>
    </row>
    <row r="7294" spans="21:21" x14ac:dyDescent="0.2">
      <c r="U7294" s="12"/>
    </row>
    <row r="7295" spans="21:21" x14ac:dyDescent="0.2">
      <c r="U7295" s="12"/>
    </row>
    <row r="7296" spans="21:21" x14ac:dyDescent="0.2">
      <c r="U7296" s="12"/>
    </row>
    <row r="7297" spans="21:21" x14ac:dyDescent="0.2">
      <c r="U7297" s="12"/>
    </row>
    <row r="7298" spans="21:21" x14ac:dyDescent="0.2">
      <c r="U7298" s="12"/>
    </row>
    <row r="7299" spans="21:21" x14ac:dyDescent="0.2">
      <c r="U7299" s="12"/>
    </row>
    <row r="7300" spans="21:21" x14ac:dyDescent="0.2">
      <c r="U7300" s="12"/>
    </row>
    <row r="7301" spans="21:21" x14ac:dyDescent="0.2">
      <c r="U7301" s="12"/>
    </row>
    <row r="7302" spans="21:21" x14ac:dyDescent="0.2">
      <c r="U7302" s="12"/>
    </row>
    <row r="7303" spans="21:21" x14ac:dyDescent="0.2">
      <c r="U7303" s="12"/>
    </row>
    <row r="7304" spans="21:21" x14ac:dyDescent="0.2">
      <c r="U7304" s="12"/>
    </row>
    <row r="7305" spans="21:21" x14ac:dyDescent="0.2">
      <c r="U7305" s="12"/>
    </row>
    <row r="7306" spans="21:21" x14ac:dyDescent="0.2">
      <c r="U7306" s="12"/>
    </row>
    <row r="7307" spans="21:21" x14ac:dyDescent="0.2">
      <c r="U7307" s="12"/>
    </row>
    <row r="7308" spans="21:21" x14ac:dyDescent="0.2">
      <c r="U7308" s="12"/>
    </row>
    <row r="7309" spans="21:21" x14ac:dyDescent="0.2">
      <c r="U7309" s="12"/>
    </row>
    <row r="7310" spans="21:21" x14ac:dyDescent="0.2">
      <c r="U7310" s="12"/>
    </row>
    <row r="7311" spans="21:21" x14ac:dyDescent="0.2">
      <c r="U7311" s="12"/>
    </row>
    <row r="7312" spans="21:21" x14ac:dyDescent="0.2">
      <c r="U7312" s="12"/>
    </row>
    <row r="7313" spans="21:21" x14ac:dyDescent="0.2">
      <c r="U7313" s="12"/>
    </row>
    <row r="7314" spans="21:21" x14ac:dyDescent="0.2">
      <c r="U7314" s="12"/>
    </row>
    <row r="7315" spans="21:21" x14ac:dyDescent="0.2">
      <c r="U7315" s="12"/>
    </row>
    <row r="7316" spans="21:21" x14ac:dyDescent="0.2">
      <c r="U7316" s="12"/>
    </row>
    <row r="7317" spans="21:21" x14ac:dyDescent="0.2">
      <c r="U7317" s="12"/>
    </row>
    <row r="7318" spans="21:21" x14ac:dyDescent="0.2">
      <c r="U7318" s="12"/>
    </row>
    <row r="7319" spans="21:21" x14ac:dyDescent="0.2">
      <c r="U7319" s="12"/>
    </row>
    <row r="7320" spans="21:21" x14ac:dyDescent="0.2">
      <c r="U7320" s="12"/>
    </row>
    <row r="7321" spans="21:21" x14ac:dyDescent="0.2">
      <c r="U7321" s="12"/>
    </row>
    <row r="7322" spans="21:21" x14ac:dyDescent="0.2">
      <c r="U7322" s="12"/>
    </row>
    <row r="7323" spans="21:21" x14ac:dyDescent="0.2">
      <c r="U7323" s="12"/>
    </row>
    <row r="7324" spans="21:21" x14ac:dyDescent="0.2">
      <c r="U7324" s="12"/>
    </row>
    <row r="7325" spans="21:21" x14ac:dyDescent="0.2">
      <c r="U7325" s="12"/>
    </row>
    <row r="7326" spans="21:21" x14ac:dyDescent="0.2">
      <c r="U7326" s="12"/>
    </row>
    <row r="7327" spans="21:21" x14ac:dyDescent="0.2">
      <c r="U7327" s="12"/>
    </row>
    <row r="7328" spans="21:21" x14ac:dyDescent="0.2">
      <c r="U7328" s="12"/>
    </row>
    <row r="7329" spans="21:21" x14ac:dyDescent="0.2">
      <c r="U7329" s="12"/>
    </row>
    <row r="7330" spans="21:21" x14ac:dyDescent="0.2">
      <c r="U7330" s="12"/>
    </row>
    <row r="7331" spans="21:21" x14ac:dyDescent="0.2">
      <c r="U7331" s="12"/>
    </row>
    <row r="7332" spans="21:21" x14ac:dyDescent="0.2">
      <c r="U7332" s="12"/>
    </row>
    <row r="7333" spans="21:21" x14ac:dyDescent="0.2">
      <c r="U7333" s="12"/>
    </row>
    <row r="7334" spans="21:21" x14ac:dyDescent="0.2">
      <c r="U7334" s="12"/>
    </row>
    <row r="7335" spans="21:21" x14ac:dyDescent="0.2">
      <c r="U7335" s="12"/>
    </row>
    <row r="7336" spans="21:21" x14ac:dyDescent="0.2">
      <c r="U7336" s="12"/>
    </row>
    <row r="7337" spans="21:21" x14ac:dyDescent="0.2">
      <c r="U7337" s="12"/>
    </row>
    <row r="7338" spans="21:21" x14ac:dyDescent="0.2">
      <c r="U7338" s="12"/>
    </row>
    <row r="7339" spans="21:21" x14ac:dyDescent="0.2">
      <c r="U7339" s="12"/>
    </row>
    <row r="7340" spans="21:21" x14ac:dyDescent="0.2">
      <c r="U7340" s="12"/>
    </row>
    <row r="7341" spans="21:21" x14ac:dyDescent="0.2">
      <c r="U7341" s="12"/>
    </row>
    <row r="7342" spans="21:21" x14ac:dyDescent="0.2">
      <c r="U7342" s="12"/>
    </row>
    <row r="7343" spans="21:21" x14ac:dyDescent="0.2">
      <c r="U7343" s="12"/>
    </row>
    <row r="7344" spans="21:21" x14ac:dyDescent="0.2">
      <c r="U7344" s="12"/>
    </row>
    <row r="7345" spans="21:21" x14ac:dyDescent="0.2">
      <c r="U7345" s="12"/>
    </row>
    <row r="7346" spans="21:21" x14ac:dyDescent="0.2">
      <c r="U7346" s="12"/>
    </row>
    <row r="7347" spans="21:21" x14ac:dyDescent="0.2">
      <c r="U7347" s="12"/>
    </row>
    <row r="7348" spans="21:21" x14ac:dyDescent="0.2">
      <c r="U7348" s="12"/>
    </row>
    <row r="7349" spans="21:21" x14ac:dyDescent="0.2">
      <c r="U7349" s="12"/>
    </row>
    <row r="7350" spans="21:21" x14ac:dyDescent="0.2">
      <c r="U7350" s="12"/>
    </row>
    <row r="7351" spans="21:21" x14ac:dyDescent="0.2">
      <c r="U7351" s="12"/>
    </row>
    <row r="7352" spans="21:21" x14ac:dyDescent="0.2">
      <c r="U7352" s="12"/>
    </row>
    <row r="7353" spans="21:21" x14ac:dyDescent="0.2">
      <c r="U7353" s="12"/>
    </row>
    <row r="7354" spans="21:21" x14ac:dyDescent="0.2">
      <c r="U7354" s="12"/>
    </row>
    <row r="7355" spans="21:21" x14ac:dyDescent="0.2">
      <c r="U7355" s="12"/>
    </row>
    <row r="7356" spans="21:21" x14ac:dyDescent="0.2">
      <c r="U7356" s="12"/>
    </row>
    <row r="7357" spans="21:21" x14ac:dyDescent="0.2">
      <c r="U7357" s="12"/>
    </row>
    <row r="7358" spans="21:21" x14ac:dyDescent="0.2">
      <c r="U7358" s="12"/>
    </row>
    <row r="7359" spans="21:21" x14ac:dyDescent="0.2">
      <c r="U7359" s="12"/>
    </row>
    <row r="7360" spans="21:21" x14ac:dyDescent="0.2">
      <c r="U7360" s="12"/>
    </row>
    <row r="7361" spans="21:21" x14ac:dyDescent="0.2">
      <c r="U7361" s="12"/>
    </row>
    <row r="7362" spans="21:21" x14ac:dyDescent="0.2">
      <c r="U7362" s="12"/>
    </row>
    <row r="7363" spans="21:21" x14ac:dyDescent="0.2">
      <c r="U7363" s="12"/>
    </row>
    <row r="7364" spans="21:21" x14ac:dyDescent="0.2">
      <c r="U7364" s="12"/>
    </row>
    <row r="7365" spans="21:21" x14ac:dyDescent="0.2">
      <c r="U7365" s="12"/>
    </row>
    <row r="7366" spans="21:21" x14ac:dyDescent="0.2">
      <c r="U7366" s="12"/>
    </row>
    <row r="7367" spans="21:21" x14ac:dyDescent="0.2">
      <c r="U7367" s="12"/>
    </row>
    <row r="7368" spans="21:21" x14ac:dyDescent="0.2">
      <c r="U7368" s="12"/>
    </row>
    <row r="7369" spans="21:21" x14ac:dyDescent="0.2">
      <c r="U7369" s="12"/>
    </row>
    <row r="7370" spans="21:21" x14ac:dyDescent="0.2">
      <c r="U7370" s="12"/>
    </row>
    <row r="7371" spans="21:21" x14ac:dyDescent="0.2">
      <c r="U7371" s="12"/>
    </row>
    <row r="7372" spans="21:21" x14ac:dyDescent="0.2">
      <c r="U7372" s="12"/>
    </row>
    <row r="7373" spans="21:21" x14ac:dyDescent="0.2">
      <c r="U7373" s="12"/>
    </row>
    <row r="7374" spans="21:21" x14ac:dyDescent="0.2">
      <c r="U7374" s="12"/>
    </row>
    <row r="7375" spans="21:21" x14ac:dyDescent="0.2">
      <c r="U7375" s="12"/>
    </row>
    <row r="7376" spans="21:21" x14ac:dyDescent="0.2">
      <c r="U7376" s="12"/>
    </row>
    <row r="7377" spans="21:21" x14ac:dyDescent="0.2">
      <c r="U7377" s="12"/>
    </row>
    <row r="7378" spans="21:21" x14ac:dyDescent="0.2">
      <c r="U7378" s="12"/>
    </row>
    <row r="7379" spans="21:21" x14ac:dyDescent="0.2">
      <c r="U7379" s="12"/>
    </row>
    <row r="7380" spans="21:21" x14ac:dyDescent="0.2">
      <c r="U7380" s="12"/>
    </row>
    <row r="7381" spans="21:21" x14ac:dyDescent="0.2">
      <c r="U7381" s="12"/>
    </row>
    <row r="7382" spans="21:21" x14ac:dyDescent="0.2">
      <c r="U7382" s="12"/>
    </row>
    <row r="7383" spans="21:21" x14ac:dyDescent="0.2">
      <c r="U7383" s="12"/>
    </row>
    <row r="7384" spans="21:21" x14ac:dyDescent="0.2">
      <c r="U7384" s="12"/>
    </row>
    <row r="7385" spans="21:21" x14ac:dyDescent="0.2">
      <c r="U7385" s="12"/>
    </row>
    <row r="7386" spans="21:21" x14ac:dyDescent="0.2">
      <c r="U7386" s="12"/>
    </row>
    <row r="7387" spans="21:21" x14ac:dyDescent="0.2">
      <c r="U7387" s="12"/>
    </row>
    <row r="7388" spans="21:21" x14ac:dyDescent="0.2">
      <c r="U7388" s="12"/>
    </row>
    <row r="7389" spans="21:21" x14ac:dyDescent="0.2">
      <c r="U7389" s="12"/>
    </row>
    <row r="7390" spans="21:21" x14ac:dyDescent="0.2">
      <c r="U7390" s="12"/>
    </row>
    <row r="7391" spans="21:21" x14ac:dyDescent="0.2">
      <c r="U7391" s="12"/>
    </row>
    <row r="7392" spans="21:21" x14ac:dyDescent="0.2">
      <c r="U7392" s="12"/>
    </row>
    <row r="7393" spans="21:21" x14ac:dyDescent="0.2">
      <c r="U7393" s="12"/>
    </row>
    <row r="7394" spans="21:21" x14ac:dyDescent="0.2">
      <c r="U7394" s="12"/>
    </row>
    <row r="7395" spans="21:21" x14ac:dyDescent="0.2">
      <c r="U7395" s="12"/>
    </row>
    <row r="7396" spans="21:21" x14ac:dyDescent="0.2">
      <c r="U7396" s="12"/>
    </row>
    <row r="7397" spans="21:21" x14ac:dyDescent="0.2">
      <c r="U7397" s="12"/>
    </row>
    <row r="7398" spans="21:21" x14ac:dyDescent="0.2">
      <c r="U7398" s="12"/>
    </row>
    <row r="7399" spans="21:21" x14ac:dyDescent="0.2">
      <c r="U7399" s="12"/>
    </row>
    <row r="7400" spans="21:21" x14ac:dyDescent="0.2">
      <c r="U7400" s="12"/>
    </row>
    <row r="7401" spans="21:21" x14ac:dyDescent="0.2">
      <c r="U7401" s="12"/>
    </row>
    <row r="7402" spans="21:21" x14ac:dyDescent="0.2">
      <c r="U7402" s="12"/>
    </row>
    <row r="7403" spans="21:21" x14ac:dyDescent="0.2">
      <c r="U7403" s="12"/>
    </row>
    <row r="7404" spans="21:21" x14ac:dyDescent="0.2">
      <c r="U7404" s="12"/>
    </row>
    <row r="7405" spans="21:21" x14ac:dyDescent="0.2">
      <c r="U7405" s="12"/>
    </row>
    <row r="7406" spans="21:21" x14ac:dyDescent="0.2">
      <c r="U7406" s="12"/>
    </row>
    <row r="7407" spans="21:21" x14ac:dyDescent="0.2">
      <c r="U7407" s="12"/>
    </row>
    <row r="7408" spans="21:21" x14ac:dyDescent="0.2">
      <c r="U7408" s="12"/>
    </row>
    <row r="7409" spans="21:21" x14ac:dyDescent="0.2">
      <c r="U7409" s="12"/>
    </row>
    <row r="7410" spans="21:21" x14ac:dyDescent="0.2">
      <c r="U7410" s="12"/>
    </row>
    <row r="7411" spans="21:21" x14ac:dyDescent="0.2">
      <c r="U7411" s="12"/>
    </row>
    <row r="7412" spans="21:21" x14ac:dyDescent="0.2">
      <c r="U7412" s="12"/>
    </row>
    <row r="7413" spans="21:21" x14ac:dyDescent="0.2">
      <c r="U7413" s="12"/>
    </row>
    <row r="7414" spans="21:21" x14ac:dyDescent="0.2">
      <c r="U7414" s="12"/>
    </row>
    <row r="7415" spans="21:21" x14ac:dyDescent="0.2">
      <c r="U7415" s="12"/>
    </row>
    <row r="7416" spans="21:21" x14ac:dyDescent="0.2">
      <c r="U7416" s="12"/>
    </row>
    <row r="7417" spans="21:21" x14ac:dyDescent="0.2">
      <c r="U7417" s="12"/>
    </row>
    <row r="7418" spans="21:21" x14ac:dyDescent="0.2">
      <c r="U7418" s="12"/>
    </row>
    <row r="7419" spans="21:21" x14ac:dyDescent="0.2">
      <c r="U7419" s="12"/>
    </row>
    <row r="7420" spans="21:21" x14ac:dyDescent="0.2">
      <c r="U7420" s="12"/>
    </row>
    <row r="7421" spans="21:21" x14ac:dyDescent="0.2">
      <c r="U7421" s="12"/>
    </row>
    <row r="7422" spans="21:21" x14ac:dyDescent="0.2">
      <c r="U7422" s="12"/>
    </row>
    <row r="7423" spans="21:21" x14ac:dyDescent="0.2">
      <c r="U7423" s="12"/>
    </row>
    <row r="7424" spans="21:21" x14ac:dyDescent="0.2">
      <c r="U7424" s="12"/>
    </row>
    <row r="7425" spans="21:21" x14ac:dyDescent="0.2">
      <c r="U7425" s="12"/>
    </row>
    <row r="7426" spans="21:21" x14ac:dyDescent="0.2">
      <c r="U7426" s="12"/>
    </row>
    <row r="7427" spans="21:21" x14ac:dyDescent="0.2">
      <c r="U7427" s="12"/>
    </row>
    <row r="7428" spans="21:21" x14ac:dyDescent="0.2">
      <c r="U7428" s="12"/>
    </row>
    <row r="7429" spans="21:21" x14ac:dyDescent="0.2">
      <c r="U7429" s="12"/>
    </row>
    <row r="7430" spans="21:21" x14ac:dyDescent="0.2">
      <c r="U7430" s="12"/>
    </row>
    <row r="7431" spans="21:21" x14ac:dyDescent="0.2">
      <c r="U7431" s="12"/>
    </row>
    <row r="7432" spans="21:21" x14ac:dyDescent="0.2">
      <c r="U7432" s="12"/>
    </row>
    <row r="7433" spans="21:21" x14ac:dyDescent="0.2">
      <c r="U7433" s="12"/>
    </row>
    <row r="7434" spans="21:21" x14ac:dyDescent="0.2">
      <c r="U7434" s="12"/>
    </row>
    <row r="7435" spans="21:21" x14ac:dyDescent="0.2">
      <c r="U7435" s="12"/>
    </row>
    <row r="7436" spans="21:21" x14ac:dyDescent="0.2">
      <c r="U7436" s="12"/>
    </row>
    <row r="7437" spans="21:21" x14ac:dyDescent="0.2">
      <c r="U7437" s="12"/>
    </row>
    <row r="7438" spans="21:21" x14ac:dyDescent="0.2">
      <c r="U7438" s="12"/>
    </row>
    <row r="7439" spans="21:21" x14ac:dyDescent="0.2">
      <c r="U7439" s="12"/>
    </row>
    <row r="7440" spans="21:21" x14ac:dyDescent="0.2">
      <c r="U7440" s="12"/>
    </row>
    <row r="7441" spans="21:21" x14ac:dyDescent="0.2">
      <c r="U7441" s="12"/>
    </row>
    <row r="7442" spans="21:21" x14ac:dyDescent="0.2">
      <c r="U7442" s="12"/>
    </row>
    <row r="7443" spans="21:21" x14ac:dyDescent="0.2">
      <c r="U7443" s="12"/>
    </row>
    <row r="7444" spans="21:21" x14ac:dyDescent="0.2">
      <c r="U7444" s="12"/>
    </row>
    <row r="7445" spans="21:21" x14ac:dyDescent="0.2">
      <c r="U7445" s="12"/>
    </row>
    <row r="7446" spans="21:21" x14ac:dyDescent="0.2">
      <c r="U7446" s="12"/>
    </row>
    <row r="7447" spans="21:21" x14ac:dyDescent="0.2">
      <c r="U7447" s="12"/>
    </row>
    <row r="7448" spans="21:21" x14ac:dyDescent="0.2">
      <c r="U7448" s="12"/>
    </row>
    <row r="7449" spans="21:21" x14ac:dyDescent="0.2">
      <c r="U7449" s="12"/>
    </row>
    <row r="7450" spans="21:21" x14ac:dyDescent="0.2">
      <c r="U7450" s="12"/>
    </row>
    <row r="7451" spans="21:21" x14ac:dyDescent="0.2">
      <c r="U7451" s="12"/>
    </row>
    <row r="7452" spans="21:21" x14ac:dyDescent="0.2">
      <c r="U7452" s="12"/>
    </row>
    <row r="7453" spans="21:21" x14ac:dyDescent="0.2">
      <c r="U7453" s="12"/>
    </row>
    <row r="7454" spans="21:21" x14ac:dyDescent="0.2">
      <c r="U7454" s="12"/>
    </row>
    <row r="7455" spans="21:21" x14ac:dyDescent="0.2">
      <c r="U7455" s="12"/>
    </row>
    <row r="7456" spans="21:21" x14ac:dyDescent="0.2">
      <c r="U7456" s="12"/>
    </row>
    <row r="7457" spans="21:21" x14ac:dyDescent="0.2">
      <c r="U7457" s="12"/>
    </row>
    <row r="7458" spans="21:21" x14ac:dyDescent="0.2">
      <c r="U7458" s="12"/>
    </row>
    <row r="7459" spans="21:21" x14ac:dyDescent="0.2">
      <c r="U7459" s="12"/>
    </row>
    <row r="7460" spans="21:21" x14ac:dyDescent="0.2">
      <c r="U7460" s="12"/>
    </row>
    <row r="7461" spans="21:21" x14ac:dyDescent="0.2">
      <c r="U7461" s="12"/>
    </row>
    <row r="7462" spans="21:21" x14ac:dyDescent="0.2">
      <c r="U7462" s="12"/>
    </row>
    <row r="7463" spans="21:21" x14ac:dyDescent="0.2">
      <c r="U7463" s="12"/>
    </row>
    <row r="7464" spans="21:21" x14ac:dyDescent="0.2">
      <c r="U7464" s="12"/>
    </row>
    <row r="7465" spans="21:21" x14ac:dyDescent="0.2">
      <c r="U7465" s="12"/>
    </row>
    <row r="7466" spans="21:21" x14ac:dyDescent="0.2">
      <c r="U7466" s="12"/>
    </row>
    <row r="7467" spans="21:21" x14ac:dyDescent="0.2">
      <c r="U7467" s="12"/>
    </row>
    <row r="7468" spans="21:21" x14ac:dyDescent="0.2">
      <c r="U7468" s="12"/>
    </row>
    <row r="7469" spans="21:21" x14ac:dyDescent="0.2">
      <c r="U7469" s="12"/>
    </row>
    <row r="7470" spans="21:21" x14ac:dyDescent="0.2">
      <c r="U7470" s="12"/>
    </row>
    <row r="7471" spans="21:21" x14ac:dyDescent="0.2">
      <c r="U7471" s="12"/>
    </row>
    <row r="7472" spans="21:21" x14ac:dyDescent="0.2">
      <c r="U7472" s="12"/>
    </row>
    <row r="7473" spans="21:21" x14ac:dyDescent="0.2">
      <c r="U7473" s="12"/>
    </row>
    <row r="7474" spans="21:21" x14ac:dyDescent="0.2">
      <c r="U7474" s="12"/>
    </row>
    <row r="7475" spans="21:21" x14ac:dyDescent="0.2">
      <c r="U7475" s="12"/>
    </row>
    <row r="7476" spans="21:21" x14ac:dyDescent="0.2">
      <c r="U7476" s="12"/>
    </row>
    <row r="7477" spans="21:21" x14ac:dyDescent="0.2">
      <c r="U7477" s="12"/>
    </row>
    <row r="7478" spans="21:21" x14ac:dyDescent="0.2">
      <c r="U7478" s="12"/>
    </row>
    <row r="7479" spans="21:21" x14ac:dyDescent="0.2">
      <c r="U7479" s="12"/>
    </row>
    <row r="7480" spans="21:21" x14ac:dyDescent="0.2">
      <c r="U7480" s="12"/>
    </row>
    <row r="7481" spans="21:21" x14ac:dyDescent="0.2">
      <c r="U7481" s="12"/>
    </row>
    <row r="7482" spans="21:21" x14ac:dyDescent="0.2">
      <c r="U7482" s="12"/>
    </row>
    <row r="7483" spans="21:21" x14ac:dyDescent="0.2">
      <c r="U7483" s="12"/>
    </row>
    <row r="7484" spans="21:21" x14ac:dyDescent="0.2">
      <c r="U7484" s="12"/>
    </row>
    <row r="7485" spans="21:21" x14ac:dyDescent="0.2">
      <c r="U7485" s="12"/>
    </row>
    <row r="7486" spans="21:21" x14ac:dyDescent="0.2">
      <c r="U7486" s="12"/>
    </row>
    <row r="7487" spans="21:21" x14ac:dyDescent="0.2">
      <c r="U7487" s="12"/>
    </row>
    <row r="7488" spans="21:21" x14ac:dyDescent="0.2">
      <c r="U7488" s="12"/>
    </row>
    <row r="7489" spans="21:21" x14ac:dyDescent="0.2">
      <c r="U7489" s="12"/>
    </row>
    <row r="7490" spans="21:21" x14ac:dyDescent="0.2">
      <c r="U7490" s="12"/>
    </row>
    <row r="7491" spans="21:21" x14ac:dyDescent="0.2">
      <c r="U7491" s="12"/>
    </row>
    <row r="7492" spans="21:21" x14ac:dyDescent="0.2">
      <c r="U7492" s="12"/>
    </row>
    <row r="7493" spans="21:21" x14ac:dyDescent="0.2">
      <c r="U7493" s="12"/>
    </row>
    <row r="7494" spans="21:21" x14ac:dyDescent="0.2">
      <c r="U7494" s="12"/>
    </row>
    <row r="7495" spans="21:21" x14ac:dyDescent="0.2">
      <c r="U7495" s="12"/>
    </row>
    <row r="7496" spans="21:21" x14ac:dyDescent="0.2">
      <c r="U7496" s="12"/>
    </row>
    <row r="7497" spans="21:21" x14ac:dyDescent="0.2">
      <c r="U7497" s="12"/>
    </row>
    <row r="7498" spans="21:21" x14ac:dyDescent="0.2">
      <c r="U7498" s="12"/>
    </row>
    <row r="7499" spans="21:21" x14ac:dyDescent="0.2">
      <c r="U7499" s="12"/>
    </row>
    <row r="7500" spans="21:21" x14ac:dyDescent="0.2">
      <c r="U7500" s="12"/>
    </row>
    <row r="7501" spans="21:21" x14ac:dyDescent="0.2">
      <c r="U7501" s="12"/>
    </row>
    <row r="7502" spans="21:21" x14ac:dyDescent="0.2">
      <c r="U7502" s="12"/>
    </row>
    <row r="7503" spans="21:21" x14ac:dyDescent="0.2">
      <c r="U7503" s="12"/>
    </row>
    <row r="7504" spans="21:21" x14ac:dyDescent="0.2">
      <c r="U7504" s="12"/>
    </row>
    <row r="7505" spans="21:21" x14ac:dyDescent="0.2">
      <c r="U7505" s="12"/>
    </row>
    <row r="7506" spans="21:21" x14ac:dyDescent="0.2">
      <c r="U7506" s="12"/>
    </row>
    <row r="7507" spans="21:21" x14ac:dyDescent="0.2">
      <c r="U7507" s="12"/>
    </row>
    <row r="7508" spans="21:21" x14ac:dyDescent="0.2">
      <c r="U7508" s="12"/>
    </row>
    <row r="7509" spans="21:21" x14ac:dyDescent="0.2">
      <c r="U7509" s="12"/>
    </row>
    <row r="7510" spans="21:21" x14ac:dyDescent="0.2">
      <c r="U7510" s="12"/>
    </row>
    <row r="7511" spans="21:21" x14ac:dyDescent="0.2">
      <c r="U7511" s="12"/>
    </row>
    <row r="7512" spans="21:21" x14ac:dyDescent="0.2">
      <c r="U7512" s="12"/>
    </row>
    <row r="7513" spans="21:21" x14ac:dyDescent="0.2">
      <c r="U7513" s="12"/>
    </row>
    <row r="7514" spans="21:21" x14ac:dyDescent="0.2">
      <c r="U7514" s="12"/>
    </row>
    <row r="7515" spans="21:21" x14ac:dyDescent="0.2">
      <c r="U7515" s="12"/>
    </row>
    <row r="7516" spans="21:21" x14ac:dyDescent="0.2">
      <c r="U7516" s="12"/>
    </row>
    <row r="7517" spans="21:21" x14ac:dyDescent="0.2">
      <c r="U7517" s="12"/>
    </row>
    <row r="7518" spans="21:21" x14ac:dyDescent="0.2">
      <c r="U7518" s="12"/>
    </row>
    <row r="7519" spans="21:21" x14ac:dyDescent="0.2">
      <c r="U7519" s="12"/>
    </row>
    <row r="7520" spans="21:21" x14ac:dyDescent="0.2">
      <c r="U7520" s="12"/>
    </row>
    <row r="7521" spans="21:21" x14ac:dyDescent="0.2">
      <c r="U7521" s="12"/>
    </row>
    <row r="7522" spans="21:21" x14ac:dyDescent="0.2">
      <c r="U7522" s="12"/>
    </row>
    <row r="7523" spans="21:21" x14ac:dyDescent="0.2">
      <c r="U7523" s="12"/>
    </row>
    <row r="7524" spans="21:21" x14ac:dyDescent="0.2">
      <c r="U7524" s="12"/>
    </row>
    <row r="7525" spans="21:21" x14ac:dyDescent="0.2">
      <c r="U7525" s="12"/>
    </row>
    <row r="7526" spans="21:21" x14ac:dyDescent="0.2">
      <c r="U7526" s="12"/>
    </row>
    <row r="7527" spans="21:21" x14ac:dyDescent="0.2">
      <c r="U7527" s="12"/>
    </row>
    <row r="7528" spans="21:21" x14ac:dyDescent="0.2">
      <c r="U7528" s="12"/>
    </row>
    <row r="7529" spans="21:21" x14ac:dyDescent="0.2">
      <c r="U7529" s="12"/>
    </row>
    <row r="7530" spans="21:21" x14ac:dyDescent="0.2">
      <c r="U7530" s="12"/>
    </row>
    <row r="7531" spans="21:21" x14ac:dyDescent="0.2">
      <c r="U7531" s="12"/>
    </row>
    <row r="7532" spans="21:21" x14ac:dyDescent="0.2">
      <c r="U7532" s="12"/>
    </row>
    <row r="7533" spans="21:21" x14ac:dyDescent="0.2">
      <c r="U7533" s="12"/>
    </row>
    <row r="7534" spans="21:21" x14ac:dyDescent="0.2">
      <c r="U7534" s="12"/>
    </row>
    <row r="7535" spans="21:21" x14ac:dyDescent="0.2">
      <c r="U7535" s="12"/>
    </row>
    <row r="7536" spans="21:21" x14ac:dyDescent="0.2">
      <c r="U7536" s="12"/>
    </row>
    <row r="7537" spans="21:21" x14ac:dyDescent="0.2">
      <c r="U7537" s="12"/>
    </row>
    <row r="7538" spans="21:21" x14ac:dyDescent="0.2">
      <c r="U7538" s="12"/>
    </row>
    <row r="7539" spans="21:21" x14ac:dyDescent="0.2">
      <c r="U7539" s="12"/>
    </row>
    <row r="7540" spans="21:21" x14ac:dyDescent="0.2">
      <c r="U7540" s="12"/>
    </row>
    <row r="7541" spans="21:21" x14ac:dyDescent="0.2">
      <c r="U7541" s="12"/>
    </row>
    <row r="7542" spans="21:21" x14ac:dyDescent="0.2">
      <c r="U7542" s="12"/>
    </row>
    <row r="7543" spans="21:21" x14ac:dyDescent="0.2">
      <c r="U7543" s="12"/>
    </row>
    <row r="7544" spans="21:21" x14ac:dyDescent="0.2">
      <c r="U7544" s="12"/>
    </row>
    <row r="7545" spans="21:21" x14ac:dyDescent="0.2">
      <c r="U7545" s="12"/>
    </row>
    <row r="7546" spans="21:21" x14ac:dyDescent="0.2">
      <c r="U7546" s="12"/>
    </row>
    <row r="7547" spans="21:21" x14ac:dyDescent="0.2">
      <c r="U7547" s="12"/>
    </row>
    <row r="7548" spans="21:21" x14ac:dyDescent="0.2">
      <c r="U7548" s="12"/>
    </row>
    <row r="7549" spans="21:21" x14ac:dyDescent="0.2">
      <c r="U7549" s="12"/>
    </row>
    <row r="7550" spans="21:21" x14ac:dyDescent="0.2">
      <c r="U7550" s="12"/>
    </row>
    <row r="7551" spans="21:21" x14ac:dyDescent="0.2">
      <c r="U7551" s="12"/>
    </row>
    <row r="7552" spans="21:21" x14ac:dyDescent="0.2">
      <c r="U7552" s="12"/>
    </row>
    <row r="7553" spans="21:21" x14ac:dyDescent="0.2">
      <c r="U7553" s="12"/>
    </row>
    <row r="7554" spans="21:21" x14ac:dyDescent="0.2">
      <c r="U7554" s="12"/>
    </row>
    <row r="7555" spans="21:21" x14ac:dyDescent="0.2">
      <c r="U7555" s="12"/>
    </row>
    <row r="7556" spans="21:21" x14ac:dyDescent="0.2">
      <c r="U7556" s="12"/>
    </row>
    <row r="7557" spans="21:21" x14ac:dyDescent="0.2">
      <c r="U7557" s="12"/>
    </row>
    <row r="7558" spans="21:21" x14ac:dyDescent="0.2">
      <c r="U7558" s="12"/>
    </row>
    <row r="7559" spans="21:21" x14ac:dyDescent="0.2">
      <c r="U7559" s="12"/>
    </row>
    <row r="7560" spans="21:21" x14ac:dyDescent="0.2">
      <c r="U7560" s="12"/>
    </row>
    <row r="7561" spans="21:21" x14ac:dyDescent="0.2">
      <c r="U7561" s="12"/>
    </row>
    <row r="7562" spans="21:21" x14ac:dyDescent="0.2">
      <c r="U7562" s="12"/>
    </row>
    <row r="7563" spans="21:21" x14ac:dyDescent="0.2">
      <c r="U7563" s="12"/>
    </row>
    <row r="7564" spans="21:21" x14ac:dyDescent="0.2">
      <c r="U7564" s="12"/>
    </row>
    <row r="7565" spans="21:21" x14ac:dyDescent="0.2">
      <c r="U7565" s="12"/>
    </row>
    <row r="7566" spans="21:21" x14ac:dyDescent="0.2">
      <c r="U7566" s="12"/>
    </row>
    <row r="7567" spans="21:21" x14ac:dyDescent="0.2">
      <c r="U7567" s="12"/>
    </row>
    <row r="7568" spans="21:21" x14ac:dyDescent="0.2">
      <c r="U7568" s="12"/>
    </row>
    <row r="7569" spans="21:21" x14ac:dyDescent="0.2">
      <c r="U7569" s="12"/>
    </row>
    <row r="7570" spans="21:21" x14ac:dyDescent="0.2">
      <c r="U7570" s="12"/>
    </row>
    <row r="7571" spans="21:21" x14ac:dyDescent="0.2">
      <c r="U7571" s="12"/>
    </row>
    <row r="7572" spans="21:21" x14ac:dyDescent="0.2">
      <c r="U7572" s="12"/>
    </row>
    <row r="7573" spans="21:21" x14ac:dyDescent="0.2">
      <c r="U7573" s="12"/>
    </row>
    <row r="7574" spans="21:21" x14ac:dyDescent="0.2">
      <c r="U7574" s="12"/>
    </row>
    <row r="7575" spans="21:21" x14ac:dyDescent="0.2">
      <c r="U7575" s="12"/>
    </row>
    <row r="7576" spans="21:21" x14ac:dyDescent="0.2">
      <c r="U7576" s="12"/>
    </row>
    <row r="7577" spans="21:21" x14ac:dyDescent="0.2">
      <c r="U7577" s="12"/>
    </row>
    <row r="7578" spans="21:21" x14ac:dyDescent="0.2">
      <c r="U7578" s="12"/>
    </row>
    <row r="7579" spans="21:21" x14ac:dyDescent="0.2">
      <c r="U7579" s="12"/>
    </row>
    <row r="7580" spans="21:21" x14ac:dyDescent="0.2">
      <c r="U7580" s="12"/>
    </row>
    <row r="7581" spans="21:21" x14ac:dyDescent="0.2">
      <c r="U7581" s="12"/>
    </row>
    <row r="7582" spans="21:21" x14ac:dyDescent="0.2">
      <c r="U7582" s="12"/>
    </row>
    <row r="7583" spans="21:21" x14ac:dyDescent="0.2">
      <c r="U7583" s="12"/>
    </row>
    <row r="7584" spans="21:21" x14ac:dyDescent="0.2">
      <c r="U7584" s="12"/>
    </row>
    <row r="7585" spans="21:21" x14ac:dyDescent="0.2">
      <c r="U7585" s="12"/>
    </row>
    <row r="7586" spans="21:21" x14ac:dyDescent="0.2">
      <c r="U7586" s="12"/>
    </row>
    <row r="7587" spans="21:21" x14ac:dyDescent="0.2">
      <c r="U7587" s="12"/>
    </row>
    <row r="7588" spans="21:21" x14ac:dyDescent="0.2">
      <c r="U7588" s="12"/>
    </row>
    <row r="7589" spans="21:21" x14ac:dyDescent="0.2">
      <c r="U7589" s="12"/>
    </row>
    <row r="7590" spans="21:21" x14ac:dyDescent="0.2">
      <c r="U7590" s="12"/>
    </row>
    <row r="7591" spans="21:21" x14ac:dyDescent="0.2">
      <c r="U7591" s="12"/>
    </row>
    <row r="7592" spans="21:21" x14ac:dyDescent="0.2">
      <c r="U7592" s="12"/>
    </row>
    <row r="7593" spans="21:21" x14ac:dyDescent="0.2">
      <c r="U7593" s="12"/>
    </row>
    <row r="7594" spans="21:21" x14ac:dyDescent="0.2">
      <c r="U7594" s="12"/>
    </row>
    <row r="7595" spans="21:21" x14ac:dyDescent="0.2">
      <c r="U7595" s="12"/>
    </row>
    <row r="7596" spans="21:21" x14ac:dyDescent="0.2">
      <c r="U7596" s="12"/>
    </row>
    <row r="7597" spans="21:21" x14ac:dyDescent="0.2">
      <c r="U7597" s="12"/>
    </row>
    <row r="7598" spans="21:21" x14ac:dyDescent="0.2">
      <c r="U7598" s="12"/>
    </row>
    <row r="7599" spans="21:21" x14ac:dyDescent="0.2">
      <c r="U7599" s="12"/>
    </row>
    <row r="7600" spans="21:21" x14ac:dyDescent="0.2">
      <c r="U7600" s="12"/>
    </row>
    <row r="7601" spans="21:21" x14ac:dyDescent="0.2">
      <c r="U7601" s="12"/>
    </row>
    <row r="7602" spans="21:21" x14ac:dyDescent="0.2">
      <c r="U7602" s="12"/>
    </row>
    <row r="7603" spans="21:21" x14ac:dyDescent="0.2">
      <c r="U7603" s="12"/>
    </row>
    <row r="7604" spans="21:21" x14ac:dyDescent="0.2">
      <c r="U7604" s="12"/>
    </row>
    <row r="7605" spans="21:21" x14ac:dyDescent="0.2">
      <c r="U7605" s="12"/>
    </row>
    <row r="7606" spans="21:21" x14ac:dyDescent="0.2">
      <c r="U7606" s="12"/>
    </row>
    <row r="7607" spans="21:21" x14ac:dyDescent="0.2">
      <c r="U7607" s="12"/>
    </row>
    <row r="7608" spans="21:21" x14ac:dyDescent="0.2">
      <c r="U7608" s="12"/>
    </row>
    <row r="7609" spans="21:21" x14ac:dyDescent="0.2">
      <c r="U7609" s="12"/>
    </row>
    <row r="7610" spans="21:21" x14ac:dyDescent="0.2">
      <c r="U7610" s="12"/>
    </row>
    <row r="7611" spans="21:21" x14ac:dyDescent="0.2">
      <c r="U7611" s="12"/>
    </row>
    <row r="7612" spans="21:21" x14ac:dyDescent="0.2">
      <c r="U7612" s="12"/>
    </row>
    <row r="7613" spans="21:21" x14ac:dyDescent="0.2">
      <c r="U7613" s="12"/>
    </row>
    <row r="7614" spans="21:21" x14ac:dyDescent="0.2">
      <c r="U7614" s="12"/>
    </row>
    <row r="7615" spans="21:21" x14ac:dyDescent="0.2">
      <c r="U7615" s="12"/>
    </row>
    <row r="7616" spans="21:21" x14ac:dyDescent="0.2">
      <c r="U7616" s="12"/>
    </row>
    <row r="7617" spans="21:21" x14ac:dyDescent="0.2">
      <c r="U7617" s="12"/>
    </row>
    <row r="7618" spans="21:21" x14ac:dyDescent="0.2">
      <c r="U7618" s="12"/>
    </row>
    <row r="7619" spans="21:21" x14ac:dyDescent="0.2">
      <c r="U7619" s="12"/>
    </row>
    <row r="7620" spans="21:21" x14ac:dyDescent="0.2">
      <c r="U7620" s="12"/>
    </row>
    <row r="7621" spans="21:21" x14ac:dyDescent="0.2">
      <c r="U7621" s="12"/>
    </row>
    <row r="7622" spans="21:21" x14ac:dyDescent="0.2">
      <c r="U7622" s="12"/>
    </row>
    <row r="7623" spans="21:21" x14ac:dyDescent="0.2">
      <c r="U7623" s="12"/>
    </row>
    <row r="7624" spans="21:21" x14ac:dyDescent="0.2">
      <c r="U7624" s="12"/>
    </row>
    <row r="7625" spans="21:21" x14ac:dyDescent="0.2">
      <c r="U7625" s="12"/>
    </row>
    <row r="7626" spans="21:21" x14ac:dyDescent="0.2">
      <c r="U7626" s="12"/>
    </row>
    <row r="7627" spans="21:21" x14ac:dyDescent="0.2">
      <c r="U7627" s="12"/>
    </row>
    <row r="7628" spans="21:21" x14ac:dyDescent="0.2">
      <c r="U7628" s="12"/>
    </row>
    <row r="7629" spans="21:21" x14ac:dyDescent="0.2">
      <c r="U7629" s="12"/>
    </row>
    <row r="7630" spans="21:21" x14ac:dyDescent="0.2">
      <c r="U7630" s="12"/>
    </row>
    <row r="7631" spans="21:21" x14ac:dyDescent="0.2">
      <c r="U7631" s="12"/>
    </row>
    <row r="7632" spans="21:21" x14ac:dyDescent="0.2">
      <c r="U7632" s="12"/>
    </row>
    <row r="7633" spans="21:21" x14ac:dyDescent="0.2">
      <c r="U7633" s="12"/>
    </row>
    <row r="7634" spans="21:21" x14ac:dyDescent="0.2">
      <c r="U7634" s="12"/>
    </row>
    <row r="7635" spans="21:21" x14ac:dyDescent="0.2">
      <c r="U7635" s="12"/>
    </row>
    <row r="7636" spans="21:21" x14ac:dyDescent="0.2">
      <c r="U7636" s="12"/>
    </row>
    <row r="7637" spans="21:21" x14ac:dyDescent="0.2">
      <c r="U7637" s="12"/>
    </row>
    <row r="7638" spans="21:21" x14ac:dyDescent="0.2">
      <c r="U7638" s="12"/>
    </row>
    <row r="7639" spans="21:21" x14ac:dyDescent="0.2">
      <c r="U7639" s="12"/>
    </row>
    <row r="7640" spans="21:21" x14ac:dyDescent="0.2">
      <c r="U7640" s="12"/>
    </row>
    <row r="7641" spans="21:21" x14ac:dyDescent="0.2">
      <c r="U7641" s="12"/>
    </row>
    <row r="7642" spans="21:21" x14ac:dyDescent="0.2">
      <c r="U7642" s="12"/>
    </row>
    <row r="7643" spans="21:21" x14ac:dyDescent="0.2">
      <c r="U7643" s="12"/>
    </row>
    <row r="7644" spans="21:21" x14ac:dyDescent="0.2">
      <c r="U7644" s="12"/>
    </row>
    <row r="7645" spans="21:21" x14ac:dyDescent="0.2">
      <c r="U7645" s="12"/>
    </row>
    <row r="7646" spans="21:21" x14ac:dyDescent="0.2">
      <c r="U7646" s="12"/>
    </row>
    <row r="7647" spans="21:21" x14ac:dyDescent="0.2">
      <c r="U7647" s="12"/>
    </row>
    <row r="7648" spans="21:21" x14ac:dyDescent="0.2">
      <c r="U7648" s="12"/>
    </row>
    <row r="7649" spans="21:21" x14ac:dyDescent="0.2">
      <c r="U7649" s="12"/>
    </row>
    <row r="7650" spans="21:21" x14ac:dyDescent="0.2">
      <c r="U7650" s="12"/>
    </row>
    <row r="7651" spans="21:21" x14ac:dyDescent="0.2">
      <c r="U7651" s="12"/>
    </row>
    <row r="7652" spans="21:21" x14ac:dyDescent="0.2">
      <c r="U7652" s="12"/>
    </row>
    <row r="7653" spans="21:21" x14ac:dyDescent="0.2">
      <c r="U7653" s="12"/>
    </row>
    <row r="7654" spans="21:21" x14ac:dyDescent="0.2">
      <c r="U7654" s="12"/>
    </row>
    <row r="7655" spans="21:21" x14ac:dyDescent="0.2">
      <c r="U7655" s="12"/>
    </row>
    <row r="7656" spans="21:21" x14ac:dyDescent="0.2">
      <c r="U7656" s="12"/>
    </row>
    <row r="7657" spans="21:21" x14ac:dyDescent="0.2">
      <c r="U7657" s="12"/>
    </row>
    <row r="7658" spans="21:21" x14ac:dyDescent="0.2">
      <c r="U7658" s="12"/>
    </row>
    <row r="7659" spans="21:21" x14ac:dyDescent="0.2">
      <c r="U7659" s="12"/>
    </row>
    <row r="7660" spans="21:21" x14ac:dyDescent="0.2">
      <c r="U7660" s="12"/>
    </row>
    <row r="7661" spans="21:21" x14ac:dyDescent="0.2">
      <c r="U7661" s="12"/>
    </row>
    <row r="7662" spans="21:21" x14ac:dyDescent="0.2">
      <c r="U7662" s="12"/>
    </row>
    <row r="7663" spans="21:21" x14ac:dyDescent="0.2">
      <c r="U7663" s="12"/>
    </row>
    <row r="7664" spans="21:21" x14ac:dyDescent="0.2">
      <c r="U7664" s="12"/>
    </row>
    <row r="7665" spans="21:21" x14ac:dyDescent="0.2">
      <c r="U7665" s="12"/>
    </row>
    <row r="7666" spans="21:21" x14ac:dyDescent="0.2">
      <c r="U7666" s="12"/>
    </row>
    <row r="7667" spans="21:21" x14ac:dyDescent="0.2">
      <c r="U7667" s="12"/>
    </row>
    <row r="7668" spans="21:21" x14ac:dyDescent="0.2">
      <c r="U7668" s="12"/>
    </row>
    <row r="7669" spans="21:21" x14ac:dyDescent="0.2">
      <c r="U7669" s="12"/>
    </row>
    <row r="7670" spans="21:21" x14ac:dyDescent="0.2">
      <c r="U7670" s="12"/>
    </row>
    <row r="7671" spans="21:21" x14ac:dyDescent="0.2">
      <c r="U7671" s="12"/>
    </row>
    <row r="7672" spans="21:21" x14ac:dyDescent="0.2">
      <c r="U7672" s="12"/>
    </row>
    <row r="7673" spans="21:21" x14ac:dyDescent="0.2">
      <c r="U7673" s="12"/>
    </row>
    <row r="7674" spans="21:21" x14ac:dyDescent="0.2">
      <c r="U7674" s="12"/>
    </row>
    <row r="7675" spans="21:21" x14ac:dyDescent="0.2">
      <c r="U7675" s="12"/>
    </row>
    <row r="7676" spans="21:21" x14ac:dyDescent="0.2">
      <c r="U7676" s="12"/>
    </row>
    <row r="7677" spans="21:21" x14ac:dyDescent="0.2">
      <c r="U7677" s="12"/>
    </row>
    <row r="7678" spans="21:21" x14ac:dyDescent="0.2">
      <c r="U7678" s="12"/>
    </row>
    <row r="7679" spans="21:21" x14ac:dyDescent="0.2">
      <c r="U7679" s="12"/>
    </row>
    <row r="7680" spans="21:21" x14ac:dyDescent="0.2">
      <c r="U7680" s="12"/>
    </row>
    <row r="7681" spans="21:21" x14ac:dyDescent="0.2">
      <c r="U7681" s="12"/>
    </row>
    <row r="7682" spans="21:21" x14ac:dyDescent="0.2">
      <c r="U7682" s="12"/>
    </row>
    <row r="7683" spans="21:21" x14ac:dyDescent="0.2">
      <c r="U7683" s="12"/>
    </row>
    <row r="7684" spans="21:21" x14ac:dyDescent="0.2">
      <c r="U7684" s="12"/>
    </row>
    <row r="7685" spans="21:21" x14ac:dyDescent="0.2">
      <c r="U7685" s="12"/>
    </row>
    <row r="7686" spans="21:21" x14ac:dyDescent="0.2">
      <c r="U7686" s="12"/>
    </row>
    <row r="7687" spans="21:21" x14ac:dyDescent="0.2">
      <c r="U7687" s="12"/>
    </row>
    <row r="7688" spans="21:21" x14ac:dyDescent="0.2">
      <c r="U7688" s="12"/>
    </row>
    <row r="7689" spans="21:21" x14ac:dyDescent="0.2">
      <c r="U7689" s="12"/>
    </row>
    <row r="7690" spans="21:21" x14ac:dyDescent="0.2">
      <c r="U7690" s="12"/>
    </row>
    <row r="7691" spans="21:21" x14ac:dyDescent="0.2">
      <c r="U7691" s="12"/>
    </row>
    <row r="7692" spans="21:21" x14ac:dyDescent="0.2">
      <c r="U7692" s="12"/>
    </row>
    <row r="7693" spans="21:21" x14ac:dyDescent="0.2">
      <c r="U7693" s="12"/>
    </row>
    <row r="7694" spans="21:21" x14ac:dyDescent="0.2">
      <c r="U7694" s="12"/>
    </row>
    <row r="7695" spans="21:21" x14ac:dyDescent="0.2">
      <c r="U7695" s="12"/>
    </row>
    <row r="7696" spans="21:21" x14ac:dyDescent="0.2">
      <c r="U7696" s="12"/>
    </row>
    <row r="7697" spans="21:21" x14ac:dyDescent="0.2">
      <c r="U7697" s="12"/>
    </row>
    <row r="7698" spans="21:21" x14ac:dyDescent="0.2">
      <c r="U7698" s="12"/>
    </row>
    <row r="7699" spans="21:21" x14ac:dyDescent="0.2">
      <c r="U7699" s="12"/>
    </row>
    <row r="7700" spans="21:21" x14ac:dyDescent="0.2">
      <c r="U7700" s="12"/>
    </row>
    <row r="7701" spans="21:21" x14ac:dyDescent="0.2">
      <c r="U7701" s="12"/>
    </row>
    <row r="7702" spans="21:21" x14ac:dyDescent="0.2">
      <c r="U7702" s="12"/>
    </row>
    <row r="7703" spans="21:21" x14ac:dyDescent="0.2">
      <c r="U7703" s="12"/>
    </row>
    <row r="7704" spans="21:21" x14ac:dyDescent="0.2">
      <c r="U7704" s="12"/>
    </row>
    <row r="7705" spans="21:21" x14ac:dyDescent="0.2">
      <c r="U7705" s="12"/>
    </row>
    <row r="7706" spans="21:21" x14ac:dyDescent="0.2">
      <c r="U7706" s="12"/>
    </row>
    <row r="7707" spans="21:21" x14ac:dyDescent="0.2">
      <c r="U7707" s="12"/>
    </row>
    <row r="7708" spans="21:21" x14ac:dyDescent="0.2">
      <c r="U7708" s="12"/>
    </row>
    <row r="7709" spans="21:21" x14ac:dyDescent="0.2">
      <c r="U7709" s="12"/>
    </row>
    <row r="7710" spans="21:21" x14ac:dyDescent="0.2">
      <c r="U7710" s="12"/>
    </row>
    <row r="7711" spans="21:21" x14ac:dyDescent="0.2">
      <c r="U7711" s="12"/>
    </row>
    <row r="7712" spans="21:21" x14ac:dyDescent="0.2">
      <c r="U7712" s="12"/>
    </row>
    <row r="7713" spans="21:21" x14ac:dyDescent="0.2">
      <c r="U7713" s="12"/>
    </row>
    <row r="7714" spans="21:21" x14ac:dyDescent="0.2">
      <c r="U7714" s="12"/>
    </row>
    <row r="7715" spans="21:21" x14ac:dyDescent="0.2">
      <c r="U7715" s="12"/>
    </row>
    <row r="7716" spans="21:21" x14ac:dyDescent="0.2">
      <c r="U7716" s="12"/>
    </row>
    <row r="7717" spans="21:21" x14ac:dyDescent="0.2">
      <c r="U7717" s="12"/>
    </row>
    <row r="7718" spans="21:21" x14ac:dyDescent="0.2">
      <c r="U7718" s="12"/>
    </row>
    <row r="7719" spans="21:21" x14ac:dyDescent="0.2">
      <c r="U7719" s="12"/>
    </row>
    <row r="7720" spans="21:21" x14ac:dyDescent="0.2">
      <c r="U7720" s="12"/>
    </row>
    <row r="7721" spans="21:21" x14ac:dyDescent="0.2">
      <c r="U7721" s="12"/>
    </row>
    <row r="7722" spans="21:21" x14ac:dyDescent="0.2">
      <c r="U7722" s="12"/>
    </row>
    <row r="7723" spans="21:21" x14ac:dyDescent="0.2">
      <c r="U7723" s="12"/>
    </row>
    <row r="7724" spans="21:21" x14ac:dyDescent="0.2">
      <c r="U7724" s="12"/>
    </row>
    <row r="7725" spans="21:21" x14ac:dyDescent="0.2">
      <c r="U7725" s="12"/>
    </row>
    <row r="7726" spans="21:21" x14ac:dyDescent="0.2">
      <c r="U7726" s="12"/>
    </row>
    <row r="7727" spans="21:21" x14ac:dyDescent="0.2">
      <c r="U7727" s="12"/>
    </row>
    <row r="7728" spans="21:21" x14ac:dyDescent="0.2">
      <c r="U7728" s="12"/>
    </row>
    <row r="7729" spans="21:21" x14ac:dyDescent="0.2">
      <c r="U7729" s="12"/>
    </row>
    <row r="7730" spans="21:21" x14ac:dyDescent="0.2">
      <c r="U7730" s="12"/>
    </row>
    <row r="7731" spans="21:21" x14ac:dyDescent="0.2">
      <c r="U7731" s="12"/>
    </row>
    <row r="7732" spans="21:21" x14ac:dyDescent="0.2">
      <c r="U7732" s="12"/>
    </row>
    <row r="7733" spans="21:21" x14ac:dyDescent="0.2">
      <c r="U7733" s="12"/>
    </row>
    <row r="7734" spans="21:21" x14ac:dyDescent="0.2">
      <c r="U7734" s="12"/>
    </row>
    <row r="7735" spans="21:21" x14ac:dyDescent="0.2">
      <c r="U7735" s="12"/>
    </row>
    <row r="7736" spans="21:21" x14ac:dyDescent="0.2">
      <c r="U7736" s="12"/>
    </row>
    <row r="7737" spans="21:21" x14ac:dyDescent="0.2">
      <c r="U7737" s="12"/>
    </row>
    <row r="7738" spans="21:21" x14ac:dyDescent="0.2">
      <c r="U7738" s="12"/>
    </row>
    <row r="7739" spans="21:21" x14ac:dyDescent="0.2">
      <c r="U7739" s="12"/>
    </row>
    <row r="7740" spans="21:21" x14ac:dyDescent="0.2">
      <c r="U7740" s="12"/>
    </row>
    <row r="7741" spans="21:21" x14ac:dyDescent="0.2">
      <c r="U7741" s="12"/>
    </row>
    <row r="7742" spans="21:21" x14ac:dyDescent="0.2">
      <c r="U7742" s="12"/>
    </row>
    <row r="7743" spans="21:21" x14ac:dyDescent="0.2">
      <c r="U7743" s="12"/>
    </row>
    <row r="7744" spans="21:21" x14ac:dyDescent="0.2">
      <c r="U7744" s="12"/>
    </row>
    <row r="7745" spans="21:21" x14ac:dyDescent="0.2">
      <c r="U7745" s="12"/>
    </row>
    <row r="7746" spans="21:21" x14ac:dyDescent="0.2">
      <c r="U7746" s="12"/>
    </row>
    <row r="7747" spans="21:21" x14ac:dyDescent="0.2">
      <c r="U7747" s="12"/>
    </row>
    <row r="7748" spans="21:21" x14ac:dyDescent="0.2">
      <c r="U7748" s="12"/>
    </row>
    <row r="7749" spans="21:21" x14ac:dyDescent="0.2">
      <c r="U7749" s="12"/>
    </row>
    <row r="7750" spans="21:21" x14ac:dyDescent="0.2">
      <c r="U7750" s="12"/>
    </row>
    <row r="7751" spans="21:21" x14ac:dyDescent="0.2">
      <c r="U7751" s="12"/>
    </row>
    <row r="7752" spans="21:21" x14ac:dyDescent="0.2">
      <c r="U7752" s="12"/>
    </row>
    <row r="7753" spans="21:21" x14ac:dyDescent="0.2">
      <c r="U7753" s="12"/>
    </row>
    <row r="7754" spans="21:21" x14ac:dyDescent="0.2">
      <c r="U7754" s="12"/>
    </row>
    <row r="7755" spans="21:21" x14ac:dyDescent="0.2">
      <c r="U7755" s="12"/>
    </row>
    <row r="7756" spans="21:21" x14ac:dyDescent="0.2">
      <c r="U7756" s="12"/>
    </row>
    <row r="7757" spans="21:21" x14ac:dyDescent="0.2">
      <c r="U7757" s="12"/>
    </row>
    <row r="7758" spans="21:21" x14ac:dyDescent="0.2">
      <c r="U7758" s="12"/>
    </row>
    <row r="7759" spans="21:21" x14ac:dyDescent="0.2">
      <c r="U7759" s="12"/>
    </row>
    <row r="7760" spans="21:21" x14ac:dyDescent="0.2">
      <c r="U7760" s="12"/>
    </row>
    <row r="7761" spans="21:21" x14ac:dyDescent="0.2">
      <c r="U7761" s="12"/>
    </row>
    <row r="7762" spans="21:21" x14ac:dyDescent="0.2">
      <c r="U7762" s="12"/>
    </row>
    <row r="7763" spans="21:21" x14ac:dyDescent="0.2">
      <c r="U7763" s="12"/>
    </row>
    <row r="7764" spans="21:21" x14ac:dyDescent="0.2">
      <c r="U7764" s="12"/>
    </row>
    <row r="7765" spans="21:21" x14ac:dyDescent="0.2">
      <c r="U7765" s="12"/>
    </row>
    <row r="7766" spans="21:21" x14ac:dyDescent="0.2">
      <c r="U7766" s="12"/>
    </row>
    <row r="7767" spans="21:21" x14ac:dyDescent="0.2">
      <c r="U7767" s="12"/>
    </row>
    <row r="7768" spans="21:21" x14ac:dyDescent="0.2">
      <c r="U7768" s="12"/>
    </row>
    <row r="7769" spans="21:21" x14ac:dyDescent="0.2">
      <c r="U7769" s="12"/>
    </row>
    <row r="7770" spans="21:21" x14ac:dyDescent="0.2">
      <c r="U7770" s="12"/>
    </row>
    <row r="7771" spans="21:21" x14ac:dyDescent="0.2">
      <c r="U7771" s="12"/>
    </row>
    <row r="7772" spans="21:21" x14ac:dyDescent="0.2">
      <c r="U7772" s="12"/>
    </row>
    <row r="7773" spans="21:21" x14ac:dyDescent="0.2">
      <c r="U7773" s="12"/>
    </row>
    <row r="7774" spans="21:21" x14ac:dyDescent="0.2">
      <c r="U7774" s="12"/>
    </row>
    <row r="7775" spans="21:21" x14ac:dyDescent="0.2">
      <c r="U7775" s="12"/>
    </row>
    <row r="7776" spans="21:21" x14ac:dyDescent="0.2">
      <c r="U7776" s="12"/>
    </row>
    <row r="7777" spans="21:21" x14ac:dyDescent="0.2">
      <c r="U7777" s="12"/>
    </row>
    <row r="7778" spans="21:21" x14ac:dyDescent="0.2">
      <c r="U7778" s="12"/>
    </row>
    <row r="7779" spans="21:21" x14ac:dyDescent="0.2">
      <c r="U7779" s="12"/>
    </row>
    <row r="7780" spans="21:21" x14ac:dyDescent="0.2">
      <c r="U7780" s="12"/>
    </row>
    <row r="7781" spans="21:21" x14ac:dyDescent="0.2">
      <c r="U7781" s="12"/>
    </row>
    <row r="7782" spans="21:21" x14ac:dyDescent="0.2">
      <c r="U7782" s="12"/>
    </row>
    <row r="7783" spans="21:21" x14ac:dyDescent="0.2">
      <c r="U7783" s="12"/>
    </row>
    <row r="7784" spans="21:21" x14ac:dyDescent="0.2">
      <c r="U7784" s="12"/>
    </row>
    <row r="7785" spans="21:21" x14ac:dyDescent="0.2">
      <c r="U7785" s="12"/>
    </row>
    <row r="7786" spans="21:21" x14ac:dyDescent="0.2">
      <c r="U7786" s="12"/>
    </row>
    <row r="7787" spans="21:21" x14ac:dyDescent="0.2">
      <c r="U7787" s="12"/>
    </row>
    <row r="7788" spans="21:21" x14ac:dyDescent="0.2">
      <c r="U7788" s="12"/>
    </row>
    <row r="7789" spans="21:21" x14ac:dyDescent="0.2">
      <c r="U7789" s="12"/>
    </row>
    <row r="7790" spans="21:21" x14ac:dyDescent="0.2">
      <c r="U7790" s="12"/>
    </row>
    <row r="7791" spans="21:21" x14ac:dyDescent="0.2">
      <c r="U7791" s="12"/>
    </row>
    <row r="7792" spans="21:21" x14ac:dyDescent="0.2">
      <c r="U7792" s="12"/>
    </row>
    <row r="7793" spans="21:21" x14ac:dyDescent="0.2">
      <c r="U7793" s="12"/>
    </row>
    <row r="7794" spans="21:21" x14ac:dyDescent="0.2">
      <c r="U7794" s="12"/>
    </row>
    <row r="7795" spans="21:21" x14ac:dyDescent="0.2">
      <c r="U7795" s="12"/>
    </row>
    <row r="7796" spans="21:21" x14ac:dyDescent="0.2">
      <c r="U7796" s="12"/>
    </row>
    <row r="7797" spans="21:21" x14ac:dyDescent="0.2">
      <c r="U7797" s="12"/>
    </row>
    <row r="7798" spans="21:21" x14ac:dyDescent="0.2">
      <c r="U7798" s="12"/>
    </row>
    <row r="7799" spans="21:21" x14ac:dyDescent="0.2">
      <c r="U7799" s="12"/>
    </row>
    <row r="7800" spans="21:21" x14ac:dyDescent="0.2">
      <c r="U7800" s="12"/>
    </row>
    <row r="7801" spans="21:21" x14ac:dyDescent="0.2">
      <c r="U7801" s="12"/>
    </row>
    <row r="7802" spans="21:21" x14ac:dyDescent="0.2">
      <c r="U7802" s="12"/>
    </row>
    <row r="7803" spans="21:21" x14ac:dyDescent="0.2">
      <c r="U7803" s="12"/>
    </row>
    <row r="7804" spans="21:21" x14ac:dyDescent="0.2">
      <c r="U7804" s="12"/>
    </row>
    <row r="7805" spans="21:21" x14ac:dyDescent="0.2">
      <c r="U7805" s="12"/>
    </row>
    <row r="7806" spans="21:21" x14ac:dyDescent="0.2">
      <c r="U7806" s="12"/>
    </row>
    <row r="7807" spans="21:21" x14ac:dyDescent="0.2">
      <c r="U7807" s="12"/>
    </row>
    <row r="7808" spans="21:21" x14ac:dyDescent="0.2">
      <c r="U7808" s="12"/>
    </row>
    <row r="7809" spans="21:21" x14ac:dyDescent="0.2">
      <c r="U7809" s="12"/>
    </row>
    <row r="7810" spans="21:21" x14ac:dyDescent="0.2">
      <c r="U7810" s="12"/>
    </row>
    <row r="7811" spans="21:21" x14ac:dyDescent="0.2">
      <c r="U7811" s="12"/>
    </row>
    <row r="7812" spans="21:21" x14ac:dyDescent="0.2">
      <c r="U7812" s="12"/>
    </row>
    <row r="7813" spans="21:21" x14ac:dyDescent="0.2">
      <c r="U7813" s="12"/>
    </row>
    <row r="7814" spans="21:21" x14ac:dyDescent="0.2">
      <c r="U7814" s="12"/>
    </row>
    <row r="7815" spans="21:21" x14ac:dyDescent="0.2">
      <c r="U7815" s="12"/>
    </row>
    <row r="7816" spans="21:21" x14ac:dyDescent="0.2">
      <c r="U7816" s="12"/>
    </row>
    <row r="7817" spans="21:21" x14ac:dyDescent="0.2">
      <c r="U7817" s="12"/>
    </row>
    <row r="7818" spans="21:21" x14ac:dyDescent="0.2">
      <c r="U7818" s="12"/>
    </row>
    <row r="7819" spans="21:21" x14ac:dyDescent="0.2">
      <c r="U7819" s="12"/>
    </row>
    <row r="7820" spans="21:21" x14ac:dyDescent="0.2">
      <c r="U7820" s="12"/>
    </row>
    <row r="7821" spans="21:21" x14ac:dyDescent="0.2">
      <c r="U7821" s="12"/>
    </row>
    <row r="7822" spans="21:21" x14ac:dyDescent="0.2">
      <c r="U7822" s="12"/>
    </row>
    <row r="7823" spans="21:21" x14ac:dyDescent="0.2">
      <c r="U7823" s="12"/>
    </row>
    <row r="7824" spans="21:21" x14ac:dyDescent="0.2">
      <c r="U7824" s="12"/>
    </row>
    <row r="7825" spans="21:21" x14ac:dyDescent="0.2">
      <c r="U7825" s="12"/>
    </row>
    <row r="7826" spans="21:21" x14ac:dyDescent="0.2">
      <c r="U7826" s="12"/>
    </row>
    <row r="7827" spans="21:21" x14ac:dyDescent="0.2">
      <c r="U7827" s="12"/>
    </row>
    <row r="7828" spans="21:21" x14ac:dyDescent="0.2">
      <c r="U7828" s="12"/>
    </row>
    <row r="7829" spans="21:21" x14ac:dyDescent="0.2">
      <c r="U7829" s="12"/>
    </row>
    <row r="7830" spans="21:21" x14ac:dyDescent="0.2">
      <c r="U7830" s="12"/>
    </row>
    <row r="7831" spans="21:21" x14ac:dyDescent="0.2">
      <c r="U7831" s="12"/>
    </row>
    <row r="7832" spans="21:21" x14ac:dyDescent="0.2">
      <c r="U7832" s="12"/>
    </row>
    <row r="7833" spans="21:21" x14ac:dyDescent="0.2">
      <c r="U7833" s="12"/>
    </row>
    <row r="7834" spans="21:21" x14ac:dyDescent="0.2">
      <c r="U7834" s="12"/>
    </row>
    <row r="7835" spans="21:21" x14ac:dyDescent="0.2">
      <c r="U7835" s="12"/>
    </row>
    <row r="7836" spans="21:21" x14ac:dyDescent="0.2">
      <c r="U7836" s="12"/>
    </row>
    <row r="7837" spans="21:21" x14ac:dyDescent="0.2">
      <c r="U7837" s="12"/>
    </row>
    <row r="7838" spans="21:21" x14ac:dyDescent="0.2">
      <c r="U7838" s="12"/>
    </row>
    <row r="7839" spans="21:21" x14ac:dyDescent="0.2">
      <c r="U7839" s="12"/>
    </row>
    <row r="7840" spans="21:21" x14ac:dyDescent="0.2">
      <c r="U7840" s="12"/>
    </row>
    <row r="7841" spans="21:21" x14ac:dyDescent="0.2">
      <c r="U7841" s="12"/>
    </row>
    <row r="7842" spans="21:21" x14ac:dyDescent="0.2">
      <c r="U7842" s="12"/>
    </row>
    <row r="7843" spans="21:21" x14ac:dyDescent="0.2">
      <c r="U7843" s="12"/>
    </row>
    <row r="7844" spans="21:21" x14ac:dyDescent="0.2">
      <c r="U7844" s="12"/>
    </row>
    <row r="7845" spans="21:21" x14ac:dyDescent="0.2">
      <c r="U7845" s="12"/>
    </row>
    <row r="7846" spans="21:21" x14ac:dyDescent="0.2">
      <c r="U7846" s="12"/>
    </row>
    <row r="7847" spans="21:21" x14ac:dyDescent="0.2">
      <c r="U7847" s="12"/>
    </row>
    <row r="7848" spans="21:21" x14ac:dyDescent="0.2">
      <c r="U7848" s="12"/>
    </row>
    <row r="7849" spans="21:21" x14ac:dyDescent="0.2">
      <c r="U7849" s="12"/>
    </row>
    <row r="7850" spans="21:21" x14ac:dyDescent="0.2">
      <c r="U7850" s="12"/>
    </row>
    <row r="7851" spans="21:21" x14ac:dyDescent="0.2">
      <c r="U7851" s="12"/>
    </row>
    <row r="7852" spans="21:21" x14ac:dyDescent="0.2">
      <c r="U7852" s="12"/>
    </row>
    <row r="7853" spans="21:21" x14ac:dyDescent="0.2">
      <c r="U7853" s="12"/>
    </row>
    <row r="7854" spans="21:21" x14ac:dyDescent="0.2">
      <c r="U7854" s="12"/>
    </row>
    <row r="7855" spans="21:21" x14ac:dyDescent="0.2">
      <c r="U7855" s="12"/>
    </row>
    <row r="7856" spans="21:21" x14ac:dyDescent="0.2">
      <c r="U7856" s="12"/>
    </row>
    <row r="7857" spans="21:21" x14ac:dyDescent="0.2">
      <c r="U7857" s="12"/>
    </row>
    <row r="7858" spans="21:21" x14ac:dyDescent="0.2">
      <c r="U7858" s="12"/>
    </row>
    <row r="7859" spans="21:21" x14ac:dyDescent="0.2">
      <c r="U7859" s="12"/>
    </row>
    <row r="7860" spans="21:21" x14ac:dyDescent="0.2">
      <c r="U7860" s="12"/>
    </row>
    <row r="7861" spans="21:21" x14ac:dyDescent="0.2">
      <c r="U7861" s="12"/>
    </row>
    <row r="7862" spans="21:21" x14ac:dyDescent="0.2">
      <c r="U7862" s="12"/>
    </row>
    <row r="7863" spans="21:21" x14ac:dyDescent="0.2">
      <c r="U7863" s="12"/>
    </row>
    <row r="7864" spans="21:21" x14ac:dyDescent="0.2">
      <c r="U7864" s="12"/>
    </row>
    <row r="7865" spans="21:21" x14ac:dyDescent="0.2">
      <c r="U7865" s="12"/>
    </row>
    <row r="7866" spans="21:21" x14ac:dyDescent="0.2">
      <c r="U7866" s="12"/>
    </row>
    <row r="7867" spans="21:21" x14ac:dyDescent="0.2">
      <c r="U7867" s="12"/>
    </row>
    <row r="7868" spans="21:21" x14ac:dyDescent="0.2">
      <c r="U7868" s="12"/>
    </row>
    <row r="7869" spans="21:21" x14ac:dyDescent="0.2">
      <c r="U7869" s="12"/>
    </row>
    <row r="7870" spans="21:21" x14ac:dyDescent="0.2">
      <c r="U7870" s="12"/>
    </row>
    <row r="7871" spans="21:21" x14ac:dyDescent="0.2">
      <c r="U7871" s="12"/>
    </row>
    <row r="7872" spans="21:21" x14ac:dyDescent="0.2">
      <c r="U7872" s="12"/>
    </row>
    <row r="7873" spans="21:21" x14ac:dyDescent="0.2">
      <c r="U7873" s="12"/>
    </row>
    <row r="7874" spans="21:21" x14ac:dyDescent="0.2">
      <c r="U7874" s="12"/>
    </row>
    <row r="7875" spans="21:21" x14ac:dyDescent="0.2">
      <c r="U7875" s="12"/>
    </row>
    <row r="7876" spans="21:21" x14ac:dyDescent="0.2">
      <c r="U7876" s="12"/>
    </row>
    <row r="7877" spans="21:21" x14ac:dyDescent="0.2">
      <c r="U7877" s="12"/>
    </row>
    <row r="7878" spans="21:21" x14ac:dyDescent="0.2">
      <c r="U7878" s="12"/>
    </row>
    <row r="7879" spans="21:21" x14ac:dyDescent="0.2">
      <c r="U7879" s="12"/>
    </row>
    <row r="7880" spans="21:21" x14ac:dyDescent="0.2">
      <c r="U7880" s="12"/>
    </row>
    <row r="7881" spans="21:21" x14ac:dyDescent="0.2">
      <c r="U7881" s="12"/>
    </row>
    <row r="7882" spans="21:21" x14ac:dyDescent="0.2">
      <c r="U7882" s="12"/>
    </row>
    <row r="7883" spans="21:21" x14ac:dyDescent="0.2">
      <c r="U7883" s="12"/>
    </row>
    <row r="7884" spans="21:21" x14ac:dyDescent="0.2">
      <c r="U7884" s="12"/>
    </row>
    <row r="7885" spans="21:21" x14ac:dyDescent="0.2">
      <c r="U7885" s="12"/>
    </row>
    <row r="7886" spans="21:21" x14ac:dyDescent="0.2">
      <c r="U7886" s="12"/>
    </row>
    <row r="7887" spans="21:21" x14ac:dyDescent="0.2">
      <c r="U7887" s="12"/>
    </row>
    <row r="7888" spans="21:21" x14ac:dyDescent="0.2">
      <c r="U7888" s="12"/>
    </row>
    <row r="7889" spans="21:21" x14ac:dyDescent="0.2">
      <c r="U7889" s="12"/>
    </row>
    <row r="7890" spans="21:21" x14ac:dyDescent="0.2">
      <c r="U7890" s="12"/>
    </row>
    <row r="7891" spans="21:21" x14ac:dyDescent="0.2">
      <c r="U7891" s="12"/>
    </row>
    <row r="7892" spans="21:21" x14ac:dyDescent="0.2">
      <c r="U7892" s="12"/>
    </row>
    <row r="7893" spans="21:21" x14ac:dyDescent="0.2">
      <c r="U7893" s="12"/>
    </row>
    <row r="7894" spans="21:21" x14ac:dyDescent="0.2">
      <c r="U7894" s="12"/>
    </row>
    <row r="7895" spans="21:21" x14ac:dyDescent="0.2">
      <c r="U7895" s="12"/>
    </row>
    <row r="7896" spans="21:21" x14ac:dyDescent="0.2">
      <c r="U7896" s="12"/>
    </row>
    <row r="7897" spans="21:21" x14ac:dyDescent="0.2">
      <c r="U7897" s="12"/>
    </row>
    <row r="7898" spans="21:21" x14ac:dyDescent="0.2">
      <c r="U7898" s="12"/>
    </row>
    <row r="7899" spans="21:21" x14ac:dyDescent="0.2">
      <c r="U7899" s="12"/>
    </row>
    <row r="7900" spans="21:21" x14ac:dyDescent="0.2">
      <c r="U7900" s="12"/>
    </row>
    <row r="7901" spans="21:21" x14ac:dyDescent="0.2">
      <c r="U7901" s="12"/>
    </row>
    <row r="7902" spans="21:21" x14ac:dyDescent="0.2">
      <c r="U7902" s="12"/>
    </row>
    <row r="7903" spans="21:21" x14ac:dyDescent="0.2">
      <c r="U7903" s="12"/>
    </row>
    <row r="7904" spans="21:21" x14ac:dyDescent="0.2">
      <c r="U7904" s="12"/>
    </row>
    <row r="7905" spans="21:21" x14ac:dyDescent="0.2">
      <c r="U7905" s="12"/>
    </row>
    <row r="7906" spans="21:21" x14ac:dyDescent="0.2">
      <c r="U7906" s="12"/>
    </row>
    <row r="7907" spans="21:21" x14ac:dyDescent="0.2">
      <c r="U7907" s="12"/>
    </row>
    <row r="7908" spans="21:21" x14ac:dyDescent="0.2">
      <c r="U7908" s="12"/>
    </row>
    <row r="7909" spans="21:21" x14ac:dyDescent="0.2">
      <c r="U7909" s="12"/>
    </row>
    <row r="7910" spans="21:21" x14ac:dyDescent="0.2">
      <c r="U7910" s="12"/>
    </row>
    <row r="7911" spans="21:21" x14ac:dyDescent="0.2">
      <c r="U7911" s="12"/>
    </row>
    <row r="7912" spans="21:21" x14ac:dyDescent="0.2">
      <c r="U7912" s="12"/>
    </row>
    <row r="7913" spans="21:21" x14ac:dyDescent="0.2">
      <c r="U7913" s="12"/>
    </row>
    <row r="7914" spans="21:21" x14ac:dyDescent="0.2">
      <c r="U7914" s="12"/>
    </row>
    <row r="7915" spans="21:21" x14ac:dyDescent="0.2">
      <c r="U7915" s="12"/>
    </row>
    <row r="7916" spans="21:21" x14ac:dyDescent="0.2">
      <c r="U7916" s="12"/>
    </row>
    <row r="7917" spans="21:21" x14ac:dyDescent="0.2">
      <c r="U7917" s="12"/>
    </row>
    <row r="7918" spans="21:21" x14ac:dyDescent="0.2">
      <c r="U7918" s="12"/>
    </row>
    <row r="7919" spans="21:21" x14ac:dyDescent="0.2">
      <c r="U7919" s="12"/>
    </row>
    <row r="7920" spans="21:21" x14ac:dyDescent="0.2">
      <c r="U7920" s="12"/>
    </row>
    <row r="7921" spans="21:21" x14ac:dyDescent="0.2">
      <c r="U7921" s="12"/>
    </row>
    <row r="7922" spans="21:21" x14ac:dyDescent="0.2">
      <c r="U7922" s="12"/>
    </row>
    <row r="7923" spans="21:21" x14ac:dyDescent="0.2">
      <c r="U7923" s="12"/>
    </row>
    <row r="7924" spans="21:21" x14ac:dyDescent="0.2">
      <c r="U7924" s="12"/>
    </row>
    <row r="7925" spans="21:21" x14ac:dyDescent="0.2">
      <c r="U7925" s="12"/>
    </row>
    <row r="7926" spans="21:21" x14ac:dyDescent="0.2">
      <c r="U7926" s="12"/>
    </row>
    <row r="7927" spans="21:21" x14ac:dyDescent="0.2">
      <c r="U7927" s="12"/>
    </row>
    <row r="7928" spans="21:21" x14ac:dyDescent="0.2">
      <c r="U7928" s="12"/>
    </row>
    <row r="7929" spans="21:21" x14ac:dyDescent="0.2">
      <c r="U7929" s="12"/>
    </row>
    <row r="7930" spans="21:21" x14ac:dyDescent="0.2">
      <c r="U7930" s="12"/>
    </row>
    <row r="7931" spans="21:21" x14ac:dyDescent="0.2">
      <c r="U7931" s="12"/>
    </row>
    <row r="7932" spans="21:21" x14ac:dyDescent="0.2">
      <c r="U7932" s="12"/>
    </row>
    <row r="7933" spans="21:21" x14ac:dyDescent="0.2">
      <c r="U7933" s="12"/>
    </row>
    <row r="7934" spans="21:21" x14ac:dyDescent="0.2">
      <c r="U7934" s="12"/>
    </row>
    <row r="7935" spans="21:21" x14ac:dyDescent="0.2">
      <c r="U7935" s="12"/>
    </row>
    <row r="7936" spans="21:21" x14ac:dyDescent="0.2">
      <c r="U7936" s="12"/>
    </row>
    <row r="7937" spans="21:21" x14ac:dyDescent="0.2">
      <c r="U7937" s="12"/>
    </row>
    <row r="7938" spans="21:21" x14ac:dyDescent="0.2">
      <c r="U7938" s="12"/>
    </row>
    <row r="7939" spans="21:21" x14ac:dyDescent="0.2">
      <c r="U7939" s="12"/>
    </row>
    <row r="7940" spans="21:21" x14ac:dyDescent="0.2">
      <c r="U7940" s="12"/>
    </row>
    <row r="7941" spans="21:21" x14ac:dyDescent="0.2">
      <c r="U7941" s="12"/>
    </row>
    <row r="7942" spans="21:21" x14ac:dyDescent="0.2">
      <c r="U7942" s="12"/>
    </row>
    <row r="7943" spans="21:21" x14ac:dyDescent="0.2">
      <c r="U7943" s="12"/>
    </row>
    <row r="7944" spans="21:21" x14ac:dyDescent="0.2">
      <c r="U7944" s="12"/>
    </row>
    <row r="7945" spans="21:21" x14ac:dyDescent="0.2">
      <c r="U7945" s="12"/>
    </row>
    <row r="7946" spans="21:21" x14ac:dyDescent="0.2">
      <c r="U7946" s="12"/>
    </row>
    <row r="7947" spans="21:21" x14ac:dyDescent="0.2">
      <c r="U7947" s="12"/>
    </row>
    <row r="7948" spans="21:21" x14ac:dyDescent="0.2">
      <c r="U7948" s="12"/>
    </row>
    <row r="7949" spans="21:21" x14ac:dyDescent="0.2">
      <c r="U7949" s="12"/>
    </row>
    <row r="7950" spans="21:21" x14ac:dyDescent="0.2">
      <c r="U7950" s="12"/>
    </row>
    <row r="7951" spans="21:21" x14ac:dyDescent="0.2">
      <c r="U7951" s="12"/>
    </row>
    <row r="7952" spans="21:21" x14ac:dyDescent="0.2">
      <c r="U7952" s="12"/>
    </row>
    <row r="7953" spans="21:21" x14ac:dyDescent="0.2">
      <c r="U7953" s="12"/>
    </row>
    <row r="7954" spans="21:21" x14ac:dyDescent="0.2">
      <c r="U7954" s="12"/>
    </row>
    <row r="7955" spans="21:21" x14ac:dyDescent="0.2">
      <c r="U7955" s="12"/>
    </row>
    <row r="7956" spans="21:21" x14ac:dyDescent="0.2">
      <c r="U7956" s="12"/>
    </row>
    <row r="7957" spans="21:21" x14ac:dyDescent="0.2">
      <c r="U7957" s="12"/>
    </row>
    <row r="7958" spans="21:21" x14ac:dyDescent="0.2">
      <c r="U7958" s="12"/>
    </row>
    <row r="7959" spans="21:21" x14ac:dyDescent="0.2">
      <c r="U7959" s="12"/>
    </row>
    <row r="7960" spans="21:21" x14ac:dyDescent="0.2">
      <c r="U7960" s="12"/>
    </row>
    <row r="7961" spans="21:21" x14ac:dyDescent="0.2">
      <c r="U7961" s="12"/>
    </row>
    <row r="7962" spans="21:21" x14ac:dyDescent="0.2">
      <c r="U7962" s="12"/>
    </row>
    <row r="7963" spans="21:21" x14ac:dyDescent="0.2">
      <c r="U7963" s="12"/>
    </row>
    <row r="7964" spans="21:21" x14ac:dyDescent="0.2">
      <c r="U7964" s="12"/>
    </row>
    <row r="7965" spans="21:21" x14ac:dyDescent="0.2">
      <c r="U7965" s="12"/>
    </row>
    <row r="7966" spans="21:21" x14ac:dyDescent="0.2">
      <c r="U7966" s="12"/>
    </row>
    <row r="7967" spans="21:21" x14ac:dyDescent="0.2">
      <c r="U7967" s="12"/>
    </row>
    <row r="7968" spans="21:21" x14ac:dyDescent="0.2">
      <c r="U7968" s="12"/>
    </row>
    <row r="7969" spans="21:21" x14ac:dyDescent="0.2">
      <c r="U7969" s="12"/>
    </row>
    <row r="7970" spans="21:21" x14ac:dyDescent="0.2">
      <c r="U7970" s="12"/>
    </row>
    <row r="7971" spans="21:21" x14ac:dyDescent="0.2">
      <c r="U7971" s="12"/>
    </row>
    <row r="7972" spans="21:21" x14ac:dyDescent="0.2">
      <c r="U7972" s="12"/>
    </row>
    <row r="7973" spans="21:21" x14ac:dyDescent="0.2">
      <c r="U7973" s="12"/>
    </row>
    <row r="7974" spans="21:21" x14ac:dyDescent="0.2">
      <c r="U7974" s="12"/>
    </row>
    <row r="7975" spans="21:21" x14ac:dyDescent="0.2">
      <c r="U7975" s="12"/>
    </row>
    <row r="7976" spans="21:21" x14ac:dyDescent="0.2">
      <c r="U7976" s="12"/>
    </row>
    <row r="7977" spans="21:21" x14ac:dyDescent="0.2">
      <c r="U7977" s="12"/>
    </row>
    <row r="7978" spans="21:21" x14ac:dyDescent="0.2">
      <c r="U7978" s="12"/>
    </row>
    <row r="7979" spans="21:21" x14ac:dyDescent="0.2">
      <c r="U7979" s="12"/>
    </row>
    <row r="7980" spans="21:21" x14ac:dyDescent="0.2">
      <c r="U7980" s="12"/>
    </row>
    <row r="7981" spans="21:21" x14ac:dyDescent="0.2">
      <c r="U7981" s="12"/>
    </row>
    <row r="7982" spans="21:21" x14ac:dyDescent="0.2">
      <c r="U7982" s="12"/>
    </row>
    <row r="7983" spans="21:21" x14ac:dyDescent="0.2">
      <c r="U7983" s="12"/>
    </row>
    <row r="7984" spans="21:21" x14ac:dyDescent="0.2">
      <c r="U7984" s="12"/>
    </row>
    <row r="7985" spans="21:21" x14ac:dyDescent="0.2">
      <c r="U7985" s="12"/>
    </row>
    <row r="7986" spans="21:21" x14ac:dyDescent="0.2">
      <c r="U7986" s="12"/>
    </row>
    <row r="7987" spans="21:21" x14ac:dyDescent="0.2">
      <c r="U7987" s="12"/>
    </row>
    <row r="7988" spans="21:21" x14ac:dyDescent="0.2">
      <c r="U7988" s="12"/>
    </row>
    <row r="7989" spans="21:21" x14ac:dyDescent="0.2">
      <c r="U7989" s="12"/>
    </row>
    <row r="7990" spans="21:21" x14ac:dyDescent="0.2">
      <c r="U7990" s="12"/>
    </row>
    <row r="7991" spans="21:21" x14ac:dyDescent="0.2">
      <c r="U7991" s="12"/>
    </row>
    <row r="7992" spans="21:21" x14ac:dyDescent="0.2">
      <c r="U7992" s="12"/>
    </row>
    <row r="7993" spans="21:21" x14ac:dyDescent="0.2">
      <c r="U7993" s="12"/>
    </row>
    <row r="7994" spans="21:21" x14ac:dyDescent="0.2">
      <c r="U7994" s="12"/>
    </row>
    <row r="7995" spans="21:21" x14ac:dyDescent="0.2">
      <c r="U7995" s="12"/>
    </row>
    <row r="7996" spans="21:21" x14ac:dyDescent="0.2">
      <c r="U7996" s="12"/>
    </row>
    <row r="7997" spans="21:21" x14ac:dyDescent="0.2">
      <c r="U7997" s="12"/>
    </row>
    <row r="7998" spans="21:21" x14ac:dyDescent="0.2">
      <c r="U7998" s="12"/>
    </row>
    <row r="7999" spans="21:21" x14ac:dyDescent="0.2">
      <c r="U7999" s="12"/>
    </row>
    <row r="8000" spans="21:21" x14ac:dyDescent="0.2">
      <c r="U8000" s="12"/>
    </row>
    <row r="8001" spans="21:21" x14ac:dyDescent="0.2">
      <c r="U8001" s="12"/>
    </row>
    <row r="8002" spans="21:21" x14ac:dyDescent="0.2">
      <c r="U8002" s="12"/>
    </row>
    <row r="8003" spans="21:21" x14ac:dyDescent="0.2">
      <c r="U8003" s="12"/>
    </row>
    <row r="8004" spans="21:21" x14ac:dyDescent="0.2">
      <c r="U8004" s="12"/>
    </row>
    <row r="8005" spans="21:21" x14ac:dyDescent="0.2">
      <c r="U8005" s="12"/>
    </row>
    <row r="8006" spans="21:21" x14ac:dyDescent="0.2">
      <c r="U8006" s="12"/>
    </row>
    <row r="8007" spans="21:21" x14ac:dyDescent="0.2">
      <c r="U8007" s="12"/>
    </row>
    <row r="8008" spans="21:21" x14ac:dyDescent="0.2">
      <c r="U8008" s="12"/>
    </row>
    <row r="8009" spans="21:21" x14ac:dyDescent="0.2">
      <c r="U8009" s="12"/>
    </row>
    <row r="8010" spans="21:21" x14ac:dyDescent="0.2">
      <c r="U8010" s="12"/>
    </row>
    <row r="8011" spans="21:21" x14ac:dyDescent="0.2">
      <c r="U8011" s="12"/>
    </row>
    <row r="8012" spans="21:21" x14ac:dyDescent="0.2">
      <c r="U8012" s="12"/>
    </row>
    <row r="8013" spans="21:21" x14ac:dyDescent="0.2">
      <c r="U8013" s="12"/>
    </row>
    <row r="8014" spans="21:21" x14ac:dyDescent="0.2">
      <c r="U8014" s="12"/>
    </row>
    <row r="8015" spans="21:21" x14ac:dyDescent="0.2">
      <c r="U8015" s="12"/>
    </row>
    <row r="8016" spans="21:21" x14ac:dyDescent="0.2">
      <c r="U8016" s="12"/>
    </row>
    <row r="8017" spans="21:21" x14ac:dyDescent="0.2">
      <c r="U8017" s="12"/>
    </row>
    <row r="8018" spans="21:21" x14ac:dyDescent="0.2">
      <c r="U8018" s="12"/>
    </row>
    <row r="8019" spans="21:21" x14ac:dyDescent="0.2">
      <c r="U8019" s="12"/>
    </row>
    <row r="8020" spans="21:21" x14ac:dyDescent="0.2">
      <c r="U8020" s="12"/>
    </row>
    <row r="8021" spans="21:21" x14ac:dyDescent="0.2">
      <c r="U8021" s="12"/>
    </row>
    <row r="8022" spans="21:21" x14ac:dyDescent="0.2">
      <c r="U8022" s="12"/>
    </row>
    <row r="8023" spans="21:21" x14ac:dyDescent="0.2">
      <c r="U8023" s="12"/>
    </row>
    <row r="8024" spans="21:21" x14ac:dyDescent="0.2">
      <c r="U8024" s="12"/>
    </row>
    <row r="8025" spans="21:21" x14ac:dyDescent="0.2">
      <c r="U8025" s="12"/>
    </row>
    <row r="8026" spans="21:21" x14ac:dyDescent="0.2">
      <c r="U8026" s="12"/>
    </row>
    <row r="8027" spans="21:21" x14ac:dyDescent="0.2">
      <c r="U8027" s="12"/>
    </row>
    <row r="8028" spans="21:21" x14ac:dyDescent="0.2">
      <c r="U8028" s="12"/>
    </row>
    <row r="8029" spans="21:21" x14ac:dyDescent="0.2">
      <c r="U8029" s="12"/>
    </row>
    <row r="8030" spans="21:21" x14ac:dyDescent="0.2">
      <c r="U8030" s="12"/>
    </row>
    <row r="8031" spans="21:21" x14ac:dyDescent="0.2">
      <c r="U8031" s="12"/>
    </row>
    <row r="8032" spans="21:21" x14ac:dyDescent="0.2">
      <c r="U8032" s="12"/>
    </row>
    <row r="8033" spans="21:21" x14ac:dyDescent="0.2">
      <c r="U8033" s="12"/>
    </row>
    <row r="8034" spans="21:21" x14ac:dyDescent="0.2">
      <c r="U8034" s="12"/>
    </row>
    <row r="8035" spans="21:21" x14ac:dyDescent="0.2">
      <c r="U8035" s="12"/>
    </row>
    <row r="8036" spans="21:21" x14ac:dyDescent="0.2">
      <c r="U8036" s="12"/>
    </row>
    <row r="8037" spans="21:21" x14ac:dyDescent="0.2">
      <c r="U8037" s="12"/>
    </row>
    <row r="8038" spans="21:21" x14ac:dyDescent="0.2">
      <c r="U8038" s="12"/>
    </row>
    <row r="8039" spans="21:21" x14ac:dyDescent="0.2">
      <c r="U8039" s="12"/>
    </row>
    <row r="8040" spans="21:21" x14ac:dyDescent="0.2">
      <c r="U8040" s="12"/>
    </row>
    <row r="8041" spans="21:21" x14ac:dyDescent="0.2">
      <c r="U8041" s="12"/>
    </row>
    <row r="8042" spans="21:21" x14ac:dyDescent="0.2">
      <c r="U8042" s="12"/>
    </row>
    <row r="8043" spans="21:21" x14ac:dyDescent="0.2">
      <c r="U8043" s="12"/>
    </row>
    <row r="8044" spans="21:21" x14ac:dyDescent="0.2">
      <c r="U8044" s="12"/>
    </row>
    <row r="8045" spans="21:21" x14ac:dyDescent="0.2">
      <c r="U8045" s="12"/>
    </row>
    <row r="8046" spans="21:21" x14ac:dyDescent="0.2">
      <c r="U8046" s="12"/>
    </row>
    <row r="8047" spans="21:21" x14ac:dyDescent="0.2">
      <c r="U8047" s="12"/>
    </row>
    <row r="8048" spans="21:21" x14ac:dyDescent="0.2">
      <c r="U8048" s="12"/>
    </row>
    <row r="8049" spans="21:21" x14ac:dyDescent="0.2">
      <c r="U8049" s="12"/>
    </row>
    <row r="8050" spans="21:21" x14ac:dyDescent="0.2">
      <c r="U8050" s="12"/>
    </row>
    <row r="8051" spans="21:21" x14ac:dyDescent="0.2">
      <c r="U8051" s="12"/>
    </row>
    <row r="8052" spans="21:21" x14ac:dyDescent="0.2">
      <c r="U8052" s="12"/>
    </row>
    <row r="8053" spans="21:21" x14ac:dyDescent="0.2">
      <c r="U8053" s="12"/>
    </row>
    <row r="8054" spans="21:21" x14ac:dyDescent="0.2">
      <c r="U8054" s="12"/>
    </row>
    <row r="8055" spans="21:21" x14ac:dyDescent="0.2">
      <c r="U8055" s="12"/>
    </row>
    <row r="8056" spans="21:21" x14ac:dyDescent="0.2">
      <c r="U8056" s="12"/>
    </row>
    <row r="8057" spans="21:21" x14ac:dyDescent="0.2">
      <c r="U8057" s="12"/>
    </row>
    <row r="8058" spans="21:21" x14ac:dyDescent="0.2">
      <c r="U8058" s="12"/>
    </row>
    <row r="8059" spans="21:21" x14ac:dyDescent="0.2">
      <c r="U8059" s="12"/>
    </row>
    <row r="8060" spans="21:21" x14ac:dyDescent="0.2">
      <c r="U8060" s="12"/>
    </row>
    <row r="8061" spans="21:21" x14ac:dyDescent="0.2">
      <c r="U8061" s="12"/>
    </row>
    <row r="8062" spans="21:21" x14ac:dyDescent="0.2">
      <c r="U8062" s="12"/>
    </row>
    <row r="8063" spans="21:21" x14ac:dyDescent="0.2">
      <c r="U8063" s="12"/>
    </row>
    <row r="8064" spans="21:21" x14ac:dyDescent="0.2">
      <c r="U8064" s="12"/>
    </row>
    <row r="8065" spans="21:21" x14ac:dyDescent="0.2">
      <c r="U8065" s="12"/>
    </row>
    <row r="8066" spans="21:21" x14ac:dyDescent="0.2">
      <c r="U8066" s="12"/>
    </row>
    <row r="8067" spans="21:21" x14ac:dyDescent="0.2">
      <c r="U8067" s="12"/>
    </row>
    <row r="8068" spans="21:21" x14ac:dyDescent="0.2">
      <c r="U8068" s="12"/>
    </row>
    <row r="8069" spans="21:21" x14ac:dyDescent="0.2">
      <c r="U8069" s="12"/>
    </row>
    <row r="8070" spans="21:21" x14ac:dyDescent="0.2">
      <c r="U8070" s="12"/>
    </row>
    <row r="8071" spans="21:21" x14ac:dyDescent="0.2">
      <c r="U8071" s="12"/>
    </row>
    <row r="8072" spans="21:21" x14ac:dyDescent="0.2">
      <c r="U8072" s="12"/>
    </row>
    <row r="8073" spans="21:21" x14ac:dyDescent="0.2">
      <c r="U8073" s="12"/>
    </row>
    <row r="8074" spans="21:21" x14ac:dyDescent="0.2">
      <c r="U8074" s="12"/>
    </row>
    <row r="8075" spans="21:21" x14ac:dyDescent="0.2">
      <c r="U8075" s="12"/>
    </row>
    <row r="8076" spans="21:21" x14ac:dyDescent="0.2">
      <c r="U8076" s="12"/>
    </row>
    <row r="8077" spans="21:21" x14ac:dyDescent="0.2">
      <c r="U8077" s="12"/>
    </row>
    <row r="8078" spans="21:21" x14ac:dyDescent="0.2">
      <c r="U8078" s="12"/>
    </row>
    <row r="8079" spans="21:21" x14ac:dyDescent="0.2">
      <c r="U8079" s="12"/>
    </row>
    <row r="8080" spans="21:21" x14ac:dyDescent="0.2">
      <c r="U8080" s="12"/>
    </row>
    <row r="8081" spans="21:21" x14ac:dyDescent="0.2">
      <c r="U8081" s="12"/>
    </row>
    <row r="8082" spans="21:21" x14ac:dyDescent="0.2">
      <c r="U8082" s="12"/>
    </row>
    <row r="8083" spans="21:21" x14ac:dyDescent="0.2">
      <c r="U8083" s="12"/>
    </row>
    <row r="8084" spans="21:21" x14ac:dyDescent="0.2">
      <c r="U8084" s="12"/>
    </row>
    <row r="8085" spans="21:21" x14ac:dyDescent="0.2">
      <c r="U8085" s="12"/>
    </row>
    <row r="8086" spans="21:21" x14ac:dyDescent="0.2">
      <c r="U8086" s="12"/>
    </row>
    <row r="8087" spans="21:21" x14ac:dyDescent="0.2">
      <c r="U8087" s="12"/>
    </row>
    <row r="8088" spans="21:21" x14ac:dyDescent="0.2">
      <c r="U8088" s="12"/>
    </row>
    <row r="8089" spans="21:21" x14ac:dyDescent="0.2">
      <c r="U8089" s="12"/>
    </row>
    <row r="8090" spans="21:21" x14ac:dyDescent="0.2">
      <c r="U8090" s="12"/>
    </row>
    <row r="8091" spans="21:21" x14ac:dyDescent="0.2">
      <c r="U8091" s="12"/>
    </row>
    <row r="8092" spans="21:21" x14ac:dyDescent="0.2">
      <c r="U8092" s="12"/>
    </row>
    <row r="8093" spans="21:21" x14ac:dyDescent="0.2">
      <c r="U8093" s="12"/>
    </row>
    <row r="8094" spans="21:21" x14ac:dyDescent="0.2">
      <c r="U8094" s="12"/>
    </row>
    <row r="8095" spans="21:21" x14ac:dyDescent="0.2">
      <c r="U8095" s="12"/>
    </row>
    <row r="8096" spans="21:21" x14ac:dyDescent="0.2">
      <c r="U8096" s="12"/>
    </row>
    <row r="8097" spans="21:21" x14ac:dyDescent="0.2">
      <c r="U8097" s="12"/>
    </row>
    <row r="8098" spans="21:21" x14ac:dyDescent="0.2">
      <c r="U8098" s="12"/>
    </row>
    <row r="8099" spans="21:21" x14ac:dyDescent="0.2">
      <c r="U8099" s="12"/>
    </row>
    <row r="8100" spans="21:21" x14ac:dyDescent="0.2">
      <c r="U8100" s="12"/>
    </row>
    <row r="8101" spans="21:21" x14ac:dyDescent="0.2">
      <c r="U8101" s="12"/>
    </row>
    <row r="8102" spans="21:21" x14ac:dyDescent="0.2">
      <c r="U8102" s="12"/>
    </row>
    <row r="8103" spans="21:21" x14ac:dyDescent="0.2">
      <c r="U8103" s="12"/>
    </row>
    <row r="8104" spans="21:21" x14ac:dyDescent="0.2">
      <c r="U8104" s="12"/>
    </row>
    <row r="8105" spans="21:21" x14ac:dyDescent="0.2">
      <c r="U8105" s="12"/>
    </row>
    <row r="8106" spans="21:21" x14ac:dyDescent="0.2">
      <c r="U8106" s="12"/>
    </row>
    <row r="8107" spans="21:21" x14ac:dyDescent="0.2">
      <c r="U8107" s="12"/>
    </row>
    <row r="8108" spans="21:21" x14ac:dyDescent="0.2">
      <c r="U8108" s="12"/>
    </row>
    <row r="8109" spans="21:21" x14ac:dyDescent="0.2">
      <c r="U8109" s="12"/>
    </row>
    <row r="8110" spans="21:21" x14ac:dyDescent="0.2">
      <c r="U8110" s="12"/>
    </row>
    <row r="8111" spans="21:21" x14ac:dyDescent="0.2">
      <c r="U8111" s="12"/>
    </row>
    <row r="8112" spans="21:21" x14ac:dyDescent="0.2">
      <c r="U8112" s="12"/>
    </row>
    <row r="8113" spans="21:21" x14ac:dyDescent="0.2">
      <c r="U8113" s="12"/>
    </row>
    <row r="8114" spans="21:21" x14ac:dyDescent="0.2">
      <c r="U8114" s="12"/>
    </row>
    <row r="8115" spans="21:21" x14ac:dyDescent="0.2">
      <c r="U8115" s="12"/>
    </row>
    <row r="8116" spans="21:21" x14ac:dyDescent="0.2">
      <c r="U8116" s="12"/>
    </row>
    <row r="8117" spans="21:21" x14ac:dyDescent="0.2">
      <c r="U8117" s="12"/>
    </row>
    <row r="8118" spans="21:21" x14ac:dyDescent="0.2">
      <c r="U8118" s="12"/>
    </row>
    <row r="8119" spans="21:21" x14ac:dyDescent="0.2">
      <c r="U8119" s="12"/>
    </row>
    <row r="8120" spans="21:21" x14ac:dyDescent="0.2">
      <c r="U8120" s="12"/>
    </row>
    <row r="8121" spans="21:21" x14ac:dyDescent="0.2">
      <c r="U8121" s="12"/>
    </row>
    <row r="8122" spans="21:21" x14ac:dyDescent="0.2">
      <c r="U8122" s="12"/>
    </row>
    <row r="8123" spans="21:21" x14ac:dyDescent="0.2">
      <c r="U8123" s="12"/>
    </row>
    <row r="8124" spans="21:21" x14ac:dyDescent="0.2">
      <c r="U8124" s="12"/>
    </row>
    <row r="8125" spans="21:21" x14ac:dyDescent="0.2">
      <c r="U8125" s="12"/>
    </row>
    <row r="8126" spans="21:21" x14ac:dyDescent="0.2">
      <c r="U8126" s="12"/>
    </row>
    <row r="8127" spans="21:21" x14ac:dyDescent="0.2">
      <c r="U8127" s="12"/>
    </row>
    <row r="8128" spans="21:21" x14ac:dyDescent="0.2">
      <c r="U8128" s="12"/>
    </row>
    <row r="8129" spans="21:21" x14ac:dyDescent="0.2">
      <c r="U8129" s="12"/>
    </row>
    <row r="8130" spans="21:21" x14ac:dyDescent="0.2">
      <c r="U8130" s="12"/>
    </row>
    <row r="8131" spans="21:21" x14ac:dyDescent="0.2">
      <c r="U8131" s="12"/>
    </row>
    <row r="8132" spans="21:21" x14ac:dyDescent="0.2">
      <c r="U8132" s="12"/>
    </row>
    <row r="8133" spans="21:21" x14ac:dyDescent="0.2">
      <c r="U8133" s="12"/>
    </row>
    <row r="8134" spans="21:21" x14ac:dyDescent="0.2">
      <c r="U8134" s="12"/>
    </row>
    <row r="8135" spans="21:21" x14ac:dyDescent="0.2">
      <c r="U8135" s="12"/>
    </row>
    <row r="8136" spans="21:21" x14ac:dyDescent="0.2">
      <c r="U8136" s="12"/>
    </row>
    <row r="8137" spans="21:21" x14ac:dyDescent="0.2">
      <c r="U8137" s="12"/>
    </row>
    <row r="8138" spans="21:21" x14ac:dyDescent="0.2">
      <c r="U8138" s="12"/>
    </row>
    <row r="8139" spans="21:21" x14ac:dyDescent="0.2">
      <c r="U8139" s="12"/>
    </row>
    <row r="8140" spans="21:21" x14ac:dyDescent="0.2">
      <c r="U8140" s="12"/>
    </row>
    <row r="8141" spans="21:21" x14ac:dyDescent="0.2">
      <c r="U8141" s="12"/>
    </row>
    <row r="8142" spans="21:21" x14ac:dyDescent="0.2">
      <c r="U8142" s="12"/>
    </row>
    <row r="8143" spans="21:21" x14ac:dyDescent="0.2">
      <c r="U8143" s="12"/>
    </row>
    <row r="8144" spans="21:21" x14ac:dyDescent="0.2">
      <c r="U8144" s="12"/>
    </row>
    <row r="8145" spans="21:21" x14ac:dyDescent="0.2">
      <c r="U8145" s="12"/>
    </row>
    <row r="8146" spans="21:21" x14ac:dyDescent="0.2">
      <c r="U8146" s="12"/>
    </row>
    <row r="8147" spans="21:21" x14ac:dyDescent="0.2">
      <c r="U8147" s="12"/>
    </row>
    <row r="8148" spans="21:21" x14ac:dyDescent="0.2">
      <c r="U8148" s="12"/>
    </row>
    <row r="8149" spans="21:21" x14ac:dyDescent="0.2">
      <c r="U8149" s="12"/>
    </row>
    <row r="8150" spans="21:21" x14ac:dyDescent="0.2">
      <c r="U8150" s="12"/>
    </row>
    <row r="8151" spans="21:21" x14ac:dyDescent="0.2">
      <c r="U8151" s="12"/>
    </row>
    <row r="8152" spans="21:21" x14ac:dyDescent="0.2">
      <c r="U8152" s="12"/>
    </row>
    <row r="8153" spans="21:21" x14ac:dyDescent="0.2">
      <c r="U8153" s="12"/>
    </row>
    <row r="8154" spans="21:21" x14ac:dyDescent="0.2">
      <c r="U8154" s="12"/>
    </row>
    <row r="8155" spans="21:21" x14ac:dyDescent="0.2">
      <c r="U8155" s="12"/>
    </row>
    <row r="8156" spans="21:21" x14ac:dyDescent="0.2">
      <c r="U8156" s="12"/>
    </row>
    <row r="8157" spans="21:21" x14ac:dyDescent="0.2">
      <c r="U8157" s="12"/>
    </row>
    <row r="8158" spans="21:21" x14ac:dyDescent="0.2">
      <c r="U8158" s="12"/>
    </row>
    <row r="8159" spans="21:21" x14ac:dyDescent="0.2">
      <c r="U8159" s="12"/>
    </row>
    <row r="8160" spans="21:21" x14ac:dyDescent="0.2">
      <c r="U8160" s="12"/>
    </row>
    <row r="8161" spans="21:21" x14ac:dyDescent="0.2">
      <c r="U8161" s="12"/>
    </row>
    <row r="8162" spans="21:21" x14ac:dyDescent="0.2">
      <c r="U8162" s="12"/>
    </row>
    <row r="8163" spans="21:21" x14ac:dyDescent="0.2">
      <c r="U8163" s="12"/>
    </row>
    <row r="8164" spans="21:21" x14ac:dyDescent="0.2">
      <c r="U8164" s="12"/>
    </row>
    <row r="8165" spans="21:21" x14ac:dyDescent="0.2">
      <c r="U8165" s="12"/>
    </row>
    <row r="8166" spans="21:21" x14ac:dyDescent="0.2">
      <c r="U8166" s="12"/>
    </row>
    <row r="8167" spans="21:21" x14ac:dyDescent="0.2">
      <c r="U8167" s="12"/>
    </row>
    <row r="8168" spans="21:21" x14ac:dyDescent="0.2">
      <c r="U8168" s="12"/>
    </row>
    <row r="8169" spans="21:21" x14ac:dyDescent="0.2">
      <c r="U8169" s="12"/>
    </row>
    <row r="8170" spans="21:21" x14ac:dyDescent="0.2">
      <c r="U8170" s="12"/>
    </row>
    <row r="8171" spans="21:21" x14ac:dyDescent="0.2">
      <c r="U8171" s="12"/>
    </row>
    <row r="8172" spans="21:21" x14ac:dyDescent="0.2">
      <c r="U8172" s="12"/>
    </row>
    <row r="8173" spans="21:21" x14ac:dyDescent="0.2">
      <c r="U8173" s="12"/>
    </row>
    <row r="8174" spans="21:21" x14ac:dyDescent="0.2">
      <c r="U8174" s="12"/>
    </row>
    <row r="8175" spans="21:21" x14ac:dyDescent="0.2">
      <c r="U8175" s="12"/>
    </row>
    <row r="8176" spans="21:21" x14ac:dyDescent="0.2">
      <c r="U8176" s="12"/>
    </row>
    <row r="8177" spans="21:21" x14ac:dyDescent="0.2">
      <c r="U8177" s="12"/>
    </row>
    <row r="8178" spans="21:21" x14ac:dyDescent="0.2">
      <c r="U8178" s="12"/>
    </row>
    <row r="8179" spans="21:21" x14ac:dyDescent="0.2">
      <c r="U8179" s="12"/>
    </row>
    <row r="8180" spans="21:21" x14ac:dyDescent="0.2">
      <c r="U8180" s="12"/>
    </row>
    <row r="8181" spans="21:21" x14ac:dyDescent="0.2">
      <c r="U8181" s="12"/>
    </row>
    <row r="8182" spans="21:21" x14ac:dyDescent="0.2">
      <c r="U8182" s="12"/>
    </row>
    <row r="8183" spans="21:21" x14ac:dyDescent="0.2">
      <c r="U8183" s="12"/>
    </row>
    <row r="8184" spans="21:21" x14ac:dyDescent="0.2">
      <c r="U8184" s="12"/>
    </row>
    <row r="8185" spans="21:21" x14ac:dyDescent="0.2">
      <c r="U8185" s="12"/>
    </row>
    <row r="8186" spans="21:21" x14ac:dyDescent="0.2">
      <c r="U8186" s="12"/>
    </row>
    <row r="8187" spans="21:21" x14ac:dyDescent="0.2">
      <c r="U8187" s="12"/>
    </row>
    <row r="8188" spans="21:21" x14ac:dyDescent="0.2">
      <c r="U8188" s="12"/>
    </row>
    <row r="8189" spans="21:21" x14ac:dyDescent="0.2">
      <c r="U8189" s="12"/>
    </row>
    <row r="8190" spans="21:21" x14ac:dyDescent="0.2">
      <c r="U8190" s="12"/>
    </row>
    <row r="8191" spans="21:21" x14ac:dyDescent="0.2">
      <c r="U8191" s="12"/>
    </row>
    <row r="8192" spans="21:21" x14ac:dyDescent="0.2">
      <c r="U8192" s="12"/>
    </row>
    <row r="8193" spans="21:21" x14ac:dyDescent="0.2">
      <c r="U8193" s="12"/>
    </row>
    <row r="8194" spans="21:21" x14ac:dyDescent="0.2">
      <c r="U8194" s="12"/>
    </row>
    <row r="8195" spans="21:21" x14ac:dyDescent="0.2">
      <c r="U8195" s="12"/>
    </row>
    <row r="8196" spans="21:21" x14ac:dyDescent="0.2">
      <c r="U8196" s="12"/>
    </row>
    <row r="8197" spans="21:21" x14ac:dyDescent="0.2">
      <c r="U8197" s="12"/>
    </row>
    <row r="8198" spans="21:21" x14ac:dyDescent="0.2">
      <c r="U8198" s="12"/>
    </row>
    <row r="8199" spans="21:21" x14ac:dyDescent="0.2">
      <c r="U8199" s="12"/>
    </row>
    <row r="8200" spans="21:21" x14ac:dyDescent="0.2">
      <c r="U8200" s="12"/>
    </row>
    <row r="8201" spans="21:21" x14ac:dyDescent="0.2">
      <c r="U8201" s="12"/>
    </row>
    <row r="8202" spans="21:21" x14ac:dyDescent="0.2">
      <c r="U8202" s="12"/>
    </row>
    <row r="8203" spans="21:21" x14ac:dyDescent="0.2">
      <c r="U8203" s="12"/>
    </row>
    <row r="8204" spans="21:21" x14ac:dyDescent="0.2">
      <c r="U8204" s="12"/>
    </row>
    <row r="8205" spans="21:21" x14ac:dyDescent="0.2">
      <c r="U8205" s="12"/>
    </row>
    <row r="8206" spans="21:21" x14ac:dyDescent="0.2">
      <c r="U8206" s="12"/>
    </row>
    <row r="8207" spans="21:21" x14ac:dyDescent="0.2">
      <c r="U8207" s="12"/>
    </row>
    <row r="8208" spans="21:21" x14ac:dyDescent="0.2">
      <c r="U8208" s="12"/>
    </row>
    <row r="8209" spans="21:21" x14ac:dyDescent="0.2">
      <c r="U8209" s="12"/>
    </row>
    <row r="8210" spans="21:21" x14ac:dyDescent="0.2">
      <c r="U8210" s="12"/>
    </row>
    <row r="8211" spans="21:21" x14ac:dyDescent="0.2">
      <c r="U8211" s="12"/>
    </row>
    <row r="8212" spans="21:21" x14ac:dyDescent="0.2">
      <c r="U8212" s="12"/>
    </row>
    <row r="8213" spans="21:21" x14ac:dyDescent="0.2">
      <c r="U8213" s="12"/>
    </row>
    <row r="8214" spans="21:21" x14ac:dyDescent="0.2">
      <c r="U8214" s="12"/>
    </row>
    <row r="8215" spans="21:21" x14ac:dyDescent="0.2">
      <c r="U8215" s="12"/>
    </row>
    <row r="8216" spans="21:21" x14ac:dyDescent="0.2">
      <c r="U8216" s="12"/>
    </row>
    <row r="8217" spans="21:21" x14ac:dyDescent="0.2">
      <c r="U8217" s="12"/>
    </row>
    <row r="8218" spans="21:21" x14ac:dyDescent="0.2">
      <c r="U8218" s="12"/>
    </row>
    <row r="8219" spans="21:21" x14ac:dyDescent="0.2">
      <c r="U8219" s="12"/>
    </row>
    <row r="8220" spans="21:21" x14ac:dyDescent="0.2">
      <c r="U8220" s="12"/>
    </row>
    <row r="8221" spans="21:21" x14ac:dyDescent="0.2">
      <c r="U8221" s="12"/>
    </row>
    <row r="8222" spans="21:21" x14ac:dyDescent="0.2">
      <c r="U8222" s="12"/>
    </row>
    <row r="8223" spans="21:21" x14ac:dyDescent="0.2">
      <c r="U8223" s="12"/>
    </row>
    <row r="8224" spans="21:21" x14ac:dyDescent="0.2">
      <c r="U8224" s="12"/>
    </row>
    <row r="8225" spans="21:21" x14ac:dyDescent="0.2">
      <c r="U8225" s="12"/>
    </row>
    <row r="8226" spans="21:21" x14ac:dyDescent="0.2">
      <c r="U8226" s="12"/>
    </row>
    <row r="8227" spans="21:21" x14ac:dyDescent="0.2">
      <c r="U8227" s="12"/>
    </row>
    <row r="8228" spans="21:21" x14ac:dyDescent="0.2">
      <c r="U8228" s="12"/>
    </row>
    <row r="8229" spans="21:21" x14ac:dyDescent="0.2">
      <c r="U8229" s="12"/>
    </row>
    <row r="8230" spans="21:21" x14ac:dyDescent="0.2">
      <c r="U8230" s="12"/>
    </row>
    <row r="8231" spans="21:21" x14ac:dyDescent="0.2">
      <c r="U8231" s="12"/>
    </row>
    <row r="8232" spans="21:21" x14ac:dyDescent="0.2">
      <c r="U8232" s="12"/>
    </row>
    <row r="8233" spans="21:21" x14ac:dyDescent="0.2">
      <c r="U8233" s="12"/>
    </row>
    <row r="8234" spans="21:21" x14ac:dyDescent="0.2">
      <c r="U8234" s="12"/>
    </row>
    <row r="8235" spans="21:21" x14ac:dyDescent="0.2">
      <c r="U8235" s="12"/>
    </row>
    <row r="8236" spans="21:21" x14ac:dyDescent="0.2">
      <c r="U8236" s="12"/>
    </row>
    <row r="8237" spans="21:21" x14ac:dyDescent="0.2">
      <c r="U8237" s="12"/>
    </row>
    <row r="8238" spans="21:21" x14ac:dyDescent="0.2">
      <c r="U8238" s="12"/>
    </row>
    <row r="8239" spans="21:21" x14ac:dyDescent="0.2">
      <c r="U8239" s="12"/>
    </row>
    <row r="8240" spans="21:21" x14ac:dyDescent="0.2">
      <c r="U8240" s="12"/>
    </row>
    <row r="8241" spans="21:21" x14ac:dyDescent="0.2">
      <c r="U8241" s="12"/>
    </row>
    <row r="8242" spans="21:21" x14ac:dyDescent="0.2">
      <c r="U8242" s="12"/>
    </row>
    <row r="8243" spans="21:21" x14ac:dyDescent="0.2">
      <c r="U8243" s="12"/>
    </row>
    <row r="8244" spans="21:21" x14ac:dyDescent="0.2">
      <c r="U8244" s="12"/>
    </row>
    <row r="8245" spans="21:21" x14ac:dyDescent="0.2">
      <c r="U8245" s="12"/>
    </row>
    <row r="8246" spans="21:21" x14ac:dyDescent="0.2">
      <c r="U8246" s="12"/>
    </row>
    <row r="8247" spans="21:21" x14ac:dyDescent="0.2">
      <c r="U8247" s="12"/>
    </row>
    <row r="8248" spans="21:21" x14ac:dyDescent="0.2">
      <c r="U8248" s="12"/>
    </row>
    <row r="8249" spans="21:21" x14ac:dyDescent="0.2">
      <c r="U8249" s="12"/>
    </row>
    <row r="8250" spans="21:21" x14ac:dyDescent="0.2">
      <c r="U8250" s="12"/>
    </row>
    <row r="8251" spans="21:21" x14ac:dyDescent="0.2">
      <c r="U8251" s="12"/>
    </row>
    <row r="8252" spans="21:21" x14ac:dyDescent="0.2">
      <c r="U8252" s="12"/>
    </row>
    <row r="8253" spans="21:21" x14ac:dyDescent="0.2">
      <c r="U8253" s="12"/>
    </row>
    <row r="8254" spans="21:21" x14ac:dyDescent="0.2">
      <c r="U8254" s="12"/>
    </row>
    <row r="8255" spans="21:21" x14ac:dyDescent="0.2">
      <c r="U8255" s="12"/>
    </row>
    <row r="8256" spans="21:21" x14ac:dyDescent="0.2">
      <c r="U8256" s="12"/>
    </row>
    <row r="8257" spans="21:21" x14ac:dyDescent="0.2">
      <c r="U8257" s="12"/>
    </row>
    <row r="8258" spans="21:21" x14ac:dyDescent="0.2">
      <c r="U8258" s="12"/>
    </row>
    <row r="8259" spans="21:21" x14ac:dyDescent="0.2">
      <c r="U8259" s="12"/>
    </row>
    <row r="8260" spans="21:21" x14ac:dyDescent="0.2">
      <c r="U8260" s="12"/>
    </row>
    <row r="8261" spans="21:21" x14ac:dyDescent="0.2">
      <c r="U8261" s="12"/>
    </row>
    <row r="8262" spans="21:21" x14ac:dyDescent="0.2">
      <c r="U8262" s="12"/>
    </row>
    <row r="8263" spans="21:21" x14ac:dyDescent="0.2">
      <c r="U8263" s="12"/>
    </row>
    <row r="8264" spans="21:21" x14ac:dyDescent="0.2">
      <c r="U8264" s="12"/>
    </row>
    <row r="8265" spans="21:21" x14ac:dyDescent="0.2">
      <c r="U8265" s="12"/>
    </row>
    <row r="8266" spans="21:21" x14ac:dyDescent="0.2">
      <c r="U8266" s="12"/>
    </row>
    <row r="8267" spans="21:21" x14ac:dyDescent="0.2">
      <c r="U8267" s="12"/>
    </row>
    <row r="8268" spans="21:21" x14ac:dyDescent="0.2">
      <c r="U8268" s="12"/>
    </row>
    <row r="8269" spans="21:21" x14ac:dyDescent="0.2">
      <c r="U8269" s="12"/>
    </row>
    <row r="8270" spans="21:21" x14ac:dyDescent="0.2">
      <c r="U8270" s="12"/>
    </row>
    <row r="8271" spans="21:21" x14ac:dyDescent="0.2">
      <c r="U8271" s="12"/>
    </row>
    <row r="8272" spans="21:21" x14ac:dyDescent="0.2">
      <c r="U8272" s="12"/>
    </row>
    <row r="8273" spans="21:21" x14ac:dyDescent="0.2">
      <c r="U8273" s="12"/>
    </row>
    <row r="8274" spans="21:21" x14ac:dyDescent="0.2">
      <c r="U8274" s="12"/>
    </row>
    <row r="8275" spans="21:21" x14ac:dyDescent="0.2">
      <c r="U8275" s="12"/>
    </row>
    <row r="8276" spans="21:21" x14ac:dyDescent="0.2">
      <c r="U8276" s="12"/>
    </row>
    <row r="8277" spans="21:21" x14ac:dyDescent="0.2">
      <c r="U8277" s="12"/>
    </row>
    <row r="8278" spans="21:21" x14ac:dyDescent="0.2">
      <c r="U8278" s="12"/>
    </row>
    <row r="8279" spans="21:21" x14ac:dyDescent="0.2">
      <c r="U8279" s="12"/>
    </row>
    <row r="8280" spans="21:21" x14ac:dyDescent="0.2">
      <c r="U8280" s="12"/>
    </row>
    <row r="8281" spans="21:21" x14ac:dyDescent="0.2">
      <c r="U8281" s="12"/>
    </row>
    <row r="8282" spans="21:21" x14ac:dyDescent="0.2">
      <c r="U8282" s="12"/>
    </row>
    <row r="8283" spans="21:21" x14ac:dyDescent="0.2">
      <c r="U8283" s="12"/>
    </row>
    <row r="8284" spans="21:21" x14ac:dyDescent="0.2">
      <c r="U8284" s="12"/>
    </row>
    <row r="8285" spans="21:21" x14ac:dyDescent="0.2">
      <c r="U8285" s="12"/>
    </row>
    <row r="8286" spans="21:21" x14ac:dyDescent="0.2">
      <c r="U8286" s="12"/>
    </row>
    <row r="8287" spans="21:21" x14ac:dyDescent="0.2">
      <c r="U8287" s="12"/>
    </row>
    <row r="8288" spans="21:21" x14ac:dyDescent="0.2">
      <c r="U8288" s="12"/>
    </row>
    <row r="8289" spans="21:21" x14ac:dyDescent="0.2">
      <c r="U8289" s="12"/>
    </row>
    <row r="8290" spans="21:21" x14ac:dyDescent="0.2">
      <c r="U8290" s="12"/>
    </row>
    <row r="8291" spans="21:21" x14ac:dyDescent="0.2">
      <c r="U8291" s="12"/>
    </row>
    <row r="8292" spans="21:21" x14ac:dyDescent="0.2">
      <c r="U8292" s="12"/>
    </row>
    <row r="8293" spans="21:21" x14ac:dyDescent="0.2">
      <c r="U8293" s="12"/>
    </row>
    <row r="8294" spans="21:21" x14ac:dyDescent="0.2">
      <c r="U8294" s="12"/>
    </row>
    <row r="8295" spans="21:21" x14ac:dyDescent="0.2">
      <c r="U8295" s="12"/>
    </row>
    <row r="8296" spans="21:21" x14ac:dyDescent="0.2">
      <c r="U8296" s="12"/>
    </row>
    <row r="8297" spans="21:21" x14ac:dyDescent="0.2">
      <c r="U8297" s="12"/>
    </row>
    <row r="8298" spans="21:21" x14ac:dyDescent="0.2">
      <c r="U8298" s="12"/>
    </row>
    <row r="8299" spans="21:21" x14ac:dyDescent="0.2">
      <c r="U8299" s="12"/>
    </row>
    <row r="8300" spans="21:21" x14ac:dyDescent="0.2">
      <c r="U8300" s="12"/>
    </row>
    <row r="8301" spans="21:21" x14ac:dyDescent="0.2">
      <c r="U8301" s="12"/>
    </row>
    <row r="8302" spans="21:21" x14ac:dyDescent="0.2">
      <c r="U8302" s="12"/>
    </row>
    <row r="8303" spans="21:21" x14ac:dyDescent="0.2">
      <c r="U8303" s="12"/>
    </row>
    <row r="8304" spans="21:21" x14ac:dyDescent="0.2">
      <c r="U8304" s="12"/>
    </row>
    <row r="8305" spans="21:21" x14ac:dyDescent="0.2">
      <c r="U8305" s="12"/>
    </row>
    <row r="8306" spans="21:21" x14ac:dyDescent="0.2">
      <c r="U8306" s="12"/>
    </row>
    <row r="8307" spans="21:21" x14ac:dyDescent="0.2">
      <c r="U8307" s="12"/>
    </row>
    <row r="8308" spans="21:21" x14ac:dyDescent="0.2">
      <c r="U8308" s="12"/>
    </row>
    <row r="8309" spans="21:21" x14ac:dyDescent="0.2">
      <c r="U8309" s="12"/>
    </row>
    <row r="8310" spans="21:21" x14ac:dyDescent="0.2">
      <c r="U8310" s="12"/>
    </row>
    <row r="8311" spans="21:21" x14ac:dyDescent="0.2">
      <c r="U8311" s="12"/>
    </row>
    <row r="8312" spans="21:21" x14ac:dyDescent="0.2">
      <c r="U8312" s="12"/>
    </row>
    <row r="8313" spans="21:21" x14ac:dyDescent="0.2">
      <c r="U8313" s="12"/>
    </row>
    <row r="8314" spans="21:21" x14ac:dyDescent="0.2">
      <c r="U8314" s="12"/>
    </row>
    <row r="8315" spans="21:21" x14ac:dyDescent="0.2">
      <c r="U8315" s="12"/>
    </row>
    <row r="8316" spans="21:21" x14ac:dyDescent="0.2">
      <c r="U8316" s="12"/>
    </row>
    <row r="8317" spans="21:21" x14ac:dyDescent="0.2">
      <c r="U8317" s="12"/>
    </row>
    <row r="8318" spans="21:21" x14ac:dyDescent="0.2">
      <c r="U8318" s="12"/>
    </row>
    <row r="8319" spans="21:21" x14ac:dyDescent="0.2">
      <c r="U8319" s="12"/>
    </row>
    <row r="8320" spans="21:21" x14ac:dyDescent="0.2">
      <c r="U8320" s="12"/>
    </row>
    <row r="8321" spans="21:21" x14ac:dyDescent="0.2">
      <c r="U8321" s="12"/>
    </row>
    <row r="8322" spans="21:21" x14ac:dyDescent="0.2">
      <c r="U8322" s="12"/>
    </row>
    <row r="8323" spans="21:21" x14ac:dyDescent="0.2">
      <c r="U8323" s="12"/>
    </row>
    <row r="8324" spans="21:21" x14ac:dyDescent="0.2">
      <c r="U8324" s="12"/>
    </row>
    <row r="8325" spans="21:21" x14ac:dyDescent="0.2">
      <c r="U8325" s="12"/>
    </row>
    <row r="8326" spans="21:21" x14ac:dyDescent="0.2">
      <c r="U8326" s="12"/>
    </row>
    <row r="8327" spans="21:21" x14ac:dyDescent="0.2">
      <c r="U8327" s="12"/>
    </row>
    <row r="8328" spans="21:21" x14ac:dyDescent="0.2">
      <c r="U8328" s="12"/>
    </row>
    <row r="8329" spans="21:21" x14ac:dyDescent="0.2">
      <c r="U8329" s="12"/>
    </row>
    <row r="8330" spans="21:21" x14ac:dyDescent="0.2">
      <c r="U8330" s="12"/>
    </row>
    <row r="8331" spans="21:21" x14ac:dyDescent="0.2">
      <c r="U8331" s="12"/>
    </row>
    <row r="8332" spans="21:21" x14ac:dyDescent="0.2">
      <c r="U8332" s="12"/>
    </row>
    <row r="8333" spans="21:21" x14ac:dyDescent="0.2">
      <c r="U8333" s="12"/>
    </row>
    <row r="8334" spans="21:21" x14ac:dyDescent="0.2">
      <c r="U8334" s="12"/>
    </row>
    <row r="8335" spans="21:21" x14ac:dyDescent="0.2">
      <c r="U8335" s="12"/>
    </row>
    <row r="8336" spans="21:21" x14ac:dyDescent="0.2">
      <c r="U8336" s="12"/>
    </row>
    <row r="8337" spans="21:21" x14ac:dyDescent="0.2">
      <c r="U8337" s="12"/>
    </row>
    <row r="8338" spans="21:21" x14ac:dyDescent="0.2">
      <c r="U8338" s="12"/>
    </row>
    <row r="8339" spans="21:21" x14ac:dyDescent="0.2">
      <c r="U8339" s="12"/>
    </row>
    <row r="8340" spans="21:21" x14ac:dyDescent="0.2">
      <c r="U8340" s="12"/>
    </row>
    <row r="8341" spans="21:21" x14ac:dyDescent="0.2">
      <c r="U8341" s="12"/>
    </row>
    <row r="8342" spans="21:21" x14ac:dyDescent="0.2">
      <c r="U8342" s="12"/>
    </row>
    <row r="8343" spans="21:21" x14ac:dyDescent="0.2">
      <c r="U8343" s="12"/>
    </row>
    <row r="8344" spans="21:21" x14ac:dyDescent="0.2">
      <c r="U8344" s="12"/>
    </row>
    <row r="8345" spans="21:21" x14ac:dyDescent="0.2">
      <c r="U8345" s="12"/>
    </row>
    <row r="8346" spans="21:21" x14ac:dyDescent="0.2">
      <c r="U8346" s="12"/>
    </row>
    <row r="8347" spans="21:21" x14ac:dyDescent="0.2">
      <c r="U8347" s="12"/>
    </row>
    <row r="8348" spans="21:21" x14ac:dyDescent="0.2">
      <c r="U8348" s="12"/>
    </row>
    <row r="8349" spans="21:21" x14ac:dyDescent="0.2">
      <c r="U8349" s="12"/>
    </row>
    <row r="8350" spans="21:21" x14ac:dyDescent="0.2">
      <c r="U8350" s="12"/>
    </row>
    <row r="8351" spans="21:21" x14ac:dyDescent="0.2">
      <c r="U8351" s="12"/>
    </row>
    <row r="8352" spans="21:21" x14ac:dyDescent="0.2">
      <c r="U8352" s="12"/>
    </row>
    <row r="8353" spans="21:21" x14ac:dyDescent="0.2">
      <c r="U8353" s="12"/>
    </row>
    <row r="8354" spans="21:21" x14ac:dyDescent="0.2">
      <c r="U8354" s="12"/>
    </row>
    <row r="8355" spans="21:21" x14ac:dyDescent="0.2">
      <c r="U8355" s="12"/>
    </row>
    <row r="8356" spans="21:21" x14ac:dyDescent="0.2">
      <c r="U8356" s="12"/>
    </row>
    <row r="8357" spans="21:21" x14ac:dyDescent="0.2">
      <c r="U8357" s="12"/>
    </row>
    <row r="8358" spans="21:21" x14ac:dyDescent="0.2">
      <c r="U8358" s="12"/>
    </row>
    <row r="8359" spans="21:21" x14ac:dyDescent="0.2">
      <c r="U8359" s="12"/>
    </row>
    <row r="8360" spans="21:21" x14ac:dyDescent="0.2">
      <c r="U8360" s="12"/>
    </row>
    <row r="8361" spans="21:21" x14ac:dyDescent="0.2">
      <c r="U8361" s="12"/>
    </row>
    <row r="8362" spans="21:21" x14ac:dyDescent="0.2">
      <c r="U8362" s="12"/>
    </row>
    <row r="8363" spans="21:21" x14ac:dyDescent="0.2">
      <c r="U8363" s="12"/>
    </row>
    <row r="8364" spans="21:21" x14ac:dyDescent="0.2">
      <c r="U8364" s="12"/>
    </row>
    <row r="8365" spans="21:21" x14ac:dyDescent="0.2">
      <c r="U8365" s="12"/>
    </row>
    <row r="8366" spans="21:21" x14ac:dyDescent="0.2">
      <c r="U8366" s="12"/>
    </row>
    <row r="8367" spans="21:21" x14ac:dyDescent="0.2">
      <c r="U8367" s="12"/>
    </row>
    <row r="8368" spans="21:21" x14ac:dyDescent="0.2">
      <c r="U8368" s="12"/>
    </row>
    <row r="8369" spans="21:21" x14ac:dyDescent="0.2">
      <c r="U8369" s="12"/>
    </row>
    <row r="8370" spans="21:21" x14ac:dyDescent="0.2">
      <c r="U8370" s="12"/>
    </row>
    <row r="8371" spans="21:21" x14ac:dyDescent="0.2">
      <c r="U8371" s="12"/>
    </row>
    <row r="8372" spans="21:21" x14ac:dyDescent="0.2">
      <c r="U8372" s="12"/>
    </row>
    <row r="8373" spans="21:21" x14ac:dyDescent="0.2">
      <c r="U8373" s="12"/>
    </row>
    <row r="8374" spans="21:21" x14ac:dyDescent="0.2">
      <c r="U8374" s="12"/>
    </row>
    <row r="8375" spans="21:21" x14ac:dyDescent="0.2">
      <c r="U8375" s="12"/>
    </row>
    <row r="8376" spans="21:21" x14ac:dyDescent="0.2">
      <c r="U8376" s="12"/>
    </row>
    <row r="8377" spans="21:21" x14ac:dyDescent="0.2">
      <c r="U8377" s="12"/>
    </row>
    <row r="8378" spans="21:21" x14ac:dyDescent="0.2">
      <c r="U8378" s="12"/>
    </row>
    <row r="8379" spans="21:21" x14ac:dyDescent="0.2">
      <c r="U8379" s="12"/>
    </row>
    <row r="8380" spans="21:21" x14ac:dyDescent="0.2">
      <c r="U8380" s="12"/>
    </row>
    <row r="8381" spans="21:21" x14ac:dyDescent="0.2">
      <c r="U8381" s="12"/>
    </row>
    <row r="8382" spans="21:21" x14ac:dyDescent="0.2">
      <c r="U8382" s="12"/>
    </row>
    <row r="8383" spans="21:21" x14ac:dyDescent="0.2">
      <c r="U8383" s="12"/>
    </row>
    <row r="8384" spans="21:21" x14ac:dyDescent="0.2">
      <c r="U8384" s="12"/>
    </row>
    <row r="8385" spans="21:21" x14ac:dyDescent="0.2">
      <c r="U8385" s="12"/>
    </row>
    <row r="8386" spans="21:21" x14ac:dyDescent="0.2">
      <c r="U8386" s="12"/>
    </row>
    <row r="8387" spans="21:21" x14ac:dyDescent="0.2">
      <c r="U8387" s="12"/>
    </row>
    <row r="8388" spans="21:21" x14ac:dyDescent="0.2">
      <c r="U8388" s="12"/>
    </row>
    <row r="8389" spans="21:21" x14ac:dyDescent="0.2">
      <c r="U8389" s="12"/>
    </row>
    <row r="8390" spans="21:21" x14ac:dyDescent="0.2">
      <c r="U8390" s="12"/>
    </row>
    <row r="8391" spans="21:21" x14ac:dyDescent="0.2">
      <c r="U8391" s="12"/>
    </row>
    <row r="8392" spans="21:21" x14ac:dyDescent="0.2">
      <c r="U8392" s="12"/>
    </row>
    <row r="8393" spans="21:21" x14ac:dyDescent="0.2">
      <c r="U8393" s="12"/>
    </row>
    <row r="8394" spans="21:21" x14ac:dyDescent="0.2">
      <c r="U8394" s="12"/>
    </row>
    <row r="8395" spans="21:21" x14ac:dyDescent="0.2">
      <c r="U8395" s="12"/>
    </row>
    <row r="8396" spans="21:21" x14ac:dyDescent="0.2">
      <c r="U8396" s="12"/>
    </row>
    <row r="8397" spans="21:21" x14ac:dyDescent="0.2">
      <c r="U8397" s="12"/>
    </row>
    <row r="8398" spans="21:21" x14ac:dyDescent="0.2">
      <c r="U8398" s="12"/>
    </row>
    <row r="8399" spans="21:21" x14ac:dyDescent="0.2">
      <c r="U8399" s="12"/>
    </row>
    <row r="8400" spans="21:21" x14ac:dyDescent="0.2">
      <c r="U8400" s="12"/>
    </row>
    <row r="8401" spans="21:21" x14ac:dyDescent="0.2">
      <c r="U8401" s="12"/>
    </row>
    <row r="8402" spans="21:21" x14ac:dyDescent="0.2">
      <c r="U8402" s="12"/>
    </row>
    <row r="8403" spans="21:21" x14ac:dyDescent="0.2">
      <c r="U8403" s="12"/>
    </row>
    <row r="8404" spans="21:21" x14ac:dyDescent="0.2">
      <c r="U8404" s="12"/>
    </row>
    <row r="8405" spans="21:21" x14ac:dyDescent="0.2">
      <c r="U8405" s="12"/>
    </row>
    <row r="8406" spans="21:21" x14ac:dyDescent="0.2">
      <c r="U8406" s="12"/>
    </row>
    <row r="8407" spans="21:21" x14ac:dyDescent="0.2">
      <c r="U8407" s="12"/>
    </row>
    <row r="8408" spans="21:21" x14ac:dyDescent="0.2">
      <c r="U8408" s="12"/>
    </row>
    <row r="8409" spans="21:21" x14ac:dyDescent="0.2">
      <c r="U8409" s="12"/>
    </row>
    <row r="8410" spans="21:21" x14ac:dyDescent="0.2">
      <c r="U8410" s="12"/>
    </row>
    <row r="8411" spans="21:21" x14ac:dyDescent="0.2">
      <c r="U8411" s="12"/>
    </row>
    <row r="8412" spans="21:21" x14ac:dyDescent="0.2">
      <c r="U8412" s="12"/>
    </row>
    <row r="8413" spans="21:21" x14ac:dyDescent="0.2">
      <c r="U8413" s="12"/>
    </row>
    <row r="8414" spans="21:21" x14ac:dyDescent="0.2">
      <c r="U8414" s="12"/>
    </row>
    <row r="8415" spans="21:21" x14ac:dyDescent="0.2">
      <c r="U8415" s="12"/>
    </row>
    <row r="8416" spans="21:21" x14ac:dyDescent="0.2">
      <c r="U8416" s="12"/>
    </row>
    <row r="8417" spans="21:21" x14ac:dyDescent="0.2">
      <c r="U8417" s="12"/>
    </row>
    <row r="8418" spans="21:21" x14ac:dyDescent="0.2">
      <c r="U8418" s="12"/>
    </row>
    <row r="8419" spans="21:21" x14ac:dyDescent="0.2">
      <c r="U8419" s="12"/>
    </row>
    <row r="8420" spans="21:21" x14ac:dyDescent="0.2">
      <c r="U8420" s="12"/>
    </row>
    <row r="8421" spans="21:21" x14ac:dyDescent="0.2">
      <c r="U8421" s="12"/>
    </row>
    <row r="8422" spans="21:21" x14ac:dyDescent="0.2">
      <c r="U8422" s="12"/>
    </row>
    <row r="8423" spans="21:21" x14ac:dyDescent="0.2">
      <c r="U8423" s="12"/>
    </row>
    <row r="8424" spans="21:21" x14ac:dyDescent="0.2">
      <c r="U8424" s="12"/>
    </row>
    <row r="8425" spans="21:21" x14ac:dyDescent="0.2">
      <c r="U8425" s="12"/>
    </row>
    <row r="8426" spans="21:21" x14ac:dyDescent="0.2">
      <c r="U8426" s="12"/>
    </row>
    <row r="8427" spans="21:21" x14ac:dyDescent="0.2">
      <c r="U8427" s="12"/>
    </row>
    <row r="8428" spans="21:21" x14ac:dyDescent="0.2">
      <c r="U8428" s="12"/>
    </row>
    <row r="8429" spans="21:21" x14ac:dyDescent="0.2">
      <c r="U8429" s="12"/>
    </row>
    <row r="8430" spans="21:21" x14ac:dyDescent="0.2">
      <c r="U8430" s="12"/>
    </row>
    <row r="8431" spans="21:21" x14ac:dyDescent="0.2">
      <c r="U8431" s="12"/>
    </row>
    <row r="8432" spans="21:21" x14ac:dyDescent="0.2">
      <c r="U8432" s="12"/>
    </row>
    <row r="8433" spans="21:21" x14ac:dyDescent="0.2">
      <c r="U8433" s="12"/>
    </row>
    <row r="8434" spans="21:21" x14ac:dyDescent="0.2">
      <c r="U8434" s="12"/>
    </row>
    <row r="8435" spans="21:21" x14ac:dyDescent="0.2">
      <c r="U8435" s="12"/>
    </row>
    <row r="8436" spans="21:21" x14ac:dyDescent="0.2">
      <c r="U8436" s="12"/>
    </row>
    <row r="8437" spans="21:21" x14ac:dyDescent="0.2">
      <c r="U8437" s="12"/>
    </row>
    <row r="8438" spans="21:21" x14ac:dyDescent="0.2">
      <c r="U8438" s="12"/>
    </row>
    <row r="8439" spans="21:21" x14ac:dyDescent="0.2">
      <c r="U8439" s="12"/>
    </row>
    <row r="8440" spans="21:21" x14ac:dyDescent="0.2">
      <c r="U8440" s="12"/>
    </row>
    <row r="8441" spans="21:21" x14ac:dyDescent="0.2">
      <c r="U8441" s="12"/>
    </row>
    <row r="8442" spans="21:21" x14ac:dyDescent="0.2">
      <c r="U8442" s="12"/>
    </row>
    <row r="8443" spans="21:21" x14ac:dyDescent="0.2">
      <c r="U8443" s="12"/>
    </row>
    <row r="8444" spans="21:21" x14ac:dyDescent="0.2">
      <c r="U8444" s="12"/>
    </row>
    <row r="8445" spans="21:21" x14ac:dyDescent="0.2">
      <c r="U8445" s="12"/>
    </row>
    <row r="8446" spans="21:21" x14ac:dyDescent="0.2">
      <c r="U8446" s="12"/>
    </row>
    <row r="8447" spans="21:21" x14ac:dyDescent="0.2">
      <c r="U8447" s="12"/>
    </row>
    <row r="8448" spans="21:21" x14ac:dyDescent="0.2">
      <c r="U8448" s="12"/>
    </row>
    <row r="8449" spans="21:21" x14ac:dyDescent="0.2">
      <c r="U8449" s="12"/>
    </row>
    <row r="8450" spans="21:21" x14ac:dyDescent="0.2">
      <c r="U8450" s="12"/>
    </row>
    <row r="8451" spans="21:21" x14ac:dyDescent="0.2">
      <c r="U8451" s="12"/>
    </row>
    <row r="8452" spans="21:21" x14ac:dyDescent="0.2">
      <c r="U8452" s="12"/>
    </row>
    <row r="8453" spans="21:21" x14ac:dyDescent="0.2">
      <c r="U8453" s="12"/>
    </row>
    <row r="8454" spans="21:21" x14ac:dyDescent="0.2">
      <c r="U8454" s="12"/>
    </row>
    <row r="8455" spans="21:21" x14ac:dyDescent="0.2">
      <c r="U8455" s="12"/>
    </row>
    <row r="8456" spans="21:21" x14ac:dyDescent="0.2">
      <c r="U8456" s="12"/>
    </row>
    <row r="8457" spans="21:21" x14ac:dyDescent="0.2">
      <c r="U8457" s="12"/>
    </row>
    <row r="8458" spans="21:21" x14ac:dyDescent="0.2">
      <c r="U8458" s="12"/>
    </row>
    <row r="8459" spans="21:21" x14ac:dyDescent="0.2">
      <c r="U8459" s="12"/>
    </row>
    <row r="8460" spans="21:21" x14ac:dyDescent="0.2">
      <c r="U8460" s="12"/>
    </row>
    <row r="8461" spans="21:21" x14ac:dyDescent="0.2">
      <c r="U8461" s="12"/>
    </row>
    <row r="8462" spans="21:21" x14ac:dyDescent="0.2">
      <c r="U8462" s="12"/>
    </row>
    <row r="8463" spans="21:21" x14ac:dyDescent="0.2">
      <c r="U8463" s="12"/>
    </row>
    <row r="8464" spans="21:21" x14ac:dyDescent="0.2">
      <c r="U8464" s="12"/>
    </row>
    <row r="8465" spans="21:21" x14ac:dyDescent="0.2">
      <c r="U8465" s="12"/>
    </row>
    <row r="8466" spans="21:21" x14ac:dyDescent="0.2">
      <c r="U8466" s="12"/>
    </row>
    <row r="8467" spans="21:21" x14ac:dyDescent="0.2">
      <c r="U8467" s="12"/>
    </row>
    <row r="8468" spans="21:21" x14ac:dyDescent="0.2">
      <c r="U8468" s="12"/>
    </row>
    <row r="8469" spans="21:21" x14ac:dyDescent="0.2">
      <c r="U8469" s="12"/>
    </row>
    <row r="8470" spans="21:21" x14ac:dyDescent="0.2">
      <c r="U8470" s="12"/>
    </row>
    <row r="8471" spans="21:21" x14ac:dyDescent="0.2">
      <c r="U8471" s="12"/>
    </row>
    <row r="8472" spans="21:21" x14ac:dyDescent="0.2">
      <c r="U8472" s="12"/>
    </row>
    <row r="8473" spans="21:21" x14ac:dyDescent="0.2">
      <c r="U8473" s="12"/>
    </row>
    <row r="8474" spans="21:21" x14ac:dyDescent="0.2">
      <c r="U8474" s="12"/>
    </row>
    <row r="8475" spans="21:21" x14ac:dyDescent="0.2">
      <c r="U8475" s="12"/>
    </row>
    <row r="8476" spans="21:21" x14ac:dyDescent="0.2">
      <c r="U8476" s="12"/>
    </row>
    <row r="8477" spans="21:21" x14ac:dyDescent="0.2">
      <c r="U8477" s="12"/>
    </row>
    <row r="8478" spans="21:21" x14ac:dyDescent="0.2">
      <c r="U8478" s="12"/>
    </row>
    <row r="8479" spans="21:21" x14ac:dyDescent="0.2">
      <c r="U8479" s="12"/>
    </row>
    <row r="8480" spans="21:21" x14ac:dyDescent="0.2">
      <c r="U8480" s="12"/>
    </row>
    <row r="8481" spans="21:21" x14ac:dyDescent="0.2">
      <c r="U8481" s="12"/>
    </row>
    <row r="8482" spans="21:21" x14ac:dyDescent="0.2">
      <c r="U8482" s="12"/>
    </row>
    <row r="8483" spans="21:21" x14ac:dyDescent="0.2">
      <c r="U8483" s="12"/>
    </row>
    <row r="8484" spans="21:21" x14ac:dyDescent="0.2">
      <c r="U8484" s="12"/>
    </row>
    <row r="8485" spans="21:21" x14ac:dyDescent="0.2">
      <c r="U8485" s="12"/>
    </row>
    <row r="8486" spans="21:21" x14ac:dyDescent="0.2">
      <c r="U8486" s="12"/>
    </row>
    <row r="8487" spans="21:21" x14ac:dyDescent="0.2">
      <c r="U8487" s="12"/>
    </row>
    <row r="8488" spans="21:21" x14ac:dyDescent="0.2">
      <c r="U8488" s="12"/>
    </row>
    <row r="8489" spans="21:21" x14ac:dyDescent="0.2">
      <c r="U8489" s="12"/>
    </row>
    <row r="8490" spans="21:21" x14ac:dyDescent="0.2">
      <c r="U8490" s="12"/>
    </row>
    <row r="8491" spans="21:21" x14ac:dyDescent="0.2">
      <c r="U8491" s="12"/>
    </row>
    <row r="8492" spans="21:21" x14ac:dyDescent="0.2">
      <c r="U8492" s="12"/>
    </row>
    <row r="8493" spans="21:21" x14ac:dyDescent="0.2">
      <c r="U8493" s="12"/>
    </row>
    <row r="8494" spans="21:21" x14ac:dyDescent="0.2">
      <c r="U8494" s="12"/>
    </row>
    <row r="8495" spans="21:21" x14ac:dyDescent="0.2">
      <c r="U8495" s="12"/>
    </row>
    <row r="8496" spans="21:21" x14ac:dyDescent="0.2">
      <c r="U8496" s="12"/>
    </row>
    <row r="8497" spans="21:21" x14ac:dyDescent="0.2">
      <c r="U8497" s="12"/>
    </row>
    <row r="8498" spans="21:21" x14ac:dyDescent="0.2">
      <c r="U8498" s="12"/>
    </row>
    <row r="8499" spans="21:21" x14ac:dyDescent="0.2">
      <c r="U8499" s="12"/>
    </row>
    <row r="8500" spans="21:21" x14ac:dyDescent="0.2">
      <c r="U8500" s="12"/>
    </row>
    <row r="8501" spans="21:21" x14ac:dyDescent="0.2">
      <c r="U8501" s="12"/>
    </row>
    <row r="8502" spans="21:21" x14ac:dyDescent="0.2">
      <c r="U8502" s="12"/>
    </row>
    <row r="8503" spans="21:21" x14ac:dyDescent="0.2">
      <c r="U8503" s="12"/>
    </row>
    <row r="8504" spans="21:21" x14ac:dyDescent="0.2">
      <c r="U8504" s="12"/>
    </row>
    <row r="8505" spans="21:21" x14ac:dyDescent="0.2">
      <c r="U8505" s="12"/>
    </row>
    <row r="8506" spans="21:21" x14ac:dyDescent="0.2">
      <c r="U8506" s="12"/>
    </row>
    <row r="8507" spans="21:21" x14ac:dyDescent="0.2">
      <c r="U8507" s="12"/>
    </row>
    <row r="8508" spans="21:21" x14ac:dyDescent="0.2">
      <c r="U8508" s="12"/>
    </row>
    <row r="8509" spans="21:21" x14ac:dyDescent="0.2">
      <c r="U8509" s="12"/>
    </row>
    <row r="8510" spans="21:21" x14ac:dyDescent="0.2">
      <c r="U8510" s="12"/>
    </row>
    <row r="8511" spans="21:21" x14ac:dyDescent="0.2">
      <c r="U8511" s="12"/>
    </row>
    <row r="8512" spans="21:21" x14ac:dyDescent="0.2">
      <c r="U8512" s="12"/>
    </row>
    <row r="8513" spans="21:21" x14ac:dyDescent="0.2">
      <c r="U8513" s="12"/>
    </row>
    <row r="8514" spans="21:21" x14ac:dyDescent="0.2">
      <c r="U8514" s="12"/>
    </row>
    <row r="8515" spans="21:21" x14ac:dyDescent="0.2">
      <c r="U8515" s="12"/>
    </row>
    <row r="8516" spans="21:21" x14ac:dyDescent="0.2">
      <c r="U8516" s="12"/>
    </row>
    <row r="8517" spans="21:21" x14ac:dyDescent="0.2">
      <c r="U8517" s="12"/>
    </row>
    <row r="8518" spans="21:21" x14ac:dyDescent="0.2">
      <c r="U8518" s="12"/>
    </row>
    <row r="8519" spans="21:21" x14ac:dyDescent="0.2">
      <c r="U8519" s="12"/>
    </row>
    <row r="8520" spans="21:21" x14ac:dyDescent="0.2">
      <c r="U8520" s="12"/>
    </row>
    <row r="8521" spans="21:21" x14ac:dyDescent="0.2">
      <c r="U8521" s="12"/>
    </row>
    <row r="8522" spans="21:21" x14ac:dyDescent="0.2">
      <c r="U8522" s="12"/>
    </row>
    <row r="8523" spans="21:21" x14ac:dyDescent="0.2">
      <c r="U8523" s="12"/>
    </row>
    <row r="8524" spans="21:21" x14ac:dyDescent="0.2">
      <c r="U8524" s="12"/>
    </row>
    <row r="8525" spans="21:21" x14ac:dyDescent="0.2">
      <c r="U8525" s="12"/>
    </row>
    <row r="8526" spans="21:21" x14ac:dyDescent="0.2">
      <c r="U8526" s="12"/>
    </row>
    <row r="8527" spans="21:21" x14ac:dyDescent="0.2">
      <c r="U8527" s="12"/>
    </row>
    <row r="8528" spans="21:21" x14ac:dyDescent="0.2">
      <c r="U8528" s="12"/>
    </row>
    <row r="8529" spans="21:21" x14ac:dyDescent="0.2">
      <c r="U8529" s="12"/>
    </row>
    <row r="8530" spans="21:21" x14ac:dyDescent="0.2">
      <c r="U8530" s="12"/>
    </row>
    <row r="8531" spans="21:21" x14ac:dyDescent="0.2">
      <c r="U8531" s="12"/>
    </row>
    <row r="8532" spans="21:21" x14ac:dyDescent="0.2">
      <c r="U8532" s="12"/>
    </row>
    <row r="8533" spans="21:21" x14ac:dyDescent="0.2">
      <c r="U8533" s="12"/>
    </row>
    <row r="8534" spans="21:21" x14ac:dyDescent="0.2">
      <c r="U8534" s="12"/>
    </row>
    <row r="8535" spans="21:21" x14ac:dyDescent="0.2">
      <c r="U8535" s="12"/>
    </row>
    <row r="8536" spans="21:21" x14ac:dyDescent="0.2">
      <c r="U8536" s="12"/>
    </row>
    <row r="8537" spans="21:21" x14ac:dyDescent="0.2">
      <c r="U8537" s="12"/>
    </row>
    <row r="8538" spans="21:21" x14ac:dyDescent="0.2">
      <c r="U8538" s="12"/>
    </row>
    <row r="8539" spans="21:21" x14ac:dyDescent="0.2">
      <c r="U8539" s="12"/>
    </row>
    <row r="8540" spans="21:21" x14ac:dyDescent="0.2">
      <c r="U8540" s="12"/>
    </row>
    <row r="8541" spans="21:21" x14ac:dyDescent="0.2">
      <c r="U8541" s="12"/>
    </row>
    <row r="8542" spans="21:21" x14ac:dyDescent="0.2">
      <c r="U8542" s="12"/>
    </row>
    <row r="8543" spans="21:21" x14ac:dyDescent="0.2">
      <c r="U8543" s="12"/>
    </row>
    <row r="8544" spans="21:21" x14ac:dyDescent="0.2">
      <c r="U8544" s="12"/>
    </row>
    <row r="8545" spans="21:21" x14ac:dyDescent="0.2">
      <c r="U8545" s="12"/>
    </row>
    <row r="8546" spans="21:21" x14ac:dyDescent="0.2">
      <c r="U8546" s="12"/>
    </row>
    <row r="8547" spans="21:21" x14ac:dyDescent="0.2">
      <c r="U8547" s="12"/>
    </row>
    <row r="8548" spans="21:21" x14ac:dyDescent="0.2">
      <c r="U8548" s="12"/>
    </row>
    <row r="8549" spans="21:21" x14ac:dyDescent="0.2">
      <c r="U8549" s="12"/>
    </row>
    <row r="8550" spans="21:21" x14ac:dyDescent="0.2">
      <c r="U8550" s="12"/>
    </row>
    <row r="8551" spans="21:21" x14ac:dyDescent="0.2">
      <c r="U8551" s="12"/>
    </row>
    <row r="8552" spans="21:21" x14ac:dyDescent="0.2">
      <c r="U8552" s="12"/>
    </row>
    <row r="8553" spans="21:21" x14ac:dyDescent="0.2">
      <c r="U8553" s="12"/>
    </row>
    <row r="8554" spans="21:21" x14ac:dyDescent="0.2">
      <c r="U8554" s="12"/>
    </row>
    <row r="8555" spans="21:21" x14ac:dyDescent="0.2">
      <c r="U8555" s="12"/>
    </row>
    <row r="8556" spans="21:21" x14ac:dyDescent="0.2">
      <c r="U8556" s="12"/>
    </row>
    <row r="8557" spans="21:21" x14ac:dyDescent="0.2">
      <c r="U8557" s="12"/>
    </row>
    <row r="8558" spans="21:21" x14ac:dyDescent="0.2">
      <c r="U8558" s="12"/>
    </row>
    <row r="8559" spans="21:21" x14ac:dyDescent="0.2">
      <c r="U8559" s="12"/>
    </row>
    <row r="8560" spans="21:21" x14ac:dyDescent="0.2">
      <c r="U8560" s="12"/>
    </row>
    <row r="8561" spans="21:21" x14ac:dyDescent="0.2">
      <c r="U8561" s="12"/>
    </row>
    <row r="8562" spans="21:21" x14ac:dyDescent="0.2">
      <c r="U8562" s="12"/>
    </row>
    <row r="8563" spans="21:21" x14ac:dyDescent="0.2">
      <c r="U8563" s="12"/>
    </row>
    <row r="8564" spans="21:21" x14ac:dyDescent="0.2">
      <c r="U8564" s="12"/>
    </row>
    <row r="8565" spans="21:21" x14ac:dyDescent="0.2">
      <c r="U8565" s="12"/>
    </row>
    <row r="8566" spans="21:21" x14ac:dyDescent="0.2">
      <c r="U8566" s="12"/>
    </row>
    <row r="8567" spans="21:21" x14ac:dyDescent="0.2">
      <c r="U8567" s="12"/>
    </row>
    <row r="8568" spans="21:21" x14ac:dyDescent="0.2">
      <c r="U8568" s="12"/>
    </row>
    <row r="8569" spans="21:21" x14ac:dyDescent="0.2">
      <c r="U8569" s="12"/>
    </row>
    <row r="8570" spans="21:21" x14ac:dyDescent="0.2">
      <c r="U8570" s="12"/>
    </row>
    <row r="8571" spans="21:21" x14ac:dyDescent="0.2">
      <c r="U8571" s="12"/>
    </row>
    <row r="8572" spans="21:21" x14ac:dyDescent="0.2">
      <c r="U8572" s="12"/>
    </row>
    <row r="8573" spans="21:21" x14ac:dyDescent="0.2">
      <c r="U8573" s="12"/>
    </row>
    <row r="8574" spans="21:21" x14ac:dyDescent="0.2">
      <c r="U8574" s="12"/>
    </row>
    <row r="8575" spans="21:21" x14ac:dyDescent="0.2">
      <c r="U8575" s="12"/>
    </row>
    <row r="8576" spans="21:21" x14ac:dyDescent="0.2">
      <c r="U8576" s="12"/>
    </row>
    <row r="8577" spans="21:21" x14ac:dyDescent="0.2">
      <c r="U8577" s="12"/>
    </row>
    <row r="8578" spans="21:21" x14ac:dyDescent="0.2">
      <c r="U8578" s="12"/>
    </row>
    <row r="8579" spans="21:21" x14ac:dyDescent="0.2">
      <c r="U8579" s="12"/>
    </row>
    <row r="8580" spans="21:21" x14ac:dyDescent="0.2">
      <c r="U8580" s="12"/>
    </row>
    <row r="8581" spans="21:21" x14ac:dyDescent="0.2">
      <c r="U8581" s="12"/>
    </row>
    <row r="8582" spans="21:21" x14ac:dyDescent="0.2">
      <c r="U8582" s="12"/>
    </row>
    <row r="8583" spans="21:21" x14ac:dyDescent="0.2">
      <c r="U8583" s="12"/>
    </row>
    <row r="8584" spans="21:21" x14ac:dyDescent="0.2">
      <c r="U8584" s="12"/>
    </row>
    <row r="8585" spans="21:21" x14ac:dyDescent="0.2">
      <c r="U8585" s="12"/>
    </row>
    <row r="8586" spans="21:21" x14ac:dyDescent="0.2">
      <c r="U8586" s="12"/>
    </row>
    <row r="8587" spans="21:21" x14ac:dyDescent="0.2">
      <c r="U8587" s="12"/>
    </row>
    <row r="8588" spans="21:21" x14ac:dyDescent="0.2">
      <c r="U8588" s="12"/>
    </row>
    <row r="8589" spans="21:21" x14ac:dyDescent="0.2">
      <c r="U8589" s="12"/>
    </row>
    <row r="8590" spans="21:21" x14ac:dyDescent="0.2">
      <c r="U8590" s="12"/>
    </row>
    <row r="8591" spans="21:21" x14ac:dyDescent="0.2">
      <c r="U8591" s="12"/>
    </row>
    <row r="8592" spans="21:21" x14ac:dyDescent="0.2">
      <c r="U8592" s="12"/>
    </row>
    <row r="8593" spans="21:21" x14ac:dyDescent="0.2">
      <c r="U8593" s="12"/>
    </row>
    <row r="8594" spans="21:21" x14ac:dyDescent="0.2">
      <c r="U8594" s="12"/>
    </row>
    <row r="8595" spans="21:21" x14ac:dyDescent="0.2">
      <c r="U8595" s="12"/>
    </row>
    <row r="8596" spans="21:21" x14ac:dyDescent="0.2">
      <c r="U8596" s="12"/>
    </row>
    <row r="8597" spans="21:21" x14ac:dyDescent="0.2">
      <c r="U8597" s="12"/>
    </row>
    <row r="8598" spans="21:21" x14ac:dyDescent="0.2">
      <c r="U8598" s="12"/>
    </row>
    <row r="8599" spans="21:21" x14ac:dyDescent="0.2">
      <c r="U8599" s="12"/>
    </row>
    <row r="8600" spans="21:21" x14ac:dyDescent="0.2">
      <c r="U8600" s="12"/>
    </row>
    <row r="8601" spans="21:21" x14ac:dyDescent="0.2">
      <c r="U8601" s="12"/>
    </row>
    <row r="8602" spans="21:21" x14ac:dyDescent="0.2">
      <c r="U8602" s="12"/>
    </row>
    <row r="8603" spans="21:21" x14ac:dyDescent="0.2">
      <c r="U8603" s="12"/>
    </row>
    <row r="8604" spans="21:21" x14ac:dyDescent="0.2">
      <c r="U8604" s="12"/>
    </row>
    <row r="8605" spans="21:21" x14ac:dyDescent="0.2">
      <c r="U8605" s="12"/>
    </row>
    <row r="8606" spans="21:21" x14ac:dyDescent="0.2">
      <c r="U8606" s="12"/>
    </row>
    <row r="8607" spans="21:21" x14ac:dyDescent="0.2">
      <c r="U8607" s="12"/>
    </row>
    <row r="8608" spans="21:21" x14ac:dyDescent="0.2">
      <c r="U8608" s="12"/>
    </row>
    <row r="8609" spans="21:21" x14ac:dyDescent="0.2">
      <c r="U8609" s="12"/>
    </row>
    <row r="8610" spans="21:21" x14ac:dyDescent="0.2">
      <c r="U8610" s="12"/>
    </row>
    <row r="8611" spans="21:21" x14ac:dyDescent="0.2">
      <c r="U8611" s="12"/>
    </row>
    <row r="8612" spans="21:21" x14ac:dyDescent="0.2">
      <c r="U8612" s="12"/>
    </row>
    <row r="8613" spans="21:21" x14ac:dyDescent="0.2">
      <c r="U8613" s="12"/>
    </row>
    <row r="8614" spans="21:21" x14ac:dyDescent="0.2">
      <c r="U8614" s="12"/>
    </row>
    <row r="8615" spans="21:21" x14ac:dyDescent="0.2">
      <c r="U8615" s="12"/>
    </row>
    <row r="8616" spans="21:21" x14ac:dyDescent="0.2">
      <c r="U8616" s="12"/>
    </row>
    <row r="8617" spans="21:21" x14ac:dyDescent="0.2">
      <c r="U8617" s="12"/>
    </row>
    <row r="8618" spans="21:21" x14ac:dyDescent="0.2">
      <c r="U8618" s="12"/>
    </row>
    <row r="8619" spans="21:21" x14ac:dyDescent="0.2">
      <c r="U8619" s="12"/>
    </row>
    <row r="8620" spans="21:21" x14ac:dyDescent="0.2">
      <c r="U8620" s="12"/>
    </row>
    <row r="8621" spans="21:21" x14ac:dyDescent="0.2">
      <c r="U8621" s="12"/>
    </row>
    <row r="8622" spans="21:21" x14ac:dyDescent="0.2">
      <c r="U8622" s="12"/>
    </row>
    <row r="8623" spans="21:21" x14ac:dyDescent="0.2">
      <c r="U8623" s="12"/>
    </row>
    <row r="8624" spans="21:21" x14ac:dyDescent="0.2">
      <c r="U8624" s="12"/>
    </row>
    <row r="8625" spans="21:21" x14ac:dyDescent="0.2">
      <c r="U8625" s="12"/>
    </row>
    <row r="8626" spans="21:21" x14ac:dyDescent="0.2">
      <c r="U8626" s="12"/>
    </row>
    <row r="8627" spans="21:21" x14ac:dyDescent="0.2">
      <c r="U8627" s="12"/>
    </row>
    <row r="8628" spans="21:21" x14ac:dyDescent="0.2">
      <c r="U8628" s="12"/>
    </row>
    <row r="8629" spans="21:21" x14ac:dyDescent="0.2">
      <c r="U8629" s="12"/>
    </row>
    <row r="8630" spans="21:21" x14ac:dyDescent="0.2">
      <c r="U8630" s="12"/>
    </row>
    <row r="8631" spans="21:21" x14ac:dyDescent="0.2">
      <c r="U8631" s="12"/>
    </row>
    <row r="8632" spans="21:21" x14ac:dyDescent="0.2">
      <c r="U8632" s="12"/>
    </row>
    <row r="8633" spans="21:21" x14ac:dyDescent="0.2">
      <c r="U8633" s="12"/>
    </row>
    <row r="8634" spans="21:21" x14ac:dyDescent="0.2">
      <c r="U8634" s="12"/>
    </row>
    <row r="8635" spans="21:21" x14ac:dyDescent="0.2">
      <c r="U8635" s="12"/>
    </row>
    <row r="8636" spans="21:21" x14ac:dyDescent="0.2">
      <c r="U8636" s="12"/>
    </row>
    <row r="8637" spans="21:21" x14ac:dyDescent="0.2">
      <c r="U8637" s="12"/>
    </row>
    <row r="8638" spans="21:21" x14ac:dyDescent="0.2">
      <c r="U8638" s="12"/>
    </row>
    <row r="8639" spans="21:21" x14ac:dyDescent="0.2">
      <c r="U8639" s="12"/>
    </row>
    <row r="8640" spans="21:21" x14ac:dyDescent="0.2">
      <c r="U8640" s="12"/>
    </row>
    <row r="8641" spans="21:21" x14ac:dyDescent="0.2">
      <c r="U8641" s="12"/>
    </row>
    <row r="8642" spans="21:21" x14ac:dyDescent="0.2">
      <c r="U8642" s="12"/>
    </row>
    <row r="8643" spans="21:21" x14ac:dyDescent="0.2">
      <c r="U8643" s="12"/>
    </row>
    <row r="8644" spans="21:21" x14ac:dyDescent="0.2">
      <c r="U8644" s="12"/>
    </row>
    <row r="8645" spans="21:21" x14ac:dyDescent="0.2">
      <c r="U8645" s="12"/>
    </row>
    <row r="8646" spans="21:21" x14ac:dyDescent="0.2">
      <c r="U8646" s="12"/>
    </row>
    <row r="8647" spans="21:21" x14ac:dyDescent="0.2">
      <c r="U8647" s="12"/>
    </row>
    <row r="8648" spans="21:21" x14ac:dyDescent="0.2">
      <c r="U8648" s="12"/>
    </row>
    <row r="8649" spans="21:21" x14ac:dyDescent="0.2">
      <c r="U8649" s="12"/>
    </row>
    <row r="8650" spans="21:21" x14ac:dyDescent="0.2">
      <c r="U8650" s="12"/>
    </row>
    <row r="8651" spans="21:21" x14ac:dyDescent="0.2">
      <c r="U8651" s="12"/>
    </row>
    <row r="8652" spans="21:21" x14ac:dyDescent="0.2">
      <c r="U8652" s="12"/>
    </row>
    <row r="8653" spans="21:21" x14ac:dyDescent="0.2">
      <c r="U8653" s="12"/>
    </row>
    <row r="8654" spans="21:21" x14ac:dyDescent="0.2">
      <c r="U8654" s="12"/>
    </row>
    <row r="8655" spans="21:21" x14ac:dyDescent="0.2">
      <c r="U8655" s="12"/>
    </row>
    <row r="8656" spans="21:21" x14ac:dyDescent="0.2">
      <c r="U8656" s="12"/>
    </row>
    <row r="8657" spans="21:21" x14ac:dyDescent="0.2">
      <c r="U8657" s="12"/>
    </row>
    <row r="8658" spans="21:21" x14ac:dyDescent="0.2">
      <c r="U8658" s="12"/>
    </row>
    <row r="8659" spans="21:21" x14ac:dyDescent="0.2">
      <c r="U8659" s="12"/>
    </row>
    <row r="8660" spans="21:21" x14ac:dyDescent="0.2">
      <c r="U8660" s="12"/>
    </row>
    <row r="8661" spans="21:21" x14ac:dyDescent="0.2">
      <c r="U8661" s="12"/>
    </row>
    <row r="8662" spans="21:21" x14ac:dyDescent="0.2">
      <c r="U8662" s="12"/>
    </row>
    <row r="8663" spans="21:21" x14ac:dyDescent="0.2">
      <c r="U8663" s="12"/>
    </row>
    <row r="8664" spans="21:21" x14ac:dyDescent="0.2">
      <c r="U8664" s="12"/>
    </row>
    <row r="8665" spans="21:21" x14ac:dyDescent="0.2">
      <c r="U8665" s="12"/>
    </row>
    <row r="8666" spans="21:21" x14ac:dyDescent="0.2">
      <c r="U8666" s="12"/>
    </row>
    <row r="8667" spans="21:21" x14ac:dyDescent="0.2">
      <c r="U8667" s="12"/>
    </row>
    <row r="8668" spans="21:21" x14ac:dyDescent="0.2">
      <c r="U8668" s="12"/>
    </row>
    <row r="8669" spans="21:21" x14ac:dyDescent="0.2">
      <c r="U8669" s="12"/>
    </row>
    <row r="8670" spans="21:21" x14ac:dyDescent="0.2">
      <c r="U8670" s="12"/>
    </row>
    <row r="8671" spans="21:21" x14ac:dyDescent="0.2">
      <c r="U8671" s="12"/>
    </row>
    <row r="8672" spans="21:21" x14ac:dyDescent="0.2">
      <c r="U8672" s="12"/>
    </row>
    <row r="8673" spans="21:21" x14ac:dyDescent="0.2">
      <c r="U8673" s="12"/>
    </row>
    <row r="8674" spans="21:21" x14ac:dyDescent="0.2">
      <c r="U8674" s="12"/>
    </row>
    <row r="8675" spans="21:21" x14ac:dyDescent="0.2">
      <c r="U8675" s="12"/>
    </row>
    <row r="8676" spans="21:21" x14ac:dyDescent="0.2">
      <c r="U8676" s="12"/>
    </row>
    <row r="8677" spans="21:21" x14ac:dyDescent="0.2">
      <c r="U8677" s="12"/>
    </row>
    <row r="8678" spans="21:21" x14ac:dyDescent="0.2">
      <c r="U8678" s="12"/>
    </row>
    <row r="8679" spans="21:21" x14ac:dyDescent="0.2">
      <c r="U8679" s="12"/>
    </row>
    <row r="8680" spans="21:21" x14ac:dyDescent="0.2">
      <c r="U8680" s="12"/>
    </row>
    <row r="8681" spans="21:21" x14ac:dyDescent="0.2">
      <c r="U8681" s="12"/>
    </row>
    <row r="8682" spans="21:21" x14ac:dyDescent="0.2">
      <c r="U8682" s="12"/>
    </row>
    <row r="8683" spans="21:21" x14ac:dyDescent="0.2">
      <c r="U8683" s="12"/>
    </row>
    <row r="8684" spans="21:21" x14ac:dyDescent="0.2">
      <c r="U8684" s="12"/>
    </row>
    <row r="8685" spans="21:21" x14ac:dyDescent="0.2">
      <c r="U8685" s="12"/>
    </row>
    <row r="8686" spans="21:21" x14ac:dyDescent="0.2">
      <c r="U8686" s="12"/>
    </row>
    <row r="8687" spans="21:21" x14ac:dyDescent="0.2">
      <c r="U8687" s="12"/>
    </row>
    <row r="8688" spans="21:21" x14ac:dyDescent="0.2">
      <c r="U8688" s="12"/>
    </row>
    <row r="8689" spans="21:21" x14ac:dyDescent="0.2">
      <c r="U8689" s="12"/>
    </row>
    <row r="8690" spans="21:21" x14ac:dyDescent="0.2">
      <c r="U8690" s="12"/>
    </row>
    <row r="8691" spans="21:21" x14ac:dyDescent="0.2">
      <c r="U8691" s="12"/>
    </row>
    <row r="8692" spans="21:21" x14ac:dyDescent="0.2">
      <c r="U8692" s="12"/>
    </row>
    <row r="8693" spans="21:21" x14ac:dyDescent="0.2">
      <c r="U8693" s="12"/>
    </row>
    <row r="8694" spans="21:21" x14ac:dyDescent="0.2">
      <c r="U8694" s="12"/>
    </row>
    <row r="8695" spans="21:21" x14ac:dyDescent="0.2">
      <c r="U8695" s="12"/>
    </row>
    <row r="8696" spans="21:21" x14ac:dyDescent="0.2">
      <c r="U8696" s="12"/>
    </row>
    <row r="8697" spans="21:21" x14ac:dyDescent="0.2">
      <c r="U8697" s="12"/>
    </row>
    <row r="8698" spans="21:21" x14ac:dyDescent="0.2">
      <c r="U8698" s="12"/>
    </row>
    <row r="8699" spans="21:21" x14ac:dyDescent="0.2">
      <c r="U8699" s="12"/>
    </row>
    <row r="8700" spans="21:21" x14ac:dyDescent="0.2">
      <c r="U8700" s="12"/>
    </row>
    <row r="8701" spans="21:21" x14ac:dyDescent="0.2">
      <c r="U8701" s="12"/>
    </row>
    <row r="8702" spans="21:21" x14ac:dyDescent="0.2">
      <c r="U8702" s="12"/>
    </row>
    <row r="8703" spans="21:21" x14ac:dyDescent="0.2">
      <c r="U8703" s="12"/>
    </row>
    <row r="8704" spans="21:21" x14ac:dyDescent="0.2">
      <c r="U8704" s="12"/>
    </row>
    <row r="8705" spans="21:21" x14ac:dyDescent="0.2">
      <c r="U8705" s="12"/>
    </row>
    <row r="8706" spans="21:21" x14ac:dyDescent="0.2">
      <c r="U8706" s="12"/>
    </row>
    <row r="8707" spans="21:21" x14ac:dyDescent="0.2">
      <c r="U8707" s="12"/>
    </row>
    <row r="8708" spans="21:21" x14ac:dyDescent="0.2">
      <c r="U8708" s="12"/>
    </row>
    <row r="8709" spans="21:21" x14ac:dyDescent="0.2">
      <c r="U8709" s="12"/>
    </row>
    <row r="8710" spans="21:21" x14ac:dyDescent="0.2">
      <c r="U8710" s="12"/>
    </row>
    <row r="8711" spans="21:21" x14ac:dyDescent="0.2">
      <c r="U8711" s="12"/>
    </row>
    <row r="8712" spans="21:21" x14ac:dyDescent="0.2">
      <c r="U8712" s="12"/>
    </row>
    <row r="8713" spans="21:21" x14ac:dyDescent="0.2">
      <c r="U8713" s="12"/>
    </row>
    <row r="8714" spans="21:21" x14ac:dyDescent="0.2">
      <c r="U8714" s="12"/>
    </row>
    <row r="8715" spans="21:21" x14ac:dyDescent="0.2">
      <c r="U8715" s="12"/>
    </row>
    <row r="8716" spans="21:21" x14ac:dyDescent="0.2">
      <c r="U8716" s="12"/>
    </row>
    <row r="8717" spans="21:21" x14ac:dyDescent="0.2">
      <c r="U8717" s="12"/>
    </row>
    <row r="8718" spans="21:21" x14ac:dyDescent="0.2">
      <c r="U8718" s="12"/>
    </row>
    <row r="8719" spans="21:21" x14ac:dyDescent="0.2">
      <c r="U8719" s="12"/>
    </row>
    <row r="8720" spans="21:21" x14ac:dyDescent="0.2">
      <c r="U8720" s="12"/>
    </row>
    <row r="8721" spans="21:21" x14ac:dyDescent="0.2">
      <c r="U8721" s="12"/>
    </row>
    <row r="8722" spans="21:21" x14ac:dyDescent="0.2">
      <c r="U8722" s="12"/>
    </row>
    <row r="8723" spans="21:21" x14ac:dyDescent="0.2">
      <c r="U8723" s="12"/>
    </row>
    <row r="8724" spans="21:21" x14ac:dyDescent="0.2">
      <c r="U8724" s="12"/>
    </row>
    <row r="8725" spans="21:21" x14ac:dyDescent="0.2">
      <c r="U8725" s="12"/>
    </row>
    <row r="8726" spans="21:21" x14ac:dyDescent="0.2">
      <c r="U8726" s="12"/>
    </row>
    <row r="8727" spans="21:21" x14ac:dyDescent="0.2">
      <c r="U8727" s="12"/>
    </row>
    <row r="8728" spans="21:21" x14ac:dyDescent="0.2">
      <c r="U8728" s="12"/>
    </row>
    <row r="8729" spans="21:21" x14ac:dyDescent="0.2">
      <c r="U8729" s="12"/>
    </row>
    <row r="8730" spans="21:21" x14ac:dyDescent="0.2">
      <c r="U8730" s="12"/>
    </row>
    <row r="8731" spans="21:21" x14ac:dyDescent="0.2">
      <c r="U8731" s="12"/>
    </row>
    <row r="8732" spans="21:21" x14ac:dyDescent="0.2">
      <c r="U8732" s="12"/>
    </row>
    <row r="8733" spans="21:21" x14ac:dyDescent="0.2">
      <c r="U8733" s="12"/>
    </row>
    <row r="8734" spans="21:21" x14ac:dyDescent="0.2">
      <c r="U8734" s="12"/>
    </row>
    <row r="8735" spans="21:21" x14ac:dyDescent="0.2">
      <c r="U8735" s="12"/>
    </row>
    <row r="8736" spans="21:21" x14ac:dyDescent="0.2">
      <c r="U8736" s="12"/>
    </row>
    <row r="8737" spans="21:21" x14ac:dyDescent="0.2">
      <c r="U8737" s="12"/>
    </row>
    <row r="8738" spans="21:21" x14ac:dyDescent="0.2">
      <c r="U8738" s="12"/>
    </row>
    <row r="8739" spans="21:21" x14ac:dyDescent="0.2">
      <c r="U8739" s="12"/>
    </row>
    <row r="8740" spans="21:21" x14ac:dyDescent="0.2">
      <c r="U8740" s="12"/>
    </row>
    <row r="8741" spans="21:21" x14ac:dyDescent="0.2">
      <c r="U8741" s="12"/>
    </row>
    <row r="8742" spans="21:21" x14ac:dyDescent="0.2">
      <c r="U8742" s="12"/>
    </row>
    <row r="8743" spans="21:21" x14ac:dyDescent="0.2">
      <c r="U8743" s="12"/>
    </row>
    <row r="8744" spans="21:21" x14ac:dyDescent="0.2">
      <c r="U8744" s="12"/>
    </row>
    <row r="8745" spans="21:21" x14ac:dyDescent="0.2">
      <c r="U8745" s="12"/>
    </row>
    <row r="8746" spans="21:21" x14ac:dyDescent="0.2">
      <c r="U8746" s="12"/>
    </row>
    <row r="8747" spans="21:21" x14ac:dyDescent="0.2">
      <c r="U8747" s="12"/>
    </row>
    <row r="8748" spans="21:21" x14ac:dyDescent="0.2">
      <c r="U8748" s="12"/>
    </row>
    <row r="8749" spans="21:21" x14ac:dyDescent="0.2">
      <c r="U8749" s="12"/>
    </row>
    <row r="8750" spans="21:21" x14ac:dyDescent="0.2">
      <c r="U8750" s="12"/>
    </row>
    <row r="8751" spans="21:21" x14ac:dyDescent="0.2">
      <c r="U8751" s="12"/>
    </row>
    <row r="8752" spans="21:21" x14ac:dyDescent="0.2">
      <c r="U8752" s="12"/>
    </row>
    <row r="8753" spans="21:21" x14ac:dyDescent="0.2">
      <c r="U8753" s="12"/>
    </row>
    <row r="8754" spans="21:21" x14ac:dyDescent="0.2">
      <c r="U8754" s="12"/>
    </row>
    <row r="8755" spans="21:21" x14ac:dyDescent="0.2">
      <c r="U8755" s="12"/>
    </row>
    <row r="8756" spans="21:21" x14ac:dyDescent="0.2">
      <c r="U8756" s="12"/>
    </row>
    <row r="8757" spans="21:21" x14ac:dyDescent="0.2">
      <c r="U8757" s="12"/>
    </row>
    <row r="8758" spans="21:21" x14ac:dyDescent="0.2">
      <c r="U8758" s="12"/>
    </row>
    <row r="8759" spans="21:21" x14ac:dyDescent="0.2">
      <c r="U8759" s="12"/>
    </row>
    <row r="8760" spans="21:21" x14ac:dyDescent="0.2">
      <c r="U8760" s="12"/>
    </row>
    <row r="8761" spans="21:21" x14ac:dyDescent="0.2">
      <c r="U8761" s="12"/>
    </row>
    <row r="8762" spans="21:21" x14ac:dyDescent="0.2">
      <c r="U8762" s="12"/>
    </row>
    <row r="8763" spans="21:21" x14ac:dyDescent="0.2">
      <c r="U8763" s="12"/>
    </row>
    <row r="8764" spans="21:21" x14ac:dyDescent="0.2">
      <c r="U8764" s="12"/>
    </row>
    <row r="8765" spans="21:21" x14ac:dyDescent="0.2">
      <c r="U8765" s="12"/>
    </row>
    <row r="8766" spans="21:21" x14ac:dyDescent="0.2">
      <c r="U8766" s="12"/>
    </row>
    <row r="8767" spans="21:21" x14ac:dyDescent="0.2">
      <c r="U8767" s="12"/>
    </row>
    <row r="8768" spans="21:21" x14ac:dyDescent="0.2">
      <c r="U8768" s="12"/>
    </row>
    <row r="8769" spans="21:21" x14ac:dyDescent="0.2">
      <c r="U8769" s="12"/>
    </row>
    <row r="8770" spans="21:21" x14ac:dyDescent="0.2">
      <c r="U8770" s="12"/>
    </row>
    <row r="8771" spans="21:21" x14ac:dyDescent="0.2">
      <c r="U8771" s="12"/>
    </row>
    <row r="8772" spans="21:21" x14ac:dyDescent="0.2">
      <c r="U8772" s="12"/>
    </row>
    <row r="8773" spans="21:21" x14ac:dyDescent="0.2">
      <c r="U8773" s="12"/>
    </row>
    <row r="8774" spans="21:21" x14ac:dyDescent="0.2">
      <c r="U8774" s="12"/>
    </row>
    <row r="8775" spans="21:21" x14ac:dyDescent="0.2">
      <c r="U8775" s="12"/>
    </row>
    <row r="8776" spans="21:21" x14ac:dyDescent="0.2">
      <c r="U8776" s="12"/>
    </row>
    <row r="8777" spans="21:21" x14ac:dyDescent="0.2">
      <c r="U8777" s="12"/>
    </row>
    <row r="8778" spans="21:21" x14ac:dyDescent="0.2">
      <c r="U8778" s="12"/>
    </row>
    <row r="8779" spans="21:21" x14ac:dyDescent="0.2">
      <c r="U8779" s="12"/>
    </row>
    <row r="8780" spans="21:21" x14ac:dyDescent="0.2">
      <c r="U8780" s="12"/>
    </row>
    <row r="8781" spans="21:21" x14ac:dyDescent="0.2">
      <c r="U8781" s="12"/>
    </row>
    <row r="8782" spans="21:21" x14ac:dyDescent="0.2">
      <c r="U8782" s="12"/>
    </row>
    <row r="8783" spans="21:21" x14ac:dyDescent="0.2">
      <c r="U8783" s="12"/>
    </row>
    <row r="8784" spans="21:21" x14ac:dyDescent="0.2">
      <c r="U8784" s="12"/>
    </row>
    <row r="8785" spans="21:21" x14ac:dyDescent="0.2">
      <c r="U8785" s="12"/>
    </row>
    <row r="8786" spans="21:21" x14ac:dyDescent="0.2">
      <c r="U8786" s="12"/>
    </row>
    <row r="8787" spans="21:21" x14ac:dyDescent="0.2">
      <c r="U8787" s="12"/>
    </row>
    <row r="8788" spans="21:21" x14ac:dyDescent="0.2">
      <c r="U8788" s="12"/>
    </row>
    <row r="8789" spans="21:21" x14ac:dyDescent="0.2">
      <c r="U8789" s="12"/>
    </row>
    <row r="8790" spans="21:21" x14ac:dyDescent="0.2">
      <c r="U8790" s="12"/>
    </row>
    <row r="8791" spans="21:21" x14ac:dyDescent="0.2">
      <c r="U8791" s="12"/>
    </row>
    <row r="8792" spans="21:21" x14ac:dyDescent="0.2">
      <c r="U8792" s="12"/>
    </row>
    <row r="8793" spans="21:21" x14ac:dyDescent="0.2">
      <c r="U8793" s="12"/>
    </row>
    <row r="8794" spans="21:21" x14ac:dyDescent="0.2">
      <c r="U8794" s="12"/>
    </row>
    <row r="8795" spans="21:21" x14ac:dyDescent="0.2">
      <c r="U8795" s="12"/>
    </row>
    <row r="8796" spans="21:21" x14ac:dyDescent="0.2">
      <c r="U8796" s="12"/>
    </row>
    <row r="8797" spans="21:21" x14ac:dyDescent="0.2">
      <c r="U8797" s="12"/>
    </row>
    <row r="8798" spans="21:21" x14ac:dyDescent="0.2">
      <c r="U8798" s="12"/>
    </row>
    <row r="8799" spans="21:21" x14ac:dyDescent="0.2">
      <c r="U8799" s="12"/>
    </row>
    <row r="8800" spans="21:21" x14ac:dyDescent="0.2">
      <c r="U8800" s="12"/>
    </row>
    <row r="8801" spans="21:21" x14ac:dyDescent="0.2">
      <c r="U8801" s="12"/>
    </row>
    <row r="8802" spans="21:21" x14ac:dyDescent="0.2">
      <c r="U8802" s="12"/>
    </row>
    <row r="8803" spans="21:21" x14ac:dyDescent="0.2">
      <c r="U8803" s="12"/>
    </row>
    <row r="8804" spans="21:21" x14ac:dyDescent="0.2">
      <c r="U8804" s="12"/>
    </row>
    <row r="8805" spans="21:21" x14ac:dyDescent="0.2">
      <c r="U8805" s="12"/>
    </row>
    <row r="8806" spans="21:21" x14ac:dyDescent="0.2">
      <c r="U8806" s="12"/>
    </row>
    <row r="8807" spans="21:21" x14ac:dyDescent="0.2">
      <c r="U8807" s="12"/>
    </row>
    <row r="8808" spans="21:21" x14ac:dyDescent="0.2">
      <c r="U8808" s="12"/>
    </row>
    <row r="8809" spans="21:21" x14ac:dyDescent="0.2">
      <c r="U8809" s="12"/>
    </row>
    <row r="8810" spans="21:21" x14ac:dyDescent="0.2">
      <c r="U8810" s="12"/>
    </row>
    <row r="8811" spans="21:21" x14ac:dyDescent="0.2">
      <c r="U8811" s="12"/>
    </row>
    <row r="8812" spans="21:21" x14ac:dyDescent="0.2">
      <c r="U8812" s="12"/>
    </row>
    <row r="8813" spans="21:21" x14ac:dyDescent="0.2">
      <c r="U8813" s="12"/>
    </row>
    <row r="8814" spans="21:21" x14ac:dyDescent="0.2">
      <c r="U8814" s="12"/>
    </row>
    <row r="8815" spans="21:21" x14ac:dyDescent="0.2">
      <c r="U8815" s="12"/>
    </row>
    <row r="8816" spans="21:21" x14ac:dyDescent="0.2">
      <c r="U8816" s="12"/>
    </row>
    <row r="8817" spans="21:21" x14ac:dyDescent="0.2">
      <c r="U8817" s="12"/>
    </row>
    <row r="8818" spans="21:21" x14ac:dyDescent="0.2">
      <c r="U8818" s="12"/>
    </row>
    <row r="8819" spans="21:21" x14ac:dyDescent="0.2">
      <c r="U8819" s="12"/>
    </row>
    <row r="8820" spans="21:21" x14ac:dyDescent="0.2">
      <c r="U8820" s="12"/>
    </row>
    <row r="8821" spans="21:21" x14ac:dyDescent="0.2">
      <c r="U8821" s="12"/>
    </row>
    <row r="8822" spans="21:21" x14ac:dyDescent="0.2">
      <c r="U8822" s="12"/>
    </row>
    <row r="8823" spans="21:21" x14ac:dyDescent="0.2">
      <c r="U8823" s="12"/>
    </row>
    <row r="8824" spans="21:21" x14ac:dyDescent="0.2">
      <c r="U8824" s="12"/>
    </row>
    <row r="8825" spans="21:21" x14ac:dyDescent="0.2">
      <c r="U8825" s="12"/>
    </row>
    <row r="8826" spans="21:21" x14ac:dyDescent="0.2">
      <c r="U8826" s="12"/>
    </row>
    <row r="8827" spans="21:21" x14ac:dyDescent="0.2">
      <c r="U8827" s="12"/>
    </row>
    <row r="8828" spans="21:21" x14ac:dyDescent="0.2">
      <c r="U8828" s="12"/>
    </row>
    <row r="8829" spans="21:21" x14ac:dyDescent="0.2">
      <c r="U8829" s="12"/>
    </row>
    <row r="8830" spans="21:21" x14ac:dyDescent="0.2">
      <c r="U8830" s="12"/>
    </row>
    <row r="8831" spans="21:21" x14ac:dyDescent="0.2">
      <c r="U8831" s="12"/>
    </row>
    <row r="8832" spans="21:21" x14ac:dyDescent="0.2">
      <c r="U8832" s="12"/>
    </row>
    <row r="8833" spans="21:21" x14ac:dyDescent="0.2">
      <c r="U8833" s="12"/>
    </row>
    <row r="8834" spans="21:21" x14ac:dyDescent="0.2">
      <c r="U8834" s="12"/>
    </row>
    <row r="8835" spans="21:21" x14ac:dyDescent="0.2">
      <c r="U8835" s="12"/>
    </row>
    <row r="8836" spans="21:21" x14ac:dyDescent="0.2">
      <c r="U8836" s="12"/>
    </row>
    <row r="8837" spans="21:21" x14ac:dyDescent="0.2">
      <c r="U8837" s="12"/>
    </row>
    <row r="8838" spans="21:21" x14ac:dyDescent="0.2">
      <c r="U8838" s="12"/>
    </row>
    <row r="8839" spans="21:21" x14ac:dyDescent="0.2">
      <c r="U8839" s="12"/>
    </row>
    <row r="8840" spans="21:21" x14ac:dyDescent="0.2">
      <c r="U8840" s="12"/>
    </row>
    <row r="8841" spans="21:21" x14ac:dyDescent="0.2">
      <c r="U8841" s="12"/>
    </row>
    <row r="8842" spans="21:21" x14ac:dyDescent="0.2">
      <c r="U8842" s="12"/>
    </row>
    <row r="8843" spans="21:21" x14ac:dyDescent="0.2">
      <c r="U8843" s="12"/>
    </row>
    <row r="8844" spans="21:21" x14ac:dyDescent="0.2">
      <c r="U8844" s="12"/>
    </row>
    <row r="8845" spans="21:21" x14ac:dyDescent="0.2">
      <c r="U8845" s="12"/>
    </row>
    <row r="8846" spans="21:21" x14ac:dyDescent="0.2">
      <c r="U8846" s="12"/>
    </row>
    <row r="8847" spans="21:21" x14ac:dyDescent="0.2">
      <c r="U8847" s="12"/>
    </row>
    <row r="8848" spans="21:21" x14ac:dyDescent="0.2">
      <c r="U8848" s="12"/>
    </row>
    <row r="8849" spans="21:21" x14ac:dyDescent="0.2">
      <c r="U8849" s="12"/>
    </row>
    <row r="8850" spans="21:21" x14ac:dyDescent="0.2">
      <c r="U8850" s="12"/>
    </row>
    <row r="8851" spans="21:21" x14ac:dyDescent="0.2">
      <c r="U8851" s="12"/>
    </row>
    <row r="8852" spans="21:21" x14ac:dyDescent="0.2">
      <c r="U8852" s="12"/>
    </row>
    <row r="8853" spans="21:21" x14ac:dyDescent="0.2">
      <c r="U8853" s="12"/>
    </row>
    <row r="8854" spans="21:21" x14ac:dyDescent="0.2">
      <c r="U8854" s="12"/>
    </row>
    <row r="8855" spans="21:21" x14ac:dyDescent="0.2">
      <c r="U8855" s="12"/>
    </row>
    <row r="8856" spans="21:21" x14ac:dyDescent="0.2">
      <c r="U8856" s="12"/>
    </row>
    <row r="8857" spans="21:21" x14ac:dyDescent="0.2">
      <c r="U8857" s="12"/>
    </row>
    <row r="8858" spans="21:21" x14ac:dyDescent="0.2">
      <c r="U8858" s="12"/>
    </row>
    <row r="8859" spans="21:21" x14ac:dyDescent="0.2">
      <c r="U8859" s="12"/>
    </row>
    <row r="8860" spans="21:21" x14ac:dyDescent="0.2">
      <c r="U8860" s="12"/>
    </row>
    <row r="8861" spans="21:21" x14ac:dyDescent="0.2">
      <c r="U8861" s="12"/>
    </row>
    <row r="8862" spans="21:21" x14ac:dyDescent="0.2">
      <c r="U8862" s="12"/>
    </row>
    <row r="8863" spans="21:21" x14ac:dyDescent="0.2">
      <c r="U8863" s="12"/>
    </row>
    <row r="8864" spans="21:21" x14ac:dyDescent="0.2">
      <c r="U8864" s="12"/>
    </row>
    <row r="8865" spans="21:21" x14ac:dyDescent="0.2">
      <c r="U8865" s="12"/>
    </row>
    <row r="8866" spans="21:21" x14ac:dyDescent="0.2">
      <c r="U8866" s="12"/>
    </row>
    <row r="8867" spans="21:21" x14ac:dyDescent="0.2">
      <c r="U8867" s="12"/>
    </row>
    <row r="8868" spans="21:21" x14ac:dyDescent="0.2">
      <c r="U8868" s="12"/>
    </row>
    <row r="8869" spans="21:21" x14ac:dyDescent="0.2">
      <c r="U8869" s="12"/>
    </row>
    <row r="8870" spans="21:21" x14ac:dyDescent="0.2">
      <c r="U8870" s="12"/>
    </row>
    <row r="8871" spans="21:21" x14ac:dyDescent="0.2">
      <c r="U8871" s="12"/>
    </row>
    <row r="8872" spans="21:21" x14ac:dyDescent="0.2">
      <c r="U8872" s="12"/>
    </row>
    <row r="8873" spans="21:21" x14ac:dyDescent="0.2">
      <c r="U8873" s="12"/>
    </row>
    <row r="8874" spans="21:21" x14ac:dyDescent="0.2">
      <c r="U8874" s="12"/>
    </row>
    <row r="8875" spans="21:21" x14ac:dyDescent="0.2">
      <c r="U8875" s="12"/>
    </row>
    <row r="8876" spans="21:21" x14ac:dyDescent="0.2">
      <c r="U8876" s="12"/>
    </row>
    <row r="8877" spans="21:21" x14ac:dyDescent="0.2">
      <c r="U8877" s="12"/>
    </row>
    <row r="8878" spans="21:21" x14ac:dyDescent="0.2">
      <c r="U8878" s="12"/>
    </row>
    <row r="8879" spans="21:21" x14ac:dyDescent="0.2">
      <c r="U8879" s="12"/>
    </row>
    <row r="8880" spans="21:21" x14ac:dyDescent="0.2">
      <c r="U8880" s="12"/>
    </row>
    <row r="8881" spans="21:21" x14ac:dyDescent="0.2">
      <c r="U8881" s="12"/>
    </row>
    <row r="8882" spans="21:21" x14ac:dyDescent="0.2">
      <c r="U8882" s="12"/>
    </row>
    <row r="8883" spans="21:21" x14ac:dyDescent="0.2">
      <c r="U8883" s="12"/>
    </row>
    <row r="8884" spans="21:21" x14ac:dyDescent="0.2">
      <c r="U8884" s="12"/>
    </row>
    <row r="8885" spans="21:21" x14ac:dyDescent="0.2">
      <c r="U8885" s="12"/>
    </row>
    <row r="8886" spans="21:21" x14ac:dyDescent="0.2">
      <c r="U8886" s="12"/>
    </row>
    <row r="8887" spans="21:21" x14ac:dyDescent="0.2">
      <c r="U8887" s="12"/>
    </row>
    <row r="8888" spans="21:21" x14ac:dyDescent="0.2">
      <c r="U8888" s="12"/>
    </row>
    <row r="8889" spans="21:21" x14ac:dyDescent="0.2">
      <c r="U8889" s="12"/>
    </row>
    <row r="8890" spans="21:21" x14ac:dyDescent="0.2">
      <c r="U8890" s="12"/>
    </row>
    <row r="8891" spans="21:21" x14ac:dyDescent="0.2">
      <c r="U8891" s="12"/>
    </row>
    <row r="8892" spans="21:21" x14ac:dyDescent="0.2">
      <c r="U8892" s="12"/>
    </row>
    <row r="8893" spans="21:21" x14ac:dyDescent="0.2">
      <c r="U8893" s="12"/>
    </row>
    <row r="8894" spans="21:21" x14ac:dyDescent="0.2">
      <c r="U8894" s="12"/>
    </row>
    <row r="8895" spans="21:21" x14ac:dyDescent="0.2">
      <c r="U8895" s="12"/>
    </row>
    <row r="8896" spans="21:21" x14ac:dyDescent="0.2">
      <c r="U8896" s="12"/>
    </row>
    <row r="8897" spans="21:21" x14ac:dyDescent="0.2">
      <c r="U8897" s="12"/>
    </row>
    <row r="8898" spans="21:21" x14ac:dyDescent="0.2">
      <c r="U8898" s="12"/>
    </row>
    <row r="8899" spans="21:21" x14ac:dyDescent="0.2">
      <c r="U8899" s="12"/>
    </row>
    <row r="8900" spans="21:21" x14ac:dyDescent="0.2">
      <c r="U8900" s="12"/>
    </row>
    <row r="8901" spans="21:21" x14ac:dyDescent="0.2">
      <c r="U8901" s="12"/>
    </row>
    <row r="8902" spans="21:21" x14ac:dyDescent="0.2">
      <c r="U8902" s="12"/>
    </row>
    <row r="8903" spans="21:21" x14ac:dyDescent="0.2">
      <c r="U8903" s="12"/>
    </row>
    <row r="8904" spans="21:21" x14ac:dyDescent="0.2">
      <c r="U8904" s="12"/>
    </row>
    <row r="8905" spans="21:21" x14ac:dyDescent="0.2">
      <c r="U8905" s="12"/>
    </row>
    <row r="8906" spans="21:21" x14ac:dyDescent="0.2">
      <c r="U8906" s="12"/>
    </row>
    <row r="8907" spans="21:21" x14ac:dyDescent="0.2">
      <c r="U8907" s="12"/>
    </row>
    <row r="8908" spans="21:21" x14ac:dyDescent="0.2">
      <c r="U8908" s="12"/>
    </row>
    <row r="8909" spans="21:21" x14ac:dyDescent="0.2">
      <c r="U8909" s="12"/>
    </row>
    <row r="8910" spans="21:21" x14ac:dyDescent="0.2">
      <c r="U8910" s="12"/>
    </row>
    <row r="8911" spans="21:21" x14ac:dyDescent="0.2">
      <c r="U8911" s="12"/>
    </row>
    <row r="8912" spans="21:21" x14ac:dyDescent="0.2">
      <c r="U8912" s="12"/>
    </row>
    <row r="8913" spans="21:21" x14ac:dyDescent="0.2">
      <c r="U8913" s="12"/>
    </row>
    <row r="8914" spans="21:21" x14ac:dyDescent="0.2">
      <c r="U8914" s="12"/>
    </row>
    <row r="8915" spans="21:21" x14ac:dyDescent="0.2">
      <c r="U8915" s="12"/>
    </row>
    <row r="8916" spans="21:21" x14ac:dyDescent="0.2">
      <c r="U8916" s="12"/>
    </row>
    <row r="8917" spans="21:21" x14ac:dyDescent="0.2">
      <c r="U8917" s="12"/>
    </row>
    <row r="8918" spans="21:21" x14ac:dyDescent="0.2">
      <c r="U8918" s="12"/>
    </row>
    <row r="8919" spans="21:21" x14ac:dyDescent="0.2">
      <c r="U8919" s="12"/>
    </row>
    <row r="8920" spans="21:21" x14ac:dyDescent="0.2">
      <c r="U8920" s="12"/>
    </row>
    <row r="8921" spans="21:21" x14ac:dyDescent="0.2">
      <c r="U8921" s="12"/>
    </row>
    <row r="8922" spans="21:21" x14ac:dyDescent="0.2">
      <c r="U8922" s="12"/>
    </row>
    <row r="8923" spans="21:21" x14ac:dyDescent="0.2">
      <c r="U8923" s="12"/>
    </row>
    <row r="8924" spans="21:21" x14ac:dyDescent="0.2">
      <c r="U8924" s="12"/>
    </row>
    <row r="8925" spans="21:21" x14ac:dyDescent="0.2">
      <c r="U8925" s="12"/>
    </row>
    <row r="8926" spans="21:21" x14ac:dyDescent="0.2">
      <c r="U8926" s="12"/>
    </row>
    <row r="8927" spans="21:21" x14ac:dyDescent="0.2">
      <c r="U8927" s="12"/>
    </row>
    <row r="8928" spans="21:21" x14ac:dyDescent="0.2">
      <c r="U8928" s="12"/>
    </row>
    <row r="8929" spans="21:21" x14ac:dyDescent="0.2">
      <c r="U8929" s="12"/>
    </row>
    <row r="8930" spans="21:21" x14ac:dyDescent="0.2">
      <c r="U8930" s="12"/>
    </row>
    <row r="8931" spans="21:21" x14ac:dyDescent="0.2">
      <c r="U8931" s="12"/>
    </row>
    <row r="8932" spans="21:21" x14ac:dyDescent="0.2">
      <c r="U8932" s="12"/>
    </row>
    <row r="8933" spans="21:21" x14ac:dyDescent="0.2">
      <c r="U8933" s="12"/>
    </row>
    <row r="8934" spans="21:21" x14ac:dyDescent="0.2">
      <c r="U8934" s="12"/>
    </row>
    <row r="8935" spans="21:21" x14ac:dyDescent="0.2">
      <c r="U8935" s="12"/>
    </row>
    <row r="8936" spans="21:21" x14ac:dyDescent="0.2">
      <c r="U8936" s="12"/>
    </row>
    <row r="8937" spans="21:21" x14ac:dyDescent="0.2">
      <c r="U8937" s="12"/>
    </row>
    <row r="8938" spans="21:21" x14ac:dyDescent="0.2">
      <c r="U8938" s="12"/>
    </row>
    <row r="8939" spans="21:21" x14ac:dyDescent="0.2">
      <c r="U8939" s="12"/>
    </row>
    <row r="8940" spans="21:21" x14ac:dyDescent="0.2">
      <c r="U8940" s="12"/>
    </row>
    <row r="8941" spans="21:21" x14ac:dyDescent="0.2">
      <c r="U8941" s="12"/>
    </row>
    <row r="8942" spans="21:21" x14ac:dyDescent="0.2">
      <c r="U8942" s="12"/>
    </row>
    <row r="8943" spans="21:21" x14ac:dyDescent="0.2">
      <c r="U8943" s="12"/>
    </row>
    <row r="8944" spans="21:21" x14ac:dyDescent="0.2">
      <c r="U8944" s="12"/>
    </row>
    <row r="8945" spans="21:21" x14ac:dyDescent="0.2">
      <c r="U8945" s="12"/>
    </row>
    <row r="8946" spans="21:21" x14ac:dyDescent="0.2">
      <c r="U8946" s="12"/>
    </row>
    <row r="8947" spans="21:21" x14ac:dyDescent="0.2">
      <c r="U8947" s="12"/>
    </row>
    <row r="8948" spans="21:21" x14ac:dyDescent="0.2">
      <c r="U8948" s="12"/>
    </row>
    <row r="8949" spans="21:21" x14ac:dyDescent="0.2">
      <c r="U8949" s="12"/>
    </row>
    <row r="8950" spans="21:21" x14ac:dyDescent="0.2">
      <c r="U8950" s="12"/>
    </row>
    <row r="8951" spans="21:21" x14ac:dyDescent="0.2">
      <c r="U8951" s="12"/>
    </row>
    <row r="8952" spans="21:21" x14ac:dyDescent="0.2">
      <c r="U8952" s="12"/>
    </row>
    <row r="8953" spans="21:21" x14ac:dyDescent="0.2">
      <c r="U8953" s="12"/>
    </row>
    <row r="8954" spans="21:21" x14ac:dyDescent="0.2">
      <c r="U8954" s="12"/>
    </row>
    <row r="8955" spans="21:21" x14ac:dyDescent="0.2">
      <c r="U8955" s="12"/>
    </row>
    <row r="8956" spans="21:21" x14ac:dyDescent="0.2">
      <c r="U8956" s="12"/>
    </row>
    <row r="8957" spans="21:21" x14ac:dyDescent="0.2">
      <c r="U8957" s="12"/>
    </row>
    <row r="8958" spans="21:21" x14ac:dyDescent="0.2">
      <c r="U8958" s="12"/>
    </row>
    <row r="8959" spans="21:21" x14ac:dyDescent="0.2">
      <c r="U8959" s="12"/>
    </row>
    <row r="8960" spans="21:21" x14ac:dyDescent="0.2">
      <c r="U8960" s="12"/>
    </row>
    <row r="8961" spans="21:21" x14ac:dyDescent="0.2">
      <c r="U8961" s="12"/>
    </row>
    <row r="8962" spans="21:21" x14ac:dyDescent="0.2">
      <c r="U8962" s="12"/>
    </row>
    <row r="8963" spans="21:21" x14ac:dyDescent="0.2">
      <c r="U8963" s="12"/>
    </row>
    <row r="8964" spans="21:21" x14ac:dyDescent="0.2">
      <c r="U8964" s="12"/>
    </row>
    <row r="8965" spans="21:21" x14ac:dyDescent="0.2">
      <c r="U8965" s="12"/>
    </row>
    <row r="8966" spans="21:21" x14ac:dyDescent="0.2">
      <c r="U8966" s="12"/>
    </row>
    <row r="8967" spans="21:21" x14ac:dyDescent="0.2">
      <c r="U8967" s="12"/>
    </row>
    <row r="8968" spans="21:21" x14ac:dyDescent="0.2">
      <c r="U8968" s="12"/>
    </row>
    <row r="8969" spans="21:21" x14ac:dyDescent="0.2">
      <c r="U8969" s="12"/>
    </row>
    <row r="8970" spans="21:21" x14ac:dyDescent="0.2">
      <c r="U8970" s="12"/>
    </row>
    <row r="8971" spans="21:21" x14ac:dyDescent="0.2">
      <c r="U8971" s="12"/>
    </row>
    <row r="8972" spans="21:21" x14ac:dyDescent="0.2">
      <c r="U8972" s="12"/>
    </row>
    <row r="8973" spans="21:21" x14ac:dyDescent="0.2">
      <c r="U8973" s="12"/>
    </row>
    <row r="8974" spans="21:21" x14ac:dyDescent="0.2">
      <c r="U8974" s="12"/>
    </row>
    <row r="8975" spans="21:21" x14ac:dyDescent="0.2">
      <c r="U8975" s="12"/>
    </row>
    <row r="8976" spans="21:21" x14ac:dyDescent="0.2">
      <c r="U8976" s="12"/>
    </row>
    <row r="8977" spans="21:21" x14ac:dyDescent="0.2">
      <c r="U8977" s="12"/>
    </row>
    <row r="8978" spans="21:21" x14ac:dyDescent="0.2">
      <c r="U8978" s="12"/>
    </row>
    <row r="8979" spans="21:21" x14ac:dyDescent="0.2">
      <c r="U8979" s="12"/>
    </row>
    <row r="8980" spans="21:21" x14ac:dyDescent="0.2">
      <c r="U8980" s="12"/>
    </row>
    <row r="8981" spans="21:21" x14ac:dyDescent="0.2">
      <c r="U8981" s="12"/>
    </row>
    <row r="8982" spans="21:21" x14ac:dyDescent="0.2">
      <c r="U8982" s="12"/>
    </row>
    <row r="8983" spans="21:21" x14ac:dyDescent="0.2">
      <c r="U8983" s="12"/>
    </row>
    <row r="8984" spans="21:21" x14ac:dyDescent="0.2">
      <c r="U8984" s="12"/>
    </row>
    <row r="8985" spans="21:21" x14ac:dyDescent="0.2">
      <c r="U8985" s="12"/>
    </row>
    <row r="8986" spans="21:21" x14ac:dyDescent="0.2">
      <c r="U8986" s="12"/>
    </row>
    <row r="8987" spans="21:21" x14ac:dyDescent="0.2">
      <c r="U8987" s="12"/>
    </row>
    <row r="8988" spans="21:21" x14ac:dyDescent="0.2">
      <c r="U8988" s="12"/>
    </row>
    <row r="8989" spans="21:21" x14ac:dyDescent="0.2">
      <c r="U8989" s="12"/>
    </row>
    <row r="8990" spans="21:21" x14ac:dyDescent="0.2">
      <c r="U8990" s="12"/>
    </row>
    <row r="8991" spans="21:21" x14ac:dyDescent="0.2">
      <c r="U8991" s="12"/>
    </row>
    <row r="8992" spans="21:21" x14ac:dyDescent="0.2">
      <c r="U8992" s="12"/>
    </row>
    <row r="8993" spans="21:21" x14ac:dyDescent="0.2">
      <c r="U8993" s="12"/>
    </row>
    <row r="8994" spans="21:21" x14ac:dyDescent="0.2">
      <c r="U8994" s="12"/>
    </row>
    <row r="8995" spans="21:21" x14ac:dyDescent="0.2">
      <c r="U8995" s="12"/>
    </row>
    <row r="8996" spans="21:21" x14ac:dyDescent="0.2">
      <c r="U8996" s="12"/>
    </row>
    <row r="8997" spans="21:21" x14ac:dyDescent="0.2">
      <c r="U8997" s="12"/>
    </row>
    <row r="8998" spans="21:21" x14ac:dyDescent="0.2">
      <c r="U8998" s="12"/>
    </row>
    <row r="8999" spans="21:21" x14ac:dyDescent="0.2">
      <c r="U8999" s="12"/>
    </row>
    <row r="9000" spans="21:21" x14ac:dyDescent="0.2">
      <c r="U9000" s="12"/>
    </row>
    <row r="9001" spans="21:21" x14ac:dyDescent="0.2">
      <c r="U9001" s="12"/>
    </row>
    <row r="9002" spans="21:21" x14ac:dyDescent="0.2">
      <c r="U9002" s="12"/>
    </row>
    <row r="9003" spans="21:21" x14ac:dyDescent="0.2">
      <c r="U9003" s="12"/>
    </row>
    <row r="9004" spans="21:21" x14ac:dyDescent="0.2">
      <c r="U9004" s="12"/>
    </row>
    <row r="9005" spans="21:21" x14ac:dyDescent="0.2">
      <c r="U9005" s="12"/>
    </row>
    <row r="9006" spans="21:21" x14ac:dyDescent="0.2">
      <c r="U9006" s="12"/>
    </row>
    <row r="9007" spans="21:21" x14ac:dyDescent="0.2">
      <c r="U9007" s="12"/>
    </row>
    <row r="9008" spans="21:21" x14ac:dyDescent="0.2">
      <c r="U9008" s="12"/>
    </row>
    <row r="9009" spans="21:21" x14ac:dyDescent="0.2">
      <c r="U9009" s="12"/>
    </row>
    <row r="9010" spans="21:21" x14ac:dyDescent="0.2">
      <c r="U9010" s="12"/>
    </row>
    <row r="9011" spans="21:21" x14ac:dyDescent="0.2">
      <c r="U9011" s="12"/>
    </row>
    <row r="9012" spans="21:21" x14ac:dyDescent="0.2">
      <c r="U9012" s="12"/>
    </row>
    <row r="9013" spans="21:21" x14ac:dyDescent="0.2">
      <c r="U9013" s="12"/>
    </row>
    <row r="9014" spans="21:21" x14ac:dyDescent="0.2">
      <c r="U9014" s="12"/>
    </row>
    <row r="9015" spans="21:21" x14ac:dyDescent="0.2">
      <c r="U9015" s="12"/>
    </row>
    <row r="9016" spans="21:21" x14ac:dyDescent="0.2">
      <c r="U9016" s="12"/>
    </row>
    <row r="9017" spans="21:21" x14ac:dyDescent="0.2">
      <c r="U9017" s="12"/>
    </row>
    <row r="9018" spans="21:21" x14ac:dyDescent="0.2">
      <c r="U9018" s="12"/>
    </row>
    <row r="9019" spans="21:21" x14ac:dyDescent="0.2">
      <c r="U9019" s="12"/>
    </row>
    <row r="9020" spans="21:21" x14ac:dyDescent="0.2">
      <c r="U9020" s="12"/>
    </row>
    <row r="9021" spans="21:21" x14ac:dyDescent="0.2">
      <c r="U9021" s="12"/>
    </row>
    <row r="9022" spans="21:21" x14ac:dyDescent="0.2">
      <c r="U9022" s="12"/>
    </row>
    <row r="9023" spans="21:21" x14ac:dyDescent="0.2">
      <c r="U9023" s="12"/>
    </row>
    <row r="9024" spans="21:21" x14ac:dyDescent="0.2">
      <c r="U9024" s="12"/>
    </row>
    <row r="9025" spans="21:21" x14ac:dyDescent="0.2">
      <c r="U9025" s="12"/>
    </row>
    <row r="9026" spans="21:21" x14ac:dyDescent="0.2">
      <c r="U9026" s="12"/>
    </row>
    <row r="9027" spans="21:21" x14ac:dyDescent="0.2">
      <c r="U9027" s="12"/>
    </row>
    <row r="9028" spans="21:21" x14ac:dyDescent="0.2">
      <c r="U9028" s="12"/>
    </row>
    <row r="9029" spans="21:21" x14ac:dyDescent="0.2">
      <c r="U9029" s="12"/>
    </row>
    <row r="9030" spans="21:21" x14ac:dyDescent="0.2">
      <c r="U9030" s="12"/>
    </row>
    <row r="9031" spans="21:21" x14ac:dyDescent="0.2">
      <c r="U9031" s="12"/>
    </row>
    <row r="9032" spans="21:21" x14ac:dyDescent="0.2">
      <c r="U9032" s="12"/>
    </row>
    <row r="9033" spans="21:21" x14ac:dyDescent="0.2">
      <c r="U9033" s="12"/>
    </row>
    <row r="9034" spans="21:21" x14ac:dyDescent="0.2">
      <c r="U9034" s="12"/>
    </row>
    <row r="9035" spans="21:21" x14ac:dyDescent="0.2">
      <c r="U9035" s="12"/>
    </row>
    <row r="9036" spans="21:21" x14ac:dyDescent="0.2">
      <c r="U9036" s="12"/>
    </row>
    <row r="9037" spans="21:21" x14ac:dyDescent="0.2">
      <c r="U9037" s="12"/>
    </row>
    <row r="9038" spans="21:21" x14ac:dyDescent="0.2">
      <c r="U9038" s="12"/>
    </row>
    <row r="9039" spans="21:21" x14ac:dyDescent="0.2">
      <c r="U9039" s="12"/>
    </row>
    <row r="9040" spans="21:21" x14ac:dyDescent="0.2">
      <c r="U9040" s="12"/>
    </row>
    <row r="9041" spans="21:21" x14ac:dyDescent="0.2">
      <c r="U9041" s="12"/>
    </row>
    <row r="9042" spans="21:21" x14ac:dyDescent="0.2">
      <c r="U9042" s="12"/>
    </row>
    <row r="9043" spans="21:21" x14ac:dyDescent="0.2">
      <c r="U9043" s="12"/>
    </row>
    <row r="9044" spans="21:21" x14ac:dyDescent="0.2">
      <c r="U9044" s="12"/>
    </row>
    <row r="9045" spans="21:21" x14ac:dyDescent="0.2">
      <c r="U9045" s="12"/>
    </row>
    <row r="9046" spans="21:21" x14ac:dyDescent="0.2">
      <c r="U9046" s="12"/>
    </row>
    <row r="9047" spans="21:21" x14ac:dyDescent="0.2">
      <c r="U9047" s="12"/>
    </row>
    <row r="9048" spans="21:21" x14ac:dyDescent="0.2">
      <c r="U9048" s="12"/>
    </row>
    <row r="9049" spans="21:21" x14ac:dyDescent="0.2">
      <c r="U9049" s="12"/>
    </row>
    <row r="9050" spans="21:21" x14ac:dyDescent="0.2">
      <c r="U9050" s="12"/>
    </row>
    <row r="9051" spans="21:21" x14ac:dyDescent="0.2">
      <c r="U9051" s="12"/>
    </row>
    <row r="9052" spans="21:21" x14ac:dyDescent="0.2">
      <c r="U9052" s="12"/>
    </row>
    <row r="9053" spans="21:21" x14ac:dyDescent="0.2">
      <c r="U9053" s="12"/>
    </row>
    <row r="9054" spans="21:21" x14ac:dyDescent="0.2">
      <c r="U9054" s="12"/>
    </row>
    <row r="9055" spans="21:21" x14ac:dyDescent="0.2">
      <c r="U9055" s="12"/>
    </row>
    <row r="9056" spans="21:21" x14ac:dyDescent="0.2">
      <c r="U9056" s="12"/>
    </row>
    <row r="9057" spans="21:21" x14ac:dyDescent="0.2">
      <c r="U9057" s="12"/>
    </row>
    <row r="9058" spans="21:21" x14ac:dyDescent="0.2">
      <c r="U9058" s="12"/>
    </row>
    <row r="9059" spans="21:21" x14ac:dyDescent="0.2">
      <c r="U9059" s="12"/>
    </row>
    <row r="9060" spans="21:21" x14ac:dyDescent="0.2">
      <c r="U9060" s="12"/>
    </row>
    <row r="9061" spans="21:21" x14ac:dyDescent="0.2">
      <c r="U9061" s="12"/>
    </row>
    <row r="9062" spans="21:21" x14ac:dyDescent="0.2">
      <c r="U9062" s="12"/>
    </row>
    <row r="9063" spans="21:21" x14ac:dyDescent="0.2">
      <c r="U9063" s="12"/>
    </row>
    <row r="9064" spans="21:21" x14ac:dyDescent="0.2">
      <c r="U9064" s="12"/>
    </row>
    <row r="9065" spans="21:21" x14ac:dyDescent="0.2">
      <c r="U9065" s="12"/>
    </row>
    <row r="9066" spans="21:21" x14ac:dyDescent="0.2">
      <c r="U9066" s="12"/>
    </row>
    <row r="9067" spans="21:21" x14ac:dyDescent="0.2">
      <c r="U9067" s="12"/>
    </row>
    <row r="9068" spans="21:21" x14ac:dyDescent="0.2">
      <c r="U9068" s="12"/>
    </row>
    <row r="9069" spans="21:21" x14ac:dyDescent="0.2">
      <c r="U9069" s="12"/>
    </row>
    <row r="9070" spans="21:21" x14ac:dyDescent="0.2">
      <c r="U9070" s="12"/>
    </row>
    <row r="9071" spans="21:21" x14ac:dyDescent="0.2">
      <c r="U9071" s="12"/>
    </row>
    <row r="9072" spans="21:21" x14ac:dyDescent="0.2">
      <c r="U9072" s="12"/>
    </row>
    <row r="9073" spans="21:21" x14ac:dyDescent="0.2">
      <c r="U9073" s="12"/>
    </row>
    <row r="9074" spans="21:21" x14ac:dyDescent="0.2">
      <c r="U9074" s="12"/>
    </row>
    <row r="9075" spans="21:21" x14ac:dyDescent="0.2">
      <c r="U9075" s="12"/>
    </row>
    <row r="9076" spans="21:21" x14ac:dyDescent="0.2">
      <c r="U9076" s="12"/>
    </row>
    <row r="9077" spans="21:21" x14ac:dyDescent="0.2">
      <c r="U9077" s="12"/>
    </row>
    <row r="9078" spans="21:21" x14ac:dyDescent="0.2">
      <c r="U9078" s="12"/>
    </row>
    <row r="9079" spans="21:21" x14ac:dyDescent="0.2">
      <c r="U9079" s="12"/>
    </row>
    <row r="9080" spans="21:21" x14ac:dyDescent="0.2">
      <c r="U9080" s="12"/>
    </row>
    <row r="9081" spans="21:21" x14ac:dyDescent="0.2">
      <c r="U9081" s="12"/>
    </row>
    <row r="9082" spans="21:21" x14ac:dyDescent="0.2">
      <c r="U9082" s="12"/>
    </row>
    <row r="9083" spans="21:21" x14ac:dyDescent="0.2">
      <c r="U9083" s="12"/>
    </row>
    <row r="9084" spans="21:21" x14ac:dyDescent="0.2">
      <c r="U9084" s="12"/>
    </row>
    <row r="9085" spans="21:21" x14ac:dyDescent="0.2">
      <c r="U9085" s="12"/>
    </row>
    <row r="9086" spans="21:21" x14ac:dyDescent="0.2">
      <c r="U9086" s="12"/>
    </row>
    <row r="9087" spans="21:21" x14ac:dyDescent="0.2">
      <c r="U9087" s="12"/>
    </row>
    <row r="9088" spans="21:21" x14ac:dyDescent="0.2">
      <c r="U9088" s="12"/>
    </row>
    <row r="9089" spans="21:21" x14ac:dyDescent="0.2">
      <c r="U9089" s="12"/>
    </row>
    <row r="9090" spans="21:21" x14ac:dyDescent="0.2">
      <c r="U9090" s="12"/>
    </row>
    <row r="9091" spans="21:21" x14ac:dyDescent="0.2">
      <c r="U9091" s="12"/>
    </row>
    <row r="9092" spans="21:21" x14ac:dyDescent="0.2">
      <c r="U9092" s="12"/>
    </row>
    <row r="9093" spans="21:21" x14ac:dyDescent="0.2">
      <c r="U9093" s="12"/>
    </row>
    <row r="9094" spans="21:21" x14ac:dyDescent="0.2">
      <c r="U9094" s="12"/>
    </row>
    <row r="9095" spans="21:21" x14ac:dyDescent="0.2">
      <c r="U9095" s="12"/>
    </row>
    <row r="9096" spans="21:21" x14ac:dyDescent="0.2">
      <c r="U9096" s="12"/>
    </row>
    <row r="9097" spans="21:21" x14ac:dyDescent="0.2">
      <c r="U9097" s="12"/>
    </row>
    <row r="9098" spans="21:21" x14ac:dyDescent="0.2">
      <c r="U9098" s="12"/>
    </row>
    <row r="9099" spans="21:21" x14ac:dyDescent="0.2">
      <c r="U9099" s="12"/>
    </row>
    <row r="9100" spans="21:21" x14ac:dyDescent="0.2">
      <c r="U9100" s="12"/>
    </row>
    <row r="9101" spans="21:21" x14ac:dyDescent="0.2">
      <c r="U9101" s="12"/>
    </row>
    <row r="9102" spans="21:21" x14ac:dyDescent="0.2">
      <c r="U9102" s="12"/>
    </row>
    <row r="9103" spans="21:21" x14ac:dyDescent="0.2">
      <c r="U9103" s="12"/>
    </row>
    <row r="9104" spans="21:21" x14ac:dyDescent="0.2">
      <c r="U9104" s="12"/>
    </row>
    <row r="9105" spans="21:21" x14ac:dyDescent="0.2">
      <c r="U9105" s="12"/>
    </row>
    <row r="9106" spans="21:21" x14ac:dyDescent="0.2">
      <c r="U9106" s="12"/>
    </row>
    <row r="9107" spans="21:21" x14ac:dyDescent="0.2">
      <c r="U9107" s="12"/>
    </row>
    <row r="9108" spans="21:21" x14ac:dyDescent="0.2">
      <c r="U9108" s="12"/>
    </row>
    <row r="9109" spans="21:21" x14ac:dyDescent="0.2">
      <c r="U9109" s="12"/>
    </row>
    <row r="9110" spans="21:21" x14ac:dyDescent="0.2">
      <c r="U9110" s="12"/>
    </row>
    <row r="9111" spans="21:21" x14ac:dyDescent="0.2">
      <c r="U9111" s="12"/>
    </row>
    <row r="9112" spans="21:21" x14ac:dyDescent="0.2">
      <c r="U9112" s="12"/>
    </row>
    <row r="9113" spans="21:21" x14ac:dyDescent="0.2">
      <c r="U9113" s="12"/>
    </row>
    <row r="9114" spans="21:21" x14ac:dyDescent="0.2">
      <c r="U9114" s="12"/>
    </row>
    <row r="9115" spans="21:21" x14ac:dyDescent="0.2">
      <c r="U9115" s="12"/>
    </row>
    <row r="9116" spans="21:21" x14ac:dyDescent="0.2">
      <c r="U9116" s="12"/>
    </row>
    <row r="9117" spans="21:21" x14ac:dyDescent="0.2">
      <c r="U9117" s="12"/>
    </row>
    <row r="9118" spans="21:21" x14ac:dyDescent="0.2">
      <c r="U9118" s="12"/>
    </row>
    <row r="9119" spans="21:21" x14ac:dyDescent="0.2">
      <c r="U9119" s="12"/>
    </row>
    <row r="9120" spans="21:21" x14ac:dyDescent="0.2">
      <c r="U9120" s="12"/>
    </row>
    <row r="9121" spans="21:21" x14ac:dyDescent="0.2">
      <c r="U9121" s="12"/>
    </row>
    <row r="9122" spans="21:21" x14ac:dyDescent="0.2">
      <c r="U9122" s="12"/>
    </row>
    <row r="9123" spans="21:21" x14ac:dyDescent="0.2">
      <c r="U9123" s="12"/>
    </row>
    <row r="9124" spans="21:21" x14ac:dyDescent="0.2">
      <c r="U9124" s="12"/>
    </row>
    <row r="9125" spans="21:21" x14ac:dyDescent="0.2">
      <c r="U9125" s="12"/>
    </row>
    <row r="9126" spans="21:21" x14ac:dyDescent="0.2">
      <c r="U9126" s="12"/>
    </row>
    <row r="9127" spans="21:21" x14ac:dyDescent="0.2">
      <c r="U9127" s="12"/>
    </row>
    <row r="9128" spans="21:21" x14ac:dyDescent="0.2">
      <c r="U9128" s="12"/>
    </row>
    <row r="9129" spans="21:21" x14ac:dyDescent="0.2">
      <c r="U9129" s="12"/>
    </row>
    <row r="9130" spans="21:21" x14ac:dyDescent="0.2">
      <c r="U9130" s="12"/>
    </row>
    <row r="9131" spans="21:21" x14ac:dyDescent="0.2">
      <c r="U9131" s="12"/>
    </row>
    <row r="9132" spans="21:21" x14ac:dyDescent="0.2">
      <c r="U9132" s="12"/>
    </row>
    <row r="9133" spans="21:21" x14ac:dyDescent="0.2">
      <c r="U9133" s="12"/>
    </row>
    <row r="9134" spans="21:21" x14ac:dyDescent="0.2">
      <c r="U9134" s="12"/>
    </row>
    <row r="9135" spans="21:21" x14ac:dyDescent="0.2">
      <c r="U9135" s="12"/>
    </row>
    <row r="9136" spans="21:21" x14ac:dyDescent="0.2">
      <c r="U9136" s="12"/>
    </row>
    <row r="9137" spans="21:21" x14ac:dyDescent="0.2">
      <c r="U9137" s="12"/>
    </row>
    <row r="9138" spans="21:21" x14ac:dyDescent="0.2">
      <c r="U9138" s="12"/>
    </row>
    <row r="9139" spans="21:21" x14ac:dyDescent="0.2">
      <c r="U9139" s="12"/>
    </row>
    <row r="9140" spans="21:21" x14ac:dyDescent="0.2">
      <c r="U9140" s="12"/>
    </row>
    <row r="9141" spans="21:21" x14ac:dyDescent="0.2">
      <c r="U9141" s="12"/>
    </row>
    <row r="9142" spans="21:21" x14ac:dyDescent="0.2">
      <c r="U9142" s="12"/>
    </row>
    <row r="9143" spans="21:21" x14ac:dyDescent="0.2">
      <c r="U9143" s="12"/>
    </row>
    <row r="9144" spans="21:21" x14ac:dyDescent="0.2">
      <c r="U9144" s="12"/>
    </row>
    <row r="9145" spans="21:21" x14ac:dyDescent="0.2">
      <c r="U9145" s="12"/>
    </row>
    <row r="9146" spans="21:21" x14ac:dyDescent="0.2">
      <c r="U9146" s="12"/>
    </row>
    <row r="9147" spans="21:21" x14ac:dyDescent="0.2">
      <c r="U9147" s="12"/>
    </row>
    <row r="9148" spans="21:21" x14ac:dyDescent="0.2">
      <c r="U9148" s="12"/>
    </row>
    <row r="9149" spans="21:21" x14ac:dyDescent="0.2">
      <c r="U9149" s="12"/>
    </row>
    <row r="9150" spans="21:21" x14ac:dyDescent="0.2">
      <c r="U9150" s="12"/>
    </row>
    <row r="9151" spans="21:21" x14ac:dyDescent="0.2">
      <c r="U9151" s="12"/>
    </row>
    <row r="9152" spans="21:21" x14ac:dyDescent="0.2">
      <c r="U9152" s="12"/>
    </row>
    <row r="9153" spans="21:21" x14ac:dyDescent="0.2">
      <c r="U9153" s="12"/>
    </row>
    <row r="9154" spans="21:21" x14ac:dyDescent="0.2">
      <c r="U9154" s="12"/>
    </row>
    <row r="9155" spans="21:21" x14ac:dyDescent="0.2">
      <c r="U9155" s="12"/>
    </row>
    <row r="9156" spans="21:21" x14ac:dyDescent="0.2">
      <c r="U9156" s="12"/>
    </row>
    <row r="9157" spans="21:21" x14ac:dyDescent="0.2">
      <c r="U9157" s="12"/>
    </row>
    <row r="9158" spans="21:21" x14ac:dyDescent="0.2">
      <c r="U9158" s="12"/>
    </row>
    <row r="9159" spans="21:21" x14ac:dyDescent="0.2">
      <c r="U9159" s="12"/>
    </row>
    <row r="9160" spans="21:21" x14ac:dyDescent="0.2">
      <c r="U9160" s="12"/>
    </row>
    <row r="9161" spans="21:21" x14ac:dyDescent="0.2">
      <c r="U9161" s="12"/>
    </row>
    <row r="9162" spans="21:21" x14ac:dyDescent="0.2">
      <c r="U9162" s="12"/>
    </row>
    <row r="9163" spans="21:21" x14ac:dyDescent="0.2">
      <c r="U9163" s="12"/>
    </row>
    <row r="9164" spans="21:21" x14ac:dyDescent="0.2">
      <c r="U9164" s="12"/>
    </row>
    <row r="9165" spans="21:21" x14ac:dyDescent="0.2">
      <c r="U9165" s="12"/>
    </row>
    <row r="9166" spans="21:21" x14ac:dyDescent="0.2">
      <c r="U9166" s="12"/>
    </row>
    <row r="9167" spans="21:21" x14ac:dyDescent="0.2">
      <c r="U9167" s="12"/>
    </row>
    <row r="9168" spans="21:21" x14ac:dyDescent="0.2">
      <c r="U9168" s="12"/>
    </row>
    <row r="9169" spans="21:21" x14ac:dyDescent="0.2">
      <c r="U9169" s="12"/>
    </row>
    <row r="9170" spans="21:21" x14ac:dyDescent="0.2">
      <c r="U9170" s="12"/>
    </row>
    <row r="9171" spans="21:21" x14ac:dyDescent="0.2">
      <c r="U9171" s="12"/>
    </row>
    <row r="9172" spans="21:21" x14ac:dyDescent="0.2">
      <c r="U9172" s="12"/>
    </row>
    <row r="9173" spans="21:21" x14ac:dyDescent="0.2">
      <c r="U9173" s="12"/>
    </row>
    <row r="9174" spans="21:21" x14ac:dyDescent="0.2">
      <c r="U9174" s="12"/>
    </row>
    <row r="9175" spans="21:21" x14ac:dyDescent="0.2">
      <c r="U9175" s="12"/>
    </row>
    <row r="9176" spans="21:21" x14ac:dyDescent="0.2">
      <c r="U9176" s="12"/>
    </row>
    <row r="9177" spans="21:21" x14ac:dyDescent="0.2">
      <c r="U9177" s="12"/>
    </row>
    <row r="9178" spans="21:21" x14ac:dyDescent="0.2">
      <c r="U9178" s="12"/>
    </row>
    <row r="9179" spans="21:21" x14ac:dyDescent="0.2">
      <c r="U9179" s="12"/>
    </row>
    <row r="9180" spans="21:21" x14ac:dyDescent="0.2">
      <c r="U9180" s="12"/>
    </row>
    <row r="9181" spans="21:21" x14ac:dyDescent="0.2">
      <c r="U9181" s="12"/>
    </row>
    <row r="9182" spans="21:21" x14ac:dyDescent="0.2">
      <c r="U9182" s="12"/>
    </row>
    <row r="9183" spans="21:21" x14ac:dyDescent="0.2">
      <c r="U9183" s="12"/>
    </row>
    <row r="9184" spans="21:21" x14ac:dyDescent="0.2">
      <c r="U9184" s="12"/>
    </row>
    <row r="9185" spans="21:21" x14ac:dyDescent="0.2">
      <c r="U9185" s="12"/>
    </row>
    <row r="9186" spans="21:21" x14ac:dyDescent="0.2">
      <c r="U9186" s="12"/>
    </row>
    <row r="9187" spans="21:21" x14ac:dyDescent="0.2">
      <c r="U9187" s="12"/>
    </row>
    <row r="9188" spans="21:21" x14ac:dyDescent="0.2">
      <c r="U9188" s="12"/>
    </row>
    <row r="9189" spans="21:21" x14ac:dyDescent="0.2">
      <c r="U9189" s="12"/>
    </row>
    <row r="9190" spans="21:21" x14ac:dyDescent="0.2">
      <c r="U9190" s="12"/>
    </row>
    <row r="9191" spans="21:21" x14ac:dyDescent="0.2">
      <c r="U9191" s="12"/>
    </row>
    <row r="9192" spans="21:21" x14ac:dyDescent="0.2">
      <c r="U9192" s="12"/>
    </row>
    <row r="9193" spans="21:21" x14ac:dyDescent="0.2">
      <c r="U9193" s="12"/>
    </row>
    <row r="9194" spans="21:21" x14ac:dyDescent="0.2">
      <c r="U9194" s="12"/>
    </row>
    <row r="9195" spans="21:21" x14ac:dyDescent="0.2">
      <c r="U9195" s="12"/>
    </row>
    <row r="9196" spans="21:21" x14ac:dyDescent="0.2">
      <c r="U9196" s="12"/>
    </row>
    <row r="9197" spans="21:21" x14ac:dyDescent="0.2">
      <c r="U9197" s="12"/>
    </row>
    <row r="9198" spans="21:21" x14ac:dyDescent="0.2">
      <c r="U9198" s="12"/>
    </row>
    <row r="9199" spans="21:21" x14ac:dyDescent="0.2">
      <c r="U9199" s="12"/>
    </row>
    <row r="9200" spans="21:21" x14ac:dyDescent="0.2">
      <c r="U9200" s="12"/>
    </row>
    <row r="9201" spans="21:21" x14ac:dyDescent="0.2">
      <c r="U9201" s="12"/>
    </row>
    <row r="9202" spans="21:21" x14ac:dyDescent="0.2">
      <c r="U9202" s="12"/>
    </row>
    <row r="9203" spans="21:21" x14ac:dyDescent="0.2">
      <c r="U9203" s="12"/>
    </row>
    <row r="9204" spans="21:21" x14ac:dyDescent="0.2">
      <c r="U9204" s="12"/>
    </row>
    <row r="9205" spans="21:21" x14ac:dyDescent="0.2">
      <c r="U9205" s="12"/>
    </row>
    <row r="9206" spans="21:21" x14ac:dyDescent="0.2">
      <c r="U9206" s="12"/>
    </row>
    <row r="9207" spans="21:21" x14ac:dyDescent="0.2">
      <c r="U9207" s="12"/>
    </row>
    <row r="9208" spans="21:21" x14ac:dyDescent="0.2">
      <c r="U9208" s="12"/>
    </row>
    <row r="9209" spans="21:21" x14ac:dyDescent="0.2">
      <c r="U9209" s="12"/>
    </row>
    <row r="9210" spans="21:21" x14ac:dyDescent="0.2">
      <c r="U9210" s="12"/>
    </row>
    <row r="9211" spans="21:21" x14ac:dyDescent="0.2">
      <c r="U9211" s="12"/>
    </row>
    <row r="9212" spans="21:21" x14ac:dyDescent="0.2">
      <c r="U9212" s="12"/>
    </row>
    <row r="9213" spans="21:21" x14ac:dyDescent="0.2">
      <c r="U9213" s="12"/>
    </row>
    <row r="9214" spans="21:21" x14ac:dyDescent="0.2">
      <c r="U9214" s="12"/>
    </row>
    <row r="9215" spans="21:21" x14ac:dyDescent="0.2">
      <c r="U9215" s="12"/>
    </row>
    <row r="9216" spans="21:21" x14ac:dyDescent="0.2">
      <c r="U9216" s="12"/>
    </row>
    <row r="9217" spans="21:21" x14ac:dyDescent="0.2">
      <c r="U9217" s="12"/>
    </row>
    <row r="9218" spans="21:21" x14ac:dyDescent="0.2">
      <c r="U9218" s="12"/>
    </row>
    <row r="9219" spans="21:21" x14ac:dyDescent="0.2">
      <c r="U9219" s="12"/>
    </row>
    <row r="9220" spans="21:21" x14ac:dyDescent="0.2">
      <c r="U9220" s="12"/>
    </row>
    <row r="9221" spans="21:21" x14ac:dyDescent="0.2">
      <c r="U9221" s="12"/>
    </row>
    <row r="9222" spans="21:21" x14ac:dyDescent="0.2">
      <c r="U9222" s="12"/>
    </row>
    <row r="9223" spans="21:21" x14ac:dyDescent="0.2">
      <c r="U9223" s="12"/>
    </row>
    <row r="9224" spans="21:21" x14ac:dyDescent="0.2">
      <c r="U9224" s="12"/>
    </row>
    <row r="9225" spans="21:21" x14ac:dyDescent="0.2">
      <c r="U9225" s="12"/>
    </row>
    <row r="9226" spans="21:21" x14ac:dyDescent="0.2">
      <c r="U9226" s="12"/>
    </row>
    <row r="9227" spans="21:21" x14ac:dyDescent="0.2">
      <c r="U9227" s="12"/>
    </row>
    <row r="9228" spans="21:21" x14ac:dyDescent="0.2">
      <c r="U9228" s="12"/>
    </row>
    <row r="9229" spans="21:21" x14ac:dyDescent="0.2">
      <c r="U9229" s="12"/>
    </row>
    <row r="9230" spans="21:21" x14ac:dyDescent="0.2">
      <c r="U9230" s="12"/>
    </row>
    <row r="9231" spans="21:21" x14ac:dyDescent="0.2">
      <c r="U9231" s="12"/>
    </row>
    <row r="9232" spans="21:21" x14ac:dyDescent="0.2">
      <c r="U9232" s="12"/>
    </row>
    <row r="9233" spans="21:21" x14ac:dyDescent="0.2">
      <c r="U9233" s="12"/>
    </row>
    <row r="9234" spans="21:21" x14ac:dyDescent="0.2">
      <c r="U9234" s="12"/>
    </row>
    <row r="9235" spans="21:21" x14ac:dyDescent="0.2">
      <c r="U9235" s="12"/>
    </row>
    <row r="9236" spans="21:21" x14ac:dyDescent="0.2">
      <c r="U9236" s="12"/>
    </row>
    <row r="9237" spans="21:21" x14ac:dyDescent="0.2">
      <c r="U9237" s="12"/>
    </row>
    <row r="9238" spans="21:21" x14ac:dyDescent="0.2">
      <c r="U9238" s="12"/>
    </row>
    <row r="9239" spans="21:21" x14ac:dyDescent="0.2">
      <c r="U9239" s="12"/>
    </row>
    <row r="9240" spans="21:21" x14ac:dyDescent="0.2">
      <c r="U9240" s="12"/>
    </row>
    <row r="9241" spans="21:21" x14ac:dyDescent="0.2">
      <c r="U9241" s="12"/>
    </row>
    <row r="9242" spans="21:21" x14ac:dyDescent="0.2">
      <c r="U9242" s="12"/>
    </row>
    <row r="9243" spans="21:21" x14ac:dyDescent="0.2">
      <c r="U9243" s="12"/>
    </row>
    <row r="9244" spans="21:21" x14ac:dyDescent="0.2">
      <c r="U9244" s="12"/>
    </row>
    <row r="9245" spans="21:21" x14ac:dyDescent="0.2">
      <c r="U9245" s="12"/>
    </row>
    <row r="9246" spans="21:21" x14ac:dyDescent="0.2">
      <c r="U9246" s="12"/>
    </row>
    <row r="9247" spans="21:21" x14ac:dyDescent="0.2">
      <c r="U9247" s="12"/>
    </row>
    <row r="9248" spans="21:21" x14ac:dyDescent="0.2">
      <c r="U9248" s="12"/>
    </row>
    <row r="9249" spans="21:21" x14ac:dyDescent="0.2">
      <c r="U9249" s="12"/>
    </row>
    <row r="9250" spans="21:21" x14ac:dyDescent="0.2">
      <c r="U9250" s="12"/>
    </row>
    <row r="9251" spans="21:21" x14ac:dyDescent="0.2">
      <c r="U9251" s="12"/>
    </row>
    <row r="9252" spans="21:21" x14ac:dyDescent="0.2">
      <c r="U9252" s="12"/>
    </row>
    <row r="9253" spans="21:21" x14ac:dyDescent="0.2">
      <c r="U9253" s="12"/>
    </row>
    <row r="9254" spans="21:21" x14ac:dyDescent="0.2">
      <c r="U9254" s="12"/>
    </row>
    <row r="9255" spans="21:21" x14ac:dyDescent="0.2">
      <c r="U9255" s="12"/>
    </row>
    <row r="9256" spans="21:21" x14ac:dyDescent="0.2">
      <c r="U9256" s="12"/>
    </row>
    <row r="9257" spans="21:21" x14ac:dyDescent="0.2">
      <c r="U9257" s="12"/>
    </row>
    <row r="9258" spans="21:21" x14ac:dyDescent="0.2">
      <c r="U9258" s="12"/>
    </row>
    <row r="9259" spans="21:21" x14ac:dyDescent="0.2">
      <c r="U9259" s="12"/>
    </row>
    <row r="9260" spans="21:21" x14ac:dyDescent="0.2">
      <c r="U9260" s="12"/>
    </row>
    <row r="9261" spans="21:21" x14ac:dyDescent="0.2">
      <c r="U9261" s="12"/>
    </row>
    <row r="9262" spans="21:21" x14ac:dyDescent="0.2">
      <c r="U9262" s="12"/>
    </row>
    <row r="9263" spans="21:21" x14ac:dyDescent="0.2">
      <c r="U9263" s="12"/>
    </row>
    <row r="9264" spans="21:21" x14ac:dyDescent="0.2">
      <c r="U9264" s="12"/>
    </row>
    <row r="9265" spans="21:21" x14ac:dyDescent="0.2">
      <c r="U9265" s="12"/>
    </row>
    <row r="9266" spans="21:21" x14ac:dyDescent="0.2">
      <c r="U9266" s="12"/>
    </row>
    <row r="9267" spans="21:21" x14ac:dyDescent="0.2">
      <c r="U9267" s="12"/>
    </row>
    <row r="9268" spans="21:21" x14ac:dyDescent="0.2">
      <c r="U9268" s="12"/>
    </row>
    <row r="9269" spans="21:21" x14ac:dyDescent="0.2">
      <c r="U9269" s="12"/>
    </row>
    <row r="9270" spans="21:21" x14ac:dyDescent="0.2">
      <c r="U9270" s="12"/>
    </row>
    <row r="9271" spans="21:21" x14ac:dyDescent="0.2">
      <c r="U9271" s="12"/>
    </row>
    <row r="9272" spans="21:21" x14ac:dyDescent="0.2">
      <c r="U9272" s="12"/>
    </row>
    <row r="9273" spans="21:21" x14ac:dyDescent="0.2">
      <c r="U9273" s="12"/>
    </row>
    <row r="9274" spans="21:21" x14ac:dyDescent="0.2">
      <c r="U9274" s="12"/>
    </row>
    <row r="9275" spans="21:21" x14ac:dyDescent="0.2">
      <c r="U9275" s="12"/>
    </row>
    <row r="9276" spans="21:21" x14ac:dyDescent="0.2">
      <c r="U9276" s="12"/>
    </row>
    <row r="9277" spans="21:21" x14ac:dyDescent="0.2">
      <c r="U9277" s="12"/>
    </row>
    <row r="9278" spans="21:21" x14ac:dyDescent="0.2">
      <c r="U9278" s="12"/>
    </row>
    <row r="9279" spans="21:21" x14ac:dyDescent="0.2">
      <c r="U9279" s="12"/>
    </row>
    <row r="9280" spans="21:21" x14ac:dyDescent="0.2">
      <c r="U9280" s="12"/>
    </row>
    <row r="9281" spans="21:21" x14ac:dyDescent="0.2">
      <c r="U9281" s="12"/>
    </row>
    <row r="9282" spans="21:21" x14ac:dyDescent="0.2">
      <c r="U9282" s="12"/>
    </row>
    <row r="9283" spans="21:21" x14ac:dyDescent="0.2">
      <c r="U9283" s="12"/>
    </row>
    <row r="9284" spans="21:21" x14ac:dyDescent="0.2">
      <c r="U9284" s="12"/>
    </row>
    <row r="9285" spans="21:21" x14ac:dyDescent="0.2">
      <c r="U9285" s="12"/>
    </row>
    <row r="9286" spans="21:21" x14ac:dyDescent="0.2">
      <c r="U9286" s="12"/>
    </row>
    <row r="9287" spans="21:21" x14ac:dyDescent="0.2">
      <c r="U9287" s="12"/>
    </row>
    <row r="9288" spans="21:21" x14ac:dyDescent="0.2">
      <c r="U9288" s="12"/>
    </row>
    <row r="9289" spans="21:21" x14ac:dyDescent="0.2">
      <c r="U9289" s="12"/>
    </row>
    <row r="9290" spans="21:21" x14ac:dyDescent="0.2">
      <c r="U9290" s="12"/>
    </row>
    <row r="9291" spans="21:21" x14ac:dyDescent="0.2">
      <c r="U9291" s="12"/>
    </row>
    <row r="9292" spans="21:21" x14ac:dyDescent="0.2">
      <c r="U9292" s="12"/>
    </row>
    <row r="9293" spans="21:21" x14ac:dyDescent="0.2">
      <c r="U9293" s="12"/>
    </row>
    <row r="9294" spans="21:21" x14ac:dyDescent="0.2">
      <c r="U9294" s="12"/>
    </row>
    <row r="9295" spans="21:21" x14ac:dyDescent="0.2">
      <c r="U9295" s="12"/>
    </row>
    <row r="9296" spans="21:21" x14ac:dyDescent="0.2">
      <c r="U9296" s="12"/>
    </row>
    <row r="9297" spans="21:21" x14ac:dyDescent="0.2">
      <c r="U9297" s="12"/>
    </row>
    <row r="9298" spans="21:21" x14ac:dyDescent="0.2">
      <c r="U9298" s="12"/>
    </row>
    <row r="9299" spans="21:21" x14ac:dyDescent="0.2">
      <c r="U9299" s="12"/>
    </row>
    <row r="9300" spans="21:21" x14ac:dyDescent="0.2">
      <c r="U9300" s="12"/>
    </row>
    <row r="9301" spans="21:21" x14ac:dyDescent="0.2">
      <c r="U9301" s="12"/>
    </row>
    <row r="9302" spans="21:21" x14ac:dyDescent="0.2">
      <c r="U9302" s="12"/>
    </row>
    <row r="9303" spans="21:21" x14ac:dyDescent="0.2">
      <c r="U9303" s="12"/>
    </row>
    <row r="9304" spans="21:21" x14ac:dyDescent="0.2">
      <c r="U9304" s="12"/>
    </row>
    <row r="9305" spans="21:21" x14ac:dyDescent="0.2">
      <c r="U9305" s="12"/>
    </row>
    <row r="9306" spans="21:21" x14ac:dyDescent="0.2">
      <c r="U9306" s="12"/>
    </row>
    <row r="9307" spans="21:21" x14ac:dyDescent="0.2">
      <c r="U9307" s="12"/>
    </row>
    <row r="9308" spans="21:21" x14ac:dyDescent="0.2">
      <c r="U9308" s="12"/>
    </row>
    <row r="9309" spans="21:21" x14ac:dyDescent="0.2">
      <c r="U9309" s="12"/>
    </row>
    <row r="9310" spans="21:21" x14ac:dyDescent="0.2">
      <c r="U9310" s="12"/>
    </row>
    <row r="9311" spans="21:21" x14ac:dyDescent="0.2">
      <c r="U9311" s="12"/>
    </row>
    <row r="9312" spans="21:21" x14ac:dyDescent="0.2">
      <c r="U9312" s="12"/>
    </row>
    <row r="9313" spans="21:21" x14ac:dyDescent="0.2">
      <c r="U9313" s="12"/>
    </row>
    <row r="9314" spans="21:21" x14ac:dyDescent="0.2">
      <c r="U9314" s="12"/>
    </row>
    <row r="9315" spans="21:21" x14ac:dyDescent="0.2">
      <c r="U9315" s="12"/>
    </row>
    <row r="9316" spans="21:21" x14ac:dyDescent="0.2">
      <c r="U9316" s="12"/>
    </row>
    <row r="9317" spans="21:21" x14ac:dyDescent="0.2">
      <c r="U9317" s="12"/>
    </row>
    <row r="9318" spans="21:21" x14ac:dyDescent="0.2">
      <c r="U9318" s="12"/>
    </row>
    <row r="9319" spans="21:21" x14ac:dyDescent="0.2">
      <c r="U9319" s="12"/>
    </row>
    <row r="9320" spans="21:21" x14ac:dyDescent="0.2">
      <c r="U9320" s="12"/>
    </row>
    <row r="9321" spans="21:21" x14ac:dyDescent="0.2">
      <c r="U9321" s="12"/>
    </row>
    <row r="9322" spans="21:21" x14ac:dyDescent="0.2">
      <c r="U9322" s="12"/>
    </row>
    <row r="9323" spans="21:21" x14ac:dyDescent="0.2">
      <c r="U9323" s="12"/>
    </row>
    <row r="9324" spans="21:21" x14ac:dyDescent="0.2">
      <c r="U9324" s="12"/>
    </row>
    <row r="9325" spans="21:21" x14ac:dyDescent="0.2">
      <c r="U9325" s="12"/>
    </row>
    <row r="9326" spans="21:21" x14ac:dyDescent="0.2">
      <c r="U9326" s="12"/>
    </row>
    <row r="9327" spans="21:21" x14ac:dyDescent="0.2">
      <c r="U9327" s="12"/>
    </row>
    <row r="9328" spans="21:21" x14ac:dyDescent="0.2">
      <c r="U9328" s="12"/>
    </row>
    <row r="9329" spans="21:21" x14ac:dyDescent="0.2">
      <c r="U9329" s="12"/>
    </row>
    <row r="9330" spans="21:21" x14ac:dyDescent="0.2">
      <c r="U9330" s="12"/>
    </row>
    <row r="9331" spans="21:21" x14ac:dyDescent="0.2">
      <c r="U9331" s="12"/>
    </row>
    <row r="9332" spans="21:21" x14ac:dyDescent="0.2">
      <c r="U9332" s="12"/>
    </row>
    <row r="9333" spans="21:21" x14ac:dyDescent="0.2">
      <c r="U9333" s="12"/>
    </row>
    <row r="9334" spans="21:21" x14ac:dyDescent="0.2">
      <c r="U9334" s="12"/>
    </row>
    <row r="9335" spans="21:21" x14ac:dyDescent="0.2">
      <c r="U9335" s="12"/>
    </row>
    <row r="9336" spans="21:21" x14ac:dyDescent="0.2">
      <c r="U9336" s="12"/>
    </row>
    <row r="9337" spans="21:21" x14ac:dyDescent="0.2">
      <c r="U9337" s="12"/>
    </row>
    <row r="9338" spans="21:21" x14ac:dyDescent="0.2">
      <c r="U9338" s="12"/>
    </row>
    <row r="9339" spans="21:21" x14ac:dyDescent="0.2">
      <c r="U9339" s="12"/>
    </row>
    <row r="9340" spans="21:21" x14ac:dyDescent="0.2">
      <c r="U9340" s="12"/>
    </row>
    <row r="9341" spans="21:21" x14ac:dyDescent="0.2">
      <c r="U9341" s="12"/>
    </row>
    <row r="9342" spans="21:21" x14ac:dyDescent="0.2">
      <c r="U9342" s="12"/>
    </row>
    <row r="9343" spans="21:21" x14ac:dyDescent="0.2">
      <c r="U9343" s="12"/>
    </row>
    <row r="9344" spans="21:21" x14ac:dyDescent="0.2">
      <c r="U9344" s="12"/>
    </row>
    <row r="9345" spans="21:21" x14ac:dyDescent="0.2">
      <c r="U9345" s="12"/>
    </row>
    <row r="9346" spans="21:21" x14ac:dyDescent="0.2">
      <c r="U9346" s="12"/>
    </row>
    <row r="9347" spans="21:21" x14ac:dyDescent="0.2">
      <c r="U9347" s="12"/>
    </row>
    <row r="9348" spans="21:21" x14ac:dyDescent="0.2">
      <c r="U9348" s="12"/>
    </row>
    <row r="9349" spans="21:21" x14ac:dyDescent="0.2">
      <c r="U9349" s="12"/>
    </row>
    <row r="9350" spans="21:21" x14ac:dyDescent="0.2">
      <c r="U9350" s="12"/>
    </row>
    <row r="9351" spans="21:21" x14ac:dyDescent="0.2">
      <c r="U9351" s="12"/>
    </row>
    <row r="9352" spans="21:21" x14ac:dyDescent="0.2">
      <c r="U9352" s="12"/>
    </row>
    <row r="9353" spans="21:21" x14ac:dyDescent="0.2">
      <c r="U9353" s="12"/>
    </row>
    <row r="9354" spans="21:21" x14ac:dyDescent="0.2">
      <c r="U9354" s="12"/>
    </row>
    <row r="9355" spans="21:21" x14ac:dyDescent="0.2">
      <c r="U9355" s="12"/>
    </row>
    <row r="9356" spans="21:21" x14ac:dyDescent="0.2">
      <c r="U9356" s="12"/>
    </row>
    <row r="9357" spans="21:21" x14ac:dyDescent="0.2">
      <c r="U9357" s="12"/>
    </row>
    <row r="9358" spans="21:21" x14ac:dyDescent="0.2">
      <c r="U9358" s="12"/>
    </row>
    <row r="9359" spans="21:21" x14ac:dyDescent="0.2">
      <c r="U9359" s="12"/>
    </row>
    <row r="9360" spans="21:21" x14ac:dyDescent="0.2">
      <c r="U9360" s="12"/>
    </row>
    <row r="9361" spans="21:21" x14ac:dyDescent="0.2">
      <c r="U9361" s="12"/>
    </row>
    <row r="9362" spans="21:21" x14ac:dyDescent="0.2">
      <c r="U9362" s="12"/>
    </row>
    <row r="9363" spans="21:21" x14ac:dyDescent="0.2">
      <c r="U9363" s="12"/>
    </row>
    <row r="9364" spans="21:21" x14ac:dyDescent="0.2">
      <c r="U9364" s="12"/>
    </row>
    <row r="9365" spans="21:21" x14ac:dyDescent="0.2">
      <c r="U9365" s="12"/>
    </row>
    <row r="9366" spans="21:21" x14ac:dyDescent="0.2">
      <c r="U9366" s="12"/>
    </row>
    <row r="9367" spans="21:21" x14ac:dyDescent="0.2">
      <c r="U9367" s="12"/>
    </row>
    <row r="9368" spans="21:21" x14ac:dyDescent="0.2">
      <c r="U9368" s="12"/>
    </row>
    <row r="9369" spans="21:21" x14ac:dyDescent="0.2">
      <c r="U9369" s="12"/>
    </row>
    <row r="9370" spans="21:21" x14ac:dyDescent="0.2">
      <c r="U9370" s="12"/>
    </row>
    <row r="9371" spans="21:21" x14ac:dyDescent="0.2">
      <c r="U9371" s="12"/>
    </row>
    <row r="9372" spans="21:21" x14ac:dyDescent="0.2">
      <c r="U9372" s="12"/>
    </row>
    <row r="9373" spans="21:21" x14ac:dyDescent="0.2">
      <c r="U9373" s="12"/>
    </row>
    <row r="9374" spans="21:21" x14ac:dyDescent="0.2">
      <c r="U9374" s="12"/>
    </row>
    <row r="9375" spans="21:21" x14ac:dyDescent="0.2">
      <c r="U9375" s="12"/>
    </row>
    <row r="9376" spans="21:21" x14ac:dyDescent="0.2">
      <c r="U9376" s="12"/>
    </row>
    <row r="9377" spans="21:21" x14ac:dyDescent="0.2">
      <c r="U9377" s="12"/>
    </row>
    <row r="9378" spans="21:21" x14ac:dyDescent="0.2">
      <c r="U9378" s="12"/>
    </row>
    <row r="9379" spans="21:21" x14ac:dyDescent="0.2">
      <c r="U9379" s="12"/>
    </row>
    <row r="9380" spans="21:21" x14ac:dyDescent="0.2">
      <c r="U9380" s="12"/>
    </row>
    <row r="9381" spans="21:21" x14ac:dyDescent="0.2">
      <c r="U9381" s="12"/>
    </row>
    <row r="9382" spans="21:21" x14ac:dyDescent="0.2">
      <c r="U9382" s="12"/>
    </row>
    <row r="9383" spans="21:21" x14ac:dyDescent="0.2">
      <c r="U9383" s="12"/>
    </row>
    <row r="9384" spans="21:21" x14ac:dyDescent="0.2">
      <c r="U9384" s="12"/>
    </row>
    <row r="9385" spans="21:21" x14ac:dyDescent="0.2">
      <c r="U9385" s="12"/>
    </row>
    <row r="9386" spans="21:21" x14ac:dyDescent="0.2">
      <c r="U9386" s="12"/>
    </row>
    <row r="9387" spans="21:21" x14ac:dyDescent="0.2">
      <c r="U9387" s="12"/>
    </row>
    <row r="9388" spans="21:21" x14ac:dyDescent="0.2">
      <c r="U9388" s="12"/>
    </row>
    <row r="9389" spans="21:21" x14ac:dyDescent="0.2">
      <c r="U9389" s="12"/>
    </row>
    <row r="9390" spans="21:21" x14ac:dyDescent="0.2">
      <c r="U9390" s="12"/>
    </row>
    <row r="9391" spans="21:21" x14ac:dyDescent="0.2">
      <c r="U9391" s="12"/>
    </row>
    <row r="9392" spans="21:21" x14ac:dyDescent="0.2">
      <c r="U9392" s="12"/>
    </row>
    <row r="9393" spans="21:21" x14ac:dyDescent="0.2">
      <c r="U9393" s="12"/>
    </row>
    <row r="9394" spans="21:21" x14ac:dyDescent="0.2">
      <c r="U9394" s="12"/>
    </row>
    <row r="9395" spans="21:21" x14ac:dyDescent="0.2">
      <c r="U9395" s="12"/>
    </row>
    <row r="9396" spans="21:21" x14ac:dyDescent="0.2">
      <c r="U9396" s="12"/>
    </row>
    <row r="9397" spans="21:21" x14ac:dyDescent="0.2">
      <c r="U9397" s="12"/>
    </row>
    <row r="9398" spans="21:21" x14ac:dyDescent="0.2">
      <c r="U9398" s="12"/>
    </row>
    <row r="9399" spans="21:21" x14ac:dyDescent="0.2">
      <c r="U9399" s="12"/>
    </row>
    <row r="9400" spans="21:21" x14ac:dyDescent="0.2">
      <c r="U9400" s="12"/>
    </row>
    <row r="9401" spans="21:21" x14ac:dyDescent="0.2">
      <c r="U9401" s="12"/>
    </row>
    <row r="9402" spans="21:21" x14ac:dyDescent="0.2">
      <c r="U9402" s="12"/>
    </row>
    <row r="9403" spans="21:21" x14ac:dyDescent="0.2">
      <c r="U9403" s="12"/>
    </row>
    <row r="9404" spans="21:21" x14ac:dyDescent="0.2">
      <c r="U9404" s="12"/>
    </row>
    <row r="9405" spans="21:21" x14ac:dyDescent="0.2">
      <c r="U9405" s="12"/>
    </row>
    <row r="9406" spans="21:21" x14ac:dyDescent="0.2">
      <c r="U9406" s="12"/>
    </row>
    <row r="9407" spans="21:21" x14ac:dyDescent="0.2">
      <c r="U9407" s="12"/>
    </row>
    <row r="9408" spans="21:21" x14ac:dyDescent="0.2">
      <c r="U9408" s="12"/>
    </row>
    <row r="9409" spans="21:21" x14ac:dyDescent="0.2">
      <c r="U9409" s="12"/>
    </row>
    <row r="9410" spans="21:21" x14ac:dyDescent="0.2">
      <c r="U9410" s="12"/>
    </row>
    <row r="9411" spans="21:21" x14ac:dyDescent="0.2">
      <c r="U9411" s="12"/>
    </row>
    <row r="9412" spans="21:21" x14ac:dyDescent="0.2">
      <c r="U9412" s="12"/>
    </row>
    <row r="9413" spans="21:21" x14ac:dyDescent="0.2">
      <c r="U9413" s="12"/>
    </row>
    <row r="9414" spans="21:21" x14ac:dyDescent="0.2">
      <c r="U9414" s="12"/>
    </row>
    <row r="9415" spans="21:21" x14ac:dyDescent="0.2">
      <c r="U9415" s="12"/>
    </row>
    <row r="9416" spans="21:21" x14ac:dyDescent="0.2">
      <c r="U9416" s="12"/>
    </row>
    <row r="9417" spans="21:21" x14ac:dyDescent="0.2">
      <c r="U9417" s="12"/>
    </row>
    <row r="9418" spans="21:21" x14ac:dyDescent="0.2">
      <c r="U9418" s="12"/>
    </row>
    <row r="9419" spans="21:21" x14ac:dyDescent="0.2">
      <c r="U9419" s="12"/>
    </row>
    <row r="9420" spans="21:21" x14ac:dyDescent="0.2">
      <c r="U9420" s="12"/>
    </row>
    <row r="9421" spans="21:21" x14ac:dyDescent="0.2">
      <c r="U9421" s="12"/>
    </row>
    <row r="9422" spans="21:21" x14ac:dyDescent="0.2">
      <c r="U9422" s="12"/>
    </row>
    <row r="9423" spans="21:21" x14ac:dyDescent="0.2">
      <c r="U9423" s="12"/>
    </row>
    <row r="9424" spans="21:21" x14ac:dyDescent="0.2">
      <c r="U9424" s="12"/>
    </row>
    <row r="9425" spans="21:21" x14ac:dyDescent="0.2">
      <c r="U9425" s="12"/>
    </row>
    <row r="9426" spans="21:21" x14ac:dyDescent="0.2">
      <c r="U9426" s="12"/>
    </row>
    <row r="9427" spans="21:21" x14ac:dyDescent="0.2">
      <c r="U9427" s="12"/>
    </row>
    <row r="9428" spans="21:21" x14ac:dyDescent="0.2">
      <c r="U9428" s="12"/>
    </row>
    <row r="9429" spans="21:21" x14ac:dyDescent="0.2">
      <c r="U9429" s="12"/>
    </row>
    <row r="9430" spans="21:21" x14ac:dyDescent="0.2">
      <c r="U9430" s="12"/>
    </row>
    <row r="9431" spans="21:21" x14ac:dyDescent="0.2">
      <c r="U9431" s="12"/>
    </row>
    <row r="9432" spans="21:21" x14ac:dyDescent="0.2">
      <c r="U9432" s="12"/>
    </row>
    <row r="9433" spans="21:21" x14ac:dyDescent="0.2">
      <c r="U9433" s="12"/>
    </row>
    <row r="9434" spans="21:21" x14ac:dyDescent="0.2">
      <c r="U9434" s="12"/>
    </row>
    <row r="9435" spans="21:21" x14ac:dyDescent="0.2">
      <c r="U9435" s="12"/>
    </row>
    <row r="9436" spans="21:21" x14ac:dyDescent="0.2">
      <c r="U9436" s="12"/>
    </row>
    <row r="9437" spans="21:21" x14ac:dyDescent="0.2">
      <c r="U9437" s="12"/>
    </row>
    <row r="9438" spans="21:21" x14ac:dyDescent="0.2">
      <c r="U9438" s="12"/>
    </row>
    <row r="9439" spans="21:21" x14ac:dyDescent="0.2">
      <c r="U9439" s="12"/>
    </row>
    <row r="9440" spans="21:21" x14ac:dyDescent="0.2">
      <c r="U9440" s="12"/>
    </row>
    <row r="9441" spans="21:21" x14ac:dyDescent="0.2">
      <c r="U9441" s="12"/>
    </row>
    <row r="9442" spans="21:21" x14ac:dyDescent="0.2">
      <c r="U9442" s="12"/>
    </row>
    <row r="9443" spans="21:21" x14ac:dyDescent="0.2">
      <c r="U9443" s="12"/>
    </row>
    <row r="9444" spans="21:21" x14ac:dyDescent="0.2">
      <c r="U9444" s="12"/>
    </row>
    <row r="9445" spans="21:21" x14ac:dyDescent="0.2">
      <c r="U9445" s="12"/>
    </row>
    <row r="9446" spans="21:21" x14ac:dyDescent="0.2">
      <c r="U9446" s="12"/>
    </row>
    <row r="9447" spans="21:21" x14ac:dyDescent="0.2">
      <c r="U9447" s="12"/>
    </row>
    <row r="9448" spans="21:21" x14ac:dyDescent="0.2">
      <c r="U9448" s="12"/>
    </row>
    <row r="9449" spans="21:21" x14ac:dyDescent="0.2">
      <c r="U9449" s="12"/>
    </row>
    <row r="9450" spans="21:21" x14ac:dyDescent="0.2">
      <c r="U9450" s="12"/>
    </row>
    <row r="9451" spans="21:21" x14ac:dyDescent="0.2">
      <c r="U9451" s="12"/>
    </row>
    <row r="9452" spans="21:21" x14ac:dyDescent="0.2">
      <c r="U9452" s="12"/>
    </row>
    <row r="9453" spans="21:21" x14ac:dyDescent="0.2">
      <c r="U9453" s="12"/>
    </row>
    <row r="9454" spans="21:21" x14ac:dyDescent="0.2">
      <c r="U9454" s="12"/>
    </row>
    <row r="9455" spans="21:21" x14ac:dyDescent="0.2">
      <c r="U9455" s="12"/>
    </row>
    <row r="9456" spans="21:21" x14ac:dyDescent="0.2">
      <c r="U9456" s="12"/>
    </row>
    <row r="9457" spans="21:21" x14ac:dyDescent="0.2">
      <c r="U9457" s="12"/>
    </row>
    <row r="9458" spans="21:21" x14ac:dyDescent="0.2">
      <c r="U9458" s="12"/>
    </row>
    <row r="9459" spans="21:21" x14ac:dyDescent="0.2">
      <c r="U9459" s="12"/>
    </row>
    <row r="9460" spans="21:21" x14ac:dyDescent="0.2">
      <c r="U9460" s="12"/>
    </row>
    <row r="9461" spans="21:21" x14ac:dyDescent="0.2">
      <c r="U9461" s="12"/>
    </row>
    <row r="9462" spans="21:21" x14ac:dyDescent="0.2">
      <c r="U9462" s="12"/>
    </row>
    <row r="9463" spans="21:21" x14ac:dyDescent="0.2">
      <c r="U9463" s="12"/>
    </row>
    <row r="9464" spans="21:21" x14ac:dyDescent="0.2">
      <c r="U9464" s="12"/>
    </row>
    <row r="9465" spans="21:21" x14ac:dyDescent="0.2">
      <c r="U9465" s="12"/>
    </row>
    <row r="9466" spans="21:21" x14ac:dyDescent="0.2">
      <c r="U9466" s="12"/>
    </row>
    <row r="9467" spans="21:21" x14ac:dyDescent="0.2">
      <c r="U9467" s="12"/>
    </row>
    <row r="9468" spans="21:21" x14ac:dyDescent="0.2">
      <c r="U9468" s="12"/>
    </row>
    <row r="9469" spans="21:21" x14ac:dyDescent="0.2">
      <c r="U9469" s="12"/>
    </row>
    <row r="9470" spans="21:21" x14ac:dyDescent="0.2">
      <c r="U9470" s="12"/>
    </row>
    <row r="9471" spans="21:21" x14ac:dyDescent="0.2">
      <c r="U9471" s="12"/>
    </row>
    <row r="9472" spans="21:21" x14ac:dyDescent="0.2">
      <c r="U9472" s="12"/>
    </row>
    <row r="9473" spans="21:21" x14ac:dyDescent="0.2">
      <c r="U9473" s="12"/>
    </row>
    <row r="9474" spans="21:21" x14ac:dyDescent="0.2">
      <c r="U9474" s="12"/>
    </row>
    <row r="9475" spans="21:21" x14ac:dyDescent="0.2">
      <c r="U9475" s="12"/>
    </row>
    <row r="9476" spans="21:21" x14ac:dyDescent="0.2">
      <c r="U9476" s="12"/>
    </row>
    <row r="9477" spans="21:21" x14ac:dyDescent="0.2">
      <c r="U9477" s="12"/>
    </row>
    <row r="9478" spans="21:21" x14ac:dyDescent="0.2">
      <c r="U9478" s="12"/>
    </row>
    <row r="9479" spans="21:21" x14ac:dyDescent="0.2">
      <c r="U9479" s="12"/>
    </row>
    <row r="9480" spans="21:21" x14ac:dyDescent="0.2">
      <c r="U9480" s="12"/>
    </row>
    <row r="9481" spans="21:21" x14ac:dyDescent="0.2">
      <c r="U9481" s="12"/>
    </row>
    <row r="9482" spans="21:21" x14ac:dyDescent="0.2">
      <c r="U9482" s="12"/>
    </row>
    <row r="9483" spans="21:21" x14ac:dyDescent="0.2">
      <c r="U9483" s="12"/>
    </row>
    <row r="9484" spans="21:21" x14ac:dyDescent="0.2">
      <c r="U9484" s="12"/>
    </row>
    <row r="9485" spans="21:21" x14ac:dyDescent="0.2">
      <c r="U9485" s="12"/>
    </row>
    <row r="9486" spans="21:21" x14ac:dyDescent="0.2">
      <c r="U9486" s="12"/>
    </row>
    <row r="9487" spans="21:21" x14ac:dyDescent="0.2">
      <c r="U9487" s="12"/>
    </row>
    <row r="9488" spans="21:21" x14ac:dyDescent="0.2">
      <c r="U9488" s="12"/>
    </row>
    <row r="9489" spans="21:21" x14ac:dyDescent="0.2">
      <c r="U9489" s="12"/>
    </row>
    <row r="9490" spans="21:21" x14ac:dyDescent="0.2">
      <c r="U9490" s="12"/>
    </row>
    <row r="9491" spans="21:21" x14ac:dyDescent="0.2">
      <c r="U9491" s="12"/>
    </row>
    <row r="9492" spans="21:21" x14ac:dyDescent="0.2">
      <c r="U9492" s="12"/>
    </row>
    <row r="9493" spans="21:21" x14ac:dyDescent="0.2">
      <c r="U9493" s="12"/>
    </row>
    <row r="9494" spans="21:21" x14ac:dyDescent="0.2">
      <c r="U9494" s="12"/>
    </row>
    <row r="9495" spans="21:21" x14ac:dyDescent="0.2">
      <c r="U9495" s="12"/>
    </row>
    <row r="9496" spans="21:21" x14ac:dyDescent="0.2">
      <c r="U9496" s="12"/>
    </row>
    <row r="9497" spans="21:21" x14ac:dyDescent="0.2">
      <c r="U9497" s="12"/>
    </row>
    <row r="9498" spans="21:21" x14ac:dyDescent="0.2">
      <c r="U9498" s="12"/>
    </row>
    <row r="9499" spans="21:21" x14ac:dyDescent="0.2">
      <c r="U9499" s="12"/>
    </row>
    <row r="9500" spans="21:21" x14ac:dyDescent="0.2">
      <c r="U9500" s="12"/>
    </row>
    <row r="9501" spans="21:21" x14ac:dyDescent="0.2">
      <c r="U9501" s="12"/>
    </row>
    <row r="9502" spans="21:21" x14ac:dyDescent="0.2">
      <c r="U9502" s="12"/>
    </row>
    <row r="9503" spans="21:21" x14ac:dyDescent="0.2">
      <c r="U9503" s="12"/>
    </row>
    <row r="9504" spans="21:21" x14ac:dyDescent="0.2">
      <c r="U9504" s="12"/>
    </row>
    <row r="9505" spans="21:21" x14ac:dyDescent="0.2">
      <c r="U9505" s="12"/>
    </row>
    <row r="9506" spans="21:21" x14ac:dyDescent="0.2">
      <c r="U9506" s="12"/>
    </row>
    <row r="9507" spans="21:21" x14ac:dyDescent="0.2">
      <c r="U9507" s="12"/>
    </row>
    <row r="9508" spans="21:21" x14ac:dyDescent="0.2">
      <c r="U9508" s="12"/>
    </row>
    <row r="9509" spans="21:21" x14ac:dyDescent="0.2">
      <c r="U9509" s="12"/>
    </row>
    <row r="9510" spans="21:21" x14ac:dyDescent="0.2">
      <c r="U9510" s="12"/>
    </row>
    <row r="9511" spans="21:21" x14ac:dyDescent="0.2">
      <c r="U9511" s="12"/>
    </row>
    <row r="9512" spans="21:21" x14ac:dyDescent="0.2">
      <c r="U9512" s="12"/>
    </row>
    <row r="9513" spans="21:21" x14ac:dyDescent="0.2">
      <c r="U9513" s="12"/>
    </row>
    <row r="9514" spans="21:21" x14ac:dyDescent="0.2">
      <c r="U9514" s="12"/>
    </row>
    <row r="9515" spans="21:21" x14ac:dyDescent="0.2">
      <c r="U9515" s="12"/>
    </row>
    <row r="9516" spans="21:21" x14ac:dyDescent="0.2">
      <c r="U9516" s="12"/>
    </row>
    <row r="9517" spans="21:21" x14ac:dyDescent="0.2">
      <c r="U9517" s="12"/>
    </row>
    <row r="9518" spans="21:21" x14ac:dyDescent="0.2">
      <c r="U9518" s="12"/>
    </row>
    <row r="9519" spans="21:21" x14ac:dyDescent="0.2">
      <c r="U9519" s="12"/>
    </row>
    <row r="9520" spans="21:21" x14ac:dyDescent="0.2">
      <c r="U9520" s="12"/>
    </row>
    <row r="9521" spans="21:21" x14ac:dyDescent="0.2">
      <c r="U9521" s="12"/>
    </row>
    <row r="9522" spans="21:21" x14ac:dyDescent="0.2">
      <c r="U9522" s="12"/>
    </row>
    <row r="9523" spans="21:21" x14ac:dyDescent="0.2">
      <c r="U9523" s="12"/>
    </row>
    <row r="9524" spans="21:21" x14ac:dyDescent="0.2">
      <c r="U9524" s="12"/>
    </row>
    <row r="9525" spans="21:21" x14ac:dyDescent="0.2">
      <c r="U9525" s="12"/>
    </row>
    <row r="9526" spans="21:21" x14ac:dyDescent="0.2">
      <c r="U9526" s="12"/>
    </row>
    <row r="9527" spans="21:21" x14ac:dyDescent="0.2">
      <c r="U9527" s="12"/>
    </row>
    <row r="9528" spans="21:21" x14ac:dyDescent="0.2">
      <c r="U9528" s="12"/>
    </row>
    <row r="9529" spans="21:21" x14ac:dyDescent="0.2">
      <c r="U9529" s="12"/>
    </row>
    <row r="9530" spans="21:21" x14ac:dyDescent="0.2">
      <c r="U9530" s="12"/>
    </row>
    <row r="9531" spans="21:21" x14ac:dyDescent="0.2">
      <c r="U9531" s="12"/>
    </row>
    <row r="9532" spans="21:21" x14ac:dyDescent="0.2">
      <c r="U9532" s="12"/>
    </row>
    <row r="9533" spans="21:21" x14ac:dyDescent="0.2">
      <c r="U9533" s="12"/>
    </row>
    <row r="9534" spans="21:21" x14ac:dyDescent="0.2">
      <c r="U9534" s="12"/>
    </row>
    <row r="9535" spans="21:21" x14ac:dyDescent="0.2">
      <c r="U9535" s="12"/>
    </row>
    <row r="9536" spans="21:21" x14ac:dyDescent="0.2">
      <c r="U9536" s="12"/>
    </row>
    <row r="9537" spans="21:21" x14ac:dyDescent="0.2">
      <c r="U9537" s="12"/>
    </row>
    <row r="9538" spans="21:21" x14ac:dyDescent="0.2">
      <c r="U9538" s="12"/>
    </row>
    <row r="9539" spans="21:21" x14ac:dyDescent="0.2">
      <c r="U9539" s="12"/>
    </row>
    <row r="9540" spans="21:21" x14ac:dyDescent="0.2">
      <c r="U9540" s="12"/>
    </row>
    <row r="9541" spans="21:21" x14ac:dyDescent="0.2">
      <c r="U9541" s="12"/>
    </row>
    <row r="9542" spans="21:21" x14ac:dyDescent="0.2">
      <c r="U9542" s="12"/>
    </row>
    <row r="9543" spans="21:21" x14ac:dyDescent="0.2">
      <c r="U9543" s="12"/>
    </row>
    <row r="9544" spans="21:21" x14ac:dyDescent="0.2">
      <c r="U9544" s="12"/>
    </row>
    <row r="9545" spans="21:21" x14ac:dyDescent="0.2">
      <c r="U9545" s="12"/>
    </row>
    <row r="9546" spans="21:21" x14ac:dyDescent="0.2">
      <c r="U9546" s="12"/>
    </row>
    <row r="9547" spans="21:21" x14ac:dyDescent="0.2">
      <c r="U9547" s="12"/>
    </row>
    <row r="9548" spans="21:21" x14ac:dyDescent="0.2">
      <c r="U9548" s="12"/>
    </row>
    <row r="9549" spans="21:21" x14ac:dyDescent="0.2">
      <c r="U9549" s="12"/>
    </row>
    <row r="9550" spans="21:21" x14ac:dyDescent="0.2">
      <c r="U9550" s="12"/>
    </row>
    <row r="9551" spans="21:21" x14ac:dyDescent="0.2">
      <c r="U9551" s="12"/>
    </row>
    <row r="9552" spans="21:21" x14ac:dyDescent="0.2">
      <c r="U9552" s="12"/>
    </row>
    <row r="9553" spans="21:21" x14ac:dyDescent="0.2">
      <c r="U9553" s="12"/>
    </row>
    <row r="9554" spans="21:21" x14ac:dyDescent="0.2">
      <c r="U9554" s="12"/>
    </row>
    <row r="9555" spans="21:21" x14ac:dyDescent="0.2">
      <c r="U9555" s="12"/>
    </row>
    <row r="9556" spans="21:21" x14ac:dyDescent="0.2">
      <c r="U9556" s="12"/>
    </row>
    <row r="9557" spans="21:21" x14ac:dyDescent="0.2">
      <c r="U9557" s="12"/>
    </row>
    <row r="9558" spans="21:21" x14ac:dyDescent="0.2">
      <c r="U9558" s="12"/>
    </row>
    <row r="9559" spans="21:21" x14ac:dyDescent="0.2">
      <c r="U9559" s="12"/>
    </row>
    <row r="9560" spans="21:21" x14ac:dyDescent="0.2">
      <c r="U9560" s="12"/>
    </row>
    <row r="9561" spans="21:21" x14ac:dyDescent="0.2">
      <c r="U9561" s="12"/>
    </row>
    <row r="9562" spans="21:21" x14ac:dyDescent="0.2">
      <c r="U9562" s="12"/>
    </row>
    <row r="9563" spans="21:21" x14ac:dyDescent="0.2">
      <c r="U9563" s="12"/>
    </row>
    <row r="9564" spans="21:21" x14ac:dyDescent="0.2">
      <c r="U9564" s="12"/>
    </row>
    <row r="9565" spans="21:21" x14ac:dyDescent="0.2">
      <c r="U9565" s="12"/>
    </row>
    <row r="9566" spans="21:21" x14ac:dyDescent="0.2">
      <c r="U9566" s="12"/>
    </row>
    <row r="9567" spans="21:21" x14ac:dyDescent="0.2">
      <c r="U9567" s="12"/>
    </row>
    <row r="9568" spans="21:21" x14ac:dyDescent="0.2">
      <c r="U9568" s="12"/>
    </row>
    <row r="9569" spans="21:21" x14ac:dyDescent="0.2">
      <c r="U9569" s="12"/>
    </row>
    <row r="9570" spans="21:21" x14ac:dyDescent="0.2">
      <c r="U9570" s="12"/>
    </row>
    <row r="9571" spans="21:21" x14ac:dyDescent="0.2">
      <c r="U9571" s="12"/>
    </row>
    <row r="9572" spans="21:21" x14ac:dyDescent="0.2">
      <c r="U9572" s="12"/>
    </row>
    <row r="9573" spans="21:21" x14ac:dyDescent="0.2">
      <c r="U9573" s="12"/>
    </row>
    <row r="9574" spans="21:21" x14ac:dyDescent="0.2">
      <c r="U9574" s="12"/>
    </row>
    <row r="9575" spans="21:21" x14ac:dyDescent="0.2">
      <c r="U9575" s="12"/>
    </row>
    <row r="9576" spans="21:21" x14ac:dyDescent="0.2">
      <c r="U9576" s="12"/>
    </row>
    <row r="9577" spans="21:21" x14ac:dyDescent="0.2">
      <c r="U9577" s="12"/>
    </row>
    <row r="9578" spans="21:21" x14ac:dyDescent="0.2">
      <c r="U9578" s="12"/>
    </row>
    <row r="9579" spans="21:21" x14ac:dyDescent="0.2">
      <c r="U9579" s="12"/>
    </row>
    <row r="9580" spans="21:21" x14ac:dyDescent="0.2">
      <c r="U9580" s="12"/>
    </row>
    <row r="9581" spans="21:21" x14ac:dyDescent="0.2">
      <c r="U9581" s="12"/>
    </row>
    <row r="9582" spans="21:21" x14ac:dyDescent="0.2">
      <c r="U9582" s="12"/>
    </row>
    <row r="9583" spans="21:21" x14ac:dyDescent="0.2">
      <c r="U9583" s="12"/>
    </row>
    <row r="9584" spans="21:21" x14ac:dyDescent="0.2">
      <c r="U9584" s="12"/>
    </row>
    <row r="9585" spans="21:21" x14ac:dyDescent="0.2">
      <c r="U9585" s="12"/>
    </row>
    <row r="9586" spans="21:21" x14ac:dyDescent="0.2">
      <c r="U9586" s="12"/>
    </row>
    <row r="9587" spans="21:21" x14ac:dyDescent="0.2">
      <c r="U9587" s="12"/>
    </row>
    <row r="9588" spans="21:21" x14ac:dyDescent="0.2">
      <c r="U9588" s="12"/>
    </row>
    <row r="9589" spans="21:21" x14ac:dyDescent="0.2">
      <c r="U9589" s="12"/>
    </row>
    <row r="9590" spans="21:21" x14ac:dyDescent="0.2">
      <c r="U9590" s="12"/>
    </row>
    <row r="9591" spans="21:21" x14ac:dyDescent="0.2">
      <c r="U9591" s="12"/>
    </row>
    <row r="9592" spans="21:21" x14ac:dyDescent="0.2">
      <c r="U9592" s="12"/>
    </row>
    <row r="9593" spans="21:21" x14ac:dyDescent="0.2">
      <c r="U9593" s="12"/>
    </row>
    <row r="9594" spans="21:21" x14ac:dyDescent="0.2">
      <c r="U9594" s="12"/>
    </row>
    <row r="9595" spans="21:21" x14ac:dyDescent="0.2">
      <c r="U9595" s="12"/>
    </row>
    <row r="9596" spans="21:21" x14ac:dyDescent="0.2">
      <c r="U9596" s="12"/>
    </row>
    <row r="9597" spans="21:21" x14ac:dyDescent="0.2">
      <c r="U9597" s="12"/>
    </row>
    <row r="9598" spans="21:21" x14ac:dyDescent="0.2">
      <c r="U9598" s="12"/>
    </row>
    <row r="9599" spans="21:21" x14ac:dyDescent="0.2">
      <c r="U9599" s="12"/>
    </row>
    <row r="9600" spans="21:21" x14ac:dyDescent="0.2">
      <c r="U9600" s="12"/>
    </row>
    <row r="9601" spans="21:21" x14ac:dyDescent="0.2">
      <c r="U9601" s="12"/>
    </row>
    <row r="9602" spans="21:21" x14ac:dyDescent="0.2">
      <c r="U9602" s="12"/>
    </row>
    <row r="9603" spans="21:21" x14ac:dyDescent="0.2">
      <c r="U9603" s="12"/>
    </row>
    <row r="9604" spans="21:21" x14ac:dyDescent="0.2">
      <c r="U9604" s="12"/>
    </row>
    <row r="9605" spans="21:21" x14ac:dyDescent="0.2">
      <c r="U9605" s="12"/>
    </row>
    <row r="9606" spans="21:21" x14ac:dyDescent="0.2">
      <c r="U9606" s="12"/>
    </row>
    <row r="9607" spans="21:21" x14ac:dyDescent="0.2">
      <c r="U9607" s="12"/>
    </row>
    <row r="9608" spans="21:21" x14ac:dyDescent="0.2">
      <c r="U9608" s="12"/>
    </row>
    <row r="9609" spans="21:21" x14ac:dyDescent="0.2">
      <c r="U9609" s="12"/>
    </row>
    <row r="9610" spans="21:21" x14ac:dyDescent="0.2">
      <c r="U9610" s="12"/>
    </row>
    <row r="9611" spans="21:21" x14ac:dyDescent="0.2">
      <c r="U9611" s="12"/>
    </row>
    <row r="9612" spans="21:21" x14ac:dyDescent="0.2">
      <c r="U9612" s="12"/>
    </row>
    <row r="9613" spans="21:21" x14ac:dyDescent="0.2">
      <c r="U9613" s="12"/>
    </row>
    <row r="9614" spans="21:21" x14ac:dyDescent="0.2">
      <c r="U9614" s="12"/>
    </row>
    <row r="9615" spans="21:21" x14ac:dyDescent="0.2">
      <c r="U9615" s="12"/>
    </row>
    <row r="9616" spans="21:21" x14ac:dyDescent="0.2">
      <c r="U9616" s="12"/>
    </row>
    <row r="9617" spans="21:21" x14ac:dyDescent="0.2">
      <c r="U9617" s="12"/>
    </row>
    <row r="9618" spans="21:21" x14ac:dyDescent="0.2">
      <c r="U9618" s="12"/>
    </row>
    <row r="9619" spans="21:21" x14ac:dyDescent="0.2">
      <c r="U9619" s="12"/>
    </row>
    <row r="9620" spans="21:21" x14ac:dyDescent="0.2">
      <c r="U9620" s="12"/>
    </row>
    <row r="9621" spans="21:21" x14ac:dyDescent="0.2">
      <c r="U9621" s="12"/>
    </row>
    <row r="9622" spans="21:21" x14ac:dyDescent="0.2">
      <c r="U9622" s="12"/>
    </row>
    <row r="9623" spans="21:21" x14ac:dyDescent="0.2">
      <c r="U9623" s="12"/>
    </row>
    <row r="9624" spans="21:21" x14ac:dyDescent="0.2">
      <c r="U9624" s="12"/>
    </row>
    <row r="9625" spans="21:21" x14ac:dyDescent="0.2">
      <c r="U9625" s="12"/>
    </row>
    <row r="9626" spans="21:21" x14ac:dyDescent="0.2">
      <c r="U9626" s="12"/>
    </row>
    <row r="9627" spans="21:21" x14ac:dyDescent="0.2">
      <c r="U9627" s="12"/>
    </row>
    <row r="9628" spans="21:21" x14ac:dyDescent="0.2">
      <c r="U9628" s="12"/>
    </row>
    <row r="9629" spans="21:21" x14ac:dyDescent="0.2">
      <c r="U9629" s="12"/>
    </row>
    <row r="9630" spans="21:21" x14ac:dyDescent="0.2">
      <c r="U9630" s="12"/>
    </row>
    <row r="9631" spans="21:21" x14ac:dyDescent="0.2">
      <c r="U9631" s="12"/>
    </row>
    <row r="9632" spans="21:21" x14ac:dyDescent="0.2">
      <c r="U9632" s="12"/>
    </row>
    <row r="9633" spans="21:21" x14ac:dyDescent="0.2">
      <c r="U9633" s="12"/>
    </row>
    <row r="9634" spans="21:21" x14ac:dyDescent="0.2">
      <c r="U9634" s="12"/>
    </row>
    <row r="9635" spans="21:21" x14ac:dyDescent="0.2">
      <c r="U9635" s="12"/>
    </row>
    <row r="9636" spans="21:21" x14ac:dyDescent="0.2">
      <c r="U9636" s="12"/>
    </row>
    <row r="9637" spans="21:21" x14ac:dyDescent="0.2">
      <c r="U9637" s="12"/>
    </row>
    <row r="9638" spans="21:21" x14ac:dyDescent="0.2">
      <c r="U9638" s="12"/>
    </row>
    <row r="9639" spans="21:21" x14ac:dyDescent="0.2">
      <c r="U9639" s="12"/>
    </row>
    <row r="9640" spans="21:21" x14ac:dyDescent="0.2">
      <c r="U9640" s="12"/>
    </row>
    <row r="9641" spans="21:21" x14ac:dyDescent="0.2">
      <c r="U9641" s="12"/>
    </row>
    <row r="9642" spans="21:21" x14ac:dyDescent="0.2">
      <c r="U9642" s="12"/>
    </row>
    <row r="9643" spans="21:21" x14ac:dyDescent="0.2">
      <c r="U9643" s="12"/>
    </row>
    <row r="9644" spans="21:21" x14ac:dyDescent="0.2">
      <c r="U9644" s="12"/>
    </row>
    <row r="9645" spans="21:21" x14ac:dyDescent="0.2">
      <c r="U9645" s="12"/>
    </row>
    <row r="9646" spans="21:21" x14ac:dyDescent="0.2">
      <c r="U9646" s="12"/>
    </row>
    <row r="9647" spans="21:21" x14ac:dyDescent="0.2">
      <c r="U9647" s="12"/>
    </row>
    <row r="9648" spans="21:21" x14ac:dyDescent="0.2">
      <c r="U9648" s="12"/>
    </row>
    <row r="9649" spans="21:21" x14ac:dyDescent="0.2">
      <c r="U9649" s="12"/>
    </row>
    <row r="9650" spans="21:21" x14ac:dyDescent="0.2">
      <c r="U9650" s="12"/>
    </row>
    <row r="9651" spans="21:21" x14ac:dyDescent="0.2">
      <c r="U9651" s="12"/>
    </row>
    <row r="9652" spans="21:21" x14ac:dyDescent="0.2">
      <c r="U9652" s="12"/>
    </row>
    <row r="9653" spans="21:21" x14ac:dyDescent="0.2">
      <c r="U9653" s="12"/>
    </row>
    <row r="9654" spans="21:21" x14ac:dyDescent="0.2">
      <c r="U9654" s="12"/>
    </row>
    <row r="9655" spans="21:21" x14ac:dyDescent="0.2">
      <c r="U9655" s="12"/>
    </row>
    <row r="9656" spans="21:21" x14ac:dyDescent="0.2">
      <c r="U9656" s="12"/>
    </row>
    <row r="9657" spans="21:21" x14ac:dyDescent="0.2">
      <c r="U9657" s="12"/>
    </row>
    <row r="9658" spans="21:21" x14ac:dyDescent="0.2">
      <c r="U9658" s="12"/>
    </row>
    <row r="9659" spans="21:21" x14ac:dyDescent="0.2">
      <c r="U9659" s="12"/>
    </row>
    <row r="9660" spans="21:21" x14ac:dyDescent="0.2">
      <c r="U9660" s="12"/>
    </row>
    <row r="9661" spans="21:21" x14ac:dyDescent="0.2">
      <c r="U9661" s="12"/>
    </row>
    <row r="9662" spans="21:21" x14ac:dyDescent="0.2">
      <c r="U9662" s="12"/>
    </row>
    <row r="9663" spans="21:21" x14ac:dyDescent="0.2">
      <c r="U9663" s="12"/>
    </row>
    <row r="9664" spans="21:21" x14ac:dyDescent="0.2">
      <c r="U9664" s="12"/>
    </row>
    <row r="9665" spans="21:21" x14ac:dyDescent="0.2">
      <c r="U9665" s="12"/>
    </row>
    <row r="9666" spans="21:21" x14ac:dyDescent="0.2">
      <c r="U9666" s="12"/>
    </row>
    <row r="9667" spans="21:21" x14ac:dyDescent="0.2">
      <c r="U9667" s="12"/>
    </row>
    <row r="9668" spans="21:21" x14ac:dyDescent="0.2">
      <c r="U9668" s="12"/>
    </row>
    <row r="9669" spans="21:21" x14ac:dyDescent="0.2">
      <c r="U9669" s="12"/>
    </row>
    <row r="9670" spans="21:21" x14ac:dyDescent="0.2">
      <c r="U9670" s="12"/>
    </row>
    <row r="9671" spans="21:21" x14ac:dyDescent="0.2">
      <c r="U9671" s="12"/>
    </row>
    <row r="9672" spans="21:21" x14ac:dyDescent="0.2">
      <c r="U9672" s="12"/>
    </row>
    <row r="9673" spans="21:21" x14ac:dyDescent="0.2">
      <c r="U9673" s="12"/>
    </row>
    <row r="9674" spans="21:21" x14ac:dyDescent="0.2">
      <c r="U9674" s="12"/>
    </row>
    <row r="9675" spans="21:21" x14ac:dyDescent="0.2">
      <c r="U9675" s="12"/>
    </row>
    <row r="9676" spans="21:21" x14ac:dyDescent="0.2">
      <c r="U9676" s="12"/>
    </row>
    <row r="9677" spans="21:21" x14ac:dyDescent="0.2">
      <c r="U9677" s="12"/>
    </row>
    <row r="9678" spans="21:21" x14ac:dyDescent="0.2">
      <c r="U9678" s="12"/>
    </row>
    <row r="9679" spans="21:21" x14ac:dyDescent="0.2">
      <c r="U9679" s="12"/>
    </row>
    <row r="9680" spans="21:21" x14ac:dyDescent="0.2">
      <c r="U9680" s="12"/>
    </row>
    <row r="9681" spans="21:21" x14ac:dyDescent="0.2">
      <c r="U9681" s="12"/>
    </row>
    <row r="9682" spans="21:21" x14ac:dyDescent="0.2">
      <c r="U9682" s="12"/>
    </row>
    <row r="9683" spans="21:21" x14ac:dyDescent="0.2">
      <c r="U9683" s="12"/>
    </row>
    <row r="9684" spans="21:21" x14ac:dyDescent="0.2">
      <c r="U9684" s="12"/>
    </row>
    <row r="9685" spans="21:21" x14ac:dyDescent="0.2">
      <c r="U9685" s="12"/>
    </row>
    <row r="9686" spans="21:21" x14ac:dyDescent="0.2">
      <c r="U9686" s="12"/>
    </row>
    <row r="9687" spans="21:21" x14ac:dyDescent="0.2">
      <c r="U9687" s="12"/>
    </row>
    <row r="9688" spans="21:21" x14ac:dyDescent="0.2">
      <c r="U9688" s="12"/>
    </row>
    <row r="9689" spans="21:21" x14ac:dyDescent="0.2">
      <c r="U9689" s="12"/>
    </row>
    <row r="9690" spans="21:21" x14ac:dyDescent="0.2">
      <c r="U9690" s="12"/>
    </row>
    <row r="9691" spans="21:21" x14ac:dyDescent="0.2">
      <c r="U9691" s="12"/>
    </row>
    <row r="9692" spans="21:21" x14ac:dyDescent="0.2">
      <c r="U9692" s="12"/>
    </row>
    <row r="9693" spans="21:21" x14ac:dyDescent="0.2">
      <c r="U9693" s="12"/>
    </row>
    <row r="9694" spans="21:21" x14ac:dyDescent="0.2">
      <c r="U9694" s="12"/>
    </row>
    <row r="9695" spans="21:21" x14ac:dyDescent="0.2">
      <c r="U9695" s="12"/>
    </row>
    <row r="9696" spans="21:21" x14ac:dyDescent="0.2">
      <c r="U9696" s="12"/>
    </row>
    <row r="9697" spans="21:21" x14ac:dyDescent="0.2">
      <c r="U9697" s="12"/>
    </row>
    <row r="9698" spans="21:21" x14ac:dyDescent="0.2">
      <c r="U9698" s="12"/>
    </row>
    <row r="9699" spans="21:21" x14ac:dyDescent="0.2">
      <c r="U9699" s="12"/>
    </row>
    <row r="9700" spans="21:21" x14ac:dyDescent="0.2">
      <c r="U9700" s="12"/>
    </row>
    <row r="9701" spans="21:21" x14ac:dyDescent="0.2">
      <c r="U9701" s="12"/>
    </row>
    <row r="9702" spans="21:21" x14ac:dyDescent="0.2">
      <c r="U9702" s="12"/>
    </row>
    <row r="9703" spans="21:21" x14ac:dyDescent="0.2">
      <c r="U9703" s="12"/>
    </row>
    <row r="9704" spans="21:21" x14ac:dyDescent="0.2">
      <c r="U9704" s="12"/>
    </row>
    <row r="9705" spans="21:21" x14ac:dyDescent="0.2">
      <c r="U9705" s="12"/>
    </row>
    <row r="9706" spans="21:21" x14ac:dyDescent="0.2">
      <c r="U9706" s="12"/>
    </row>
    <row r="9707" spans="21:21" x14ac:dyDescent="0.2">
      <c r="U9707" s="12"/>
    </row>
    <row r="9708" spans="21:21" x14ac:dyDescent="0.2">
      <c r="U9708" s="12"/>
    </row>
    <row r="9709" spans="21:21" x14ac:dyDescent="0.2">
      <c r="U9709" s="12"/>
    </row>
    <row r="9710" spans="21:21" x14ac:dyDescent="0.2">
      <c r="U9710" s="12"/>
    </row>
    <row r="9711" spans="21:21" x14ac:dyDescent="0.2">
      <c r="U9711" s="12"/>
    </row>
    <row r="9712" spans="21:21" x14ac:dyDescent="0.2">
      <c r="U9712" s="12"/>
    </row>
    <row r="9713" spans="21:21" x14ac:dyDescent="0.2">
      <c r="U9713" s="12"/>
    </row>
    <row r="9714" spans="21:21" x14ac:dyDescent="0.2">
      <c r="U9714" s="12"/>
    </row>
    <row r="9715" spans="21:21" x14ac:dyDescent="0.2">
      <c r="U9715" s="12"/>
    </row>
    <row r="9716" spans="21:21" x14ac:dyDescent="0.2">
      <c r="U9716" s="12"/>
    </row>
    <row r="9717" spans="21:21" x14ac:dyDescent="0.2">
      <c r="U9717" s="12"/>
    </row>
    <row r="9718" spans="21:21" x14ac:dyDescent="0.2">
      <c r="U9718" s="12"/>
    </row>
    <row r="9719" spans="21:21" x14ac:dyDescent="0.2">
      <c r="U9719" s="12"/>
    </row>
    <row r="9720" spans="21:21" x14ac:dyDescent="0.2">
      <c r="U9720" s="12"/>
    </row>
    <row r="9721" spans="21:21" x14ac:dyDescent="0.2">
      <c r="U9721" s="12"/>
    </row>
    <row r="9722" spans="21:21" x14ac:dyDescent="0.2">
      <c r="U9722" s="12"/>
    </row>
    <row r="9723" spans="21:21" x14ac:dyDescent="0.2">
      <c r="U9723" s="12"/>
    </row>
    <row r="9724" spans="21:21" x14ac:dyDescent="0.2">
      <c r="U9724" s="12"/>
    </row>
    <row r="9725" spans="21:21" x14ac:dyDescent="0.2">
      <c r="U9725" s="12"/>
    </row>
    <row r="9726" spans="21:21" x14ac:dyDescent="0.2">
      <c r="U9726" s="12"/>
    </row>
    <row r="9727" spans="21:21" x14ac:dyDescent="0.2">
      <c r="U9727" s="12"/>
    </row>
    <row r="9728" spans="21:21" x14ac:dyDescent="0.2">
      <c r="U9728" s="12"/>
    </row>
    <row r="9729" spans="21:21" x14ac:dyDescent="0.2">
      <c r="U9729" s="12"/>
    </row>
    <row r="9730" spans="21:21" x14ac:dyDescent="0.2">
      <c r="U9730" s="12"/>
    </row>
    <row r="9731" spans="21:21" x14ac:dyDescent="0.2">
      <c r="U9731" s="12"/>
    </row>
    <row r="9732" spans="21:21" x14ac:dyDescent="0.2">
      <c r="U9732" s="12"/>
    </row>
    <row r="9733" spans="21:21" x14ac:dyDescent="0.2">
      <c r="U9733" s="12"/>
    </row>
    <row r="9734" spans="21:21" x14ac:dyDescent="0.2">
      <c r="U9734" s="12"/>
    </row>
    <row r="9735" spans="21:21" x14ac:dyDescent="0.2">
      <c r="U9735" s="12"/>
    </row>
    <row r="9736" spans="21:21" x14ac:dyDescent="0.2">
      <c r="U9736" s="12"/>
    </row>
    <row r="9737" spans="21:21" x14ac:dyDescent="0.2">
      <c r="U9737" s="12"/>
    </row>
    <row r="9738" spans="21:21" x14ac:dyDescent="0.2">
      <c r="U9738" s="12"/>
    </row>
    <row r="9739" spans="21:21" x14ac:dyDescent="0.2">
      <c r="U9739" s="12"/>
    </row>
    <row r="9740" spans="21:21" x14ac:dyDescent="0.2">
      <c r="U9740" s="12"/>
    </row>
    <row r="9741" spans="21:21" x14ac:dyDescent="0.2">
      <c r="U9741" s="12"/>
    </row>
    <row r="9742" spans="21:21" x14ac:dyDescent="0.2">
      <c r="U9742" s="12"/>
    </row>
    <row r="9743" spans="21:21" x14ac:dyDescent="0.2">
      <c r="U9743" s="12"/>
    </row>
    <row r="9744" spans="21:21" x14ac:dyDescent="0.2">
      <c r="U9744" s="12"/>
    </row>
    <row r="9745" spans="21:21" x14ac:dyDescent="0.2">
      <c r="U9745" s="12"/>
    </row>
    <row r="9746" spans="21:21" x14ac:dyDescent="0.2">
      <c r="U9746" s="12"/>
    </row>
    <row r="9747" spans="21:21" x14ac:dyDescent="0.2">
      <c r="U9747" s="12"/>
    </row>
    <row r="9748" spans="21:21" x14ac:dyDescent="0.2">
      <c r="U9748" s="12"/>
    </row>
    <row r="9749" spans="21:21" x14ac:dyDescent="0.2">
      <c r="U9749" s="12"/>
    </row>
    <row r="9750" spans="21:21" x14ac:dyDescent="0.2">
      <c r="U9750" s="12"/>
    </row>
    <row r="9751" spans="21:21" x14ac:dyDescent="0.2">
      <c r="U9751" s="12"/>
    </row>
    <row r="9752" spans="21:21" x14ac:dyDescent="0.2">
      <c r="U9752" s="12"/>
    </row>
    <row r="9753" spans="21:21" x14ac:dyDescent="0.2">
      <c r="U9753" s="12"/>
    </row>
    <row r="9754" spans="21:21" x14ac:dyDescent="0.2">
      <c r="U9754" s="12"/>
    </row>
    <row r="9755" spans="21:21" x14ac:dyDescent="0.2">
      <c r="U9755" s="12"/>
    </row>
    <row r="9756" spans="21:21" x14ac:dyDescent="0.2">
      <c r="U9756" s="12"/>
    </row>
    <row r="9757" spans="21:21" x14ac:dyDescent="0.2">
      <c r="U9757" s="12"/>
    </row>
    <row r="9758" spans="21:21" x14ac:dyDescent="0.2">
      <c r="U9758" s="12"/>
    </row>
    <row r="9759" spans="21:21" x14ac:dyDescent="0.2">
      <c r="U9759" s="12"/>
    </row>
    <row r="9760" spans="21:21" x14ac:dyDescent="0.2">
      <c r="U9760" s="12"/>
    </row>
    <row r="9761" spans="21:21" x14ac:dyDescent="0.2">
      <c r="U9761" s="12"/>
    </row>
    <row r="9762" spans="21:21" x14ac:dyDescent="0.2">
      <c r="U9762" s="12"/>
    </row>
    <row r="9763" spans="21:21" x14ac:dyDescent="0.2">
      <c r="U9763" s="12"/>
    </row>
    <row r="9764" spans="21:21" x14ac:dyDescent="0.2">
      <c r="U9764" s="12"/>
    </row>
    <row r="9765" spans="21:21" x14ac:dyDescent="0.2">
      <c r="U9765" s="12"/>
    </row>
    <row r="9766" spans="21:21" x14ac:dyDescent="0.2">
      <c r="U9766" s="12"/>
    </row>
    <row r="9767" spans="21:21" x14ac:dyDescent="0.2">
      <c r="U9767" s="12"/>
    </row>
    <row r="9768" spans="21:21" x14ac:dyDescent="0.2">
      <c r="U9768" s="12"/>
    </row>
    <row r="9769" spans="21:21" x14ac:dyDescent="0.2">
      <c r="U9769" s="12"/>
    </row>
    <row r="9770" spans="21:21" x14ac:dyDescent="0.2">
      <c r="U9770" s="12"/>
    </row>
    <row r="9771" spans="21:21" x14ac:dyDescent="0.2">
      <c r="U9771" s="12"/>
    </row>
    <row r="9772" spans="21:21" x14ac:dyDescent="0.2">
      <c r="U9772" s="12"/>
    </row>
    <row r="9773" spans="21:21" x14ac:dyDescent="0.2">
      <c r="U9773" s="12"/>
    </row>
    <row r="9774" spans="21:21" x14ac:dyDescent="0.2">
      <c r="U9774" s="12"/>
    </row>
    <row r="9775" spans="21:21" x14ac:dyDescent="0.2">
      <c r="U9775" s="12"/>
    </row>
    <row r="9776" spans="21:21" x14ac:dyDescent="0.2">
      <c r="U9776" s="12"/>
    </row>
    <row r="9777" spans="21:21" x14ac:dyDescent="0.2">
      <c r="U9777" s="12"/>
    </row>
    <row r="9778" spans="21:21" x14ac:dyDescent="0.2">
      <c r="U9778" s="12"/>
    </row>
    <row r="9779" spans="21:21" x14ac:dyDescent="0.2">
      <c r="U9779" s="12"/>
    </row>
    <row r="9780" spans="21:21" x14ac:dyDescent="0.2">
      <c r="U9780" s="12"/>
    </row>
    <row r="9781" spans="21:21" x14ac:dyDescent="0.2">
      <c r="U9781" s="12"/>
    </row>
    <row r="9782" spans="21:21" x14ac:dyDescent="0.2">
      <c r="U9782" s="12"/>
    </row>
    <row r="9783" spans="21:21" x14ac:dyDescent="0.2">
      <c r="U9783" s="12"/>
    </row>
    <row r="9784" spans="21:21" x14ac:dyDescent="0.2">
      <c r="U9784" s="12"/>
    </row>
    <row r="9785" spans="21:21" x14ac:dyDescent="0.2">
      <c r="U9785" s="12"/>
    </row>
    <row r="9786" spans="21:21" x14ac:dyDescent="0.2">
      <c r="U9786" s="12"/>
    </row>
    <row r="9787" spans="21:21" x14ac:dyDescent="0.2">
      <c r="U9787" s="12"/>
    </row>
    <row r="9788" spans="21:21" x14ac:dyDescent="0.2">
      <c r="U9788" s="12"/>
    </row>
    <row r="9789" spans="21:21" x14ac:dyDescent="0.2">
      <c r="U9789" s="12"/>
    </row>
    <row r="9790" spans="21:21" x14ac:dyDescent="0.2">
      <c r="U9790" s="12"/>
    </row>
    <row r="9791" spans="21:21" x14ac:dyDescent="0.2">
      <c r="U9791" s="12"/>
    </row>
    <row r="9792" spans="21:21" x14ac:dyDescent="0.2">
      <c r="U9792" s="12"/>
    </row>
    <row r="9793" spans="21:21" x14ac:dyDescent="0.2">
      <c r="U9793" s="12"/>
    </row>
    <row r="9794" spans="21:21" x14ac:dyDescent="0.2">
      <c r="U9794" s="12"/>
    </row>
    <row r="9795" spans="21:21" x14ac:dyDescent="0.2">
      <c r="U9795" s="12"/>
    </row>
    <row r="9796" spans="21:21" x14ac:dyDescent="0.2">
      <c r="U9796" s="12"/>
    </row>
    <row r="9797" spans="21:21" x14ac:dyDescent="0.2">
      <c r="U9797" s="12"/>
    </row>
    <row r="9798" spans="21:21" x14ac:dyDescent="0.2">
      <c r="U9798" s="12"/>
    </row>
    <row r="9799" spans="21:21" x14ac:dyDescent="0.2">
      <c r="U9799" s="12"/>
    </row>
    <row r="9800" spans="21:21" x14ac:dyDescent="0.2">
      <c r="U9800" s="12"/>
    </row>
    <row r="9801" spans="21:21" x14ac:dyDescent="0.2">
      <c r="U9801" s="12"/>
    </row>
    <row r="9802" spans="21:21" x14ac:dyDescent="0.2">
      <c r="U9802" s="12"/>
    </row>
    <row r="9803" spans="21:21" x14ac:dyDescent="0.2">
      <c r="U9803" s="12"/>
    </row>
    <row r="9804" spans="21:21" x14ac:dyDescent="0.2">
      <c r="U9804" s="12"/>
    </row>
    <row r="9805" spans="21:21" x14ac:dyDescent="0.2">
      <c r="U9805" s="12"/>
    </row>
    <row r="9806" spans="21:21" x14ac:dyDescent="0.2">
      <c r="U9806" s="12"/>
    </row>
    <row r="9807" spans="21:21" x14ac:dyDescent="0.2">
      <c r="U9807" s="12"/>
    </row>
    <row r="9808" spans="21:21" x14ac:dyDescent="0.2">
      <c r="U9808" s="12"/>
    </row>
    <row r="9809" spans="21:21" x14ac:dyDescent="0.2">
      <c r="U9809" s="12"/>
    </row>
    <row r="9810" spans="21:21" x14ac:dyDescent="0.2">
      <c r="U9810" s="12"/>
    </row>
    <row r="9811" spans="21:21" x14ac:dyDescent="0.2">
      <c r="U9811" s="12"/>
    </row>
    <row r="9812" spans="21:21" x14ac:dyDescent="0.2">
      <c r="U9812" s="12"/>
    </row>
    <row r="9813" spans="21:21" x14ac:dyDescent="0.2">
      <c r="U9813" s="12"/>
    </row>
    <row r="9814" spans="21:21" x14ac:dyDescent="0.2">
      <c r="U9814" s="12"/>
    </row>
    <row r="9815" spans="21:21" x14ac:dyDescent="0.2">
      <c r="U9815" s="12"/>
    </row>
    <row r="9816" spans="21:21" x14ac:dyDescent="0.2">
      <c r="U9816" s="12"/>
    </row>
    <row r="9817" spans="21:21" x14ac:dyDescent="0.2">
      <c r="U9817" s="12"/>
    </row>
    <row r="9818" spans="21:21" x14ac:dyDescent="0.2">
      <c r="U9818" s="12"/>
    </row>
    <row r="9819" spans="21:21" x14ac:dyDescent="0.2">
      <c r="U9819" s="12"/>
    </row>
    <row r="9820" spans="21:21" x14ac:dyDescent="0.2">
      <c r="U9820" s="12"/>
    </row>
    <row r="9821" spans="21:21" x14ac:dyDescent="0.2">
      <c r="U9821" s="12"/>
    </row>
    <row r="9822" spans="21:21" x14ac:dyDescent="0.2">
      <c r="U9822" s="12"/>
    </row>
    <row r="9823" spans="21:21" x14ac:dyDescent="0.2">
      <c r="U9823" s="12"/>
    </row>
    <row r="9824" spans="21:21" x14ac:dyDescent="0.2">
      <c r="U9824" s="12"/>
    </row>
    <row r="9825" spans="21:21" x14ac:dyDescent="0.2">
      <c r="U9825" s="12"/>
    </row>
    <row r="9826" spans="21:21" x14ac:dyDescent="0.2">
      <c r="U9826" s="12"/>
    </row>
    <row r="9827" spans="21:21" x14ac:dyDescent="0.2">
      <c r="U9827" s="12"/>
    </row>
    <row r="9828" spans="21:21" x14ac:dyDescent="0.2">
      <c r="U9828" s="12"/>
    </row>
    <row r="9829" spans="21:21" x14ac:dyDescent="0.2">
      <c r="U9829" s="12"/>
    </row>
    <row r="9830" spans="21:21" x14ac:dyDescent="0.2">
      <c r="U9830" s="12"/>
    </row>
    <row r="9831" spans="21:21" x14ac:dyDescent="0.2">
      <c r="U9831" s="12"/>
    </row>
    <row r="9832" spans="21:21" x14ac:dyDescent="0.2">
      <c r="U9832" s="12"/>
    </row>
    <row r="9833" spans="21:21" x14ac:dyDescent="0.2">
      <c r="U9833" s="12"/>
    </row>
    <row r="9834" spans="21:21" x14ac:dyDescent="0.2">
      <c r="U9834" s="12"/>
    </row>
    <row r="9835" spans="21:21" x14ac:dyDescent="0.2">
      <c r="U9835" s="12"/>
    </row>
    <row r="9836" spans="21:21" x14ac:dyDescent="0.2">
      <c r="U9836" s="12"/>
    </row>
    <row r="9837" spans="21:21" x14ac:dyDescent="0.2">
      <c r="U9837" s="12"/>
    </row>
    <row r="9838" spans="21:21" x14ac:dyDescent="0.2">
      <c r="U9838" s="12"/>
    </row>
    <row r="9839" spans="21:21" x14ac:dyDescent="0.2">
      <c r="U9839" s="12"/>
    </row>
    <row r="9840" spans="21:21" x14ac:dyDescent="0.2">
      <c r="U9840" s="12"/>
    </row>
    <row r="9841" spans="21:21" x14ac:dyDescent="0.2">
      <c r="U9841" s="12"/>
    </row>
    <row r="9842" spans="21:21" x14ac:dyDescent="0.2">
      <c r="U9842" s="12"/>
    </row>
    <row r="9843" spans="21:21" x14ac:dyDescent="0.2">
      <c r="U9843" s="12"/>
    </row>
    <row r="9844" spans="21:21" x14ac:dyDescent="0.2">
      <c r="U9844" s="12"/>
    </row>
    <row r="9845" spans="21:21" x14ac:dyDescent="0.2">
      <c r="U9845" s="12"/>
    </row>
    <row r="9846" spans="21:21" x14ac:dyDescent="0.2">
      <c r="U9846" s="12"/>
    </row>
    <row r="9847" spans="21:21" x14ac:dyDescent="0.2">
      <c r="U9847" s="12"/>
    </row>
    <row r="9848" spans="21:21" x14ac:dyDescent="0.2">
      <c r="U9848" s="12"/>
    </row>
    <row r="9849" spans="21:21" x14ac:dyDescent="0.2">
      <c r="U9849" s="12"/>
    </row>
    <row r="9850" spans="21:21" x14ac:dyDescent="0.2">
      <c r="U9850" s="12"/>
    </row>
    <row r="9851" spans="21:21" x14ac:dyDescent="0.2">
      <c r="U9851" s="12"/>
    </row>
    <row r="9852" spans="21:21" x14ac:dyDescent="0.2">
      <c r="U9852" s="12"/>
    </row>
    <row r="9853" spans="21:21" x14ac:dyDescent="0.2">
      <c r="U9853" s="12"/>
    </row>
    <row r="9854" spans="21:21" x14ac:dyDescent="0.2">
      <c r="U9854" s="12"/>
    </row>
    <row r="9855" spans="21:21" x14ac:dyDescent="0.2">
      <c r="U9855" s="12"/>
    </row>
    <row r="9856" spans="21:21" x14ac:dyDescent="0.2">
      <c r="U9856" s="12"/>
    </row>
    <row r="9857" spans="21:21" x14ac:dyDescent="0.2">
      <c r="U9857" s="12"/>
    </row>
    <row r="9858" spans="21:21" x14ac:dyDescent="0.2">
      <c r="U9858" s="12"/>
    </row>
    <row r="9859" spans="21:21" x14ac:dyDescent="0.2">
      <c r="U9859" s="12"/>
    </row>
    <row r="9860" spans="21:21" x14ac:dyDescent="0.2">
      <c r="U9860" s="12"/>
    </row>
    <row r="9861" spans="21:21" x14ac:dyDescent="0.2">
      <c r="U9861" s="12"/>
    </row>
    <row r="9862" spans="21:21" x14ac:dyDescent="0.2">
      <c r="U9862" s="12"/>
    </row>
    <row r="9863" spans="21:21" x14ac:dyDescent="0.2">
      <c r="U9863" s="12"/>
    </row>
    <row r="9864" spans="21:21" x14ac:dyDescent="0.2">
      <c r="U9864" s="12"/>
    </row>
    <row r="9865" spans="21:21" x14ac:dyDescent="0.2">
      <c r="U9865" s="12"/>
    </row>
    <row r="9866" spans="21:21" x14ac:dyDescent="0.2">
      <c r="U9866" s="12"/>
    </row>
    <row r="9867" spans="21:21" x14ac:dyDescent="0.2">
      <c r="U9867" s="12"/>
    </row>
    <row r="9868" spans="21:21" x14ac:dyDescent="0.2">
      <c r="U9868" s="12"/>
    </row>
    <row r="9869" spans="21:21" x14ac:dyDescent="0.2">
      <c r="U9869" s="12"/>
    </row>
    <row r="9870" spans="21:21" x14ac:dyDescent="0.2">
      <c r="U9870" s="12"/>
    </row>
    <row r="9871" spans="21:21" x14ac:dyDescent="0.2">
      <c r="U9871" s="12"/>
    </row>
    <row r="9872" spans="21:21" x14ac:dyDescent="0.2">
      <c r="U9872" s="12"/>
    </row>
    <row r="9873" spans="21:21" x14ac:dyDescent="0.2">
      <c r="U9873" s="12"/>
    </row>
    <row r="9874" spans="21:21" x14ac:dyDescent="0.2">
      <c r="U9874" s="12"/>
    </row>
    <row r="9875" spans="21:21" x14ac:dyDescent="0.2">
      <c r="U9875" s="12"/>
    </row>
    <row r="9876" spans="21:21" x14ac:dyDescent="0.2">
      <c r="U9876" s="12"/>
    </row>
    <row r="9877" spans="21:21" x14ac:dyDescent="0.2">
      <c r="U9877" s="12"/>
    </row>
    <row r="9878" spans="21:21" x14ac:dyDescent="0.2">
      <c r="U9878" s="12"/>
    </row>
    <row r="9879" spans="21:21" x14ac:dyDescent="0.2">
      <c r="U9879" s="12"/>
    </row>
    <row r="9880" spans="21:21" x14ac:dyDescent="0.2">
      <c r="U9880" s="12"/>
    </row>
    <row r="9881" spans="21:21" x14ac:dyDescent="0.2">
      <c r="U9881" s="12"/>
    </row>
    <row r="9882" spans="21:21" x14ac:dyDescent="0.2">
      <c r="U9882" s="12"/>
    </row>
    <row r="9883" spans="21:21" x14ac:dyDescent="0.2">
      <c r="U9883" s="12"/>
    </row>
    <row r="9884" spans="21:21" x14ac:dyDescent="0.2">
      <c r="U9884" s="12"/>
    </row>
    <row r="9885" spans="21:21" x14ac:dyDescent="0.2">
      <c r="U9885" s="12"/>
    </row>
    <row r="9886" spans="21:21" x14ac:dyDescent="0.2">
      <c r="U9886" s="12"/>
    </row>
    <row r="9887" spans="21:21" x14ac:dyDescent="0.2">
      <c r="U9887" s="12"/>
    </row>
    <row r="9888" spans="21:21" x14ac:dyDescent="0.2">
      <c r="U9888" s="12"/>
    </row>
    <row r="9889" spans="21:21" x14ac:dyDescent="0.2">
      <c r="U9889" s="12"/>
    </row>
    <row r="9890" spans="21:21" x14ac:dyDescent="0.2">
      <c r="U9890" s="12"/>
    </row>
    <row r="9891" spans="21:21" x14ac:dyDescent="0.2">
      <c r="U9891" s="12"/>
    </row>
    <row r="9892" spans="21:21" x14ac:dyDescent="0.2">
      <c r="U9892" s="12"/>
    </row>
    <row r="9893" spans="21:21" x14ac:dyDescent="0.2">
      <c r="U9893" s="12"/>
    </row>
    <row r="9894" spans="21:21" x14ac:dyDescent="0.2">
      <c r="U9894" s="12"/>
    </row>
    <row r="9895" spans="21:21" x14ac:dyDescent="0.2">
      <c r="U9895" s="12"/>
    </row>
    <row r="9896" spans="21:21" x14ac:dyDescent="0.2">
      <c r="U9896" s="12"/>
    </row>
    <row r="9897" spans="21:21" x14ac:dyDescent="0.2">
      <c r="U9897" s="12"/>
    </row>
    <row r="9898" spans="21:21" x14ac:dyDescent="0.2">
      <c r="U9898" s="12"/>
    </row>
    <row r="9899" spans="21:21" x14ac:dyDescent="0.2">
      <c r="U9899" s="12"/>
    </row>
    <row r="9900" spans="21:21" x14ac:dyDescent="0.2">
      <c r="U9900" s="12"/>
    </row>
    <row r="9901" spans="21:21" x14ac:dyDescent="0.2">
      <c r="U9901" s="12"/>
    </row>
    <row r="9902" spans="21:21" x14ac:dyDescent="0.2">
      <c r="U9902" s="12"/>
    </row>
    <row r="9903" spans="21:21" x14ac:dyDescent="0.2">
      <c r="U9903" s="12"/>
    </row>
    <row r="9904" spans="21:21" x14ac:dyDescent="0.2">
      <c r="U9904" s="12"/>
    </row>
    <row r="9905" spans="21:21" x14ac:dyDescent="0.2">
      <c r="U9905" s="12"/>
    </row>
    <row r="9906" spans="21:21" x14ac:dyDescent="0.2">
      <c r="U9906" s="12"/>
    </row>
    <row r="9907" spans="21:21" x14ac:dyDescent="0.2">
      <c r="U9907" s="12"/>
    </row>
    <row r="9908" spans="21:21" x14ac:dyDescent="0.2">
      <c r="U9908" s="12"/>
    </row>
    <row r="9909" spans="21:21" x14ac:dyDescent="0.2">
      <c r="U9909" s="12"/>
    </row>
    <row r="9910" spans="21:21" x14ac:dyDescent="0.2">
      <c r="U9910" s="12"/>
    </row>
    <row r="9911" spans="21:21" x14ac:dyDescent="0.2">
      <c r="U9911" s="12"/>
    </row>
    <row r="9912" spans="21:21" x14ac:dyDescent="0.2">
      <c r="U9912" s="12"/>
    </row>
    <row r="9913" spans="21:21" x14ac:dyDescent="0.2">
      <c r="U9913" s="12"/>
    </row>
    <row r="9914" spans="21:21" x14ac:dyDescent="0.2">
      <c r="U9914" s="12"/>
    </row>
    <row r="9915" spans="21:21" x14ac:dyDescent="0.2">
      <c r="U9915" s="12"/>
    </row>
    <row r="9916" spans="21:21" x14ac:dyDescent="0.2">
      <c r="U9916" s="12"/>
    </row>
    <row r="9917" spans="21:21" x14ac:dyDescent="0.2">
      <c r="U9917" s="12"/>
    </row>
    <row r="9918" spans="21:21" x14ac:dyDescent="0.2">
      <c r="U9918" s="12"/>
    </row>
    <row r="9919" spans="21:21" x14ac:dyDescent="0.2">
      <c r="U9919" s="12"/>
    </row>
    <row r="9920" spans="21:21" x14ac:dyDescent="0.2">
      <c r="U9920" s="12"/>
    </row>
    <row r="9921" spans="21:21" x14ac:dyDescent="0.2">
      <c r="U9921" s="12"/>
    </row>
    <row r="9922" spans="21:21" x14ac:dyDescent="0.2">
      <c r="U9922" s="12"/>
    </row>
    <row r="9923" spans="21:21" x14ac:dyDescent="0.2">
      <c r="U9923" s="12"/>
    </row>
    <row r="9924" spans="21:21" x14ac:dyDescent="0.2">
      <c r="U9924" s="12"/>
    </row>
    <row r="9925" spans="21:21" x14ac:dyDescent="0.2">
      <c r="U9925" s="12"/>
    </row>
    <row r="9926" spans="21:21" x14ac:dyDescent="0.2">
      <c r="U9926" s="12"/>
    </row>
    <row r="9927" spans="21:21" x14ac:dyDescent="0.2">
      <c r="U9927" s="12"/>
    </row>
    <row r="9928" spans="21:21" x14ac:dyDescent="0.2">
      <c r="U9928" s="12"/>
    </row>
    <row r="9929" spans="21:21" x14ac:dyDescent="0.2">
      <c r="U9929" s="12"/>
    </row>
    <row r="9930" spans="21:21" x14ac:dyDescent="0.2">
      <c r="U9930" s="12"/>
    </row>
    <row r="9931" spans="21:21" x14ac:dyDescent="0.2">
      <c r="U9931" s="12"/>
    </row>
    <row r="9932" spans="21:21" x14ac:dyDescent="0.2">
      <c r="U9932" s="12"/>
    </row>
    <row r="9933" spans="21:21" x14ac:dyDescent="0.2">
      <c r="U9933" s="12"/>
    </row>
    <row r="9934" spans="21:21" x14ac:dyDescent="0.2">
      <c r="U9934" s="12"/>
    </row>
    <row r="9935" spans="21:21" x14ac:dyDescent="0.2">
      <c r="U9935" s="12"/>
    </row>
    <row r="9936" spans="21:21" x14ac:dyDescent="0.2">
      <c r="U9936" s="12"/>
    </row>
    <row r="9937" spans="21:21" x14ac:dyDescent="0.2">
      <c r="U9937" s="12"/>
    </row>
    <row r="9938" spans="21:21" x14ac:dyDescent="0.2">
      <c r="U9938" s="12"/>
    </row>
    <row r="9939" spans="21:21" x14ac:dyDescent="0.2">
      <c r="U9939" s="12"/>
    </row>
    <row r="9940" spans="21:21" x14ac:dyDescent="0.2">
      <c r="U9940" s="12"/>
    </row>
    <row r="9941" spans="21:21" x14ac:dyDescent="0.2">
      <c r="U9941" s="12"/>
    </row>
    <row r="9942" spans="21:21" x14ac:dyDescent="0.2">
      <c r="U9942" s="12"/>
    </row>
    <row r="9943" spans="21:21" x14ac:dyDescent="0.2">
      <c r="U9943" s="12"/>
    </row>
    <row r="9944" spans="21:21" x14ac:dyDescent="0.2">
      <c r="U9944" s="12"/>
    </row>
    <row r="9945" spans="21:21" x14ac:dyDescent="0.2">
      <c r="U9945" s="12"/>
    </row>
    <row r="9946" spans="21:21" x14ac:dyDescent="0.2">
      <c r="U9946" s="12"/>
    </row>
    <row r="9947" spans="21:21" x14ac:dyDescent="0.2">
      <c r="U9947" s="12"/>
    </row>
    <row r="9948" spans="21:21" x14ac:dyDescent="0.2">
      <c r="U9948" s="12"/>
    </row>
    <row r="9949" spans="21:21" x14ac:dyDescent="0.2">
      <c r="U9949" s="12"/>
    </row>
    <row r="9950" spans="21:21" x14ac:dyDescent="0.2">
      <c r="U9950" s="12"/>
    </row>
    <row r="9951" spans="21:21" x14ac:dyDescent="0.2">
      <c r="U9951" s="12"/>
    </row>
    <row r="9952" spans="21:21" x14ac:dyDescent="0.2">
      <c r="U9952" s="12"/>
    </row>
    <row r="9953" spans="21:21" x14ac:dyDescent="0.2">
      <c r="U9953" s="12"/>
    </row>
    <row r="9954" spans="21:21" x14ac:dyDescent="0.2">
      <c r="U9954" s="12"/>
    </row>
    <row r="9955" spans="21:21" x14ac:dyDescent="0.2">
      <c r="U9955" s="12"/>
    </row>
    <row r="9956" spans="21:21" x14ac:dyDescent="0.2">
      <c r="U9956" s="12"/>
    </row>
    <row r="9957" spans="21:21" x14ac:dyDescent="0.2">
      <c r="U9957" s="12"/>
    </row>
    <row r="9958" spans="21:21" x14ac:dyDescent="0.2">
      <c r="U9958" s="12"/>
    </row>
    <row r="9959" spans="21:21" x14ac:dyDescent="0.2">
      <c r="U9959" s="12"/>
    </row>
    <row r="9960" spans="21:21" x14ac:dyDescent="0.2">
      <c r="U9960" s="12"/>
    </row>
    <row r="9961" spans="21:21" x14ac:dyDescent="0.2">
      <c r="U9961" s="12"/>
    </row>
    <row r="9962" spans="21:21" x14ac:dyDescent="0.2">
      <c r="U9962" s="12"/>
    </row>
    <row r="9963" spans="21:21" x14ac:dyDescent="0.2">
      <c r="U9963" s="12"/>
    </row>
    <row r="9964" spans="21:21" x14ac:dyDescent="0.2">
      <c r="U9964" s="12"/>
    </row>
    <row r="9965" spans="21:21" x14ac:dyDescent="0.2">
      <c r="U9965" s="12"/>
    </row>
    <row r="9966" spans="21:21" x14ac:dyDescent="0.2">
      <c r="U9966" s="12"/>
    </row>
    <row r="9967" spans="21:21" x14ac:dyDescent="0.2">
      <c r="U9967" s="12"/>
    </row>
    <row r="9968" spans="21:21" x14ac:dyDescent="0.2">
      <c r="U9968" s="12"/>
    </row>
    <row r="9969" spans="21:21" x14ac:dyDescent="0.2">
      <c r="U9969" s="12"/>
    </row>
    <row r="9970" spans="21:21" x14ac:dyDescent="0.2">
      <c r="U9970" s="12"/>
    </row>
    <row r="9971" spans="21:21" x14ac:dyDescent="0.2">
      <c r="U9971" s="12"/>
    </row>
    <row r="9972" spans="21:21" x14ac:dyDescent="0.2">
      <c r="U9972" s="12"/>
    </row>
    <row r="9973" spans="21:21" x14ac:dyDescent="0.2">
      <c r="U9973" s="12"/>
    </row>
    <row r="9974" spans="21:21" x14ac:dyDescent="0.2">
      <c r="U9974" s="12"/>
    </row>
    <row r="9975" spans="21:21" x14ac:dyDescent="0.2">
      <c r="U9975" s="12"/>
    </row>
    <row r="9976" spans="21:21" x14ac:dyDescent="0.2">
      <c r="U9976" s="12"/>
    </row>
    <row r="9977" spans="21:21" x14ac:dyDescent="0.2">
      <c r="U9977" s="12"/>
    </row>
    <row r="9978" spans="21:21" x14ac:dyDescent="0.2">
      <c r="U9978" s="12"/>
    </row>
    <row r="9979" spans="21:21" x14ac:dyDescent="0.2">
      <c r="U9979" s="12"/>
    </row>
    <row r="9980" spans="21:21" x14ac:dyDescent="0.2">
      <c r="U9980" s="12"/>
    </row>
    <row r="9981" spans="21:21" x14ac:dyDescent="0.2">
      <c r="U9981" s="12"/>
    </row>
    <row r="9982" spans="21:21" x14ac:dyDescent="0.2">
      <c r="U9982" s="12"/>
    </row>
    <row r="9983" spans="21:21" x14ac:dyDescent="0.2">
      <c r="U9983" s="12"/>
    </row>
    <row r="9984" spans="21:21" x14ac:dyDescent="0.2">
      <c r="U9984" s="12"/>
    </row>
    <row r="9985" spans="21:21" x14ac:dyDescent="0.2">
      <c r="U9985" s="12"/>
    </row>
    <row r="9986" spans="21:21" x14ac:dyDescent="0.2">
      <c r="U9986" s="12"/>
    </row>
    <row r="9987" spans="21:21" x14ac:dyDescent="0.2">
      <c r="U9987" s="12"/>
    </row>
    <row r="9988" spans="21:21" x14ac:dyDescent="0.2">
      <c r="U9988" s="12"/>
    </row>
    <row r="9989" spans="21:21" x14ac:dyDescent="0.2">
      <c r="U9989" s="12"/>
    </row>
    <row r="9990" spans="21:21" x14ac:dyDescent="0.2">
      <c r="U9990" s="12"/>
    </row>
    <row r="9991" spans="21:21" x14ac:dyDescent="0.2">
      <c r="U9991" s="12"/>
    </row>
    <row r="9992" spans="21:21" x14ac:dyDescent="0.2">
      <c r="U9992" s="12"/>
    </row>
    <row r="9993" spans="21:21" x14ac:dyDescent="0.2">
      <c r="U9993" s="12"/>
    </row>
    <row r="9994" spans="21:21" x14ac:dyDescent="0.2">
      <c r="U9994" s="12"/>
    </row>
    <row r="9995" spans="21:21" x14ac:dyDescent="0.2">
      <c r="U9995" s="12"/>
    </row>
    <row r="9996" spans="21:21" x14ac:dyDescent="0.2">
      <c r="U9996" s="12"/>
    </row>
    <row r="9997" spans="21:21" x14ac:dyDescent="0.2">
      <c r="U9997" s="12"/>
    </row>
    <row r="9998" spans="21:21" x14ac:dyDescent="0.2">
      <c r="U9998" s="12"/>
    </row>
    <row r="9999" spans="21:21" x14ac:dyDescent="0.2">
      <c r="U9999" s="12"/>
    </row>
    <row r="10000" spans="21:21" x14ac:dyDescent="0.2">
      <c r="U10000" s="12"/>
    </row>
    <row r="10001" spans="21:21" x14ac:dyDescent="0.2">
      <c r="U10001" s="12"/>
    </row>
    <row r="10002" spans="21:21" x14ac:dyDescent="0.2">
      <c r="U10002" s="12"/>
    </row>
    <row r="10003" spans="21:21" x14ac:dyDescent="0.2">
      <c r="U10003" s="12"/>
    </row>
    <row r="10004" spans="21:21" x14ac:dyDescent="0.2">
      <c r="U10004" s="12"/>
    </row>
    <row r="10005" spans="21:21" x14ac:dyDescent="0.2">
      <c r="U10005" s="12"/>
    </row>
    <row r="10006" spans="21:21" x14ac:dyDescent="0.2">
      <c r="U10006" s="12"/>
    </row>
    <row r="10007" spans="21:21" x14ac:dyDescent="0.2">
      <c r="U10007" s="12"/>
    </row>
    <row r="10008" spans="21:21" x14ac:dyDescent="0.2">
      <c r="U10008" s="12"/>
    </row>
    <row r="10009" spans="21:21" x14ac:dyDescent="0.2">
      <c r="U10009" s="12"/>
    </row>
    <row r="10010" spans="21:21" x14ac:dyDescent="0.2">
      <c r="U10010" s="12"/>
    </row>
    <row r="10011" spans="21:21" x14ac:dyDescent="0.2">
      <c r="U10011" s="12"/>
    </row>
    <row r="10012" spans="21:21" x14ac:dyDescent="0.2">
      <c r="U10012" s="12"/>
    </row>
    <row r="10013" spans="21:21" x14ac:dyDescent="0.2">
      <c r="U10013" s="12"/>
    </row>
    <row r="10014" spans="21:21" x14ac:dyDescent="0.2">
      <c r="U10014" s="12"/>
    </row>
    <row r="10015" spans="21:21" x14ac:dyDescent="0.2">
      <c r="U10015" s="12"/>
    </row>
    <row r="10016" spans="21:21" x14ac:dyDescent="0.2">
      <c r="U10016" s="12"/>
    </row>
    <row r="10017" spans="21:21" x14ac:dyDescent="0.2">
      <c r="U10017" s="12"/>
    </row>
    <row r="10018" spans="21:21" x14ac:dyDescent="0.2">
      <c r="U10018" s="12"/>
    </row>
    <row r="10019" spans="21:21" x14ac:dyDescent="0.2">
      <c r="U10019" s="12"/>
    </row>
    <row r="10020" spans="21:21" x14ac:dyDescent="0.2">
      <c r="U10020" s="12"/>
    </row>
    <row r="10021" spans="21:21" x14ac:dyDescent="0.2">
      <c r="U10021" s="12"/>
    </row>
    <row r="10022" spans="21:21" x14ac:dyDescent="0.2">
      <c r="U10022" s="12"/>
    </row>
    <row r="10023" spans="21:21" x14ac:dyDescent="0.2">
      <c r="U10023" s="12"/>
    </row>
    <row r="10024" spans="21:21" x14ac:dyDescent="0.2">
      <c r="U10024" s="12"/>
    </row>
    <row r="10025" spans="21:21" x14ac:dyDescent="0.2">
      <c r="U10025" s="12"/>
    </row>
    <row r="10026" spans="21:21" x14ac:dyDescent="0.2">
      <c r="U10026" s="12"/>
    </row>
    <row r="10027" spans="21:21" x14ac:dyDescent="0.2">
      <c r="U10027" s="12"/>
    </row>
    <row r="10028" spans="21:21" x14ac:dyDescent="0.2">
      <c r="U10028" s="12"/>
    </row>
    <row r="10029" spans="21:21" x14ac:dyDescent="0.2">
      <c r="U10029" s="12"/>
    </row>
    <row r="10030" spans="21:21" x14ac:dyDescent="0.2">
      <c r="U10030" s="12"/>
    </row>
    <row r="10031" spans="21:21" x14ac:dyDescent="0.2">
      <c r="U10031" s="12"/>
    </row>
    <row r="10032" spans="21:21" x14ac:dyDescent="0.2">
      <c r="U10032" s="12"/>
    </row>
    <row r="10033" spans="21:21" x14ac:dyDescent="0.2">
      <c r="U10033" s="12"/>
    </row>
    <row r="10034" spans="21:21" x14ac:dyDescent="0.2">
      <c r="U10034" s="12"/>
    </row>
    <row r="10035" spans="21:21" x14ac:dyDescent="0.2">
      <c r="U10035" s="12"/>
    </row>
    <row r="10036" spans="21:21" x14ac:dyDescent="0.2">
      <c r="U10036" s="12"/>
    </row>
    <row r="10037" spans="21:21" x14ac:dyDescent="0.2">
      <c r="U10037" s="12"/>
    </row>
    <row r="10038" spans="21:21" x14ac:dyDescent="0.2">
      <c r="U10038" s="12"/>
    </row>
    <row r="10039" spans="21:21" x14ac:dyDescent="0.2">
      <c r="U10039" s="12"/>
    </row>
    <row r="10040" spans="21:21" x14ac:dyDescent="0.2">
      <c r="U10040" s="12"/>
    </row>
    <row r="10041" spans="21:21" x14ac:dyDescent="0.2">
      <c r="U10041" s="12"/>
    </row>
    <row r="10042" spans="21:21" x14ac:dyDescent="0.2">
      <c r="U10042" s="12"/>
    </row>
    <row r="10043" spans="21:21" x14ac:dyDescent="0.2">
      <c r="U10043" s="12"/>
    </row>
    <row r="10044" spans="21:21" x14ac:dyDescent="0.2">
      <c r="U10044" s="12"/>
    </row>
    <row r="10045" spans="21:21" x14ac:dyDescent="0.2">
      <c r="U10045" s="12"/>
    </row>
    <row r="10046" spans="21:21" x14ac:dyDescent="0.2">
      <c r="U10046" s="12"/>
    </row>
    <row r="10047" spans="21:21" x14ac:dyDescent="0.2">
      <c r="U10047" s="12"/>
    </row>
    <row r="10048" spans="21:21" x14ac:dyDescent="0.2">
      <c r="U10048" s="12"/>
    </row>
    <row r="10049" spans="21:21" x14ac:dyDescent="0.2">
      <c r="U10049" s="12"/>
    </row>
    <row r="10050" spans="21:21" x14ac:dyDescent="0.2">
      <c r="U10050" s="12"/>
    </row>
    <row r="10051" spans="21:21" x14ac:dyDescent="0.2">
      <c r="U10051" s="12"/>
    </row>
    <row r="10052" spans="21:21" x14ac:dyDescent="0.2">
      <c r="U10052" s="12"/>
    </row>
    <row r="10053" spans="21:21" x14ac:dyDescent="0.2">
      <c r="U10053" s="12"/>
    </row>
    <row r="10054" spans="21:21" x14ac:dyDescent="0.2">
      <c r="U10054" s="12"/>
    </row>
    <row r="10055" spans="21:21" x14ac:dyDescent="0.2">
      <c r="U10055" s="12"/>
    </row>
    <row r="10056" spans="21:21" x14ac:dyDescent="0.2">
      <c r="U10056" s="12"/>
    </row>
    <row r="10057" spans="21:21" x14ac:dyDescent="0.2">
      <c r="U10057" s="12"/>
    </row>
    <row r="10058" spans="21:21" x14ac:dyDescent="0.2">
      <c r="U10058" s="12"/>
    </row>
    <row r="10059" spans="21:21" x14ac:dyDescent="0.2">
      <c r="U10059" s="12"/>
    </row>
    <row r="10060" spans="21:21" x14ac:dyDescent="0.2">
      <c r="U10060" s="12"/>
    </row>
    <row r="10061" spans="21:21" x14ac:dyDescent="0.2">
      <c r="U10061" s="12"/>
    </row>
    <row r="10062" spans="21:21" x14ac:dyDescent="0.2">
      <c r="U10062" s="12"/>
    </row>
    <row r="10063" spans="21:21" x14ac:dyDescent="0.2">
      <c r="U10063" s="12"/>
    </row>
    <row r="10064" spans="21:21" x14ac:dyDescent="0.2">
      <c r="U10064" s="12"/>
    </row>
    <row r="10065" spans="21:21" x14ac:dyDescent="0.2">
      <c r="U10065" s="12"/>
    </row>
    <row r="10066" spans="21:21" x14ac:dyDescent="0.2">
      <c r="U10066" s="12"/>
    </row>
    <row r="10067" spans="21:21" x14ac:dyDescent="0.2">
      <c r="U10067" s="12"/>
    </row>
    <row r="10068" spans="21:21" x14ac:dyDescent="0.2">
      <c r="U10068" s="12"/>
    </row>
    <row r="10069" spans="21:21" x14ac:dyDescent="0.2">
      <c r="U10069" s="12"/>
    </row>
    <row r="10070" spans="21:21" x14ac:dyDescent="0.2">
      <c r="U10070" s="12"/>
    </row>
    <row r="10071" spans="21:21" x14ac:dyDescent="0.2">
      <c r="U10071" s="12"/>
    </row>
    <row r="10072" spans="21:21" x14ac:dyDescent="0.2">
      <c r="U10072" s="12"/>
    </row>
    <row r="10073" spans="21:21" x14ac:dyDescent="0.2">
      <c r="U10073" s="12"/>
    </row>
    <row r="10074" spans="21:21" x14ac:dyDescent="0.2">
      <c r="U10074" s="12"/>
    </row>
    <row r="10075" spans="21:21" x14ac:dyDescent="0.2">
      <c r="U10075" s="12"/>
    </row>
    <row r="10076" spans="21:21" x14ac:dyDescent="0.2">
      <c r="U10076" s="12"/>
    </row>
    <row r="10077" spans="21:21" x14ac:dyDescent="0.2">
      <c r="U10077" s="12"/>
    </row>
    <row r="10078" spans="21:21" x14ac:dyDescent="0.2">
      <c r="U10078" s="12"/>
    </row>
    <row r="10079" spans="21:21" x14ac:dyDescent="0.2">
      <c r="U10079" s="12"/>
    </row>
    <row r="10080" spans="21:21" x14ac:dyDescent="0.2">
      <c r="U10080" s="12"/>
    </row>
    <row r="10081" spans="21:21" x14ac:dyDescent="0.2">
      <c r="U10081" s="12"/>
    </row>
    <row r="10082" spans="21:21" x14ac:dyDescent="0.2">
      <c r="U10082" s="12"/>
    </row>
    <row r="10083" spans="21:21" x14ac:dyDescent="0.2">
      <c r="U10083" s="12"/>
    </row>
    <row r="10084" spans="21:21" x14ac:dyDescent="0.2">
      <c r="U10084" s="12"/>
    </row>
    <row r="10085" spans="21:21" x14ac:dyDescent="0.2">
      <c r="U10085" s="12"/>
    </row>
    <row r="10086" spans="21:21" x14ac:dyDescent="0.2">
      <c r="U10086" s="12"/>
    </row>
    <row r="10087" spans="21:21" x14ac:dyDescent="0.2">
      <c r="U10087" s="12"/>
    </row>
    <row r="10088" spans="21:21" x14ac:dyDescent="0.2">
      <c r="U10088" s="12"/>
    </row>
    <row r="10089" spans="21:21" x14ac:dyDescent="0.2">
      <c r="U10089" s="12"/>
    </row>
    <row r="10090" spans="21:21" x14ac:dyDescent="0.2">
      <c r="U10090" s="12"/>
    </row>
    <row r="10091" spans="21:21" x14ac:dyDescent="0.2">
      <c r="U10091" s="12"/>
    </row>
    <row r="10092" spans="21:21" x14ac:dyDescent="0.2">
      <c r="U10092" s="12"/>
    </row>
    <row r="10093" spans="21:21" x14ac:dyDescent="0.2">
      <c r="U10093" s="12"/>
    </row>
    <row r="10094" spans="21:21" x14ac:dyDescent="0.2">
      <c r="U10094" s="12"/>
    </row>
    <row r="10095" spans="21:21" x14ac:dyDescent="0.2">
      <c r="U10095" s="12"/>
    </row>
    <row r="10096" spans="21:21" x14ac:dyDescent="0.2">
      <c r="U10096" s="12"/>
    </row>
    <row r="10097" spans="21:21" x14ac:dyDescent="0.2">
      <c r="U10097" s="12"/>
    </row>
    <row r="10098" spans="21:21" x14ac:dyDescent="0.2">
      <c r="U10098" s="12"/>
    </row>
    <row r="10099" spans="21:21" x14ac:dyDescent="0.2">
      <c r="U10099" s="12"/>
    </row>
    <row r="10100" spans="21:21" x14ac:dyDescent="0.2">
      <c r="U10100" s="12"/>
    </row>
    <row r="10101" spans="21:21" x14ac:dyDescent="0.2">
      <c r="U10101" s="12"/>
    </row>
    <row r="10102" spans="21:21" x14ac:dyDescent="0.2">
      <c r="U10102" s="12"/>
    </row>
    <row r="10103" spans="21:21" x14ac:dyDescent="0.2">
      <c r="U10103" s="12"/>
    </row>
    <row r="10104" spans="21:21" x14ac:dyDescent="0.2">
      <c r="U10104" s="12"/>
    </row>
    <row r="10105" spans="21:21" x14ac:dyDescent="0.2">
      <c r="U10105" s="12"/>
    </row>
    <row r="10106" spans="21:21" x14ac:dyDescent="0.2">
      <c r="U10106" s="12"/>
    </row>
    <row r="10107" spans="21:21" x14ac:dyDescent="0.2">
      <c r="U10107" s="12"/>
    </row>
    <row r="10108" spans="21:21" x14ac:dyDescent="0.2">
      <c r="U10108" s="12"/>
    </row>
    <row r="10109" spans="21:21" x14ac:dyDescent="0.2">
      <c r="U10109" s="12"/>
    </row>
    <row r="10110" spans="21:21" x14ac:dyDescent="0.2">
      <c r="U10110" s="12"/>
    </row>
    <row r="10111" spans="21:21" x14ac:dyDescent="0.2">
      <c r="U10111" s="12"/>
    </row>
    <row r="10112" spans="21:21" x14ac:dyDescent="0.2">
      <c r="U10112" s="12"/>
    </row>
    <row r="10113" spans="21:21" x14ac:dyDescent="0.2">
      <c r="U10113" s="12"/>
    </row>
    <row r="10114" spans="21:21" x14ac:dyDescent="0.2">
      <c r="U10114" s="12"/>
    </row>
    <row r="10115" spans="21:21" x14ac:dyDescent="0.2">
      <c r="U10115" s="12"/>
    </row>
    <row r="10116" spans="21:21" x14ac:dyDescent="0.2">
      <c r="U10116" s="12"/>
    </row>
    <row r="10117" spans="21:21" x14ac:dyDescent="0.2">
      <c r="U10117" s="12"/>
    </row>
    <row r="10118" spans="21:21" x14ac:dyDescent="0.2">
      <c r="U10118" s="12"/>
    </row>
    <row r="10119" spans="21:21" x14ac:dyDescent="0.2">
      <c r="U10119" s="12"/>
    </row>
    <row r="10120" spans="21:21" x14ac:dyDescent="0.2">
      <c r="U10120" s="12"/>
    </row>
    <row r="10121" spans="21:21" x14ac:dyDescent="0.2">
      <c r="U10121" s="12"/>
    </row>
    <row r="10122" spans="21:21" x14ac:dyDescent="0.2">
      <c r="U10122" s="12"/>
    </row>
    <row r="10123" spans="21:21" x14ac:dyDescent="0.2">
      <c r="U10123" s="12"/>
    </row>
    <row r="10124" spans="21:21" x14ac:dyDescent="0.2">
      <c r="U10124" s="12"/>
    </row>
    <row r="10125" spans="21:21" x14ac:dyDescent="0.2">
      <c r="U10125" s="12"/>
    </row>
    <row r="10126" spans="21:21" x14ac:dyDescent="0.2">
      <c r="U10126" s="12"/>
    </row>
    <row r="10127" spans="21:21" x14ac:dyDescent="0.2">
      <c r="U10127" s="12"/>
    </row>
    <row r="10128" spans="21:21" x14ac:dyDescent="0.2">
      <c r="U10128" s="12"/>
    </row>
    <row r="10129" spans="21:21" x14ac:dyDescent="0.2">
      <c r="U10129" s="12"/>
    </row>
    <row r="10130" spans="21:21" x14ac:dyDescent="0.2">
      <c r="U10130" s="12"/>
    </row>
    <row r="10131" spans="21:21" x14ac:dyDescent="0.2">
      <c r="U10131" s="12"/>
    </row>
    <row r="10132" spans="21:21" x14ac:dyDescent="0.2">
      <c r="U10132" s="12"/>
    </row>
    <row r="10133" spans="21:21" x14ac:dyDescent="0.2">
      <c r="U10133" s="12"/>
    </row>
    <row r="10134" spans="21:21" x14ac:dyDescent="0.2">
      <c r="U10134" s="12"/>
    </row>
    <row r="10135" spans="21:21" x14ac:dyDescent="0.2">
      <c r="U10135" s="12"/>
    </row>
    <row r="10136" spans="21:21" x14ac:dyDescent="0.2">
      <c r="U10136" s="12"/>
    </row>
    <row r="10137" spans="21:21" x14ac:dyDescent="0.2">
      <c r="U10137" s="12"/>
    </row>
    <row r="10138" spans="21:21" x14ac:dyDescent="0.2">
      <c r="U10138" s="12"/>
    </row>
    <row r="10139" spans="21:21" x14ac:dyDescent="0.2">
      <c r="U10139" s="12"/>
    </row>
    <row r="10140" spans="21:21" x14ac:dyDescent="0.2">
      <c r="U10140" s="12"/>
    </row>
    <row r="10141" spans="21:21" x14ac:dyDescent="0.2">
      <c r="U10141" s="12"/>
    </row>
    <row r="10142" spans="21:21" x14ac:dyDescent="0.2">
      <c r="U10142" s="12"/>
    </row>
    <row r="10143" spans="21:21" x14ac:dyDescent="0.2">
      <c r="U10143" s="12"/>
    </row>
    <row r="10144" spans="21:21" x14ac:dyDescent="0.2">
      <c r="U10144" s="12"/>
    </row>
    <row r="10145" spans="21:21" x14ac:dyDescent="0.2">
      <c r="U10145" s="12"/>
    </row>
    <row r="10146" spans="21:21" x14ac:dyDescent="0.2">
      <c r="U10146" s="12"/>
    </row>
    <row r="10147" spans="21:21" x14ac:dyDescent="0.2">
      <c r="U10147" s="12"/>
    </row>
    <row r="10148" spans="21:21" x14ac:dyDescent="0.2">
      <c r="U10148" s="12"/>
    </row>
    <row r="10149" spans="21:21" x14ac:dyDescent="0.2">
      <c r="U10149" s="12"/>
    </row>
    <row r="10150" spans="21:21" x14ac:dyDescent="0.2">
      <c r="U10150" s="12"/>
    </row>
    <row r="10151" spans="21:21" x14ac:dyDescent="0.2">
      <c r="U10151" s="12"/>
    </row>
    <row r="10152" spans="21:21" x14ac:dyDescent="0.2">
      <c r="U10152" s="12"/>
    </row>
    <row r="10153" spans="21:21" x14ac:dyDescent="0.2">
      <c r="U10153" s="12"/>
    </row>
    <row r="10154" spans="21:21" x14ac:dyDescent="0.2">
      <c r="U10154" s="12"/>
    </row>
    <row r="10155" spans="21:21" x14ac:dyDescent="0.2">
      <c r="U10155" s="12"/>
    </row>
    <row r="10156" spans="21:21" x14ac:dyDescent="0.2">
      <c r="U10156" s="12"/>
    </row>
    <row r="10157" spans="21:21" x14ac:dyDescent="0.2">
      <c r="U10157" s="12"/>
    </row>
    <row r="10158" spans="21:21" x14ac:dyDescent="0.2">
      <c r="U10158" s="12"/>
    </row>
    <row r="10159" spans="21:21" x14ac:dyDescent="0.2">
      <c r="U10159" s="12"/>
    </row>
    <row r="10160" spans="21:21" x14ac:dyDescent="0.2">
      <c r="U10160" s="12"/>
    </row>
    <row r="10161" spans="21:21" x14ac:dyDescent="0.2">
      <c r="U10161" s="12"/>
    </row>
    <row r="10162" spans="21:21" x14ac:dyDescent="0.2">
      <c r="U10162" s="12"/>
    </row>
    <row r="10163" spans="21:21" x14ac:dyDescent="0.2">
      <c r="U10163" s="12"/>
    </row>
    <row r="10164" spans="21:21" x14ac:dyDescent="0.2">
      <c r="U10164" s="12"/>
    </row>
    <row r="10165" spans="21:21" x14ac:dyDescent="0.2">
      <c r="U10165" s="12"/>
    </row>
    <row r="10166" spans="21:21" x14ac:dyDescent="0.2">
      <c r="U10166" s="12"/>
    </row>
    <row r="10167" spans="21:21" x14ac:dyDescent="0.2">
      <c r="U10167" s="12"/>
    </row>
    <row r="10168" spans="21:21" x14ac:dyDescent="0.2">
      <c r="U10168" s="12"/>
    </row>
    <row r="10169" spans="21:21" x14ac:dyDescent="0.2">
      <c r="U10169" s="12"/>
    </row>
    <row r="10170" spans="21:21" x14ac:dyDescent="0.2">
      <c r="U10170" s="12"/>
    </row>
    <row r="10171" spans="21:21" x14ac:dyDescent="0.2">
      <c r="U10171" s="12"/>
    </row>
    <row r="10172" spans="21:21" x14ac:dyDescent="0.2">
      <c r="U10172" s="12"/>
    </row>
    <row r="10173" spans="21:21" x14ac:dyDescent="0.2">
      <c r="U10173" s="12"/>
    </row>
    <row r="10174" spans="21:21" x14ac:dyDescent="0.2">
      <c r="U10174" s="12"/>
    </row>
    <row r="10175" spans="21:21" x14ac:dyDescent="0.2">
      <c r="U10175" s="12"/>
    </row>
    <row r="10176" spans="21:21" x14ac:dyDescent="0.2">
      <c r="U10176" s="12"/>
    </row>
    <row r="10177" spans="21:21" x14ac:dyDescent="0.2">
      <c r="U10177" s="12"/>
    </row>
    <row r="10178" spans="21:21" x14ac:dyDescent="0.2">
      <c r="U10178" s="12"/>
    </row>
    <row r="10179" spans="21:21" x14ac:dyDescent="0.2">
      <c r="U10179" s="12"/>
    </row>
    <row r="10180" spans="21:21" x14ac:dyDescent="0.2">
      <c r="U10180" s="12"/>
    </row>
    <row r="10181" spans="21:21" x14ac:dyDescent="0.2">
      <c r="U10181" s="12"/>
    </row>
    <row r="10182" spans="21:21" x14ac:dyDescent="0.2">
      <c r="U10182" s="12"/>
    </row>
    <row r="10183" spans="21:21" x14ac:dyDescent="0.2">
      <c r="U10183" s="12"/>
    </row>
    <row r="10184" spans="21:21" x14ac:dyDescent="0.2">
      <c r="U10184" s="12"/>
    </row>
    <row r="10185" spans="21:21" x14ac:dyDescent="0.2">
      <c r="U10185" s="12"/>
    </row>
    <row r="10186" spans="21:21" x14ac:dyDescent="0.2">
      <c r="U10186" s="12"/>
    </row>
    <row r="10187" spans="21:21" x14ac:dyDescent="0.2">
      <c r="U10187" s="12"/>
    </row>
    <row r="10188" spans="21:21" x14ac:dyDescent="0.2">
      <c r="U10188" s="12"/>
    </row>
    <row r="10189" spans="21:21" x14ac:dyDescent="0.2">
      <c r="U10189" s="12"/>
    </row>
    <row r="10190" spans="21:21" x14ac:dyDescent="0.2">
      <c r="U10190" s="12"/>
    </row>
    <row r="10191" spans="21:21" x14ac:dyDescent="0.2">
      <c r="U10191" s="12"/>
    </row>
    <row r="10192" spans="21:21" x14ac:dyDescent="0.2">
      <c r="U10192" s="12"/>
    </row>
    <row r="10193" spans="21:21" x14ac:dyDescent="0.2">
      <c r="U10193" s="12"/>
    </row>
    <row r="10194" spans="21:21" x14ac:dyDescent="0.2">
      <c r="U10194" s="12"/>
    </row>
    <row r="10195" spans="21:21" x14ac:dyDescent="0.2">
      <c r="U10195" s="12"/>
    </row>
    <row r="10196" spans="21:21" x14ac:dyDescent="0.2">
      <c r="U10196" s="12"/>
    </row>
    <row r="10197" spans="21:21" x14ac:dyDescent="0.2">
      <c r="U10197" s="12"/>
    </row>
    <row r="10198" spans="21:21" x14ac:dyDescent="0.2">
      <c r="U10198" s="12"/>
    </row>
    <row r="10199" spans="21:21" x14ac:dyDescent="0.2">
      <c r="U10199" s="12"/>
    </row>
    <row r="10200" spans="21:21" x14ac:dyDescent="0.2">
      <c r="U10200" s="12"/>
    </row>
    <row r="10201" spans="21:21" x14ac:dyDescent="0.2">
      <c r="U10201" s="12"/>
    </row>
    <row r="10202" spans="21:21" x14ac:dyDescent="0.2">
      <c r="U10202" s="12"/>
    </row>
    <row r="10203" spans="21:21" x14ac:dyDescent="0.2">
      <c r="U10203" s="12"/>
    </row>
    <row r="10204" spans="21:21" x14ac:dyDescent="0.2">
      <c r="U10204" s="12"/>
    </row>
    <row r="10205" spans="21:21" x14ac:dyDescent="0.2">
      <c r="U10205" s="12"/>
    </row>
    <row r="10206" spans="21:21" x14ac:dyDescent="0.2">
      <c r="U10206" s="12"/>
    </row>
    <row r="10207" spans="21:21" x14ac:dyDescent="0.2">
      <c r="U10207" s="12"/>
    </row>
    <row r="10208" spans="21:21" x14ac:dyDescent="0.2">
      <c r="U10208" s="12"/>
    </row>
    <row r="10209" spans="21:21" x14ac:dyDescent="0.2">
      <c r="U10209" s="12"/>
    </row>
    <row r="10210" spans="21:21" x14ac:dyDescent="0.2">
      <c r="U10210" s="12"/>
    </row>
    <row r="10211" spans="21:21" x14ac:dyDescent="0.2">
      <c r="U10211" s="12"/>
    </row>
    <row r="10212" spans="21:21" x14ac:dyDescent="0.2">
      <c r="U10212" s="12"/>
    </row>
    <row r="10213" spans="21:21" x14ac:dyDescent="0.2">
      <c r="U10213" s="12"/>
    </row>
    <row r="10214" spans="21:21" x14ac:dyDescent="0.2">
      <c r="U10214" s="12"/>
    </row>
    <row r="10215" spans="21:21" x14ac:dyDescent="0.2">
      <c r="U10215" s="12"/>
    </row>
    <row r="10216" spans="21:21" x14ac:dyDescent="0.2">
      <c r="U10216" s="12"/>
    </row>
    <row r="10217" spans="21:21" x14ac:dyDescent="0.2">
      <c r="U10217" s="12"/>
    </row>
    <row r="10218" spans="21:21" x14ac:dyDescent="0.2">
      <c r="U10218" s="12"/>
    </row>
    <row r="10219" spans="21:21" x14ac:dyDescent="0.2">
      <c r="U10219" s="12"/>
    </row>
    <row r="10220" spans="21:21" x14ac:dyDescent="0.2">
      <c r="U10220" s="12"/>
    </row>
    <row r="10221" spans="21:21" x14ac:dyDescent="0.2">
      <c r="U10221" s="12"/>
    </row>
    <row r="10222" spans="21:21" x14ac:dyDescent="0.2">
      <c r="U10222" s="12"/>
    </row>
    <row r="10223" spans="21:21" x14ac:dyDescent="0.2">
      <c r="U10223" s="12"/>
    </row>
    <row r="10224" spans="21:21" x14ac:dyDescent="0.2">
      <c r="U10224" s="12"/>
    </row>
    <row r="10225" spans="21:21" x14ac:dyDescent="0.2">
      <c r="U10225" s="12"/>
    </row>
    <row r="10226" spans="21:21" x14ac:dyDescent="0.2">
      <c r="U10226" s="12"/>
    </row>
    <row r="10227" spans="21:21" x14ac:dyDescent="0.2">
      <c r="U10227" s="12"/>
    </row>
    <row r="10228" spans="21:21" x14ac:dyDescent="0.2">
      <c r="U10228" s="12"/>
    </row>
    <row r="10229" spans="21:21" x14ac:dyDescent="0.2">
      <c r="U10229" s="12"/>
    </row>
    <row r="10230" spans="21:21" x14ac:dyDescent="0.2">
      <c r="U10230" s="12"/>
    </row>
    <row r="10231" spans="21:21" x14ac:dyDescent="0.2">
      <c r="U10231" s="12"/>
    </row>
    <row r="10232" spans="21:21" x14ac:dyDescent="0.2">
      <c r="U10232" s="12"/>
    </row>
    <row r="10233" spans="21:21" x14ac:dyDescent="0.2">
      <c r="U10233" s="12"/>
    </row>
    <row r="10234" spans="21:21" x14ac:dyDescent="0.2">
      <c r="U10234" s="12"/>
    </row>
    <row r="10235" spans="21:21" x14ac:dyDescent="0.2">
      <c r="U10235" s="12"/>
    </row>
    <row r="10236" spans="21:21" x14ac:dyDescent="0.2">
      <c r="U10236" s="12"/>
    </row>
    <row r="10237" spans="21:21" x14ac:dyDescent="0.2">
      <c r="U10237" s="12"/>
    </row>
    <row r="10238" spans="21:21" x14ac:dyDescent="0.2">
      <c r="U10238" s="12"/>
    </row>
    <row r="10239" spans="21:21" x14ac:dyDescent="0.2">
      <c r="U10239" s="12"/>
    </row>
    <row r="10240" spans="21:21" x14ac:dyDescent="0.2">
      <c r="U10240" s="12"/>
    </row>
    <row r="10241" spans="21:21" x14ac:dyDescent="0.2">
      <c r="U10241" s="12"/>
    </row>
    <row r="10242" spans="21:21" x14ac:dyDescent="0.2">
      <c r="U10242" s="12"/>
    </row>
    <row r="10243" spans="21:21" x14ac:dyDescent="0.2">
      <c r="U10243" s="12"/>
    </row>
    <row r="10244" spans="21:21" x14ac:dyDescent="0.2">
      <c r="U10244" s="12"/>
    </row>
    <row r="10245" spans="21:21" x14ac:dyDescent="0.2">
      <c r="U10245" s="12"/>
    </row>
    <row r="10246" spans="21:21" x14ac:dyDescent="0.2">
      <c r="U10246" s="12"/>
    </row>
    <row r="10247" spans="21:21" x14ac:dyDescent="0.2">
      <c r="U10247" s="12"/>
    </row>
    <row r="10248" spans="21:21" x14ac:dyDescent="0.2">
      <c r="U10248" s="12"/>
    </row>
    <row r="10249" spans="21:21" x14ac:dyDescent="0.2">
      <c r="U10249" s="12"/>
    </row>
    <row r="10250" spans="21:21" x14ac:dyDescent="0.2">
      <c r="U10250" s="12"/>
    </row>
    <row r="10251" spans="21:21" x14ac:dyDescent="0.2">
      <c r="U10251" s="12"/>
    </row>
    <row r="10252" spans="21:21" x14ac:dyDescent="0.2">
      <c r="U10252" s="12"/>
    </row>
    <row r="10253" spans="21:21" x14ac:dyDescent="0.2">
      <c r="U10253" s="12"/>
    </row>
    <row r="10254" spans="21:21" x14ac:dyDescent="0.2">
      <c r="U10254" s="12"/>
    </row>
    <row r="10255" spans="21:21" x14ac:dyDescent="0.2">
      <c r="U10255" s="12"/>
    </row>
    <row r="10256" spans="21:21" x14ac:dyDescent="0.2">
      <c r="U10256" s="12"/>
    </row>
    <row r="10257" spans="21:21" x14ac:dyDescent="0.2">
      <c r="U10257" s="12"/>
    </row>
    <row r="10258" spans="21:21" x14ac:dyDescent="0.2">
      <c r="U10258" s="12"/>
    </row>
    <row r="10259" spans="21:21" x14ac:dyDescent="0.2">
      <c r="U10259" s="12"/>
    </row>
    <row r="10260" spans="21:21" x14ac:dyDescent="0.2">
      <c r="U10260" s="12"/>
    </row>
    <row r="10261" spans="21:21" x14ac:dyDescent="0.2">
      <c r="U10261" s="12"/>
    </row>
    <row r="10262" spans="21:21" x14ac:dyDescent="0.2">
      <c r="U10262" s="12"/>
    </row>
    <row r="10263" spans="21:21" x14ac:dyDescent="0.2">
      <c r="U10263" s="12"/>
    </row>
    <row r="10264" spans="21:21" x14ac:dyDescent="0.2">
      <c r="U10264" s="12"/>
    </row>
    <row r="10265" spans="21:21" x14ac:dyDescent="0.2">
      <c r="U10265" s="12"/>
    </row>
    <row r="10266" spans="21:21" x14ac:dyDescent="0.2">
      <c r="U10266" s="12"/>
    </row>
    <row r="10267" spans="21:21" x14ac:dyDescent="0.2">
      <c r="U10267" s="12"/>
    </row>
    <row r="10268" spans="21:21" x14ac:dyDescent="0.2">
      <c r="U10268" s="12"/>
    </row>
    <row r="10269" spans="21:21" x14ac:dyDescent="0.2">
      <c r="U10269" s="12"/>
    </row>
    <row r="10270" spans="21:21" x14ac:dyDescent="0.2">
      <c r="U10270" s="12"/>
    </row>
    <row r="10271" spans="21:21" x14ac:dyDescent="0.2">
      <c r="U10271" s="12"/>
    </row>
    <row r="10272" spans="21:21" x14ac:dyDescent="0.2">
      <c r="U10272" s="12"/>
    </row>
    <row r="10273" spans="21:21" x14ac:dyDescent="0.2">
      <c r="U10273" s="12"/>
    </row>
    <row r="10274" spans="21:21" x14ac:dyDescent="0.2">
      <c r="U10274" s="12"/>
    </row>
    <row r="10275" spans="21:21" x14ac:dyDescent="0.2">
      <c r="U10275" s="12"/>
    </row>
    <row r="10276" spans="21:21" x14ac:dyDescent="0.2">
      <c r="U10276" s="12"/>
    </row>
    <row r="10277" spans="21:21" x14ac:dyDescent="0.2">
      <c r="U10277" s="12"/>
    </row>
    <row r="10278" spans="21:21" x14ac:dyDescent="0.2">
      <c r="U10278" s="12"/>
    </row>
    <row r="10279" spans="21:21" x14ac:dyDescent="0.2">
      <c r="U10279" s="12"/>
    </row>
    <row r="10280" spans="21:21" x14ac:dyDescent="0.2">
      <c r="U10280" s="12"/>
    </row>
    <row r="10281" spans="21:21" x14ac:dyDescent="0.2">
      <c r="U10281" s="12"/>
    </row>
    <row r="10282" spans="21:21" x14ac:dyDescent="0.2">
      <c r="U10282" s="12"/>
    </row>
    <row r="10283" spans="21:21" x14ac:dyDescent="0.2">
      <c r="U10283" s="12"/>
    </row>
    <row r="10284" spans="21:21" x14ac:dyDescent="0.2">
      <c r="U10284" s="12"/>
    </row>
    <row r="10285" spans="21:21" x14ac:dyDescent="0.2">
      <c r="U10285" s="12"/>
    </row>
    <row r="10286" spans="21:21" x14ac:dyDescent="0.2">
      <c r="U10286" s="12"/>
    </row>
    <row r="10287" spans="21:21" x14ac:dyDescent="0.2">
      <c r="U10287" s="12"/>
    </row>
    <row r="10288" spans="21:21" x14ac:dyDescent="0.2">
      <c r="U10288" s="12"/>
    </row>
    <row r="10289" spans="21:21" x14ac:dyDescent="0.2">
      <c r="U10289" s="12"/>
    </row>
    <row r="10290" spans="21:21" x14ac:dyDescent="0.2">
      <c r="U10290" s="12"/>
    </row>
    <row r="10291" spans="21:21" x14ac:dyDescent="0.2">
      <c r="U10291" s="12"/>
    </row>
    <row r="10292" spans="21:21" x14ac:dyDescent="0.2">
      <c r="U10292" s="12"/>
    </row>
    <row r="10293" spans="21:21" x14ac:dyDescent="0.2">
      <c r="U10293" s="12"/>
    </row>
    <row r="10294" spans="21:21" x14ac:dyDescent="0.2">
      <c r="U10294" s="12"/>
    </row>
    <row r="10295" spans="21:21" x14ac:dyDescent="0.2">
      <c r="U10295" s="12"/>
    </row>
    <row r="10296" spans="21:21" x14ac:dyDescent="0.2">
      <c r="U10296" s="12"/>
    </row>
    <row r="10297" spans="21:21" x14ac:dyDescent="0.2">
      <c r="U10297" s="12"/>
    </row>
    <row r="10298" spans="21:21" x14ac:dyDescent="0.2">
      <c r="U10298" s="12"/>
    </row>
    <row r="10299" spans="21:21" x14ac:dyDescent="0.2">
      <c r="U10299" s="12"/>
    </row>
    <row r="10300" spans="21:21" x14ac:dyDescent="0.2">
      <c r="U10300" s="12"/>
    </row>
    <row r="10301" spans="21:21" x14ac:dyDescent="0.2">
      <c r="U10301" s="12"/>
    </row>
    <row r="10302" spans="21:21" x14ac:dyDescent="0.2">
      <c r="U10302" s="12"/>
    </row>
    <row r="10303" spans="21:21" x14ac:dyDescent="0.2">
      <c r="U10303" s="12"/>
    </row>
    <row r="10304" spans="21:21" x14ac:dyDescent="0.2">
      <c r="U10304" s="12"/>
    </row>
    <row r="10305" spans="21:21" x14ac:dyDescent="0.2">
      <c r="U10305" s="12"/>
    </row>
    <row r="10306" spans="21:21" x14ac:dyDescent="0.2">
      <c r="U10306" s="12"/>
    </row>
    <row r="10307" spans="21:21" x14ac:dyDescent="0.2">
      <c r="U10307" s="12"/>
    </row>
    <row r="10308" spans="21:21" x14ac:dyDescent="0.2">
      <c r="U10308" s="12"/>
    </row>
    <row r="10309" spans="21:21" x14ac:dyDescent="0.2">
      <c r="U10309" s="12"/>
    </row>
    <row r="10310" spans="21:21" x14ac:dyDescent="0.2">
      <c r="U10310" s="12"/>
    </row>
    <row r="10311" spans="21:21" x14ac:dyDescent="0.2">
      <c r="U10311" s="12"/>
    </row>
    <row r="10312" spans="21:21" x14ac:dyDescent="0.2">
      <c r="U10312" s="12"/>
    </row>
    <row r="10313" spans="21:21" x14ac:dyDescent="0.2">
      <c r="U10313" s="12"/>
    </row>
    <row r="10314" spans="21:21" x14ac:dyDescent="0.2">
      <c r="U10314" s="12"/>
    </row>
    <row r="10315" spans="21:21" x14ac:dyDescent="0.2">
      <c r="U10315" s="12"/>
    </row>
    <row r="10316" spans="21:21" x14ac:dyDescent="0.2">
      <c r="U10316" s="12"/>
    </row>
    <row r="10317" spans="21:21" x14ac:dyDescent="0.2">
      <c r="U10317" s="12"/>
    </row>
    <row r="10318" spans="21:21" x14ac:dyDescent="0.2">
      <c r="U10318" s="12"/>
    </row>
    <row r="10319" spans="21:21" x14ac:dyDescent="0.2">
      <c r="U10319" s="12"/>
    </row>
    <row r="10320" spans="21:21" x14ac:dyDescent="0.2">
      <c r="U10320" s="12"/>
    </row>
    <row r="10321" spans="21:21" x14ac:dyDescent="0.2">
      <c r="U10321" s="12"/>
    </row>
    <row r="10322" spans="21:21" x14ac:dyDescent="0.2">
      <c r="U10322" s="12"/>
    </row>
    <row r="10323" spans="21:21" x14ac:dyDescent="0.2">
      <c r="U10323" s="12"/>
    </row>
    <row r="10324" spans="21:21" x14ac:dyDescent="0.2">
      <c r="U10324" s="12"/>
    </row>
    <row r="10325" spans="21:21" x14ac:dyDescent="0.2">
      <c r="U10325" s="12"/>
    </row>
    <row r="10326" spans="21:21" x14ac:dyDescent="0.2">
      <c r="U10326" s="12"/>
    </row>
    <row r="10327" spans="21:21" x14ac:dyDescent="0.2">
      <c r="U10327" s="12"/>
    </row>
    <row r="10328" spans="21:21" x14ac:dyDescent="0.2">
      <c r="U10328" s="12"/>
    </row>
    <row r="10329" spans="21:21" x14ac:dyDescent="0.2">
      <c r="U10329" s="12"/>
    </row>
    <row r="10330" spans="21:21" x14ac:dyDescent="0.2">
      <c r="U10330" s="12"/>
    </row>
    <row r="10331" spans="21:21" x14ac:dyDescent="0.2">
      <c r="U10331" s="12"/>
    </row>
    <row r="10332" spans="21:21" x14ac:dyDescent="0.2">
      <c r="U10332" s="12"/>
    </row>
    <row r="10333" spans="21:21" x14ac:dyDescent="0.2">
      <c r="U10333" s="12"/>
    </row>
    <row r="10334" spans="21:21" x14ac:dyDescent="0.2">
      <c r="U10334" s="12"/>
    </row>
    <row r="10335" spans="21:21" x14ac:dyDescent="0.2">
      <c r="U10335" s="12"/>
    </row>
    <row r="10336" spans="21:21" x14ac:dyDescent="0.2">
      <c r="U10336" s="12"/>
    </row>
    <row r="10337" spans="21:21" x14ac:dyDescent="0.2">
      <c r="U10337" s="12"/>
    </row>
    <row r="10338" spans="21:21" x14ac:dyDescent="0.2">
      <c r="U10338" s="12"/>
    </row>
    <row r="10339" spans="21:21" x14ac:dyDescent="0.2">
      <c r="U10339" s="12"/>
    </row>
    <row r="10340" spans="21:21" x14ac:dyDescent="0.2">
      <c r="U10340" s="12"/>
    </row>
    <row r="10341" spans="21:21" x14ac:dyDescent="0.2">
      <c r="U10341" s="12"/>
    </row>
    <row r="10342" spans="21:21" x14ac:dyDescent="0.2">
      <c r="U10342" s="12"/>
    </row>
    <row r="10343" spans="21:21" x14ac:dyDescent="0.2">
      <c r="U10343" s="12"/>
    </row>
    <row r="10344" spans="21:21" x14ac:dyDescent="0.2">
      <c r="U10344" s="12"/>
    </row>
    <row r="10345" spans="21:21" x14ac:dyDescent="0.2">
      <c r="U10345" s="12"/>
    </row>
    <row r="10346" spans="21:21" x14ac:dyDescent="0.2">
      <c r="U10346" s="12"/>
    </row>
    <row r="10347" spans="21:21" x14ac:dyDescent="0.2">
      <c r="U10347" s="12"/>
    </row>
    <row r="10348" spans="21:21" x14ac:dyDescent="0.2">
      <c r="U10348" s="12"/>
    </row>
    <row r="10349" spans="21:21" x14ac:dyDescent="0.2">
      <c r="U10349" s="12"/>
    </row>
    <row r="10350" spans="21:21" x14ac:dyDescent="0.2">
      <c r="U10350" s="12"/>
    </row>
    <row r="10351" spans="21:21" x14ac:dyDescent="0.2">
      <c r="U10351" s="12"/>
    </row>
    <row r="10352" spans="21:21" x14ac:dyDescent="0.2">
      <c r="U10352" s="12"/>
    </row>
    <row r="10353" spans="21:21" x14ac:dyDescent="0.2">
      <c r="U10353" s="12"/>
    </row>
    <row r="10354" spans="21:21" x14ac:dyDescent="0.2">
      <c r="U10354" s="12"/>
    </row>
    <row r="10355" spans="21:21" x14ac:dyDescent="0.2">
      <c r="U10355" s="12"/>
    </row>
    <row r="10356" spans="21:21" x14ac:dyDescent="0.2">
      <c r="U10356" s="12"/>
    </row>
    <row r="10357" spans="21:21" x14ac:dyDescent="0.2">
      <c r="U10357" s="12"/>
    </row>
    <row r="10358" spans="21:21" x14ac:dyDescent="0.2">
      <c r="U10358" s="12"/>
    </row>
    <row r="10359" spans="21:21" x14ac:dyDescent="0.2">
      <c r="U10359" s="12"/>
    </row>
    <row r="10360" spans="21:21" x14ac:dyDescent="0.2">
      <c r="U10360" s="12"/>
    </row>
    <row r="10361" spans="21:21" x14ac:dyDescent="0.2">
      <c r="U10361" s="12"/>
    </row>
    <row r="10362" spans="21:21" x14ac:dyDescent="0.2">
      <c r="U10362" s="12"/>
    </row>
    <row r="10363" spans="21:21" x14ac:dyDescent="0.2">
      <c r="U10363" s="12"/>
    </row>
    <row r="10364" spans="21:21" x14ac:dyDescent="0.2">
      <c r="U10364" s="12"/>
    </row>
    <row r="10365" spans="21:21" x14ac:dyDescent="0.2">
      <c r="U10365" s="12"/>
    </row>
    <row r="10366" spans="21:21" x14ac:dyDescent="0.2">
      <c r="U10366" s="12"/>
    </row>
    <row r="10367" spans="21:21" x14ac:dyDescent="0.2">
      <c r="U10367" s="12"/>
    </row>
    <row r="10368" spans="21:21" x14ac:dyDescent="0.2">
      <c r="U10368" s="12"/>
    </row>
    <row r="10369" spans="21:21" x14ac:dyDescent="0.2">
      <c r="U10369" s="12"/>
    </row>
    <row r="10370" spans="21:21" x14ac:dyDescent="0.2">
      <c r="U10370" s="12"/>
    </row>
    <row r="10371" spans="21:21" x14ac:dyDescent="0.2">
      <c r="U10371" s="12"/>
    </row>
    <row r="10372" spans="21:21" x14ac:dyDescent="0.2">
      <c r="U10372" s="12"/>
    </row>
    <row r="10373" spans="21:21" x14ac:dyDescent="0.2">
      <c r="U10373" s="12"/>
    </row>
    <row r="10374" spans="21:21" x14ac:dyDescent="0.2">
      <c r="U10374" s="12"/>
    </row>
    <row r="10375" spans="21:21" x14ac:dyDescent="0.2">
      <c r="U10375" s="12"/>
    </row>
    <row r="10376" spans="21:21" x14ac:dyDescent="0.2">
      <c r="U10376" s="12"/>
    </row>
    <row r="10377" spans="21:21" x14ac:dyDescent="0.2">
      <c r="U10377" s="12"/>
    </row>
    <row r="10378" spans="21:21" x14ac:dyDescent="0.2">
      <c r="U10378" s="12"/>
    </row>
    <row r="10379" spans="21:21" x14ac:dyDescent="0.2">
      <c r="U10379" s="12"/>
    </row>
    <row r="10380" spans="21:21" x14ac:dyDescent="0.2">
      <c r="U10380" s="12"/>
    </row>
    <row r="10381" spans="21:21" x14ac:dyDescent="0.2">
      <c r="U10381" s="12"/>
    </row>
    <row r="10382" spans="21:21" x14ac:dyDescent="0.2">
      <c r="U10382" s="12"/>
    </row>
    <row r="10383" spans="21:21" x14ac:dyDescent="0.2">
      <c r="U10383" s="12"/>
    </row>
    <row r="10384" spans="21:21" x14ac:dyDescent="0.2">
      <c r="U10384" s="12"/>
    </row>
    <row r="10385" spans="21:21" x14ac:dyDescent="0.2">
      <c r="U10385" s="12"/>
    </row>
    <row r="10386" spans="21:21" x14ac:dyDescent="0.2">
      <c r="U10386" s="12"/>
    </row>
    <row r="10387" spans="21:21" x14ac:dyDescent="0.2">
      <c r="U10387" s="12"/>
    </row>
    <row r="10388" spans="21:21" x14ac:dyDescent="0.2">
      <c r="U10388" s="12"/>
    </row>
    <row r="10389" spans="21:21" x14ac:dyDescent="0.2">
      <c r="U10389" s="12"/>
    </row>
    <row r="10390" spans="21:21" x14ac:dyDescent="0.2">
      <c r="U10390" s="12"/>
    </row>
    <row r="10391" spans="21:21" x14ac:dyDescent="0.2">
      <c r="U10391" s="12"/>
    </row>
    <row r="10392" spans="21:21" x14ac:dyDescent="0.2">
      <c r="U10392" s="12"/>
    </row>
    <row r="10393" spans="21:21" x14ac:dyDescent="0.2">
      <c r="U10393" s="12"/>
    </row>
    <row r="10394" spans="21:21" x14ac:dyDescent="0.2">
      <c r="U10394" s="12"/>
    </row>
    <row r="10395" spans="21:21" x14ac:dyDescent="0.2">
      <c r="U10395" s="12"/>
    </row>
    <row r="10396" spans="21:21" x14ac:dyDescent="0.2">
      <c r="U10396" s="12"/>
    </row>
    <row r="10397" spans="21:21" x14ac:dyDescent="0.2">
      <c r="U10397" s="12"/>
    </row>
    <row r="10398" spans="21:21" x14ac:dyDescent="0.2">
      <c r="U10398" s="12"/>
    </row>
    <row r="10399" spans="21:21" x14ac:dyDescent="0.2">
      <c r="U10399" s="12"/>
    </row>
    <row r="10400" spans="21:21" x14ac:dyDescent="0.2">
      <c r="U10400" s="12"/>
    </row>
    <row r="10401" spans="21:21" x14ac:dyDescent="0.2">
      <c r="U10401" s="12"/>
    </row>
    <row r="10402" spans="21:21" x14ac:dyDescent="0.2">
      <c r="U10402" s="12"/>
    </row>
    <row r="10403" spans="21:21" x14ac:dyDescent="0.2">
      <c r="U10403" s="12"/>
    </row>
    <row r="10404" spans="21:21" x14ac:dyDescent="0.2">
      <c r="U10404" s="12"/>
    </row>
    <row r="10405" spans="21:21" x14ac:dyDescent="0.2">
      <c r="U10405" s="12"/>
    </row>
    <row r="10406" spans="21:21" x14ac:dyDescent="0.2">
      <c r="U10406" s="12"/>
    </row>
    <row r="10407" spans="21:21" x14ac:dyDescent="0.2">
      <c r="U10407" s="12"/>
    </row>
    <row r="10408" spans="21:21" x14ac:dyDescent="0.2">
      <c r="U10408" s="12"/>
    </row>
    <row r="10409" spans="21:21" x14ac:dyDescent="0.2">
      <c r="U10409" s="12"/>
    </row>
    <row r="10410" spans="21:21" x14ac:dyDescent="0.2">
      <c r="U10410" s="12"/>
    </row>
    <row r="10411" spans="21:21" x14ac:dyDescent="0.2">
      <c r="U10411" s="12"/>
    </row>
    <row r="10412" spans="21:21" x14ac:dyDescent="0.2">
      <c r="U10412" s="12"/>
    </row>
    <row r="10413" spans="21:21" x14ac:dyDescent="0.2">
      <c r="U10413" s="12"/>
    </row>
    <row r="10414" spans="21:21" x14ac:dyDescent="0.2">
      <c r="U10414" s="12"/>
    </row>
    <row r="10415" spans="21:21" x14ac:dyDescent="0.2">
      <c r="U10415" s="12"/>
    </row>
    <row r="10416" spans="21:21" x14ac:dyDescent="0.2">
      <c r="U10416" s="12"/>
    </row>
    <row r="10417" spans="21:21" x14ac:dyDescent="0.2">
      <c r="U10417" s="12"/>
    </row>
    <row r="10418" spans="21:21" x14ac:dyDescent="0.2">
      <c r="U10418" s="12"/>
    </row>
    <row r="10419" spans="21:21" x14ac:dyDescent="0.2">
      <c r="U10419" s="12"/>
    </row>
    <row r="10420" spans="21:21" x14ac:dyDescent="0.2">
      <c r="U10420" s="12"/>
    </row>
    <row r="10421" spans="21:21" x14ac:dyDescent="0.2">
      <c r="U10421" s="12"/>
    </row>
    <row r="10422" spans="21:21" x14ac:dyDescent="0.2">
      <c r="U10422" s="12"/>
    </row>
    <row r="10423" spans="21:21" x14ac:dyDescent="0.2">
      <c r="U10423" s="12"/>
    </row>
    <row r="10424" spans="21:21" x14ac:dyDescent="0.2">
      <c r="U10424" s="12"/>
    </row>
    <row r="10425" spans="21:21" x14ac:dyDescent="0.2">
      <c r="U10425" s="12"/>
    </row>
    <row r="10426" spans="21:21" x14ac:dyDescent="0.2">
      <c r="U10426" s="12"/>
    </row>
    <row r="10427" spans="21:21" x14ac:dyDescent="0.2">
      <c r="U10427" s="12"/>
    </row>
    <row r="10428" spans="21:21" x14ac:dyDescent="0.2">
      <c r="U10428" s="12"/>
    </row>
    <row r="10429" spans="21:21" x14ac:dyDescent="0.2">
      <c r="U10429" s="12"/>
    </row>
    <row r="10430" spans="21:21" x14ac:dyDescent="0.2">
      <c r="U10430" s="12"/>
    </row>
    <row r="10431" spans="21:21" x14ac:dyDescent="0.2">
      <c r="U10431" s="12"/>
    </row>
    <row r="10432" spans="21:21" x14ac:dyDescent="0.2">
      <c r="U10432" s="12"/>
    </row>
    <row r="10433" spans="21:21" x14ac:dyDescent="0.2">
      <c r="U10433" s="12"/>
    </row>
    <row r="10434" spans="21:21" x14ac:dyDescent="0.2">
      <c r="U10434" s="12"/>
    </row>
    <row r="10435" spans="21:21" x14ac:dyDescent="0.2">
      <c r="U10435" s="12"/>
    </row>
    <row r="10436" spans="21:21" x14ac:dyDescent="0.2">
      <c r="U10436" s="12"/>
    </row>
    <row r="10437" spans="21:21" x14ac:dyDescent="0.2">
      <c r="U10437" s="12"/>
    </row>
    <row r="10438" spans="21:21" x14ac:dyDescent="0.2">
      <c r="U10438" s="12"/>
    </row>
    <row r="10439" spans="21:21" x14ac:dyDescent="0.2">
      <c r="U10439" s="12"/>
    </row>
    <row r="10440" spans="21:21" x14ac:dyDescent="0.2">
      <c r="U10440" s="12"/>
    </row>
    <row r="10441" spans="21:21" x14ac:dyDescent="0.2">
      <c r="U10441" s="12"/>
    </row>
    <row r="10442" spans="21:21" x14ac:dyDescent="0.2">
      <c r="U10442" s="12"/>
    </row>
    <row r="10443" spans="21:21" x14ac:dyDescent="0.2">
      <c r="U10443" s="12"/>
    </row>
    <row r="10444" spans="21:21" x14ac:dyDescent="0.2">
      <c r="U10444" s="12"/>
    </row>
    <row r="10445" spans="21:21" x14ac:dyDescent="0.2">
      <c r="U10445" s="12"/>
    </row>
    <row r="10446" spans="21:21" x14ac:dyDescent="0.2">
      <c r="U10446" s="12"/>
    </row>
    <row r="10447" spans="21:21" x14ac:dyDescent="0.2">
      <c r="U10447" s="12"/>
    </row>
    <row r="10448" spans="21:21" x14ac:dyDescent="0.2">
      <c r="U10448" s="12"/>
    </row>
    <row r="10449" spans="21:21" x14ac:dyDescent="0.2">
      <c r="U10449" s="12"/>
    </row>
    <row r="10450" spans="21:21" x14ac:dyDescent="0.2">
      <c r="U10450" s="12"/>
    </row>
    <row r="10451" spans="21:21" x14ac:dyDescent="0.2">
      <c r="U10451" s="12"/>
    </row>
    <row r="10452" spans="21:21" x14ac:dyDescent="0.2">
      <c r="U10452" s="12"/>
    </row>
    <row r="10453" spans="21:21" x14ac:dyDescent="0.2">
      <c r="U10453" s="12"/>
    </row>
    <row r="10454" spans="21:21" x14ac:dyDescent="0.2">
      <c r="U10454" s="12"/>
    </row>
    <row r="10455" spans="21:21" x14ac:dyDescent="0.2">
      <c r="U10455" s="12"/>
    </row>
    <row r="10456" spans="21:21" x14ac:dyDescent="0.2">
      <c r="U10456" s="12"/>
    </row>
    <row r="10457" spans="21:21" x14ac:dyDescent="0.2">
      <c r="U10457" s="12"/>
    </row>
    <row r="10458" spans="21:21" x14ac:dyDescent="0.2">
      <c r="U10458" s="12"/>
    </row>
    <row r="10459" spans="21:21" x14ac:dyDescent="0.2">
      <c r="U10459" s="12"/>
    </row>
    <row r="10460" spans="21:21" x14ac:dyDescent="0.2">
      <c r="U10460" s="12"/>
    </row>
    <row r="10461" spans="21:21" x14ac:dyDescent="0.2">
      <c r="U10461" s="12"/>
    </row>
    <row r="10462" spans="21:21" x14ac:dyDescent="0.2">
      <c r="U10462" s="12"/>
    </row>
    <row r="10463" spans="21:21" x14ac:dyDescent="0.2">
      <c r="U10463" s="12"/>
    </row>
    <row r="10464" spans="21:21" x14ac:dyDescent="0.2">
      <c r="U10464" s="12"/>
    </row>
    <row r="10465" spans="21:21" x14ac:dyDescent="0.2">
      <c r="U10465" s="12"/>
    </row>
    <row r="10466" spans="21:21" x14ac:dyDescent="0.2">
      <c r="U10466" s="12"/>
    </row>
    <row r="10467" spans="21:21" x14ac:dyDescent="0.2">
      <c r="U10467" s="12"/>
    </row>
    <row r="10468" spans="21:21" x14ac:dyDescent="0.2">
      <c r="U10468" s="12"/>
    </row>
    <row r="10469" spans="21:21" x14ac:dyDescent="0.2">
      <c r="U10469" s="12"/>
    </row>
    <row r="10470" spans="21:21" x14ac:dyDescent="0.2">
      <c r="U10470" s="12"/>
    </row>
    <row r="10471" spans="21:21" x14ac:dyDescent="0.2">
      <c r="U10471" s="12"/>
    </row>
    <row r="10472" spans="21:21" x14ac:dyDescent="0.2">
      <c r="U10472" s="12"/>
    </row>
    <row r="10473" spans="21:21" x14ac:dyDescent="0.2">
      <c r="U10473" s="12"/>
    </row>
    <row r="10474" spans="21:21" x14ac:dyDescent="0.2">
      <c r="U10474" s="12"/>
    </row>
    <row r="10475" spans="21:21" x14ac:dyDescent="0.2">
      <c r="U10475" s="12"/>
    </row>
    <row r="10476" spans="21:21" x14ac:dyDescent="0.2">
      <c r="U10476" s="12"/>
    </row>
    <row r="10477" spans="21:21" x14ac:dyDescent="0.2">
      <c r="U10477" s="12"/>
    </row>
    <row r="10478" spans="21:21" x14ac:dyDescent="0.2">
      <c r="U10478" s="12"/>
    </row>
    <row r="10479" spans="21:21" x14ac:dyDescent="0.2">
      <c r="U10479" s="12"/>
    </row>
    <row r="10480" spans="21:21" x14ac:dyDescent="0.2">
      <c r="U10480" s="12"/>
    </row>
    <row r="10481" spans="21:21" x14ac:dyDescent="0.2">
      <c r="U10481" s="12"/>
    </row>
    <row r="10482" spans="21:21" x14ac:dyDescent="0.2">
      <c r="U10482" s="12"/>
    </row>
    <row r="10483" spans="21:21" x14ac:dyDescent="0.2">
      <c r="U10483" s="12"/>
    </row>
    <row r="10484" spans="21:21" x14ac:dyDescent="0.2">
      <c r="U10484" s="12"/>
    </row>
    <row r="10485" spans="21:21" x14ac:dyDescent="0.2">
      <c r="U10485" s="12"/>
    </row>
    <row r="10486" spans="21:21" x14ac:dyDescent="0.2">
      <c r="U10486" s="12"/>
    </row>
    <row r="10487" spans="21:21" x14ac:dyDescent="0.2">
      <c r="U10487" s="12"/>
    </row>
    <row r="10488" spans="21:21" x14ac:dyDescent="0.2">
      <c r="U10488" s="12"/>
    </row>
    <row r="10489" spans="21:21" x14ac:dyDescent="0.2">
      <c r="U10489" s="12"/>
    </row>
    <row r="10490" spans="21:21" x14ac:dyDescent="0.2">
      <c r="U10490" s="12"/>
    </row>
    <row r="10491" spans="21:21" x14ac:dyDescent="0.2">
      <c r="U10491" s="12"/>
    </row>
    <row r="10492" spans="21:21" x14ac:dyDescent="0.2">
      <c r="U10492" s="12"/>
    </row>
    <row r="10493" spans="21:21" x14ac:dyDescent="0.2">
      <c r="U10493" s="12"/>
    </row>
    <row r="10494" spans="21:21" x14ac:dyDescent="0.2">
      <c r="U10494" s="12"/>
    </row>
    <row r="10495" spans="21:21" x14ac:dyDescent="0.2">
      <c r="U10495" s="12"/>
    </row>
    <row r="10496" spans="21:21" x14ac:dyDescent="0.2">
      <c r="U10496" s="12"/>
    </row>
    <row r="10497" spans="21:21" x14ac:dyDescent="0.2">
      <c r="U10497" s="12"/>
    </row>
    <row r="10498" spans="21:21" x14ac:dyDescent="0.2">
      <c r="U10498" s="12"/>
    </row>
    <row r="10499" spans="21:21" x14ac:dyDescent="0.2">
      <c r="U10499" s="12"/>
    </row>
    <row r="10500" spans="21:21" x14ac:dyDescent="0.2">
      <c r="U10500" s="12"/>
    </row>
    <row r="10501" spans="21:21" x14ac:dyDescent="0.2">
      <c r="U10501" s="12"/>
    </row>
    <row r="10502" spans="21:21" x14ac:dyDescent="0.2">
      <c r="U10502" s="12"/>
    </row>
    <row r="10503" spans="21:21" x14ac:dyDescent="0.2">
      <c r="U10503" s="12"/>
    </row>
    <row r="10504" spans="21:21" x14ac:dyDescent="0.2">
      <c r="U10504" s="12"/>
    </row>
    <row r="10505" spans="21:21" x14ac:dyDescent="0.2">
      <c r="U10505" s="12"/>
    </row>
    <row r="10506" spans="21:21" x14ac:dyDescent="0.2">
      <c r="U10506" s="12"/>
    </row>
    <row r="10507" spans="21:21" x14ac:dyDescent="0.2">
      <c r="U10507" s="12"/>
    </row>
    <row r="10508" spans="21:21" x14ac:dyDescent="0.2">
      <c r="U10508" s="12"/>
    </row>
    <row r="10509" spans="21:21" x14ac:dyDescent="0.2">
      <c r="U10509" s="12"/>
    </row>
    <row r="10510" spans="21:21" x14ac:dyDescent="0.2">
      <c r="U10510" s="12"/>
    </row>
    <row r="10511" spans="21:21" x14ac:dyDescent="0.2">
      <c r="U10511" s="12"/>
    </row>
    <row r="10512" spans="21:21" x14ac:dyDescent="0.2">
      <c r="U10512" s="12"/>
    </row>
    <row r="10513" spans="21:21" x14ac:dyDescent="0.2">
      <c r="U10513" s="12"/>
    </row>
    <row r="10514" spans="21:21" x14ac:dyDescent="0.2">
      <c r="U10514" s="12"/>
    </row>
    <row r="10515" spans="21:21" x14ac:dyDescent="0.2">
      <c r="U10515" s="12"/>
    </row>
    <row r="10516" spans="21:21" x14ac:dyDescent="0.2">
      <c r="U10516" s="12"/>
    </row>
    <row r="10517" spans="21:21" x14ac:dyDescent="0.2">
      <c r="U10517" s="12"/>
    </row>
    <row r="10518" spans="21:21" x14ac:dyDescent="0.2">
      <c r="U10518" s="12"/>
    </row>
    <row r="10519" spans="21:21" x14ac:dyDescent="0.2">
      <c r="U10519" s="12"/>
    </row>
    <row r="10520" spans="21:21" x14ac:dyDescent="0.2">
      <c r="U10520" s="12"/>
    </row>
    <row r="10521" spans="21:21" x14ac:dyDescent="0.2">
      <c r="U10521" s="12"/>
    </row>
    <row r="10522" spans="21:21" x14ac:dyDescent="0.2">
      <c r="U10522" s="12"/>
    </row>
    <row r="10523" spans="21:21" x14ac:dyDescent="0.2">
      <c r="U10523" s="12"/>
    </row>
    <row r="10524" spans="21:21" x14ac:dyDescent="0.2">
      <c r="U10524" s="12"/>
    </row>
    <row r="10525" spans="21:21" x14ac:dyDescent="0.2">
      <c r="U10525" s="12"/>
    </row>
    <row r="10526" spans="21:21" x14ac:dyDescent="0.2">
      <c r="U10526" s="12"/>
    </row>
    <row r="10527" spans="21:21" x14ac:dyDescent="0.2">
      <c r="U10527" s="12"/>
    </row>
    <row r="10528" spans="21:21" x14ac:dyDescent="0.2">
      <c r="U10528" s="12"/>
    </row>
    <row r="10529" spans="21:21" x14ac:dyDescent="0.2">
      <c r="U10529" s="12"/>
    </row>
    <row r="10530" spans="21:21" x14ac:dyDescent="0.2">
      <c r="U10530" s="12"/>
    </row>
    <row r="10531" spans="21:21" x14ac:dyDescent="0.2">
      <c r="U10531" s="12"/>
    </row>
    <row r="10532" spans="21:21" x14ac:dyDescent="0.2">
      <c r="U10532" s="12"/>
    </row>
    <row r="10533" spans="21:21" x14ac:dyDescent="0.2">
      <c r="U10533" s="12"/>
    </row>
    <row r="10534" spans="21:21" x14ac:dyDescent="0.2">
      <c r="U10534" s="12"/>
    </row>
    <row r="10535" spans="21:21" x14ac:dyDescent="0.2">
      <c r="U10535" s="12"/>
    </row>
    <row r="10536" spans="21:21" x14ac:dyDescent="0.2">
      <c r="U10536" s="12"/>
    </row>
    <row r="10537" spans="21:21" x14ac:dyDescent="0.2">
      <c r="U10537" s="12"/>
    </row>
    <row r="10538" spans="21:21" x14ac:dyDescent="0.2">
      <c r="U10538" s="12"/>
    </row>
    <row r="10539" spans="21:21" x14ac:dyDescent="0.2">
      <c r="U10539" s="12"/>
    </row>
    <row r="10540" spans="21:21" x14ac:dyDescent="0.2">
      <c r="U10540" s="12"/>
    </row>
    <row r="10541" spans="21:21" x14ac:dyDescent="0.2">
      <c r="U10541" s="12"/>
    </row>
    <row r="10542" spans="21:21" x14ac:dyDescent="0.2">
      <c r="U10542" s="12"/>
    </row>
    <row r="10543" spans="21:21" x14ac:dyDescent="0.2">
      <c r="U10543" s="12"/>
    </row>
    <row r="10544" spans="21:21" x14ac:dyDescent="0.2">
      <c r="U10544" s="12"/>
    </row>
    <row r="10545" spans="21:21" x14ac:dyDescent="0.2">
      <c r="U10545" s="12"/>
    </row>
    <row r="10546" spans="21:21" x14ac:dyDescent="0.2">
      <c r="U10546" s="12"/>
    </row>
    <row r="10547" spans="21:21" x14ac:dyDescent="0.2">
      <c r="U10547" s="12"/>
    </row>
    <row r="10548" spans="21:21" x14ac:dyDescent="0.2">
      <c r="U10548" s="12"/>
    </row>
    <row r="10549" spans="21:21" x14ac:dyDescent="0.2">
      <c r="U10549" s="12"/>
    </row>
    <row r="10550" spans="21:21" x14ac:dyDescent="0.2">
      <c r="U10550" s="12"/>
    </row>
    <row r="10551" spans="21:21" x14ac:dyDescent="0.2">
      <c r="U10551" s="12"/>
    </row>
    <row r="10552" spans="21:21" x14ac:dyDescent="0.2">
      <c r="U10552" s="12"/>
    </row>
    <row r="10553" spans="21:21" x14ac:dyDescent="0.2">
      <c r="U10553" s="12"/>
    </row>
    <row r="10554" spans="21:21" x14ac:dyDescent="0.2">
      <c r="U10554" s="12"/>
    </row>
    <row r="10555" spans="21:21" x14ac:dyDescent="0.2">
      <c r="U10555" s="12"/>
    </row>
    <row r="10556" spans="21:21" x14ac:dyDescent="0.2">
      <c r="U10556" s="12"/>
    </row>
    <row r="10557" spans="21:21" x14ac:dyDescent="0.2">
      <c r="U10557" s="12"/>
    </row>
    <row r="10558" spans="21:21" x14ac:dyDescent="0.2">
      <c r="U10558" s="12"/>
    </row>
    <row r="10559" spans="21:21" x14ac:dyDescent="0.2">
      <c r="U10559" s="12"/>
    </row>
    <row r="10560" spans="21:21" x14ac:dyDescent="0.2">
      <c r="U10560" s="12"/>
    </row>
    <row r="10561" spans="21:21" x14ac:dyDescent="0.2">
      <c r="U10561" s="12"/>
    </row>
    <row r="10562" spans="21:21" x14ac:dyDescent="0.2">
      <c r="U10562" s="12"/>
    </row>
    <row r="10563" spans="21:21" x14ac:dyDescent="0.2">
      <c r="U10563" s="12"/>
    </row>
    <row r="10564" spans="21:21" x14ac:dyDescent="0.2">
      <c r="U10564" s="12"/>
    </row>
    <row r="10565" spans="21:21" x14ac:dyDescent="0.2">
      <c r="U10565" s="12"/>
    </row>
    <row r="10566" spans="21:21" x14ac:dyDescent="0.2">
      <c r="U10566" s="12"/>
    </row>
    <row r="10567" spans="21:21" x14ac:dyDescent="0.2">
      <c r="U10567" s="12"/>
    </row>
    <row r="10568" spans="21:21" x14ac:dyDescent="0.2">
      <c r="U10568" s="12"/>
    </row>
    <row r="10569" spans="21:21" x14ac:dyDescent="0.2">
      <c r="U10569" s="12"/>
    </row>
    <row r="10570" spans="21:21" x14ac:dyDescent="0.2">
      <c r="U10570" s="12"/>
    </row>
    <row r="10571" spans="21:21" x14ac:dyDescent="0.2">
      <c r="U10571" s="12"/>
    </row>
    <row r="10572" spans="21:21" x14ac:dyDescent="0.2">
      <c r="U10572" s="12"/>
    </row>
    <row r="10573" spans="21:21" x14ac:dyDescent="0.2">
      <c r="U10573" s="12"/>
    </row>
    <row r="10574" spans="21:21" x14ac:dyDescent="0.2">
      <c r="U10574" s="12"/>
    </row>
    <row r="10575" spans="21:21" x14ac:dyDescent="0.2">
      <c r="U10575" s="12"/>
    </row>
    <row r="10576" spans="21:21" x14ac:dyDescent="0.2">
      <c r="U10576" s="12"/>
    </row>
    <row r="10577" spans="21:21" x14ac:dyDescent="0.2">
      <c r="U10577" s="12"/>
    </row>
    <row r="10578" spans="21:21" x14ac:dyDescent="0.2">
      <c r="U10578" s="12"/>
    </row>
    <row r="10579" spans="21:21" x14ac:dyDescent="0.2">
      <c r="U10579" s="12"/>
    </row>
    <row r="10580" spans="21:21" x14ac:dyDescent="0.2">
      <c r="U10580" s="12"/>
    </row>
    <row r="10581" spans="21:21" x14ac:dyDescent="0.2">
      <c r="U10581" s="12"/>
    </row>
    <row r="10582" spans="21:21" x14ac:dyDescent="0.2">
      <c r="U10582" s="12"/>
    </row>
    <row r="10583" spans="21:21" x14ac:dyDescent="0.2">
      <c r="U10583" s="12"/>
    </row>
    <row r="10584" spans="21:21" x14ac:dyDescent="0.2">
      <c r="U10584" s="12"/>
    </row>
    <row r="10585" spans="21:21" x14ac:dyDescent="0.2">
      <c r="U10585" s="12"/>
    </row>
    <row r="10586" spans="21:21" x14ac:dyDescent="0.2">
      <c r="U10586" s="12"/>
    </row>
    <row r="10587" spans="21:21" x14ac:dyDescent="0.2">
      <c r="U10587" s="12"/>
    </row>
    <row r="10588" spans="21:21" x14ac:dyDescent="0.2">
      <c r="U10588" s="12"/>
    </row>
    <row r="10589" spans="21:21" x14ac:dyDescent="0.2">
      <c r="U10589" s="12"/>
    </row>
    <row r="10590" spans="21:21" x14ac:dyDescent="0.2">
      <c r="U10590" s="12"/>
    </row>
    <row r="10591" spans="21:21" x14ac:dyDescent="0.2">
      <c r="U10591" s="12"/>
    </row>
    <row r="10592" spans="21:21" x14ac:dyDescent="0.2">
      <c r="U10592" s="12"/>
    </row>
    <row r="10593" spans="21:21" x14ac:dyDescent="0.2">
      <c r="U10593" s="12"/>
    </row>
    <row r="10594" spans="21:21" x14ac:dyDescent="0.2">
      <c r="U10594" s="12"/>
    </row>
    <row r="10595" spans="21:21" x14ac:dyDescent="0.2">
      <c r="U10595" s="12"/>
    </row>
    <row r="10596" spans="21:21" x14ac:dyDescent="0.2">
      <c r="U10596" s="12"/>
    </row>
    <row r="10597" spans="21:21" x14ac:dyDescent="0.2">
      <c r="U10597" s="12"/>
    </row>
    <row r="10598" spans="21:21" x14ac:dyDescent="0.2">
      <c r="U10598" s="12"/>
    </row>
    <row r="10599" spans="21:21" x14ac:dyDescent="0.2">
      <c r="U10599" s="12"/>
    </row>
    <row r="10600" spans="21:21" x14ac:dyDescent="0.2">
      <c r="U10600" s="12"/>
    </row>
    <row r="10601" spans="21:21" x14ac:dyDescent="0.2">
      <c r="U10601" s="12"/>
    </row>
    <row r="10602" spans="21:21" x14ac:dyDescent="0.2">
      <c r="U10602" s="12"/>
    </row>
    <row r="10603" spans="21:21" x14ac:dyDescent="0.2">
      <c r="U10603" s="12"/>
    </row>
    <row r="10604" spans="21:21" x14ac:dyDescent="0.2">
      <c r="U10604" s="12"/>
    </row>
    <row r="10605" spans="21:21" x14ac:dyDescent="0.2">
      <c r="U10605" s="12"/>
    </row>
    <row r="10606" spans="21:21" x14ac:dyDescent="0.2">
      <c r="U10606" s="12"/>
    </row>
    <row r="10607" spans="21:21" x14ac:dyDescent="0.2">
      <c r="U10607" s="12"/>
    </row>
    <row r="10608" spans="21:21" x14ac:dyDescent="0.2">
      <c r="U10608" s="12"/>
    </row>
    <row r="10609" spans="21:21" x14ac:dyDescent="0.2">
      <c r="U10609" s="12"/>
    </row>
    <row r="10610" spans="21:21" x14ac:dyDescent="0.2">
      <c r="U10610" s="12"/>
    </row>
    <row r="10611" spans="21:21" x14ac:dyDescent="0.2">
      <c r="U10611" s="12"/>
    </row>
    <row r="10612" spans="21:21" x14ac:dyDescent="0.2">
      <c r="U10612" s="12"/>
    </row>
    <row r="10613" spans="21:21" x14ac:dyDescent="0.2">
      <c r="U10613" s="12"/>
    </row>
    <row r="10614" spans="21:21" x14ac:dyDescent="0.2">
      <c r="U10614" s="12"/>
    </row>
    <row r="10615" spans="21:21" x14ac:dyDescent="0.2">
      <c r="U10615" s="12"/>
    </row>
    <row r="10616" spans="21:21" x14ac:dyDescent="0.2">
      <c r="U10616" s="12"/>
    </row>
    <row r="10617" spans="21:21" x14ac:dyDescent="0.2">
      <c r="U10617" s="12"/>
    </row>
    <row r="10618" spans="21:21" x14ac:dyDescent="0.2">
      <c r="U10618" s="12"/>
    </row>
    <row r="10619" spans="21:21" x14ac:dyDescent="0.2">
      <c r="U10619" s="12"/>
    </row>
    <row r="10620" spans="21:21" x14ac:dyDescent="0.2">
      <c r="U10620" s="12"/>
    </row>
    <row r="10621" spans="21:21" x14ac:dyDescent="0.2">
      <c r="U10621" s="12"/>
    </row>
    <row r="10622" spans="21:21" x14ac:dyDescent="0.2">
      <c r="U10622" s="12"/>
    </row>
    <row r="10623" spans="21:21" x14ac:dyDescent="0.2">
      <c r="U10623" s="12"/>
    </row>
    <row r="10624" spans="21:21" x14ac:dyDescent="0.2">
      <c r="U10624" s="12"/>
    </row>
    <row r="10625" spans="21:21" x14ac:dyDescent="0.2">
      <c r="U10625" s="12"/>
    </row>
    <row r="10626" spans="21:21" x14ac:dyDescent="0.2">
      <c r="U10626" s="12"/>
    </row>
    <row r="10627" spans="21:21" x14ac:dyDescent="0.2">
      <c r="U10627" s="12"/>
    </row>
    <row r="10628" spans="21:21" x14ac:dyDescent="0.2">
      <c r="U10628" s="12"/>
    </row>
    <row r="10629" spans="21:21" x14ac:dyDescent="0.2">
      <c r="U10629" s="12"/>
    </row>
    <row r="10630" spans="21:21" x14ac:dyDescent="0.2">
      <c r="U10630" s="12"/>
    </row>
    <row r="10631" spans="21:21" x14ac:dyDescent="0.2">
      <c r="U10631" s="12"/>
    </row>
    <row r="10632" spans="21:21" x14ac:dyDescent="0.2">
      <c r="U10632" s="12"/>
    </row>
    <row r="10633" spans="21:21" x14ac:dyDescent="0.2">
      <c r="U10633" s="12"/>
    </row>
    <row r="10634" spans="21:21" x14ac:dyDescent="0.2">
      <c r="U10634" s="12"/>
    </row>
    <row r="10635" spans="21:21" x14ac:dyDescent="0.2">
      <c r="U10635" s="12"/>
    </row>
    <row r="10636" spans="21:21" x14ac:dyDescent="0.2">
      <c r="U10636" s="12"/>
    </row>
    <row r="10637" spans="21:21" x14ac:dyDescent="0.2">
      <c r="U10637" s="12"/>
    </row>
    <row r="10638" spans="21:21" x14ac:dyDescent="0.2">
      <c r="U10638" s="12"/>
    </row>
    <row r="10639" spans="21:21" x14ac:dyDescent="0.2">
      <c r="U10639" s="12"/>
    </row>
    <row r="10640" spans="21:21" x14ac:dyDescent="0.2">
      <c r="U10640" s="12"/>
    </row>
    <row r="10641" spans="21:21" x14ac:dyDescent="0.2">
      <c r="U10641" s="12"/>
    </row>
    <row r="10642" spans="21:21" x14ac:dyDescent="0.2">
      <c r="U10642" s="12"/>
    </row>
    <row r="10643" spans="21:21" x14ac:dyDescent="0.2">
      <c r="U10643" s="12"/>
    </row>
    <row r="10644" spans="21:21" x14ac:dyDescent="0.2">
      <c r="U10644" s="12"/>
    </row>
    <row r="10645" spans="21:21" x14ac:dyDescent="0.2">
      <c r="U10645" s="12"/>
    </row>
    <row r="10646" spans="21:21" x14ac:dyDescent="0.2">
      <c r="U10646" s="12"/>
    </row>
    <row r="10647" spans="21:21" x14ac:dyDescent="0.2">
      <c r="U10647" s="12"/>
    </row>
    <row r="10648" spans="21:21" x14ac:dyDescent="0.2">
      <c r="U10648" s="12"/>
    </row>
    <row r="10649" spans="21:21" x14ac:dyDescent="0.2">
      <c r="U10649" s="12"/>
    </row>
    <row r="10650" spans="21:21" x14ac:dyDescent="0.2">
      <c r="U10650" s="12"/>
    </row>
    <row r="10651" spans="21:21" x14ac:dyDescent="0.2">
      <c r="U10651" s="12"/>
    </row>
    <row r="10652" spans="21:21" x14ac:dyDescent="0.2">
      <c r="U10652" s="12"/>
    </row>
    <row r="10653" spans="21:21" x14ac:dyDescent="0.2">
      <c r="U10653" s="12"/>
    </row>
    <row r="10654" spans="21:21" x14ac:dyDescent="0.2">
      <c r="U10654" s="12"/>
    </row>
    <row r="10655" spans="21:21" x14ac:dyDescent="0.2">
      <c r="U10655" s="12"/>
    </row>
    <row r="10656" spans="21:21" x14ac:dyDescent="0.2">
      <c r="U10656" s="12"/>
    </row>
    <row r="10657" spans="21:21" x14ac:dyDescent="0.2">
      <c r="U10657" s="12"/>
    </row>
    <row r="10658" spans="21:21" x14ac:dyDescent="0.2">
      <c r="U10658" s="12"/>
    </row>
    <row r="10659" spans="21:21" x14ac:dyDescent="0.2">
      <c r="U10659" s="12"/>
    </row>
    <row r="10660" spans="21:21" x14ac:dyDescent="0.2">
      <c r="U10660" s="12"/>
    </row>
    <row r="10661" spans="21:21" x14ac:dyDescent="0.2">
      <c r="U10661" s="12"/>
    </row>
    <row r="10662" spans="21:21" x14ac:dyDescent="0.2">
      <c r="U10662" s="12"/>
    </row>
    <row r="10663" spans="21:21" x14ac:dyDescent="0.2">
      <c r="U10663" s="12"/>
    </row>
    <row r="10664" spans="21:21" x14ac:dyDescent="0.2">
      <c r="U10664" s="12"/>
    </row>
    <row r="10665" spans="21:21" x14ac:dyDescent="0.2">
      <c r="U10665" s="12"/>
    </row>
    <row r="10666" spans="21:21" x14ac:dyDescent="0.2">
      <c r="U10666" s="12"/>
    </row>
    <row r="10667" spans="21:21" x14ac:dyDescent="0.2">
      <c r="U10667" s="12"/>
    </row>
    <row r="10668" spans="21:21" x14ac:dyDescent="0.2">
      <c r="U10668" s="12"/>
    </row>
    <row r="10669" spans="21:21" x14ac:dyDescent="0.2">
      <c r="U10669" s="12"/>
    </row>
    <row r="10670" spans="21:21" x14ac:dyDescent="0.2">
      <c r="U10670" s="12"/>
    </row>
    <row r="10671" spans="21:21" x14ac:dyDescent="0.2">
      <c r="U10671" s="12"/>
    </row>
    <row r="10672" spans="21:21" x14ac:dyDescent="0.2">
      <c r="U10672" s="12"/>
    </row>
    <row r="10673" spans="21:21" x14ac:dyDescent="0.2">
      <c r="U10673" s="12"/>
    </row>
    <row r="10674" spans="21:21" x14ac:dyDescent="0.2">
      <c r="U10674" s="12"/>
    </row>
    <row r="10675" spans="21:21" x14ac:dyDescent="0.2">
      <c r="U10675" s="12"/>
    </row>
    <row r="10676" spans="21:21" x14ac:dyDescent="0.2">
      <c r="U10676" s="12"/>
    </row>
    <row r="10677" spans="21:21" x14ac:dyDescent="0.2">
      <c r="U10677" s="12"/>
    </row>
    <row r="10678" spans="21:21" x14ac:dyDescent="0.2">
      <c r="U10678" s="12"/>
    </row>
    <row r="10679" spans="21:21" x14ac:dyDescent="0.2">
      <c r="U10679" s="12"/>
    </row>
    <row r="10680" spans="21:21" x14ac:dyDescent="0.2">
      <c r="U10680" s="12"/>
    </row>
    <row r="10681" spans="21:21" x14ac:dyDescent="0.2">
      <c r="U10681" s="12"/>
    </row>
    <row r="10682" spans="21:21" x14ac:dyDescent="0.2">
      <c r="U10682" s="12"/>
    </row>
    <row r="10683" spans="21:21" x14ac:dyDescent="0.2">
      <c r="U10683" s="12"/>
    </row>
    <row r="10684" spans="21:21" x14ac:dyDescent="0.2">
      <c r="U10684" s="12"/>
    </row>
    <row r="10685" spans="21:21" x14ac:dyDescent="0.2">
      <c r="U10685" s="12"/>
    </row>
    <row r="10686" spans="21:21" x14ac:dyDescent="0.2">
      <c r="U10686" s="12"/>
    </row>
    <row r="10687" spans="21:21" x14ac:dyDescent="0.2">
      <c r="U10687" s="12"/>
    </row>
    <row r="10688" spans="21:21" x14ac:dyDescent="0.2">
      <c r="U10688" s="12"/>
    </row>
    <row r="10689" spans="21:21" x14ac:dyDescent="0.2">
      <c r="U10689" s="12"/>
    </row>
    <row r="10690" spans="21:21" x14ac:dyDescent="0.2">
      <c r="U10690" s="12"/>
    </row>
    <row r="10691" spans="21:21" x14ac:dyDescent="0.2">
      <c r="U10691" s="12"/>
    </row>
    <row r="10692" spans="21:21" x14ac:dyDescent="0.2">
      <c r="U10692" s="12"/>
    </row>
    <row r="10693" spans="21:21" x14ac:dyDescent="0.2">
      <c r="U10693" s="12"/>
    </row>
    <row r="10694" spans="21:21" x14ac:dyDescent="0.2">
      <c r="U10694" s="12"/>
    </row>
    <row r="10695" spans="21:21" x14ac:dyDescent="0.2">
      <c r="U10695" s="12"/>
    </row>
    <row r="10696" spans="21:21" x14ac:dyDescent="0.2">
      <c r="U10696" s="12"/>
    </row>
    <row r="10697" spans="21:21" x14ac:dyDescent="0.2">
      <c r="U10697" s="12"/>
    </row>
    <row r="10698" spans="21:21" x14ac:dyDescent="0.2">
      <c r="U10698" s="12"/>
    </row>
    <row r="10699" spans="21:21" x14ac:dyDescent="0.2">
      <c r="U10699" s="12"/>
    </row>
    <row r="10700" spans="21:21" x14ac:dyDescent="0.2">
      <c r="U10700" s="12"/>
    </row>
    <row r="10701" spans="21:21" x14ac:dyDescent="0.2">
      <c r="U10701" s="12"/>
    </row>
    <row r="10702" spans="21:21" x14ac:dyDescent="0.2">
      <c r="U10702" s="12"/>
    </row>
    <row r="10703" spans="21:21" x14ac:dyDescent="0.2">
      <c r="U10703" s="12"/>
    </row>
    <row r="10704" spans="21:21" x14ac:dyDescent="0.2">
      <c r="U10704" s="12"/>
    </row>
    <row r="10705" spans="21:21" x14ac:dyDescent="0.2">
      <c r="U10705" s="12"/>
    </row>
    <row r="10706" spans="21:21" x14ac:dyDescent="0.2">
      <c r="U10706" s="12"/>
    </row>
    <row r="10707" spans="21:21" x14ac:dyDescent="0.2">
      <c r="U10707" s="12"/>
    </row>
    <row r="10708" spans="21:21" x14ac:dyDescent="0.2">
      <c r="U10708" s="12"/>
    </row>
    <row r="10709" spans="21:21" x14ac:dyDescent="0.2">
      <c r="U10709" s="12"/>
    </row>
    <row r="10710" spans="21:21" x14ac:dyDescent="0.2">
      <c r="U10710" s="12"/>
    </row>
    <row r="10711" spans="21:21" x14ac:dyDescent="0.2">
      <c r="U10711" s="12"/>
    </row>
    <row r="10712" spans="21:21" x14ac:dyDescent="0.2">
      <c r="U10712" s="12"/>
    </row>
    <row r="10713" spans="21:21" x14ac:dyDescent="0.2">
      <c r="U10713" s="12"/>
    </row>
    <row r="10714" spans="21:21" x14ac:dyDescent="0.2">
      <c r="U10714" s="12"/>
    </row>
    <row r="10715" spans="21:21" x14ac:dyDescent="0.2">
      <c r="U10715" s="12"/>
    </row>
    <row r="10716" spans="21:21" x14ac:dyDescent="0.2">
      <c r="U10716" s="12"/>
    </row>
    <row r="10717" spans="21:21" x14ac:dyDescent="0.2">
      <c r="U10717" s="12"/>
    </row>
    <row r="10718" spans="21:21" x14ac:dyDescent="0.2">
      <c r="U10718" s="12"/>
    </row>
    <row r="10719" spans="21:21" x14ac:dyDescent="0.2">
      <c r="U10719" s="12"/>
    </row>
    <row r="10720" spans="21:21" x14ac:dyDescent="0.2">
      <c r="U10720" s="12"/>
    </row>
    <row r="10721" spans="21:21" x14ac:dyDescent="0.2">
      <c r="U10721" s="12"/>
    </row>
    <row r="10722" spans="21:21" x14ac:dyDescent="0.2">
      <c r="U10722" s="12"/>
    </row>
    <row r="10723" spans="21:21" x14ac:dyDescent="0.2">
      <c r="U10723" s="12"/>
    </row>
    <row r="10724" spans="21:21" x14ac:dyDescent="0.2">
      <c r="U10724" s="12"/>
    </row>
    <row r="10725" spans="21:21" x14ac:dyDescent="0.2">
      <c r="U10725" s="12"/>
    </row>
    <row r="10726" spans="21:21" x14ac:dyDescent="0.2">
      <c r="U10726" s="12"/>
    </row>
    <row r="10727" spans="21:21" x14ac:dyDescent="0.2">
      <c r="U10727" s="12"/>
    </row>
    <row r="10728" spans="21:21" x14ac:dyDescent="0.2">
      <c r="U10728" s="12"/>
    </row>
    <row r="10729" spans="21:21" x14ac:dyDescent="0.2">
      <c r="U10729" s="12"/>
    </row>
    <row r="10730" spans="21:21" x14ac:dyDescent="0.2">
      <c r="U10730" s="12"/>
    </row>
    <row r="10731" spans="21:21" x14ac:dyDescent="0.2">
      <c r="U10731" s="12"/>
    </row>
    <row r="10732" spans="21:21" x14ac:dyDescent="0.2">
      <c r="U10732" s="12"/>
    </row>
    <row r="10733" spans="21:21" x14ac:dyDescent="0.2">
      <c r="U10733" s="12"/>
    </row>
    <row r="10734" spans="21:21" x14ac:dyDescent="0.2">
      <c r="U10734" s="12"/>
    </row>
    <row r="10735" spans="21:21" x14ac:dyDescent="0.2">
      <c r="U10735" s="12"/>
    </row>
    <row r="10736" spans="21:21" x14ac:dyDescent="0.2">
      <c r="U10736" s="12"/>
    </row>
    <row r="10737" spans="21:21" x14ac:dyDescent="0.2">
      <c r="U10737" s="12"/>
    </row>
    <row r="10738" spans="21:21" x14ac:dyDescent="0.2">
      <c r="U10738" s="12"/>
    </row>
    <row r="10739" spans="21:21" x14ac:dyDescent="0.2">
      <c r="U10739" s="12"/>
    </row>
    <row r="10740" spans="21:21" x14ac:dyDescent="0.2">
      <c r="U10740" s="12"/>
    </row>
    <row r="10741" spans="21:21" x14ac:dyDescent="0.2">
      <c r="U10741" s="12"/>
    </row>
    <row r="10742" spans="21:21" x14ac:dyDescent="0.2">
      <c r="U10742" s="12"/>
    </row>
    <row r="10743" spans="21:21" x14ac:dyDescent="0.2">
      <c r="U10743" s="12"/>
    </row>
    <row r="10744" spans="21:21" x14ac:dyDescent="0.2">
      <c r="U10744" s="12"/>
    </row>
    <row r="10745" spans="21:21" x14ac:dyDescent="0.2">
      <c r="U10745" s="12"/>
    </row>
    <row r="10746" spans="21:21" x14ac:dyDescent="0.2">
      <c r="U10746" s="12"/>
    </row>
    <row r="10747" spans="21:21" x14ac:dyDescent="0.2">
      <c r="U10747" s="12"/>
    </row>
    <row r="10748" spans="21:21" x14ac:dyDescent="0.2">
      <c r="U10748" s="12"/>
    </row>
    <row r="10749" spans="21:21" x14ac:dyDescent="0.2">
      <c r="U10749" s="12"/>
    </row>
    <row r="10750" spans="21:21" x14ac:dyDescent="0.2">
      <c r="U10750" s="12"/>
    </row>
    <row r="10751" spans="21:21" x14ac:dyDescent="0.2">
      <c r="U10751" s="12"/>
    </row>
    <row r="10752" spans="21:21" x14ac:dyDescent="0.2">
      <c r="U10752" s="12"/>
    </row>
    <row r="10753" spans="21:21" x14ac:dyDescent="0.2">
      <c r="U10753" s="12"/>
    </row>
    <row r="10754" spans="21:21" x14ac:dyDescent="0.2">
      <c r="U10754" s="12"/>
    </row>
    <row r="10755" spans="21:21" x14ac:dyDescent="0.2">
      <c r="U10755" s="12"/>
    </row>
    <row r="10756" spans="21:21" x14ac:dyDescent="0.2">
      <c r="U10756" s="12"/>
    </row>
    <row r="10757" spans="21:21" x14ac:dyDescent="0.2">
      <c r="U10757" s="12"/>
    </row>
    <row r="10758" spans="21:21" x14ac:dyDescent="0.2">
      <c r="U10758" s="12"/>
    </row>
    <row r="10759" spans="21:21" x14ac:dyDescent="0.2">
      <c r="U10759" s="12"/>
    </row>
    <row r="10760" spans="21:21" x14ac:dyDescent="0.2">
      <c r="U10760" s="12"/>
    </row>
    <row r="10761" spans="21:21" x14ac:dyDescent="0.2">
      <c r="U10761" s="12"/>
    </row>
    <row r="10762" spans="21:21" x14ac:dyDescent="0.2">
      <c r="U10762" s="12"/>
    </row>
    <row r="10763" spans="21:21" x14ac:dyDescent="0.2">
      <c r="U10763" s="12"/>
    </row>
    <row r="10764" spans="21:21" x14ac:dyDescent="0.2">
      <c r="U10764" s="12"/>
    </row>
    <row r="10765" spans="21:21" x14ac:dyDescent="0.2">
      <c r="U10765" s="12"/>
    </row>
    <row r="10766" spans="21:21" x14ac:dyDescent="0.2">
      <c r="U10766" s="12"/>
    </row>
    <row r="10767" spans="21:21" x14ac:dyDescent="0.2">
      <c r="U10767" s="12"/>
    </row>
    <row r="10768" spans="21:21" x14ac:dyDescent="0.2">
      <c r="U10768" s="12"/>
    </row>
    <row r="10769" spans="21:21" x14ac:dyDescent="0.2">
      <c r="U10769" s="12"/>
    </row>
    <row r="10770" spans="21:21" x14ac:dyDescent="0.2">
      <c r="U10770" s="12"/>
    </row>
    <row r="10771" spans="21:21" x14ac:dyDescent="0.2">
      <c r="U10771" s="12"/>
    </row>
    <row r="10772" spans="21:21" x14ac:dyDescent="0.2">
      <c r="U10772" s="12"/>
    </row>
    <row r="10773" spans="21:21" x14ac:dyDescent="0.2">
      <c r="U10773" s="12"/>
    </row>
    <row r="10774" spans="21:21" x14ac:dyDescent="0.2">
      <c r="U10774" s="12"/>
    </row>
    <row r="10775" spans="21:21" x14ac:dyDescent="0.2">
      <c r="U10775" s="12"/>
    </row>
    <row r="10776" spans="21:21" x14ac:dyDescent="0.2">
      <c r="U10776" s="12"/>
    </row>
    <row r="10777" spans="21:21" x14ac:dyDescent="0.2">
      <c r="U10777" s="12"/>
    </row>
    <row r="10778" spans="21:21" x14ac:dyDescent="0.2">
      <c r="U10778" s="12"/>
    </row>
    <row r="10779" spans="21:21" x14ac:dyDescent="0.2">
      <c r="U10779" s="12"/>
    </row>
    <row r="10780" spans="21:21" x14ac:dyDescent="0.2">
      <c r="U10780" s="12"/>
    </row>
    <row r="10781" spans="21:21" x14ac:dyDescent="0.2">
      <c r="U10781" s="12"/>
    </row>
    <row r="10782" spans="21:21" x14ac:dyDescent="0.2">
      <c r="U10782" s="12"/>
    </row>
    <row r="10783" spans="21:21" x14ac:dyDescent="0.2">
      <c r="U10783" s="12"/>
    </row>
    <row r="10784" spans="21:21" x14ac:dyDescent="0.2">
      <c r="U10784" s="12"/>
    </row>
    <row r="10785" spans="21:21" x14ac:dyDescent="0.2">
      <c r="U10785" s="12"/>
    </row>
    <row r="10786" spans="21:21" x14ac:dyDescent="0.2">
      <c r="U10786" s="12"/>
    </row>
    <row r="10787" spans="21:21" x14ac:dyDescent="0.2">
      <c r="U10787" s="12"/>
    </row>
    <row r="10788" spans="21:21" x14ac:dyDescent="0.2">
      <c r="U10788" s="12"/>
    </row>
    <row r="10789" spans="21:21" x14ac:dyDescent="0.2">
      <c r="U10789" s="12"/>
    </row>
    <row r="10790" spans="21:21" x14ac:dyDescent="0.2">
      <c r="U10790" s="12"/>
    </row>
    <row r="10791" spans="21:21" x14ac:dyDescent="0.2">
      <c r="U10791" s="12"/>
    </row>
    <row r="10792" spans="21:21" x14ac:dyDescent="0.2">
      <c r="U10792" s="12"/>
    </row>
    <row r="10793" spans="21:21" x14ac:dyDescent="0.2">
      <c r="U10793" s="12"/>
    </row>
    <row r="10794" spans="21:21" x14ac:dyDescent="0.2">
      <c r="U10794" s="12"/>
    </row>
    <row r="10795" spans="21:21" x14ac:dyDescent="0.2">
      <c r="U10795" s="12"/>
    </row>
    <row r="10796" spans="21:21" x14ac:dyDescent="0.2">
      <c r="U10796" s="12"/>
    </row>
    <row r="10797" spans="21:21" x14ac:dyDescent="0.2">
      <c r="U10797" s="12"/>
    </row>
    <row r="10798" spans="21:21" x14ac:dyDescent="0.2">
      <c r="U10798" s="12"/>
    </row>
    <row r="10799" spans="21:21" x14ac:dyDescent="0.2">
      <c r="U10799" s="12"/>
    </row>
    <row r="10800" spans="21:21" x14ac:dyDescent="0.2">
      <c r="U10800" s="12"/>
    </row>
    <row r="10801" spans="21:21" x14ac:dyDescent="0.2">
      <c r="U10801" s="12"/>
    </row>
    <row r="10802" spans="21:21" x14ac:dyDescent="0.2">
      <c r="U10802" s="12"/>
    </row>
    <row r="10803" spans="21:21" x14ac:dyDescent="0.2">
      <c r="U10803" s="12"/>
    </row>
    <row r="10804" spans="21:21" x14ac:dyDescent="0.2">
      <c r="U10804" s="12"/>
    </row>
    <row r="10805" spans="21:21" x14ac:dyDescent="0.2">
      <c r="U10805" s="12"/>
    </row>
    <row r="10806" spans="21:21" x14ac:dyDescent="0.2">
      <c r="U10806" s="12"/>
    </row>
    <row r="10807" spans="21:21" x14ac:dyDescent="0.2">
      <c r="U10807" s="12"/>
    </row>
    <row r="10808" spans="21:21" x14ac:dyDescent="0.2">
      <c r="U10808" s="12"/>
    </row>
    <row r="10809" spans="21:21" x14ac:dyDescent="0.2">
      <c r="U10809" s="12"/>
    </row>
    <row r="10810" spans="21:21" x14ac:dyDescent="0.2">
      <c r="U10810" s="12"/>
    </row>
    <row r="10811" spans="21:21" x14ac:dyDescent="0.2">
      <c r="U10811" s="12"/>
    </row>
    <row r="10812" spans="21:21" x14ac:dyDescent="0.2">
      <c r="U10812" s="12"/>
    </row>
    <row r="10813" spans="21:21" x14ac:dyDescent="0.2">
      <c r="U10813" s="12"/>
    </row>
    <row r="10814" spans="21:21" x14ac:dyDescent="0.2">
      <c r="U10814" s="12"/>
    </row>
    <row r="10815" spans="21:21" x14ac:dyDescent="0.2">
      <c r="U10815" s="12"/>
    </row>
    <row r="10816" spans="21:21" x14ac:dyDescent="0.2">
      <c r="U10816" s="12"/>
    </row>
    <row r="10817" spans="21:21" x14ac:dyDescent="0.2">
      <c r="U10817" s="12"/>
    </row>
    <row r="10818" spans="21:21" x14ac:dyDescent="0.2">
      <c r="U10818" s="12"/>
    </row>
    <row r="10819" spans="21:21" x14ac:dyDescent="0.2">
      <c r="U10819" s="12"/>
    </row>
    <row r="10820" spans="21:21" x14ac:dyDescent="0.2">
      <c r="U10820" s="12"/>
    </row>
    <row r="10821" spans="21:21" x14ac:dyDescent="0.2">
      <c r="U10821" s="12"/>
    </row>
    <row r="10822" spans="21:21" x14ac:dyDescent="0.2">
      <c r="U10822" s="12"/>
    </row>
    <row r="10823" spans="21:21" x14ac:dyDescent="0.2">
      <c r="U10823" s="12"/>
    </row>
    <row r="10824" spans="21:21" x14ac:dyDescent="0.2">
      <c r="U10824" s="12"/>
    </row>
    <row r="10825" spans="21:21" x14ac:dyDescent="0.2">
      <c r="U10825" s="12"/>
    </row>
    <row r="10826" spans="21:21" x14ac:dyDescent="0.2">
      <c r="U10826" s="12"/>
    </row>
    <row r="10827" spans="21:21" x14ac:dyDescent="0.2">
      <c r="U10827" s="12"/>
    </row>
    <row r="10828" spans="21:21" x14ac:dyDescent="0.2">
      <c r="U10828" s="12"/>
    </row>
    <row r="10829" spans="21:21" x14ac:dyDescent="0.2">
      <c r="U10829" s="12"/>
    </row>
    <row r="10830" spans="21:21" x14ac:dyDescent="0.2">
      <c r="U10830" s="12"/>
    </row>
    <row r="10831" spans="21:21" x14ac:dyDescent="0.2">
      <c r="U10831" s="12"/>
    </row>
    <row r="10832" spans="21:21" x14ac:dyDescent="0.2">
      <c r="U10832" s="12"/>
    </row>
    <row r="10833" spans="21:21" x14ac:dyDescent="0.2">
      <c r="U10833" s="12"/>
    </row>
    <row r="10834" spans="21:21" x14ac:dyDescent="0.2">
      <c r="U10834" s="12"/>
    </row>
    <row r="10835" spans="21:21" x14ac:dyDescent="0.2">
      <c r="U10835" s="12"/>
    </row>
    <row r="10836" spans="21:21" x14ac:dyDescent="0.2">
      <c r="U10836" s="12"/>
    </row>
    <row r="10837" spans="21:21" x14ac:dyDescent="0.2">
      <c r="U10837" s="12"/>
    </row>
    <row r="10838" spans="21:21" x14ac:dyDescent="0.2">
      <c r="U10838" s="12"/>
    </row>
    <row r="10839" spans="21:21" x14ac:dyDescent="0.2">
      <c r="U10839" s="12"/>
    </row>
    <row r="10840" spans="21:21" x14ac:dyDescent="0.2">
      <c r="U10840" s="12"/>
    </row>
    <row r="10841" spans="21:21" x14ac:dyDescent="0.2">
      <c r="U10841" s="12"/>
    </row>
    <row r="10842" spans="21:21" x14ac:dyDescent="0.2">
      <c r="U10842" s="12"/>
    </row>
    <row r="10843" spans="21:21" x14ac:dyDescent="0.2">
      <c r="U10843" s="12"/>
    </row>
    <row r="10844" spans="21:21" x14ac:dyDescent="0.2">
      <c r="U10844" s="12"/>
    </row>
    <row r="10845" spans="21:21" x14ac:dyDescent="0.2">
      <c r="U10845" s="12"/>
    </row>
    <row r="10846" spans="21:21" x14ac:dyDescent="0.2">
      <c r="U10846" s="12"/>
    </row>
    <row r="10847" spans="21:21" x14ac:dyDescent="0.2">
      <c r="U10847" s="12"/>
    </row>
    <row r="10848" spans="21:21" x14ac:dyDescent="0.2">
      <c r="U10848" s="12"/>
    </row>
    <row r="10849" spans="21:21" x14ac:dyDescent="0.2">
      <c r="U10849" s="12"/>
    </row>
    <row r="10850" spans="21:21" x14ac:dyDescent="0.2">
      <c r="U10850" s="12"/>
    </row>
    <row r="10851" spans="21:21" x14ac:dyDescent="0.2">
      <c r="U10851" s="12"/>
    </row>
    <row r="10852" spans="21:21" x14ac:dyDescent="0.2">
      <c r="U10852" s="12"/>
    </row>
    <row r="10853" spans="21:21" x14ac:dyDescent="0.2">
      <c r="U10853" s="12"/>
    </row>
    <row r="10854" spans="21:21" x14ac:dyDescent="0.2">
      <c r="U10854" s="12"/>
    </row>
    <row r="10855" spans="21:21" x14ac:dyDescent="0.2">
      <c r="U10855" s="12"/>
    </row>
    <row r="10856" spans="21:21" x14ac:dyDescent="0.2">
      <c r="U10856" s="12"/>
    </row>
    <row r="10857" spans="21:21" x14ac:dyDescent="0.2">
      <c r="U10857" s="12"/>
    </row>
    <row r="10858" spans="21:21" x14ac:dyDescent="0.2">
      <c r="U10858" s="12"/>
    </row>
    <row r="10859" spans="21:21" x14ac:dyDescent="0.2">
      <c r="U10859" s="12"/>
    </row>
    <row r="10860" spans="21:21" x14ac:dyDescent="0.2">
      <c r="U10860" s="12"/>
    </row>
    <row r="10861" spans="21:21" x14ac:dyDescent="0.2">
      <c r="U10861" s="12"/>
    </row>
    <row r="10862" spans="21:21" x14ac:dyDescent="0.2">
      <c r="U10862" s="12"/>
    </row>
    <row r="10863" spans="21:21" x14ac:dyDescent="0.2">
      <c r="U10863" s="12"/>
    </row>
    <row r="10864" spans="21:21" x14ac:dyDescent="0.2">
      <c r="U10864" s="12"/>
    </row>
    <row r="10865" spans="21:21" x14ac:dyDescent="0.2">
      <c r="U10865" s="12"/>
    </row>
    <row r="10866" spans="21:21" x14ac:dyDescent="0.2">
      <c r="U10866" s="12"/>
    </row>
    <row r="10867" spans="21:21" x14ac:dyDescent="0.2">
      <c r="U10867" s="12"/>
    </row>
    <row r="10868" spans="21:21" x14ac:dyDescent="0.2">
      <c r="U10868" s="12"/>
    </row>
    <row r="10869" spans="21:21" x14ac:dyDescent="0.2">
      <c r="U10869" s="12"/>
    </row>
    <row r="10870" spans="21:21" x14ac:dyDescent="0.2">
      <c r="U10870" s="12"/>
    </row>
    <row r="10871" spans="21:21" x14ac:dyDescent="0.2">
      <c r="U10871" s="12"/>
    </row>
    <row r="10872" spans="21:21" x14ac:dyDescent="0.2">
      <c r="U10872" s="12"/>
    </row>
    <row r="10873" spans="21:21" x14ac:dyDescent="0.2">
      <c r="U10873" s="12"/>
    </row>
    <row r="10874" spans="21:21" x14ac:dyDescent="0.2">
      <c r="U10874" s="12"/>
    </row>
    <row r="10875" spans="21:21" x14ac:dyDescent="0.2">
      <c r="U10875" s="12"/>
    </row>
    <row r="10876" spans="21:21" x14ac:dyDescent="0.2">
      <c r="U10876" s="12"/>
    </row>
    <row r="10877" spans="21:21" x14ac:dyDescent="0.2">
      <c r="U10877" s="12"/>
    </row>
    <row r="10878" spans="21:21" x14ac:dyDescent="0.2">
      <c r="U10878" s="12"/>
    </row>
    <row r="10879" spans="21:21" x14ac:dyDescent="0.2">
      <c r="U10879" s="12"/>
    </row>
    <row r="10880" spans="21:21" x14ac:dyDescent="0.2">
      <c r="U10880" s="12"/>
    </row>
    <row r="10881" spans="21:21" x14ac:dyDescent="0.2">
      <c r="U10881" s="12"/>
    </row>
    <row r="10882" spans="21:21" x14ac:dyDescent="0.2">
      <c r="U10882" s="12"/>
    </row>
    <row r="10883" spans="21:21" x14ac:dyDescent="0.2">
      <c r="U10883" s="12"/>
    </row>
    <row r="10884" spans="21:21" x14ac:dyDescent="0.2">
      <c r="U10884" s="12"/>
    </row>
    <row r="10885" spans="21:21" x14ac:dyDescent="0.2">
      <c r="U10885" s="12"/>
    </row>
    <row r="10886" spans="21:21" x14ac:dyDescent="0.2">
      <c r="U10886" s="12"/>
    </row>
    <row r="10887" spans="21:21" x14ac:dyDescent="0.2">
      <c r="U10887" s="12"/>
    </row>
    <row r="10888" spans="21:21" x14ac:dyDescent="0.2">
      <c r="U10888" s="12"/>
    </row>
    <row r="10889" spans="21:21" x14ac:dyDescent="0.2">
      <c r="U10889" s="12"/>
    </row>
    <row r="10890" spans="21:21" x14ac:dyDescent="0.2">
      <c r="U10890" s="12"/>
    </row>
    <row r="10891" spans="21:21" x14ac:dyDescent="0.2">
      <c r="U10891" s="12"/>
    </row>
    <row r="10892" spans="21:21" x14ac:dyDescent="0.2">
      <c r="U10892" s="12"/>
    </row>
    <row r="10893" spans="21:21" x14ac:dyDescent="0.2">
      <c r="U10893" s="12"/>
    </row>
    <row r="10894" spans="21:21" x14ac:dyDescent="0.2">
      <c r="U10894" s="12"/>
    </row>
    <row r="10895" spans="21:21" x14ac:dyDescent="0.2">
      <c r="U10895" s="12"/>
    </row>
    <row r="10896" spans="21:21" x14ac:dyDescent="0.2">
      <c r="U10896" s="12"/>
    </row>
    <row r="10897" spans="21:21" x14ac:dyDescent="0.2">
      <c r="U10897" s="12"/>
    </row>
    <row r="10898" spans="21:21" x14ac:dyDescent="0.2">
      <c r="U10898" s="12"/>
    </row>
    <row r="10899" spans="21:21" x14ac:dyDescent="0.2">
      <c r="U10899" s="12"/>
    </row>
    <row r="10900" spans="21:21" x14ac:dyDescent="0.2">
      <c r="U10900" s="12"/>
    </row>
    <row r="10901" spans="21:21" x14ac:dyDescent="0.2">
      <c r="U10901" s="12"/>
    </row>
    <row r="10902" spans="21:21" x14ac:dyDescent="0.2">
      <c r="U10902" s="12"/>
    </row>
    <row r="10903" spans="21:21" x14ac:dyDescent="0.2">
      <c r="U10903" s="12"/>
    </row>
    <row r="10904" spans="21:21" x14ac:dyDescent="0.2">
      <c r="U10904" s="12"/>
    </row>
    <row r="10905" spans="21:21" x14ac:dyDescent="0.2">
      <c r="U10905" s="12"/>
    </row>
    <row r="10906" spans="21:21" x14ac:dyDescent="0.2">
      <c r="U10906" s="12"/>
    </row>
    <row r="10907" spans="21:21" x14ac:dyDescent="0.2">
      <c r="U10907" s="12"/>
    </row>
    <row r="10908" spans="21:21" x14ac:dyDescent="0.2">
      <c r="U10908" s="12"/>
    </row>
    <row r="10909" spans="21:21" x14ac:dyDescent="0.2">
      <c r="U10909" s="12"/>
    </row>
    <row r="10910" spans="21:21" x14ac:dyDescent="0.2">
      <c r="U10910" s="12"/>
    </row>
    <row r="10911" spans="21:21" x14ac:dyDescent="0.2">
      <c r="U10911" s="12"/>
    </row>
    <row r="10912" spans="21:21" x14ac:dyDescent="0.2">
      <c r="U10912" s="12"/>
    </row>
    <row r="10913" spans="21:21" x14ac:dyDescent="0.2">
      <c r="U10913" s="12"/>
    </row>
    <row r="10914" spans="21:21" x14ac:dyDescent="0.2">
      <c r="U10914" s="12"/>
    </row>
    <row r="10915" spans="21:21" x14ac:dyDescent="0.2">
      <c r="U10915" s="12"/>
    </row>
    <row r="10916" spans="21:21" x14ac:dyDescent="0.2">
      <c r="U10916" s="12"/>
    </row>
    <row r="10917" spans="21:21" x14ac:dyDescent="0.2">
      <c r="U10917" s="12"/>
    </row>
    <row r="10918" spans="21:21" x14ac:dyDescent="0.2">
      <c r="U10918" s="12"/>
    </row>
    <row r="10919" spans="21:21" x14ac:dyDescent="0.2">
      <c r="U10919" s="12"/>
    </row>
    <row r="10920" spans="21:21" x14ac:dyDescent="0.2">
      <c r="U10920" s="12"/>
    </row>
    <row r="10921" spans="21:21" x14ac:dyDescent="0.2">
      <c r="U10921" s="12"/>
    </row>
    <row r="10922" spans="21:21" x14ac:dyDescent="0.2">
      <c r="U10922" s="12"/>
    </row>
    <row r="10923" spans="21:21" x14ac:dyDescent="0.2">
      <c r="U10923" s="12"/>
    </row>
    <row r="10924" spans="21:21" x14ac:dyDescent="0.2">
      <c r="U10924" s="12"/>
    </row>
    <row r="10925" spans="21:21" x14ac:dyDescent="0.2">
      <c r="U10925" s="12"/>
    </row>
    <row r="10926" spans="21:21" x14ac:dyDescent="0.2">
      <c r="U10926" s="12"/>
    </row>
    <row r="10927" spans="21:21" x14ac:dyDescent="0.2">
      <c r="U10927" s="12"/>
    </row>
    <row r="10928" spans="21:21" x14ac:dyDescent="0.2">
      <c r="U10928" s="12"/>
    </row>
    <row r="10929" spans="21:21" x14ac:dyDescent="0.2">
      <c r="U10929" s="12"/>
    </row>
    <row r="10930" spans="21:21" x14ac:dyDescent="0.2">
      <c r="U10930" s="12"/>
    </row>
    <row r="10931" spans="21:21" x14ac:dyDescent="0.2">
      <c r="U10931" s="12"/>
    </row>
    <row r="10932" spans="21:21" x14ac:dyDescent="0.2">
      <c r="U10932" s="12"/>
    </row>
    <row r="10933" spans="21:21" x14ac:dyDescent="0.2">
      <c r="U10933" s="12"/>
    </row>
    <row r="10934" spans="21:21" x14ac:dyDescent="0.2">
      <c r="U10934" s="12"/>
    </row>
    <row r="10935" spans="21:21" x14ac:dyDescent="0.2">
      <c r="U10935" s="12"/>
    </row>
    <row r="10936" spans="21:21" x14ac:dyDescent="0.2">
      <c r="U10936" s="12"/>
    </row>
    <row r="10937" spans="21:21" x14ac:dyDescent="0.2">
      <c r="U10937" s="12"/>
    </row>
    <row r="10938" spans="21:21" x14ac:dyDescent="0.2">
      <c r="U10938" s="12"/>
    </row>
    <row r="10939" spans="21:21" x14ac:dyDescent="0.2">
      <c r="U10939" s="12"/>
    </row>
    <row r="10940" spans="21:21" x14ac:dyDescent="0.2">
      <c r="U10940" s="12"/>
    </row>
    <row r="10941" spans="21:21" x14ac:dyDescent="0.2">
      <c r="U10941" s="12"/>
    </row>
    <row r="10942" spans="21:21" x14ac:dyDescent="0.2">
      <c r="U10942" s="12"/>
    </row>
    <row r="10943" spans="21:21" x14ac:dyDescent="0.2">
      <c r="U10943" s="12"/>
    </row>
    <row r="10944" spans="21:21" x14ac:dyDescent="0.2">
      <c r="U10944" s="12"/>
    </row>
    <row r="10945" spans="21:21" x14ac:dyDescent="0.2">
      <c r="U10945" s="12"/>
    </row>
    <row r="10946" spans="21:21" x14ac:dyDescent="0.2">
      <c r="U10946" s="12"/>
    </row>
    <row r="10947" spans="21:21" x14ac:dyDescent="0.2">
      <c r="U10947" s="12"/>
    </row>
    <row r="10948" spans="21:21" x14ac:dyDescent="0.2">
      <c r="U10948" s="12"/>
    </row>
    <row r="10949" spans="21:21" x14ac:dyDescent="0.2">
      <c r="U10949" s="12"/>
    </row>
    <row r="10950" spans="21:21" x14ac:dyDescent="0.2">
      <c r="U10950" s="12"/>
    </row>
    <row r="10951" spans="21:21" x14ac:dyDescent="0.2">
      <c r="U10951" s="12"/>
    </row>
    <row r="10952" spans="21:21" x14ac:dyDescent="0.2">
      <c r="U10952" s="12"/>
    </row>
    <row r="10953" spans="21:21" x14ac:dyDescent="0.2">
      <c r="U10953" s="12"/>
    </row>
    <row r="10954" spans="21:21" x14ac:dyDescent="0.2">
      <c r="U10954" s="12"/>
    </row>
    <row r="10955" spans="21:21" x14ac:dyDescent="0.2">
      <c r="U10955" s="12"/>
    </row>
    <row r="10956" spans="21:21" x14ac:dyDescent="0.2">
      <c r="U10956" s="12"/>
    </row>
    <row r="10957" spans="21:21" x14ac:dyDescent="0.2">
      <c r="U10957" s="12"/>
    </row>
    <row r="10958" spans="21:21" x14ac:dyDescent="0.2">
      <c r="U10958" s="12"/>
    </row>
    <row r="10959" spans="21:21" x14ac:dyDescent="0.2">
      <c r="U10959" s="12"/>
    </row>
    <row r="10960" spans="21:21" x14ac:dyDescent="0.2">
      <c r="U10960" s="12"/>
    </row>
    <row r="10961" spans="21:21" x14ac:dyDescent="0.2">
      <c r="U10961" s="12"/>
    </row>
    <row r="10962" spans="21:21" x14ac:dyDescent="0.2">
      <c r="U10962" s="12"/>
    </row>
    <row r="10963" spans="21:21" x14ac:dyDescent="0.2">
      <c r="U10963" s="12"/>
    </row>
    <row r="10964" spans="21:21" x14ac:dyDescent="0.2">
      <c r="U10964" s="12"/>
    </row>
    <row r="10965" spans="21:21" x14ac:dyDescent="0.2">
      <c r="U10965" s="12"/>
    </row>
    <row r="10966" spans="21:21" x14ac:dyDescent="0.2">
      <c r="U10966" s="12"/>
    </row>
    <row r="10967" spans="21:21" x14ac:dyDescent="0.2">
      <c r="U10967" s="12"/>
    </row>
    <row r="10968" spans="21:21" x14ac:dyDescent="0.2">
      <c r="U10968" s="12"/>
    </row>
    <row r="10969" spans="21:21" x14ac:dyDescent="0.2">
      <c r="U10969" s="12"/>
    </row>
    <row r="10970" spans="21:21" x14ac:dyDescent="0.2">
      <c r="U10970" s="12"/>
    </row>
    <row r="10971" spans="21:21" x14ac:dyDescent="0.2">
      <c r="U10971" s="12"/>
    </row>
    <row r="10972" spans="21:21" x14ac:dyDescent="0.2">
      <c r="U10972" s="12"/>
    </row>
    <row r="10973" spans="21:21" x14ac:dyDescent="0.2">
      <c r="U10973" s="12"/>
    </row>
    <row r="10974" spans="21:21" x14ac:dyDescent="0.2">
      <c r="U10974" s="12"/>
    </row>
    <row r="10975" spans="21:21" x14ac:dyDescent="0.2">
      <c r="U10975" s="12"/>
    </row>
    <row r="10976" spans="21:21" x14ac:dyDescent="0.2">
      <c r="U10976" s="12"/>
    </row>
    <row r="10977" spans="21:21" x14ac:dyDescent="0.2">
      <c r="U10977" s="12"/>
    </row>
    <row r="10978" spans="21:21" x14ac:dyDescent="0.2">
      <c r="U10978" s="12"/>
    </row>
    <row r="10979" spans="21:21" x14ac:dyDescent="0.2">
      <c r="U10979" s="12"/>
    </row>
    <row r="10980" spans="21:21" x14ac:dyDescent="0.2">
      <c r="U10980" s="12"/>
    </row>
    <row r="10981" spans="21:21" x14ac:dyDescent="0.2">
      <c r="U10981" s="12"/>
    </row>
    <row r="10982" spans="21:21" x14ac:dyDescent="0.2">
      <c r="U10982" s="12"/>
    </row>
    <row r="10983" spans="21:21" x14ac:dyDescent="0.2">
      <c r="U10983" s="12"/>
    </row>
    <row r="10984" spans="21:21" x14ac:dyDescent="0.2">
      <c r="U10984" s="12"/>
    </row>
    <row r="10985" spans="21:21" x14ac:dyDescent="0.2">
      <c r="U10985" s="12"/>
    </row>
    <row r="10986" spans="21:21" x14ac:dyDescent="0.2">
      <c r="U10986" s="12"/>
    </row>
    <row r="10987" spans="21:21" x14ac:dyDescent="0.2">
      <c r="U10987" s="12"/>
    </row>
    <row r="10988" spans="21:21" x14ac:dyDescent="0.2">
      <c r="U10988" s="12"/>
    </row>
    <row r="10989" spans="21:21" x14ac:dyDescent="0.2">
      <c r="U10989" s="12"/>
    </row>
    <row r="10990" spans="21:21" x14ac:dyDescent="0.2">
      <c r="U10990" s="12"/>
    </row>
    <row r="10991" spans="21:21" x14ac:dyDescent="0.2">
      <c r="U10991" s="12"/>
    </row>
    <row r="10992" spans="21:21" x14ac:dyDescent="0.2">
      <c r="U10992" s="12"/>
    </row>
    <row r="10993" spans="21:21" x14ac:dyDescent="0.2">
      <c r="U10993" s="12"/>
    </row>
    <row r="10994" spans="21:21" x14ac:dyDescent="0.2">
      <c r="U10994" s="12"/>
    </row>
    <row r="10995" spans="21:21" x14ac:dyDescent="0.2">
      <c r="U10995" s="12"/>
    </row>
    <row r="10996" spans="21:21" x14ac:dyDescent="0.2">
      <c r="U10996" s="12"/>
    </row>
    <row r="10997" spans="21:21" x14ac:dyDescent="0.2">
      <c r="U10997" s="12"/>
    </row>
    <row r="10998" spans="21:21" x14ac:dyDescent="0.2">
      <c r="U10998" s="12"/>
    </row>
    <row r="10999" spans="21:21" x14ac:dyDescent="0.2">
      <c r="U10999" s="12"/>
    </row>
    <row r="11000" spans="21:21" x14ac:dyDescent="0.2">
      <c r="U11000" s="12"/>
    </row>
    <row r="11001" spans="21:21" x14ac:dyDescent="0.2">
      <c r="U11001" s="12"/>
    </row>
    <row r="11002" spans="21:21" x14ac:dyDescent="0.2">
      <c r="U11002" s="12"/>
    </row>
    <row r="11003" spans="21:21" x14ac:dyDescent="0.2">
      <c r="U11003" s="12"/>
    </row>
    <row r="11004" spans="21:21" x14ac:dyDescent="0.2">
      <c r="U11004" s="12"/>
    </row>
    <row r="11005" spans="21:21" x14ac:dyDescent="0.2">
      <c r="U11005" s="12"/>
    </row>
    <row r="11006" spans="21:21" x14ac:dyDescent="0.2">
      <c r="U11006" s="12"/>
    </row>
    <row r="11007" spans="21:21" x14ac:dyDescent="0.2">
      <c r="U11007" s="12"/>
    </row>
    <row r="11008" spans="21:21" x14ac:dyDescent="0.2">
      <c r="U11008" s="12"/>
    </row>
    <row r="11009" spans="21:21" x14ac:dyDescent="0.2">
      <c r="U11009" s="12"/>
    </row>
    <row r="11010" spans="21:21" x14ac:dyDescent="0.2">
      <c r="U11010" s="12"/>
    </row>
    <row r="11011" spans="21:21" x14ac:dyDescent="0.2">
      <c r="U11011" s="12"/>
    </row>
    <row r="11012" spans="21:21" x14ac:dyDescent="0.2">
      <c r="U11012" s="12"/>
    </row>
    <row r="11013" spans="21:21" x14ac:dyDescent="0.2">
      <c r="U11013" s="12"/>
    </row>
    <row r="11014" spans="21:21" x14ac:dyDescent="0.2">
      <c r="U11014" s="12"/>
    </row>
    <row r="11015" spans="21:21" x14ac:dyDescent="0.2">
      <c r="U11015" s="12"/>
    </row>
    <row r="11016" spans="21:21" x14ac:dyDescent="0.2">
      <c r="U11016" s="12"/>
    </row>
    <row r="11017" spans="21:21" x14ac:dyDescent="0.2">
      <c r="U11017" s="12"/>
    </row>
    <row r="11018" spans="21:21" x14ac:dyDescent="0.2">
      <c r="U11018" s="12"/>
    </row>
    <row r="11019" spans="21:21" x14ac:dyDescent="0.2">
      <c r="U11019" s="12"/>
    </row>
    <row r="11020" spans="21:21" x14ac:dyDescent="0.2">
      <c r="U11020" s="12"/>
    </row>
    <row r="11021" spans="21:21" x14ac:dyDescent="0.2">
      <c r="U11021" s="12"/>
    </row>
    <row r="11022" spans="21:21" x14ac:dyDescent="0.2">
      <c r="U11022" s="12"/>
    </row>
    <row r="11023" spans="21:21" x14ac:dyDescent="0.2">
      <c r="U11023" s="12"/>
    </row>
    <row r="11024" spans="21:21" x14ac:dyDescent="0.2">
      <c r="U11024" s="12"/>
    </row>
    <row r="11025" spans="21:21" x14ac:dyDescent="0.2">
      <c r="U11025" s="12"/>
    </row>
    <row r="11026" spans="21:21" x14ac:dyDescent="0.2">
      <c r="U11026" s="12"/>
    </row>
    <row r="11027" spans="21:21" x14ac:dyDescent="0.2">
      <c r="U11027" s="12"/>
    </row>
    <row r="11028" spans="21:21" x14ac:dyDescent="0.2">
      <c r="U11028" s="12"/>
    </row>
    <row r="11029" spans="21:21" x14ac:dyDescent="0.2">
      <c r="U11029" s="12"/>
    </row>
    <row r="11030" spans="21:21" x14ac:dyDescent="0.2">
      <c r="U11030" s="12"/>
    </row>
    <row r="11031" spans="21:21" x14ac:dyDescent="0.2">
      <c r="U11031" s="12"/>
    </row>
    <row r="11032" spans="21:21" x14ac:dyDescent="0.2">
      <c r="U11032" s="12"/>
    </row>
    <row r="11033" spans="21:21" x14ac:dyDescent="0.2">
      <c r="U11033" s="12"/>
    </row>
    <row r="11034" spans="21:21" x14ac:dyDescent="0.2">
      <c r="U11034" s="12"/>
    </row>
    <row r="11035" spans="21:21" x14ac:dyDescent="0.2">
      <c r="U11035" s="12"/>
    </row>
    <row r="11036" spans="21:21" x14ac:dyDescent="0.2">
      <c r="U11036" s="12"/>
    </row>
    <row r="11037" spans="21:21" x14ac:dyDescent="0.2">
      <c r="U11037" s="12"/>
    </row>
    <row r="11038" spans="21:21" x14ac:dyDescent="0.2">
      <c r="U11038" s="12"/>
    </row>
    <row r="11039" spans="21:21" x14ac:dyDescent="0.2">
      <c r="U11039" s="12"/>
    </row>
    <row r="11040" spans="21:21" x14ac:dyDescent="0.2">
      <c r="U11040" s="12"/>
    </row>
    <row r="11041" spans="21:21" x14ac:dyDescent="0.2">
      <c r="U11041" s="12"/>
    </row>
    <row r="11042" spans="21:21" x14ac:dyDescent="0.2">
      <c r="U11042" s="12"/>
    </row>
    <row r="11043" spans="21:21" x14ac:dyDescent="0.2">
      <c r="U11043" s="12"/>
    </row>
    <row r="11044" spans="21:21" x14ac:dyDescent="0.2">
      <c r="U11044" s="12"/>
    </row>
    <row r="11045" spans="21:21" x14ac:dyDescent="0.2">
      <c r="U11045" s="12"/>
    </row>
    <row r="11046" spans="21:21" x14ac:dyDescent="0.2">
      <c r="U11046" s="12"/>
    </row>
    <row r="11047" spans="21:21" x14ac:dyDescent="0.2">
      <c r="U11047" s="12"/>
    </row>
    <row r="11048" spans="21:21" x14ac:dyDescent="0.2">
      <c r="U11048" s="12"/>
    </row>
    <row r="11049" spans="21:21" x14ac:dyDescent="0.2">
      <c r="U11049" s="12"/>
    </row>
    <row r="11050" spans="21:21" x14ac:dyDescent="0.2">
      <c r="U11050" s="12"/>
    </row>
    <row r="11051" spans="21:21" x14ac:dyDescent="0.2">
      <c r="U11051" s="12"/>
    </row>
    <row r="11052" spans="21:21" x14ac:dyDescent="0.2">
      <c r="U11052" s="12"/>
    </row>
    <row r="11053" spans="21:21" x14ac:dyDescent="0.2">
      <c r="U11053" s="12"/>
    </row>
    <row r="11054" spans="21:21" x14ac:dyDescent="0.2">
      <c r="U11054" s="12"/>
    </row>
    <row r="11055" spans="21:21" x14ac:dyDescent="0.2">
      <c r="U11055" s="12"/>
    </row>
    <row r="11056" spans="21:21" x14ac:dyDescent="0.2">
      <c r="U11056" s="12"/>
    </row>
    <row r="11057" spans="21:21" x14ac:dyDescent="0.2">
      <c r="U11057" s="12"/>
    </row>
    <row r="11058" spans="21:21" x14ac:dyDescent="0.2">
      <c r="U11058" s="12"/>
    </row>
    <row r="11059" spans="21:21" x14ac:dyDescent="0.2">
      <c r="U11059" s="12"/>
    </row>
    <row r="11060" spans="21:21" x14ac:dyDescent="0.2">
      <c r="U11060" s="12"/>
    </row>
    <row r="11061" spans="21:21" x14ac:dyDescent="0.2">
      <c r="U11061" s="12"/>
    </row>
    <row r="11062" spans="21:21" x14ac:dyDescent="0.2">
      <c r="U11062" s="12"/>
    </row>
    <row r="11063" spans="21:21" x14ac:dyDescent="0.2">
      <c r="U11063" s="12"/>
    </row>
    <row r="11064" spans="21:21" x14ac:dyDescent="0.2">
      <c r="U11064" s="12"/>
    </row>
    <row r="11065" spans="21:21" x14ac:dyDescent="0.2">
      <c r="U11065" s="12"/>
    </row>
    <row r="11066" spans="21:21" x14ac:dyDescent="0.2">
      <c r="U11066" s="12"/>
    </row>
    <row r="11067" spans="21:21" x14ac:dyDescent="0.2">
      <c r="U11067" s="12"/>
    </row>
    <row r="11068" spans="21:21" x14ac:dyDescent="0.2">
      <c r="U11068" s="12"/>
    </row>
    <row r="11069" spans="21:21" x14ac:dyDescent="0.2">
      <c r="U11069" s="12"/>
    </row>
    <row r="11070" spans="21:21" x14ac:dyDescent="0.2">
      <c r="U11070" s="12"/>
    </row>
    <row r="11071" spans="21:21" x14ac:dyDescent="0.2">
      <c r="U11071" s="12"/>
    </row>
    <row r="11072" spans="21:21" x14ac:dyDescent="0.2">
      <c r="U11072" s="12"/>
    </row>
    <row r="11073" spans="21:21" x14ac:dyDescent="0.2">
      <c r="U11073" s="12"/>
    </row>
    <row r="11074" spans="21:21" x14ac:dyDescent="0.2">
      <c r="U11074" s="12"/>
    </row>
    <row r="11075" spans="21:21" x14ac:dyDescent="0.2">
      <c r="U11075" s="12"/>
    </row>
    <row r="11076" spans="21:21" x14ac:dyDescent="0.2">
      <c r="U11076" s="12"/>
    </row>
    <row r="11077" spans="21:21" x14ac:dyDescent="0.2">
      <c r="U11077" s="12"/>
    </row>
    <row r="11078" spans="21:21" x14ac:dyDescent="0.2">
      <c r="U11078" s="12"/>
    </row>
    <row r="11079" spans="21:21" x14ac:dyDescent="0.2">
      <c r="U11079" s="12"/>
    </row>
    <row r="11080" spans="21:21" x14ac:dyDescent="0.2">
      <c r="U11080" s="12"/>
    </row>
    <row r="11081" spans="21:21" x14ac:dyDescent="0.2">
      <c r="U11081" s="12"/>
    </row>
    <row r="11082" spans="21:21" x14ac:dyDescent="0.2">
      <c r="U11082" s="12"/>
    </row>
    <row r="11083" spans="21:21" x14ac:dyDescent="0.2">
      <c r="U11083" s="12"/>
    </row>
    <row r="11084" spans="21:21" x14ac:dyDescent="0.2">
      <c r="U11084" s="12"/>
    </row>
    <row r="11085" spans="21:21" x14ac:dyDescent="0.2">
      <c r="U11085" s="12"/>
    </row>
    <row r="11086" spans="21:21" x14ac:dyDescent="0.2">
      <c r="U11086" s="12"/>
    </row>
    <row r="11087" spans="21:21" x14ac:dyDescent="0.2">
      <c r="U11087" s="12"/>
    </row>
    <row r="11088" spans="21:21" x14ac:dyDescent="0.2">
      <c r="U11088" s="12"/>
    </row>
    <row r="11089" spans="21:21" x14ac:dyDescent="0.2">
      <c r="U11089" s="12"/>
    </row>
    <row r="11090" spans="21:21" x14ac:dyDescent="0.2">
      <c r="U11090" s="12"/>
    </row>
    <row r="11091" spans="21:21" x14ac:dyDescent="0.2">
      <c r="U11091" s="12"/>
    </row>
    <row r="11092" spans="21:21" x14ac:dyDescent="0.2">
      <c r="U11092" s="12"/>
    </row>
    <row r="11093" spans="21:21" x14ac:dyDescent="0.2">
      <c r="U11093" s="12"/>
    </row>
    <row r="11094" spans="21:21" x14ac:dyDescent="0.2">
      <c r="U11094" s="12"/>
    </row>
    <row r="11095" spans="21:21" x14ac:dyDescent="0.2">
      <c r="U11095" s="12"/>
    </row>
    <row r="11096" spans="21:21" x14ac:dyDescent="0.2">
      <c r="U11096" s="12"/>
    </row>
    <row r="11097" spans="21:21" x14ac:dyDescent="0.2">
      <c r="U11097" s="12"/>
    </row>
    <row r="11098" spans="21:21" x14ac:dyDescent="0.2">
      <c r="U11098" s="12"/>
    </row>
    <row r="11099" spans="21:21" x14ac:dyDescent="0.2">
      <c r="U11099" s="12"/>
    </row>
    <row r="11100" spans="21:21" x14ac:dyDescent="0.2">
      <c r="U11100" s="12"/>
    </row>
    <row r="11101" spans="21:21" x14ac:dyDescent="0.2">
      <c r="U11101" s="12"/>
    </row>
    <row r="11102" spans="21:21" x14ac:dyDescent="0.2">
      <c r="U11102" s="12"/>
    </row>
    <row r="11103" spans="21:21" x14ac:dyDescent="0.2">
      <c r="U11103" s="12"/>
    </row>
    <row r="11104" spans="21:21" x14ac:dyDescent="0.2">
      <c r="U11104" s="12"/>
    </row>
    <row r="11105" spans="21:21" x14ac:dyDescent="0.2">
      <c r="U11105" s="12"/>
    </row>
    <row r="11106" spans="21:21" x14ac:dyDescent="0.2">
      <c r="U11106" s="12"/>
    </row>
    <row r="11107" spans="21:21" x14ac:dyDescent="0.2">
      <c r="U11107" s="12"/>
    </row>
    <row r="11108" spans="21:21" x14ac:dyDescent="0.2">
      <c r="U11108" s="12"/>
    </row>
    <row r="11109" spans="21:21" x14ac:dyDescent="0.2">
      <c r="U11109" s="12"/>
    </row>
    <row r="11110" spans="21:21" x14ac:dyDescent="0.2">
      <c r="U11110" s="12"/>
    </row>
    <row r="11111" spans="21:21" x14ac:dyDescent="0.2">
      <c r="U11111" s="12"/>
    </row>
    <row r="11112" spans="21:21" x14ac:dyDescent="0.2">
      <c r="U11112" s="12"/>
    </row>
    <row r="11113" spans="21:21" x14ac:dyDescent="0.2">
      <c r="U11113" s="12"/>
    </row>
    <row r="11114" spans="21:21" x14ac:dyDescent="0.2">
      <c r="U11114" s="12"/>
    </row>
    <row r="11115" spans="21:21" x14ac:dyDescent="0.2">
      <c r="U11115" s="12"/>
    </row>
    <row r="11116" spans="21:21" x14ac:dyDescent="0.2">
      <c r="U11116" s="12"/>
    </row>
    <row r="11117" spans="21:21" x14ac:dyDescent="0.2">
      <c r="U11117" s="12"/>
    </row>
    <row r="11118" spans="21:21" x14ac:dyDescent="0.2">
      <c r="U11118" s="12"/>
    </row>
    <row r="11119" spans="21:21" x14ac:dyDescent="0.2">
      <c r="U11119" s="12"/>
    </row>
    <row r="11120" spans="21:21" x14ac:dyDescent="0.2">
      <c r="U11120" s="12"/>
    </row>
    <row r="11121" spans="21:21" x14ac:dyDescent="0.2">
      <c r="U11121" s="12"/>
    </row>
    <row r="11122" spans="21:21" x14ac:dyDescent="0.2">
      <c r="U11122" s="12"/>
    </row>
    <row r="11123" spans="21:21" x14ac:dyDescent="0.2">
      <c r="U11123" s="12"/>
    </row>
    <row r="11124" spans="21:21" x14ac:dyDescent="0.2">
      <c r="U11124" s="12"/>
    </row>
    <row r="11125" spans="21:21" x14ac:dyDescent="0.2">
      <c r="U11125" s="12"/>
    </row>
    <row r="11126" spans="21:21" x14ac:dyDescent="0.2">
      <c r="U11126" s="12"/>
    </row>
    <row r="11127" spans="21:21" x14ac:dyDescent="0.2">
      <c r="U11127" s="12"/>
    </row>
    <row r="11128" spans="21:21" x14ac:dyDescent="0.2">
      <c r="U11128" s="12"/>
    </row>
    <row r="11129" spans="21:21" x14ac:dyDescent="0.2">
      <c r="U11129" s="12"/>
    </row>
    <row r="11130" spans="21:21" x14ac:dyDescent="0.2">
      <c r="U11130" s="12"/>
    </row>
    <row r="11131" spans="21:21" x14ac:dyDescent="0.2">
      <c r="U11131" s="12"/>
    </row>
    <row r="11132" spans="21:21" x14ac:dyDescent="0.2">
      <c r="U11132" s="12"/>
    </row>
    <row r="11133" spans="21:21" x14ac:dyDescent="0.2">
      <c r="U11133" s="12"/>
    </row>
    <row r="11134" spans="21:21" x14ac:dyDescent="0.2">
      <c r="U11134" s="12"/>
    </row>
    <row r="11135" spans="21:21" x14ac:dyDescent="0.2">
      <c r="U11135" s="12"/>
    </row>
    <row r="11136" spans="21:21" x14ac:dyDescent="0.2">
      <c r="U11136" s="12"/>
    </row>
    <row r="11137" spans="21:21" x14ac:dyDescent="0.2">
      <c r="U11137" s="12"/>
    </row>
    <row r="11138" spans="21:21" x14ac:dyDescent="0.2">
      <c r="U11138" s="12"/>
    </row>
    <row r="11139" spans="21:21" x14ac:dyDescent="0.2">
      <c r="U11139" s="12"/>
    </row>
    <row r="11140" spans="21:21" x14ac:dyDescent="0.2">
      <c r="U11140" s="12"/>
    </row>
    <row r="11141" spans="21:21" x14ac:dyDescent="0.2">
      <c r="U11141" s="12"/>
    </row>
    <row r="11142" spans="21:21" x14ac:dyDescent="0.2">
      <c r="U11142" s="12"/>
    </row>
    <row r="11143" spans="21:21" x14ac:dyDescent="0.2">
      <c r="U11143" s="12"/>
    </row>
    <row r="11144" spans="21:21" x14ac:dyDescent="0.2">
      <c r="U11144" s="12"/>
    </row>
    <row r="11145" spans="21:21" x14ac:dyDescent="0.2">
      <c r="U11145" s="12"/>
    </row>
    <row r="11146" spans="21:21" x14ac:dyDescent="0.2">
      <c r="U11146" s="12"/>
    </row>
    <row r="11147" spans="21:21" x14ac:dyDescent="0.2">
      <c r="U11147" s="12"/>
    </row>
    <row r="11148" spans="21:21" x14ac:dyDescent="0.2">
      <c r="U11148" s="12"/>
    </row>
    <row r="11149" spans="21:21" x14ac:dyDescent="0.2">
      <c r="U11149" s="12"/>
    </row>
    <row r="11150" spans="21:21" x14ac:dyDescent="0.2">
      <c r="U11150" s="12"/>
    </row>
    <row r="11151" spans="21:21" x14ac:dyDescent="0.2">
      <c r="U11151" s="12"/>
    </row>
    <row r="11152" spans="21:21" x14ac:dyDescent="0.2">
      <c r="U11152" s="12"/>
    </row>
    <row r="11153" spans="21:21" x14ac:dyDescent="0.2">
      <c r="U11153" s="12"/>
    </row>
    <row r="11154" spans="21:21" x14ac:dyDescent="0.2">
      <c r="U11154" s="12"/>
    </row>
    <row r="11155" spans="21:21" x14ac:dyDescent="0.2">
      <c r="U11155" s="12"/>
    </row>
    <row r="11156" spans="21:21" x14ac:dyDescent="0.2">
      <c r="U11156" s="12"/>
    </row>
    <row r="11157" spans="21:21" x14ac:dyDescent="0.2">
      <c r="U11157" s="12"/>
    </row>
    <row r="11158" spans="21:21" x14ac:dyDescent="0.2">
      <c r="U11158" s="12"/>
    </row>
    <row r="11159" spans="21:21" x14ac:dyDescent="0.2">
      <c r="U11159" s="12"/>
    </row>
    <row r="11160" spans="21:21" x14ac:dyDescent="0.2">
      <c r="U11160" s="12"/>
    </row>
    <row r="11161" spans="21:21" x14ac:dyDescent="0.2">
      <c r="U11161" s="12"/>
    </row>
    <row r="11162" spans="21:21" x14ac:dyDescent="0.2">
      <c r="U11162" s="12"/>
    </row>
    <row r="11163" spans="21:21" x14ac:dyDescent="0.2">
      <c r="U11163" s="12"/>
    </row>
    <row r="11164" spans="21:21" x14ac:dyDescent="0.2">
      <c r="U11164" s="12"/>
    </row>
    <row r="11165" spans="21:21" x14ac:dyDescent="0.2">
      <c r="U11165" s="12"/>
    </row>
    <row r="11166" spans="21:21" x14ac:dyDescent="0.2">
      <c r="U11166" s="12"/>
    </row>
    <row r="11167" spans="21:21" x14ac:dyDescent="0.2">
      <c r="U11167" s="12"/>
    </row>
    <row r="11168" spans="21:21" x14ac:dyDescent="0.2">
      <c r="U11168" s="12"/>
    </row>
    <row r="11169" spans="21:21" x14ac:dyDescent="0.2">
      <c r="U11169" s="12"/>
    </row>
    <row r="11170" spans="21:21" x14ac:dyDescent="0.2">
      <c r="U11170" s="12"/>
    </row>
    <row r="11171" spans="21:21" x14ac:dyDescent="0.2">
      <c r="U11171" s="12"/>
    </row>
    <row r="11172" spans="21:21" x14ac:dyDescent="0.2">
      <c r="U11172" s="12"/>
    </row>
    <row r="11173" spans="21:21" x14ac:dyDescent="0.2">
      <c r="U11173" s="12"/>
    </row>
    <row r="11174" spans="21:21" x14ac:dyDescent="0.2">
      <c r="U11174" s="12"/>
    </row>
    <row r="11175" spans="21:21" x14ac:dyDescent="0.2">
      <c r="U11175" s="12"/>
    </row>
    <row r="11176" spans="21:21" x14ac:dyDescent="0.2">
      <c r="U11176" s="12"/>
    </row>
    <row r="11177" spans="21:21" x14ac:dyDescent="0.2">
      <c r="U11177" s="12"/>
    </row>
    <row r="11178" spans="21:21" x14ac:dyDescent="0.2">
      <c r="U11178" s="12"/>
    </row>
    <row r="11179" spans="21:21" x14ac:dyDescent="0.2">
      <c r="U11179" s="12"/>
    </row>
    <row r="11180" spans="21:21" x14ac:dyDescent="0.2">
      <c r="U11180" s="12"/>
    </row>
    <row r="11181" spans="21:21" x14ac:dyDescent="0.2">
      <c r="U11181" s="12"/>
    </row>
    <row r="11182" spans="21:21" x14ac:dyDescent="0.2">
      <c r="U11182" s="12"/>
    </row>
    <row r="11183" spans="21:21" x14ac:dyDescent="0.2">
      <c r="U11183" s="12"/>
    </row>
    <row r="11184" spans="21:21" x14ac:dyDescent="0.2">
      <c r="U11184" s="12"/>
    </row>
    <row r="11185" spans="21:21" x14ac:dyDescent="0.2">
      <c r="U11185" s="12"/>
    </row>
    <row r="11186" spans="21:21" x14ac:dyDescent="0.2">
      <c r="U11186" s="12"/>
    </row>
    <row r="11187" spans="21:21" x14ac:dyDescent="0.2">
      <c r="U11187" s="12"/>
    </row>
    <row r="11188" spans="21:21" x14ac:dyDescent="0.2">
      <c r="U11188" s="12"/>
    </row>
    <row r="11189" spans="21:21" x14ac:dyDescent="0.2">
      <c r="U11189" s="12"/>
    </row>
    <row r="11190" spans="21:21" x14ac:dyDescent="0.2">
      <c r="U11190" s="12"/>
    </row>
    <row r="11191" spans="21:21" x14ac:dyDescent="0.2">
      <c r="U11191" s="12"/>
    </row>
    <row r="11192" spans="21:21" x14ac:dyDescent="0.2">
      <c r="U11192" s="12"/>
    </row>
    <row r="11193" spans="21:21" x14ac:dyDescent="0.2">
      <c r="U11193" s="12"/>
    </row>
    <row r="11194" spans="21:21" x14ac:dyDescent="0.2">
      <c r="U11194" s="12"/>
    </row>
    <row r="11195" spans="21:21" x14ac:dyDescent="0.2">
      <c r="U11195" s="12"/>
    </row>
    <row r="11196" spans="21:21" x14ac:dyDescent="0.2">
      <c r="U11196" s="12"/>
    </row>
    <row r="11197" spans="21:21" x14ac:dyDescent="0.2">
      <c r="U11197" s="12"/>
    </row>
    <row r="11198" spans="21:21" x14ac:dyDescent="0.2">
      <c r="U11198" s="12"/>
    </row>
    <row r="11199" spans="21:21" x14ac:dyDescent="0.2">
      <c r="U11199" s="12"/>
    </row>
    <row r="11200" spans="21:21" x14ac:dyDescent="0.2">
      <c r="U11200" s="12"/>
    </row>
    <row r="11201" spans="21:21" x14ac:dyDescent="0.2">
      <c r="U11201" s="12"/>
    </row>
    <row r="11202" spans="21:21" x14ac:dyDescent="0.2">
      <c r="U11202" s="12"/>
    </row>
    <row r="11203" spans="21:21" x14ac:dyDescent="0.2">
      <c r="U11203" s="12"/>
    </row>
    <row r="11204" spans="21:21" x14ac:dyDescent="0.2">
      <c r="U11204" s="12"/>
    </row>
    <row r="11205" spans="21:21" x14ac:dyDescent="0.2">
      <c r="U11205" s="12"/>
    </row>
    <row r="11206" spans="21:21" x14ac:dyDescent="0.2">
      <c r="U11206" s="12"/>
    </row>
    <row r="11207" spans="21:21" x14ac:dyDescent="0.2">
      <c r="U11207" s="12"/>
    </row>
    <row r="11208" spans="21:21" x14ac:dyDescent="0.2">
      <c r="U11208" s="12"/>
    </row>
    <row r="11209" spans="21:21" x14ac:dyDescent="0.2">
      <c r="U11209" s="12"/>
    </row>
    <row r="11210" spans="21:21" x14ac:dyDescent="0.2">
      <c r="U11210" s="12"/>
    </row>
    <row r="11211" spans="21:21" x14ac:dyDescent="0.2">
      <c r="U11211" s="12"/>
    </row>
    <row r="11212" spans="21:21" x14ac:dyDescent="0.2">
      <c r="U11212" s="12"/>
    </row>
    <row r="11213" spans="21:21" x14ac:dyDescent="0.2">
      <c r="U11213" s="12"/>
    </row>
    <row r="11214" spans="21:21" x14ac:dyDescent="0.2">
      <c r="U11214" s="12"/>
    </row>
    <row r="11215" spans="21:21" x14ac:dyDescent="0.2">
      <c r="U11215" s="12"/>
    </row>
    <row r="11216" spans="21:21" x14ac:dyDescent="0.2">
      <c r="U11216" s="12"/>
    </row>
    <row r="11217" spans="21:21" x14ac:dyDescent="0.2">
      <c r="U11217" s="12"/>
    </row>
    <row r="11218" spans="21:21" x14ac:dyDescent="0.2">
      <c r="U11218" s="12"/>
    </row>
    <row r="11219" spans="21:21" x14ac:dyDescent="0.2">
      <c r="U11219" s="12"/>
    </row>
    <row r="11220" spans="21:21" x14ac:dyDescent="0.2">
      <c r="U11220" s="12"/>
    </row>
    <row r="11221" spans="21:21" x14ac:dyDescent="0.2">
      <c r="U11221" s="12"/>
    </row>
    <row r="11222" spans="21:21" x14ac:dyDescent="0.2">
      <c r="U11222" s="12"/>
    </row>
    <row r="11223" spans="21:21" x14ac:dyDescent="0.2">
      <c r="U11223" s="12"/>
    </row>
    <row r="11224" spans="21:21" x14ac:dyDescent="0.2">
      <c r="U11224" s="12"/>
    </row>
    <row r="11225" spans="21:21" x14ac:dyDescent="0.2">
      <c r="U11225" s="12"/>
    </row>
    <row r="11226" spans="21:21" x14ac:dyDescent="0.2">
      <c r="U11226" s="12"/>
    </row>
    <row r="11227" spans="21:21" x14ac:dyDescent="0.2">
      <c r="U11227" s="12"/>
    </row>
    <row r="11228" spans="21:21" x14ac:dyDescent="0.2">
      <c r="U11228" s="12"/>
    </row>
    <row r="11229" spans="21:21" x14ac:dyDescent="0.2">
      <c r="U11229" s="12"/>
    </row>
    <row r="11230" spans="21:21" x14ac:dyDescent="0.2">
      <c r="U11230" s="12"/>
    </row>
    <row r="11231" spans="21:21" x14ac:dyDescent="0.2">
      <c r="U11231" s="12"/>
    </row>
    <row r="11232" spans="21:21" x14ac:dyDescent="0.2">
      <c r="U11232" s="12"/>
    </row>
    <row r="11233" spans="21:21" x14ac:dyDescent="0.2">
      <c r="U11233" s="12"/>
    </row>
    <row r="11234" spans="21:21" x14ac:dyDescent="0.2">
      <c r="U11234" s="12"/>
    </row>
    <row r="11235" spans="21:21" x14ac:dyDescent="0.2">
      <c r="U11235" s="12"/>
    </row>
    <row r="11236" spans="21:21" x14ac:dyDescent="0.2">
      <c r="U11236" s="12"/>
    </row>
    <row r="11237" spans="21:21" x14ac:dyDescent="0.2">
      <c r="U11237" s="12"/>
    </row>
    <row r="11238" spans="21:21" x14ac:dyDescent="0.2">
      <c r="U11238" s="12"/>
    </row>
    <row r="11239" spans="21:21" x14ac:dyDescent="0.2">
      <c r="U11239" s="12"/>
    </row>
    <row r="11240" spans="21:21" x14ac:dyDescent="0.2">
      <c r="U11240" s="12"/>
    </row>
    <row r="11241" spans="21:21" x14ac:dyDescent="0.2">
      <c r="U11241" s="12"/>
    </row>
    <row r="11242" spans="21:21" x14ac:dyDescent="0.2">
      <c r="U11242" s="12"/>
    </row>
    <row r="11243" spans="21:21" x14ac:dyDescent="0.2">
      <c r="U11243" s="12"/>
    </row>
    <row r="11244" spans="21:21" x14ac:dyDescent="0.2">
      <c r="U11244" s="12"/>
    </row>
    <row r="11245" spans="21:21" x14ac:dyDescent="0.2">
      <c r="U11245" s="12"/>
    </row>
    <row r="11246" spans="21:21" x14ac:dyDescent="0.2">
      <c r="U11246" s="12"/>
    </row>
    <row r="11247" spans="21:21" x14ac:dyDescent="0.2">
      <c r="U11247" s="12"/>
    </row>
    <row r="11248" spans="21:21" x14ac:dyDescent="0.2">
      <c r="U11248" s="12"/>
    </row>
    <row r="11249" spans="21:21" x14ac:dyDescent="0.2">
      <c r="U11249" s="12"/>
    </row>
    <row r="11250" spans="21:21" x14ac:dyDescent="0.2">
      <c r="U11250" s="12"/>
    </row>
    <row r="11251" spans="21:21" x14ac:dyDescent="0.2">
      <c r="U11251" s="12"/>
    </row>
    <row r="11252" spans="21:21" x14ac:dyDescent="0.2">
      <c r="U11252" s="12"/>
    </row>
    <row r="11253" spans="21:21" x14ac:dyDescent="0.2">
      <c r="U11253" s="12"/>
    </row>
    <row r="11254" spans="21:21" x14ac:dyDescent="0.2">
      <c r="U11254" s="12"/>
    </row>
    <row r="11255" spans="21:21" x14ac:dyDescent="0.2">
      <c r="U11255" s="12"/>
    </row>
    <row r="11256" spans="21:21" x14ac:dyDescent="0.2">
      <c r="U11256" s="12"/>
    </row>
    <row r="11257" spans="21:21" x14ac:dyDescent="0.2">
      <c r="U11257" s="12"/>
    </row>
    <row r="11258" spans="21:21" x14ac:dyDescent="0.2">
      <c r="U11258" s="12"/>
    </row>
    <row r="11259" spans="21:21" x14ac:dyDescent="0.2">
      <c r="U11259" s="12"/>
    </row>
    <row r="11260" spans="21:21" x14ac:dyDescent="0.2">
      <c r="U11260" s="12"/>
    </row>
    <row r="11261" spans="21:21" x14ac:dyDescent="0.2">
      <c r="U11261" s="12"/>
    </row>
    <row r="11262" spans="21:21" x14ac:dyDescent="0.2">
      <c r="U11262" s="12"/>
    </row>
    <row r="11263" spans="21:21" x14ac:dyDescent="0.2">
      <c r="U11263" s="12"/>
    </row>
    <row r="11264" spans="21:21" x14ac:dyDescent="0.2">
      <c r="U11264" s="12"/>
    </row>
    <row r="11265" spans="21:21" x14ac:dyDescent="0.2">
      <c r="U11265" s="12"/>
    </row>
    <row r="11266" spans="21:21" x14ac:dyDescent="0.2">
      <c r="U11266" s="12"/>
    </row>
    <row r="11267" spans="21:21" x14ac:dyDescent="0.2">
      <c r="U11267" s="12"/>
    </row>
    <row r="11268" spans="21:21" x14ac:dyDescent="0.2">
      <c r="U11268" s="12"/>
    </row>
    <row r="11269" spans="21:21" x14ac:dyDescent="0.2">
      <c r="U11269" s="12"/>
    </row>
    <row r="11270" spans="21:21" x14ac:dyDescent="0.2">
      <c r="U11270" s="12"/>
    </row>
    <row r="11271" spans="21:21" x14ac:dyDescent="0.2">
      <c r="U11271" s="12"/>
    </row>
    <row r="11272" spans="21:21" x14ac:dyDescent="0.2">
      <c r="U11272" s="12"/>
    </row>
    <row r="11273" spans="21:21" x14ac:dyDescent="0.2">
      <c r="U11273" s="12"/>
    </row>
    <row r="11274" spans="21:21" x14ac:dyDescent="0.2">
      <c r="U11274" s="12"/>
    </row>
    <row r="11275" spans="21:21" x14ac:dyDescent="0.2">
      <c r="U11275" s="12"/>
    </row>
    <row r="11276" spans="21:21" x14ac:dyDescent="0.2">
      <c r="U11276" s="12"/>
    </row>
    <row r="11277" spans="21:21" x14ac:dyDescent="0.2">
      <c r="U11277" s="12"/>
    </row>
    <row r="11278" spans="21:21" x14ac:dyDescent="0.2">
      <c r="U11278" s="12"/>
    </row>
    <row r="11279" spans="21:21" x14ac:dyDescent="0.2">
      <c r="U11279" s="12"/>
    </row>
    <row r="11280" spans="21:21" x14ac:dyDescent="0.2">
      <c r="U11280" s="12"/>
    </row>
    <row r="11281" spans="21:21" x14ac:dyDescent="0.2">
      <c r="U11281" s="12"/>
    </row>
    <row r="11282" spans="21:21" x14ac:dyDescent="0.2">
      <c r="U11282" s="12"/>
    </row>
    <row r="11283" spans="21:21" x14ac:dyDescent="0.2">
      <c r="U11283" s="12"/>
    </row>
    <row r="11284" spans="21:21" x14ac:dyDescent="0.2">
      <c r="U11284" s="12"/>
    </row>
    <row r="11285" spans="21:21" x14ac:dyDescent="0.2">
      <c r="U11285" s="12"/>
    </row>
    <row r="11286" spans="21:21" x14ac:dyDescent="0.2">
      <c r="U11286" s="12"/>
    </row>
    <row r="11287" spans="21:21" x14ac:dyDescent="0.2">
      <c r="U11287" s="12"/>
    </row>
    <row r="11288" spans="21:21" x14ac:dyDescent="0.2">
      <c r="U11288" s="12"/>
    </row>
    <row r="11289" spans="21:21" x14ac:dyDescent="0.2">
      <c r="U11289" s="12"/>
    </row>
    <row r="11290" spans="21:21" x14ac:dyDescent="0.2">
      <c r="U11290" s="12"/>
    </row>
    <row r="11291" spans="21:21" x14ac:dyDescent="0.2">
      <c r="U11291" s="12"/>
    </row>
    <row r="11292" spans="21:21" x14ac:dyDescent="0.2">
      <c r="U11292" s="12"/>
    </row>
    <row r="11293" spans="21:21" x14ac:dyDescent="0.2">
      <c r="U11293" s="12"/>
    </row>
    <row r="11294" spans="21:21" x14ac:dyDescent="0.2">
      <c r="U11294" s="12"/>
    </row>
    <row r="11295" spans="21:21" x14ac:dyDescent="0.2">
      <c r="U11295" s="12"/>
    </row>
    <row r="11296" spans="21:21" x14ac:dyDescent="0.2">
      <c r="U11296" s="12"/>
    </row>
    <row r="11297" spans="21:21" x14ac:dyDescent="0.2">
      <c r="U11297" s="12"/>
    </row>
    <row r="11298" spans="21:21" x14ac:dyDescent="0.2">
      <c r="U11298" s="12"/>
    </row>
    <row r="11299" spans="21:21" x14ac:dyDescent="0.2">
      <c r="U11299" s="12"/>
    </row>
    <row r="11300" spans="21:21" x14ac:dyDescent="0.2">
      <c r="U11300" s="12"/>
    </row>
    <row r="11301" spans="21:21" x14ac:dyDescent="0.2">
      <c r="U11301" s="12"/>
    </row>
    <row r="11302" spans="21:21" x14ac:dyDescent="0.2">
      <c r="U11302" s="12"/>
    </row>
    <row r="11303" spans="21:21" x14ac:dyDescent="0.2">
      <c r="U11303" s="12"/>
    </row>
    <row r="11304" spans="21:21" x14ac:dyDescent="0.2">
      <c r="U11304" s="12"/>
    </row>
    <row r="11305" spans="21:21" x14ac:dyDescent="0.2">
      <c r="U11305" s="12"/>
    </row>
    <row r="11306" spans="21:21" x14ac:dyDescent="0.2">
      <c r="U11306" s="12"/>
    </row>
    <row r="11307" spans="21:21" x14ac:dyDescent="0.2">
      <c r="U11307" s="12"/>
    </row>
    <row r="11308" spans="21:21" x14ac:dyDescent="0.2">
      <c r="U11308" s="12"/>
    </row>
    <row r="11309" spans="21:21" x14ac:dyDescent="0.2">
      <c r="U11309" s="12"/>
    </row>
    <row r="11310" spans="21:21" x14ac:dyDescent="0.2">
      <c r="U11310" s="12"/>
    </row>
    <row r="11311" spans="21:21" x14ac:dyDescent="0.2">
      <c r="U11311" s="12"/>
    </row>
    <row r="11312" spans="21:21" x14ac:dyDescent="0.2">
      <c r="U11312" s="12"/>
    </row>
    <row r="11313" spans="21:21" x14ac:dyDescent="0.2">
      <c r="U11313" s="12"/>
    </row>
    <row r="11314" spans="21:21" x14ac:dyDescent="0.2">
      <c r="U11314" s="12"/>
    </row>
    <row r="11315" spans="21:21" x14ac:dyDescent="0.2">
      <c r="U11315" s="12"/>
    </row>
    <row r="11316" spans="21:21" x14ac:dyDescent="0.2">
      <c r="U11316" s="12"/>
    </row>
    <row r="11317" spans="21:21" x14ac:dyDescent="0.2">
      <c r="U11317" s="12"/>
    </row>
    <row r="11318" spans="21:21" x14ac:dyDescent="0.2">
      <c r="U11318" s="12"/>
    </row>
    <row r="11319" spans="21:21" x14ac:dyDescent="0.2">
      <c r="U11319" s="12"/>
    </row>
    <row r="11320" spans="21:21" x14ac:dyDescent="0.2">
      <c r="U11320" s="12"/>
    </row>
    <row r="11321" spans="21:21" x14ac:dyDescent="0.2">
      <c r="U11321" s="12"/>
    </row>
    <row r="11322" spans="21:21" x14ac:dyDescent="0.2">
      <c r="U11322" s="12"/>
    </row>
    <row r="11323" spans="21:21" x14ac:dyDescent="0.2">
      <c r="U11323" s="12"/>
    </row>
    <row r="11324" spans="21:21" x14ac:dyDescent="0.2">
      <c r="U11324" s="12"/>
    </row>
    <row r="11325" spans="21:21" x14ac:dyDescent="0.2">
      <c r="U11325" s="12"/>
    </row>
    <row r="11326" spans="21:21" x14ac:dyDescent="0.2">
      <c r="U11326" s="12"/>
    </row>
    <row r="11327" spans="21:21" x14ac:dyDescent="0.2">
      <c r="U11327" s="12"/>
    </row>
    <row r="11328" spans="21:21" x14ac:dyDescent="0.2">
      <c r="U11328" s="12"/>
    </row>
    <row r="11329" spans="21:21" x14ac:dyDescent="0.2">
      <c r="U11329" s="12"/>
    </row>
    <row r="11330" spans="21:21" x14ac:dyDescent="0.2">
      <c r="U11330" s="12"/>
    </row>
    <row r="11331" spans="21:21" x14ac:dyDescent="0.2">
      <c r="U11331" s="12"/>
    </row>
    <row r="11332" spans="21:21" x14ac:dyDescent="0.2">
      <c r="U11332" s="12"/>
    </row>
    <row r="11333" spans="21:21" x14ac:dyDescent="0.2">
      <c r="U11333" s="12"/>
    </row>
    <row r="11334" spans="21:21" x14ac:dyDescent="0.2">
      <c r="U11334" s="12"/>
    </row>
    <row r="11335" spans="21:21" x14ac:dyDescent="0.2">
      <c r="U11335" s="12"/>
    </row>
    <row r="11336" spans="21:21" x14ac:dyDescent="0.2">
      <c r="U11336" s="12"/>
    </row>
    <row r="11337" spans="21:21" x14ac:dyDescent="0.2">
      <c r="U11337" s="12"/>
    </row>
    <row r="11338" spans="21:21" x14ac:dyDescent="0.2">
      <c r="U11338" s="12"/>
    </row>
    <row r="11339" spans="21:21" x14ac:dyDescent="0.2">
      <c r="U11339" s="12"/>
    </row>
    <row r="11340" spans="21:21" x14ac:dyDescent="0.2">
      <c r="U11340" s="12"/>
    </row>
    <row r="11341" spans="21:21" x14ac:dyDescent="0.2">
      <c r="U11341" s="12"/>
    </row>
    <row r="11342" spans="21:21" x14ac:dyDescent="0.2">
      <c r="U11342" s="12"/>
    </row>
    <row r="11343" spans="21:21" x14ac:dyDescent="0.2">
      <c r="U11343" s="12"/>
    </row>
    <row r="11344" spans="21:21" x14ac:dyDescent="0.2">
      <c r="U11344" s="12"/>
    </row>
    <row r="11345" spans="21:21" x14ac:dyDescent="0.2">
      <c r="U11345" s="12"/>
    </row>
    <row r="11346" spans="21:21" x14ac:dyDescent="0.2">
      <c r="U11346" s="12"/>
    </row>
    <row r="11347" spans="21:21" x14ac:dyDescent="0.2">
      <c r="U11347" s="12"/>
    </row>
    <row r="11348" spans="21:21" x14ac:dyDescent="0.2">
      <c r="U11348" s="12"/>
    </row>
    <row r="11349" spans="21:21" x14ac:dyDescent="0.2">
      <c r="U11349" s="12"/>
    </row>
    <row r="11350" spans="21:21" x14ac:dyDescent="0.2">
      <c r="U11350" s="12"/>
    </row>
    <row r="11351" spans="21:21" x14ac:dyDescent="0.2">
      <c r="U11351" s="12"/>
    </row>
    <row r="11352" spans="21:21" x14ac:dyDescent="0.2">
      <c r="U11352" s="12"/>
    </row>
    <row r="11353" spans="21:21" x14ac:dyDescent="0.2">
      <c r="U11353" s="12"/>
    </row>
    <row r="11354" spans="21:21" x14ac:dyDescent="0.2">
      <c r="U11354" s="12"/>
    </row>
    <row r="11355" spans="21:21" x14ac:dyDescent="0.2">
      <c r="U11355" s="12"/>
    </row>
    <row r="11356" spans="21:21" x14ac:dyDescent="0.2">
      <c r="U11356" s="12"/>
    </row>
    <row r="11357" spans="21:21" x14ac:dyDescent="0.2">
      <c r="U11357" s="12"/>
    </row>
    <row r="11358" spans="21:21" x14ac:dyDescent="0.2">
      <c r="U11358" s="12"/>
    </row>
    <row r="11359" spans="21:21" x14ac:dyDescent="0.2">
      <c r="U11359" s="12"/>
    </row>
    <row r="11360" spans="21:21" x14ac:dyDescent="0.2">
      <c r="U11360" s="12"/>
    </row>
    <row r="11361" spans="21:21" x14ac:dyDescent="0.2">
      <c r="U11361" s="12"/>
    </row>
    <row r="11362" spans="21:21" x14ac:dyDescent="0.2">
      <c r="U11362" s="12"/>
    </row>
    <row r="11363" spans="21:21" x14ac:dyDescent="0.2">
      <c r="U11363" s="12"/>
    </row>
    <row r="11364" spans="21:21" x14ac:dyDescent="0.2">
      <c r="U11364" s="12"/>
    </row>
    <row r="11365" spans="21:21" x14ac:dyDescent="0.2">
      <c r="U11365" s="12"/>
    </row>
    <row r="11366" spans="21:21" x14ac:dyDescent="0.2">
      <c r="U11366" s="12"/>
    </row>
    <row r="11367" spans="21:21" x14ac:dyDescent="0.2">
      <c r="U11367" s="12"/>
    </row>
    <row r="11368" spans="21:21" x14ac:dyDescent="0.2">
      <c r="U11368" s="12"/>
    </row>
    <row r="11369" spans="21:21" x14ac:dyDescent="0.2">
      <c r="U11369" s="12"/>
    </row>
    <row r="11370" spans="21:21" x14ac:dyDescent="0.2">
      <c r="U11370" s="12"/>
    </row>
    <row r="11371" spans="21:21" x14ac:dyDescent="0.2">
      <c r="U11371" s="12"/>
    </row>
    <row r="11372" spans="21:21" x14ac:dyDescent="0.2">
      <c r="U11372" s="12"/>
    </row>
    <row r="11373" spans="21:21" x14ac:dyDescent="0.2">
      <c r="U11373" s="12"/>
    </row>
    <row r="11374" spans="21:21" x14ac:dyDescent="0.2">
      <c r="U11374" s="12"/>
    </row>
    <row r="11375" spans="21:21" x14ac:dyDescent="0.2">
      <c r="U11375" s="12"/>
    </row>
    <row r="11376" spans="21:21" x14ac:dyDescent="0.2">
      <c r="U11376" s="12"/>
    </row>
    <row r="11377" spans="21:21" x14ac:dyDescent="0.2">
      <c r="U11377" s="12"/>
    </row>
    <row r="11378" spans="21:21" x14ac:dyDescent="0.2">
      <c r="U11378" s="12"/>
    </row>
    <row r="11379" spans="21:21" x14ac:dyDescent="0.2">
      <c r="U11379" s="12"/>
    </row>
    <row r="11380" spans="21:21" x14ac:dyDescent="0.2">
      <c r="U11380" s="12"/>
    </row>
    <row r="11381" spans="21:21" x14ac:dyDescent="0.2">
      <c r="U11381" s="12"/>
    </row>
    <row r="11382" spans="21:21" x14ac:dyDescent="0.2">
      <c r="U11382" s="12"/>
    </row>
    <row r="11383" spans="21:21" x14ac:dyDescent="0.2">
      <c r="U11383" s="12"/>
    </row>
    <row r="11384" spans="21:21" x14ac:dyDescent="0.2">
      <c r="U11384" s="12"/>
    </row>
    <row r="11385" spans="21:21" x14ac:dyDescent="0.2">
      <c r="U11385" s="12"/>
    </row>
    <row r="11386" spans="21:21" x14ac:dyDescent="0.2">
      <c r="U11386" s="12"/>
    </row>
    <row r="11387" spans="21:21" x14ac:dyDescent="0.2">
      <c r="U11387" s="12"/>
    </row>
    <row r="11388" spans="21:21" x14ac:dyDescent="0.2">
      <c r="U11388" s="12"/>
    </row>
    <row r="11389" spans="21:21" x14ac:dyDescent="0.2">
      <c r="U11389" s="12"/>
    </row>
    <row r="11390" spans="21:21" x14ac:dyDescent="0.2">
      <c r="U11390" s="12"/>
    </row>
    <row r="11391" spans="21:21" x14ac:dyDescent="0.2">
      <c r="U11391" s="12"/>
    </row>
    <row r="11392" spans="21:21" x14ac:dyDescent="0.2">
      <c r="U11392" s="12"/>
    </row>
    <row r="11393" spans="21:21" x14ac:dyDescent="0.2">
      <c r="U11393" s="12"/>
    </row>
    <row r="11394" spans="21:21" x14ac:dyDescent="0.2">
      <c r="U11394" s="12"/>
    </row>
    <row r="11395" spans="21:21" x14ac:dyDescent="0.2">
      <c r="U11395" s="12"/>
    </row>
    <row r="11396" spans="21:21" x14ac:dyDescent="0.2">
      <c r="U11396" s="12"/>
    </row>
    <row r="11397" spans="21:21" x14ac:dyDescent="0.2">
      <c r="U11397" s="12"/>
    </row>
    <row r="11398" spans="21:21" x14ac:dyDescent="0.2">
      <c r="U11398" s="12"/>
    </row>
    <row r="11399" spans="21:21" x14ac:dyDescent="0.2">
      <c r="U11399" s="12"/>
    </row>
    <row r="11400" spans="21:21" x14ac:dyDescent="0.2">
      <c r="U11400" s="12"/>
    </row>
    <row r="11401" spans="21:21" x14ac:dyDescent="0.2">
      <c r="U11401" s="12"/>
    </row>
    <row r="11402" spans="21:21" x14ac:dyDescent="0.2">
      <c r="U11402" s="12"/>
    </row>
    <row r="11403" spans="21:21" x14ac:dyDescent="0.2">
      <c r="U11403" s="12"/>
    </row>
    <row r="11404" spans="21:21" x14ac:dyDescent="0.2">
      <c r="U11404" s="12"/>
    </row>
    <row r="11405" spans="21:21" x14ac:dyDescent="0.2">
      <c r="U11405" s="12"/>
    </row>
    <row r="11406" spans="21:21" x14ac:dyDescent="0.2">
      <c r="U11406" s="12"/>
    </row>
    <row r="11407" spans="21:21" x14ac:dyDescent="0.2">
      <c r="U11407" s="12"/>
    </row>
    <row r="11408" spans="21:21" x14ac:dyDescent="0.2">
      <c r="U11408" s="12"/>
    </row>
    <row r="11409" spans="21:21" x14ac:dyDescent="0.2">
      <c r="U11409" s="12"/>
    </row>
    <row r="11410" spans="21:21" x14ac:dyDescent="0.2">
      <c r="U11410" s="12"/>
    </row>
    <row r="11411" spans="21:21" x14ac:dyDescent="0.2">
      <c r="U11411" s="12"/>
    </row>
    <row r="11412" spans="21:21" x14ac:dyDescent="0.2">
      <c r="U11412" s="12"/>
    </row>
    <row r="11413" spans="21:21" x14ac:dyDescent="0.2">
      <c r="U11413" s="12"/>
    </row>
    <row r="11414" spans="21:21" x14ac:dyDescent="0.2">
      <c r="U11414" s="12"/>
    </row>
    <row r="11415" spans="21:21" x14ac:dyDescent="0.2">
      <c r="U11415" s="12"/>
    </row>
    <row r="11416" spans="21:21" x14ac:dyDescent="0.2">
      <c r="U11416" s="12"/>
    </row>
    <row r="11417" spans="21:21" x14ac:dyDescent="0.2">
      <c r="U11417" s="12"/>
    </row>
    <row r="11418" spans="21:21" x14ac:dyDescent="0.2">
      <c r="U11418" s="12"/>
    </row>
    <row r="11419" spans="21:21" x14ac:dyDescent="0.2">
      <c r="U11419" s="12"/>
    </row>
    <row r="11420" spans="21:21" x14ac:dyDescent="0.2">
      <c r="U11420" s="12"/>
    </row>
    <row r="11421" spans="21:21" x14ac:dyDescent="0.2">
      <c r="U11421" s="12"/>
    </row>
    <row r="11422" spans="21:21" x14ac:dyDescent="0.2">
      <c r="U11422" s="12"/>
    </row>
    <row r="11423" spans="21:21" x14ac:dyDescent="0.2">
      <c r="U11423" s="12"/>
    </row>
    <row r="11424" spans="21:21" x14ac:dyDescent="0.2">
      <c r="U11424" s="12"/>
    </row>
    <row r="11425" spans="21:21" x14ac:dyDescent="0.2">
      <c r="U11425" s="12"/>
    </row>
    <row r="11426" spans="21:21" x14ac:dyDescent="0.2">
      <c r="U11426" s="12"/>
    </row>
    <row r="11427" spans="21:21" x14ac:dyDescent="0.2">
      <c r="U11427" s="12"/>
    </row>
    <row r="11428" spans="21:21" x14ac:dyDescent="0.2">
      <c r="U11428" s="12"/>
    </row>
    <row r="11429" spans="21:21" x14ac:dyDescent="0.2">
      <c r="U11429" s="12"/>
    </row>
    <row r="11430" spans="21:21" x14ac:dyDescent="0.2">
      <c r="U11430" s="12"/>
    </row>
    <row r="11431" spans="21:21" x14ac:dyDescent="0.2">
      <c r="U11431" s="12"/>
    </row>
    <row r="11432" spans="21:21" x14ac:dyDescent="0.2">
      <c r="U11432" s="12"/>
    </row>
    <row r="11433" spans="21:21" x14ac:dyDescent="0.2">
      <c r="U11433" s="12"/>
    </row>
    <row r="11434" spans="21:21" x14ac:dyDescent="0.2">
      <c r="U11434" s="12"/>
    </row>
    <row r="11435" spans="21:21" x14ac:dyDescent="0.2">
      <c r="U11435" s="12"/>
    </row>
    <row r="11436" spans="21:21" x14ac:dyDescent="0.2">
      <c r="U11436" s="12"/>
    </row>
    <row r="11437" spans="21:21" x14ac:dyDescent="0.2">
      <c r="U11437" s="12"/>
    </row>
    <row r="11438" spans="21:21" x14ac:dyDescent="0.2">
      <c r="U11438" s="12"/>
    </row>
    <row r="11439" spans="21:21" x14ac:dyDescent="0.2">
      <c r="U11439" s="12"/>
    </row>
    <row r="11440" spans="21:21" x14ac:dyDescent="0.2">
      <c r="U11440" s="12"/>
    </row>
    <row r="11441" spans="21:21" x14ac:dyDescent="0.2">
      <c r="U11441" s="12"/>
    </row>
    <row r="11442" spans="21:21" x14ac:dyDescent="0.2">
      <c r="U11442" s="12"/>
    </row>
    <row r="11443" spans="21:21" x14ac:dyDescent="0.2">
      <c r="U11443" s="12"/>
    </row>
    <row r="11444" spans="21:21" x14ac:dyDescent="0.2">
      <c r="U11444" s="12"/>
    </row>
    <row r="11445" spans="21:21" x14ac:dyDescent="0.2">
      <c r="U11445" s="12"/>
    </row>
    <row r="11446" spans="21:21" x14ac:dyDescent="0.2">
      <c r="U11446" s="12"/>
    </row>
    <row r="11447" spans="21:21" x14ac:dyDescent="0.2">
      <c r="U11447" s="12"/>
    </row>
    <row r="11448" spans="21:21" x14ac:dyDescent="0.2">
      <c r="U11448" s="12"/>
    </row>
    <row r="11449" spans="21:21" x14ac:dyDescent="0.2">
      <c r="U11449" s="12"/>
    </row>
    <row r="11450" spans="21:21" x14ac:dyDescent="0.2">
      <c r="U11450" s="12"/>
    </row>
    <row r="11451" spans="21:21" x14ac:dyDescent="0.2">
      <c r="U11451" s="12"/>
    </row>
    <row r="11452" spans="21:21" x14ac:dyDescent="0.2">
      <c r="U11452" s="12"/>
    </row>
    <row r="11453" spans="21:21" x14ac:dyDescent="0.2">
      <c r="U11453" s="12"/>
    </row>
    <row r="11454" spans="21:21" x14ac:dyDescent="0.2">
      <c r="U11454" s="12"/>
    </row>
    <row r="11455" spans="21:21" x14ac:dyDescent="0.2">
      <c r="U11455" s="12"/>
    </row>
    <row r="11456" spans="21:21" x14ac:dyDescent="0.2">
      <c r="U11456" s="12"/>
    </row>
    <row r="11457" spans="21:21" x14ac:dyDescent="0.2">
      <c r="U11457" s="12"/>
    </row>
    <row r="11458" spans="21:21" x14ac:dyDescent="0.2">
      <c r="U11458" s="12"/>
    </row>
    <row r="11459" spans="21:21" x14ac:dyDescent="0.2">
      <c r="U11459" s="12"/>
    </row>
    <row r="11460" spans="21:21" x14ac:dyDescent="0.2">
      <c r="U11460" s="12"/>
    </row>
    <row r="11461" spans="21:21" x14ac:dyDescent="0.2">
      <c r="U11461" s="12"/>
    </row>
    <row r="11462" spans="21:21" x14ac:dyDescent="0.2">
      <c r="U11462" s="12"/>
    </row>
    <row r="11463" spans="21:21" x14ac:dyDescent="0.2">
      <c r="U11463" s="12"/>
    </row>
    <row r="11464" spans="21:21" x14ac:dyDescent="0.2">
      <c r="U11464" s="12"/>
    </row>
    <row r="11465" spans="21:21" x14ac:dyDescent="0.2">
      <c r="U11465" s="12"/>
    </row>
    <row r="11466" spans="21:21" x14ac:dyDescent="0.2">
      <c r="U11466" s="12"/>
    </row>
    <row r="11467" spans="21:21" x14ac:dyDescent="0.2">
      <c r="U11467" s="12"/>
    </row>
    <row r="11468" spans="21:21" x14ac:dyDescent="0.2">
      <c r="U11468" s="12"/>
    </row>
    <row r="11469" spans="21:21" x14ac:dyDescent="0.2">
      <c r="U11469" s="12"/>
    </row>
    <row r="11470" spans="21:21" x14ac:dyDescent="0.2">
      <c r="U11470" s="12"/>
    </row>
    <row r="11471" spans="21:21" x14ac:dyDescent="0.2">
      <c r="U11471" s="12"/>
    </row>
    <row r="11472" spans="21:21" x14ac:dyDescent="0.2">
      <c r="U11472" s="12"/>
    </row>
    <row r="11473" spans="21:21" x14ac:dyDescent="0.2">
      <c r="U11473" s="12"/>
    </row>
    <row r="11474" spans="21:21" x14ac:dyDescent="0.2">
      <c r="U11474" s="12"/>
    </row>
    <row r="11475" spans="21:21" x14ac:dyDescent="0.2">
      <c r="U11475" s="12"/>
    </row>
    <row r="11476" spans="21:21" x14ac:dyDescent="0.2">
      <c r="U11476" s="12"/>
    </row>
    <row r="11477" spans="21:21" x14ac:dyDescent="0.2">
      <c r="U11477" s="12"/>
    </row>
    <row r="11478" spans="21:21" x14ac:dyDescent="0.2">
      <c r="U11478" s="12"/>
    </row>
    <row r="11479" spans="21:21" x14ac:dyDescent="0.2">
      <c r="U11479" s="12"/>
    </row>
    <row r="11480" spans="21:21" x14ac:dyDescent="0.2">
      <c r="U11480" s="12"/>
    </row>
    <row r="11481" spans="21:21" x14ac:dyDescent="0.2">
      <c r="U11481" s="12"/>
    </row>
    <row r="11482" spans="21:21" x14ac:dyDescent="0.2">
      <c r="U11482" s="12"/>
    </row>
    <row r="11483" spans="21:21" x14ac:dyDescent="0.2">
      <c r="U11483" s="12"/>
    </row>
    <row r="11484" spans="21:21" x14ac:dyDescent="0.2">
      <c r="U11484" s="12"/>
    </row>
    <row r="11485" spans="21:21" x14ac:dyDescent="0.2">
      <c r="U11485" s="12"/>
    </row>
    <row r="11486" spans="21:21" x14ac:dyDescent="0.2">
      <c r="U11486" s="12"/>
    </row>
    <row r="11487" spans="21:21" x14ac:dyDescent="0.2">
      <c r="U11487" s="12"/>
    </row>
    <row r="11488" spans="21:21" x14ac:dyDescent="0.2">
      <c r="U11488" s="12"/>
    </row>
    <row r="11489" spans="21:21" x14ac:dyDescent="0.2">
      <c r="U11489" s="12"/>
    </row>
    <row r="11490" spans="21:21" x14ac:dyDescent="0.2">
      <c r="U11490" s="12"/>
    </row>
    <row r="11491" spans="21:21" x14ac:dyDescent="0.2">
      <c r="U11491" s="12"/>
    </row>
    <row r="11492" spans="21:21" x14ac:dyDescent="0.2">
      <c r="U11492" s="12"/>
    </row>
    <row r="11493" spans="21:21" x14ac:dyDescent="0.2">
      <c r="U11493" s="12"/>
    </row>
    <row r="11494" spans="21:21" x14ac:dyDescent="0.2">
      <c r="U11494" s="12"/>
    </row>
    <row r="11495" spans="21:21" x14ac:dyDescent="0.2">
      <c r="U11495" s="12"/>
    </row>
    <row r="11496" spans="21:21" x14ac:dyDescent="0.2">
      <c r="U11496" s="12"/>
    </row>
    <row r="11497" spans="21:21" x14ac:dyDescent="0.2">
      <c r="U11497" s="12"/>
    </row>
    <row r="11498" spans="21:21" x14ac:dyDescent="0.2">
      <c r="U11498" s="12"/>
    </row>
    <row r="11499" spans="21:21" x14ac:dyDescent="0.2">
      <c r="U11499" s="12"/>
    </row>
    <row r="11500" spans="21:21" x14ac:dyDescent="0.2">
      <c r="U11500" s="12"/>
    </row>
    <row r="11501" spans="21:21" x14ac:dyDescent="0.2">
      <c r="U11501" s="12"/>
    </row>
    <row r="11502" spans="21:21" x14ac:dyDescent="0.2">
      <c r="U11502" s="12"/>
    </row>
    <row r="11503" spans="21:21" x14ac:dyDescent="0.2">
      <c r="U11503" s="12"/>
    </row>
    <row r="11504" spans="21:21" x14ac:dyDescent="0.2">
      <c r="U11504" s="12"/>
    </row>
    <row r="11505" spans="21:21" x14ac:dyDescent="0.2">
      <c r="U11505" s="12"/>
    </row>
    <row r="11506" spans="21:21" x14ac:dyDescent="0.2">
      <c r="U11506" s="12"/>
    </row>
    <row r="11507" spans="21:21" x14ac:dyDescent="0.2">
      <c r="U11507" s="12"/>
    </row>
    <row r="11508" spans="21:21" x14ac:dyDescent="0.2">
      <c r="U11508" s="12"/>
    </row>
    <row r="11509" spans="21:21" x14ac:dyDescent="0.2">
      <c r="U11509" s="12"/>
    </row>
    <row r="11510" spans="21:21" x14ac:dyDescent="0.2">
      <c r="U11510" s="12"/>
    </row>
    <row r="11511" spans="21:21" x14ac:dyDescent="0.2">
      <c r="U11511" s="12"/>
    </row>
    <row r="11512" spans="21:21" x14ac:dyDescent="0.2">
      <c r="U11512" s="12"/>
    </row>
    <row r="11513" spans="21:21" x14ac:dyDescent="0.2">
      <c r="U11513" s="12"/>
    </row>
    <row r="11514" spans="21:21" x14ac:dyDescent="0.2">
      <c r="U11514" s="12"/>
    </row>
    <row r="11515" spans="21:21" x14ac:dyDescent="0.2">
      <c r="U11515" s="12"/>
    </row>
    <row r="11516" spans="21:21" x14ac:dyDescent="0.2">
      <c r="U11516" s="12"/>
    </row>
    <row r="11517" spans="21:21" x14ac:dyDescent="0.2">
      <c r="U11517" s="12"/>
    </row>
    <row r="11518" spans="21:21" x14ac:dyDescent="0.2">
      <c r="U11518" s="12"/>
    </row>
    <row r="11519" spans="21:21" x14ac:dyDescent="0.2">
      <c r="U11519" s="12"/>
    </row>
    <row r="11520" spans="21:21" x14ac:dyDescent="0.2">
      <c r="U11520" s="12"/>
    </row>
    <row r="11521" spans="21:21" x14ac:dyDescent="0.2">
      <c r="U11521" s="12"/>
    </row>
    <row r="11522" spans="21:21" x14ac:dyDescent="0.2">
      <c r="U11522" s="12"/>
    </row>
    <row r="11523" spans="21:21" x14ac:dyDescent="0.2">
      <c r="U11523" s="12"/>
    </row>
    <row r="11524" spans="21:21" x14ac:dyDescent="0.2">
      <c r="U11524" s="12"/>
    </row>
    <row r="11525" spans="21:21" x14ac:dyDescent="0.2">
      <c r="U11525" s="12"/>
    </row>
    <row r="11526" spans="21:21" x14ac:dyDescent="0.2">
      <c r="U11526" s="12"/>
    </row>
    <row r="11527" spans="21:21" x14ac:dyDescent="0.2">
      <c r="U11527" s="12"/>
    </row>
    <row r="11528" spans="21:21" x14ac:dyDescent="0.2">
      <c r="U11528" s="12"/>
    </row>
    <row r="11529" spans="21:21" x14ac:dyDescent="0.2">
      <c r="U11529" s="12"/>
    </row>
    <row r="11530" spans="21:21" x14ac:dyDescent="0.2">
      <c r="U11530" s="12"/>
    </row>
    <row r="11531" spans="21:21" x14ac:dyDescent="0.2">
      <c r="U11531" s="12"/>
    </row>
    <row r="11532" spans="21:21" x14ac:dyDescent="0.2">
      <c r="U11532" s="12"/>
    </row>
    <row r="11533" spans="21:21" x14ac:dyDescent="0.2">
      <c r="U11533" s="12"/>
    </row>
    <row r="11534" spans="21:21" x14ac:dyDescent="0.2">
      <c r="U11534" s="12"/>
    </row>
    <row r="11535" spans="21:21" x14ac:dyDescent="0.2">
      <c r="U11535" s="12"/>
    </row>
    <row r="11536" spans="21:21" x14ac:dyDescent="0.2">
      <c r="U11536" s="12"/>
    </row>
    <row r="11537" spans="21:21" x14ac:dyDescent="0.2">
      <c r="U11537" s="12"/>
    </row>
    <row r="11538" spans="21:21" x14ac:dyDescent="0.2">
      <c r="U11538" s="12"/>
    </row>
    <row r="11539" spans="21:21" x14ac:dyDescent="0.2">
      <c r="U11539" s="12"/>
    </row>
    <row r="11540" spans="21:21" x14ac:dyDescent="0.2">
      <c r="U11540" s="12"/>
    </row>
    <row r="11541" spans="21:21" x14ac:dyDescent="0.2">
      <c r="U11541" s="12"/>
    </row>
    <row r="11542" spans="21:21" x14ac:dyDescent="0.2">
      <c r="U11542" s="12"/>
    </row>
    <row r="11543" spans="21:21" x14ac:dyDescent="0.2">
      <c r="U11543" s="12"/>
    </row>
    <row r="11544" spans="21:21" x14ac:dyDescent="0.2">
      <c r="U11544" s="12"/>
    </row>
    <row r="11545" spans="21:21" x14ac:dyDescent="0.2">
      <c r="U11545" s="12"/>
    </row>
    <row r="11546" spans="21:21" x14ac:dyDescent="0.2">
      <c r="U11546" s="12"/>
    </row>
    <row r="11547" spans="21:21" x14ac:dyDescent="0.2">
      <c r="U11547" s="12"/>
    </row>
    <row r="11548" spans="21:21" x14ac:dyDescent="0.2">
      <c r="U11548" s="12"/>
    </row>
    <row r="11549" spans="21:21" x14ac:dyDescent="0.2">
      <c r="U11549" s="12"/>
    </row>
    <row r="11550" spans="21:21" x14ac:dyDescent="0.2">
      <c r="U11550" s="12"/>
    </row>
    <row r="11551" spans="21:21" x14ac:dyDescent="0.2">
      <c r="U11551" s="12"/>
    </row>
    <row r="11552" spans="21:21" x14ac:dyDescent="0.2">
      <c r="U11552" s="12"/>
    </row>
    <row r="11553" spans="21:21" x14ac:dyDescent="0.2">
      <c r="U11553" s="12"/>
    </row>
    <row r="11554" spans="21:21" x14ac:dyDescent="0.2">
      <c r="U11554" s="12"/>
    </row>
    <row r="11555" spans="21:21" x14ac:dyDescent="0.2">
      <c r="U11555" s="12"/>
    </row>
    <row r="11556" spans="21:21" x14ac:dyDescent="0.2">
      <c r="U11556" s="12"/>
    </row>
    <row r="11557" spans="21:21" x14ac:dyDescent="0.2">
      <c r="U11557" s="12"/>
    </row>
    <row r="11558" spans="21:21" x14ac:dyDescent="0.2">
      <c r="U11558" s="12"/>
    </row>
    <row r="11559" spans="21:21" x14ac:dyDescent="0.2">
      <c r="U11559" s="12"/>
    </row>
    <row r="11560" spans="21:21" x14ac:dyDescent="0.2">
      <c r="U11560" s="12"/>
    </row>
    <row r="11561" spans="21:21" x14ac:dyDescent="0.2">
      <c r="U11561" s="12"/>
    </row>
    <row r="11562" spans="21:21" x14ac:dyDescent="0.2">
      <c r="U11562" s="12"/>
    </row>
    <row r="11563" spans="21:21" x14ac:dyDescent="0.2">
      <c r="U11563" s="12"/>
    </row>
    <row r="11564" spans="21:21" x14ac:dyDescent="0.2">
      <c r="U11564" s="12"/>
    </row>
    <row r="11565" spans="21:21" x14ac:dyDescent="0.2">
      <c r="U11565" s="12"/>
    </row>
    <row r="11566" spans="21:21" x14ac:dyDescent="0.2">
      <c r="U11566" s="12"/>
    </row>
    <row r="11567" spans="21:21" x14ac:dyDescent="0.2">
      <c r="U11567" s="12"/>
    </row>
    <row r="11568" spans="21:21" x14ac:dyDescent="0.2">
      <c r="U11568" s="12"/>
    </row>
    <row r="11569" spans="21:21" x14ac:dyDescent="0.2">
      <c r="U11569" s="12"/>
    </row>
    <row r="11570" spans="21:21" x14ac:dyDescent="0.2">
      <c r="U11570" s="12"/>
    </row>
    <row r="11571" spans="21:21" x14ac:dyDescent="0.2">
      <c r="U11571" s="12"/>
    </row>
    <row r="11572" spans="21:21" x14ac:dyDescent="0.2">
      <c r="U11572" s="12"/>
    </row>
    <row r="11573" spans="21:21" x14ac:dyDescent="0.2">
      <c r="U11573" s="12"/>
    </row>
    <row r="11574" spans="21:21" x14ac:dyDescent="0.2">
      <c r="U11574" s="12"/>
    </row>
    <row r="11575" spans="21:21" x14ac:dyDescent="0.2">
      <c r="U11575" s="12"/>
    </row>
    <row r="11576" spans="21:21" x14ac:dyDescent="0.2">
      <c r="U11576" s="12"/>
    </row>
    <row r="11577" spans="21:21" x14ac:dyDescent="0.2">
      <c r="U11577" s="12"/>
    </row>
    <row r="11578" spans="21:21" x14ac:dyDescent="0.2">
      <c r="U11578" s="12"/>
    </row>
    <row r="11579" spans="21:21" x14ac:dyDescent="0.2">
      <c r="U11579" s="12"/>
    </row>
    <row r="11580" spans="21:21" x14ac:dyDescent="0.2">
      <c r="U11580" s="12"/>
    </row>
    <row r="11581" spans="21:21" x14ac:dyDescent="0.2">
      <c r="U11581" s="12"/>
    </row>
    <row r="11582" spans="21:21" x14ac:dyDescent="0.2">
      <c r="U11582" s="12"/>
    </row>
    <row r="11583" spans="21:21" x14ac:dyDescent="0.2">
      <c r="U11583" s="12"/>
    </row>
    <row r="11584" spans="21:21" x14ac:dyDescent="0.2">
      <c r="U11584" s="12"/>
    </row>
    <row r="11585" spans="21:21" x14ac:dyDescent="0.2">
      <c r="U11585" s="12"/>
    </row>
    <row r="11586" spans="21:21" x14ac:dyDescent="0.2">
      <c r="U11586" s="12"/>
    </row>
    <row r="11587" spans="21:21" x14ac:dyDescent="0.2">
      <c r="U11587" s="12"/>
    </row>
    <row r="11588" spans="21:21" x14ac:dyDescent="0.2">
      <c r="U11588" s="12"/>
    </row>
    <row r="11589" spans="21:21" x14ac:dyDescent="0.2">
      <c r="U11589" s="12"/>
    </row>
    <row r="11590" spans="21:21" x14ac:dyDescent="0.2">
      <c r="U11590" s="12"/>
    </row>
    <row r="11591" spans="21:21" x14ac:dyDescent="0.2">
      <c r="U11591" s="12"/>
    </row>
    <row r="11592" spans="21:21" x14ac:dyDescent="0.2">
      <c r="U11592" s="12"/>
    </row>
    <row r="11593" spans="21:21" x14ac:dyDescent="0.2">
      <c r="U11593" s="12"/>
    </row>
    <row r="11594" spans="21:21" x14ac:dyDescent="0.2">
      <c r="U11594" s="12"/>
    </row>
    <row r="11595" spans="21:21" x14ac:dyDescent="0.2">
      <c r="U11595" s="12"/>
    </row>
    <row r="11596" spans="21:21" x14ac:dyDescent="0.2">
      <c r="U11596" s="12"/>
    </row>
    <row r="11597" spans="21:21" x14ac:dyDescent="0.2">
      <c r="U11597" s="12"/>
    </row>
    <row r="11598" spans="21:21" x14ac:dyDescent="0.2">
      <c r="U11598" s="12"/>
    </row>
    <row r="11599" spans="21:21" x14ac:dyDescent="0.2">
      <c r="U11599" s="12"/>
    </row>
    <row r="11600" spans="21:21" x14ac:dyDescent="0.2">
      <c r="U11600" s="12"/>
    </row>
    <row r="11601" spans="21:21" x14ac:dyDescent="0.2">
      <c r="U11601" s="12"/>
    </row>
    <row r="11602" spans="21:21" x14ac:dyDescent="0.2">
      <c r="U11602" s="12"/>
    </row>
    <row r="11603" spans="21:21" x14ac:dyDescent="0.2">
      <c r="U11603" s="12"/>
    </row>
    <row r="11604" spans="21:21" x14ac:dyDescent="0.2">
      <c r="U11604" s="12"/>
    </row>
    <row r="11605" spans="21:21" x14ac:dyDescent="0.2">
      <c r="U11605" s="12"/>
    </row>
    <row r="11606" spans="21:21" x14ac:dyDescent="0.2">
      <c r="U11606" s="12"/>
    </row>
    <row r="11607" spans="21:21" x14ac:dyDescent="0.2">
      <c r="U11607" s="12"/>
    </row>
    <row r="11608" spans="21:21" x14ac:dyDescent="0.2">
      <c r="U11608" s="12"/>
    </row>
    <row r="11609" spans="21:21" x14ac:dyDescent="0.2">
      <c r="U11609" s="12"/>
    </row>
    <row r="11610" spans="21:21" x14ac:dyDescent="0.2">
      <c r="U11610" s="12"/>
    </row>
    <row r="11611" spans="21:21" x14ac:dyDescent="0.2">
      <c r="U11611" s="12"/>
    </row>
    <row r="11612" spans="21:21" x14ac:dyDescent="0.2">
      <c r="U11612" s="12"/>
    </row>
    <row r="11613" spans="21:21" x14ac:dyDescent="0.2">
      <c r="U11613" s="12"/>
    </row>
    <row r="11614" spans="21:21" x14ac:dyDescent="0.2">
      <c r="U11614" s="12"/>
    </row>
    <row r="11615" spans="21:21" x14ac:dyDescent="0.2">
      <c r="U11615" s="12"/>
    </row>
    <row r="11616" spans="21:21" x14ac:dyDescent="0.2">
      <c r="U11616" s="12"/>
    </row>
    <row r="11617" spans="21:21" x14ac:dyDescent="0.2">
      <c r="U11617" s="12"/>
    </row>
    <row r="11618" spans="21:21" x14ac:dyDescent="0.2">
      <c r="U11618" s="12"/>
    </row>
    <row r="11619" spans="21:21" x14ac:dyDescent="0.2">
      <c r="U11619" s="12"/>
    </row>
    <row r="11620" spans="21:21" x14ac:dyDescent="0.2">
      <c r="U11620" s="12"/>
    </row>
    <row r="11621" spans="21:21" x14ac:dyDescent="0.2">
      <c r="U11621" s="12"/>
    </row>
    <row r="11622" spans="21:21" x14ac:dyDescent="0.2">
      <c r="U11622" s="12"/>
    </row>
    <row r="11623" spans="21:21" x14ac:dyDescent="0.2">
      <c r="U11623" s="12"/>
    </row>
    <row r="11624" spans="21:21" x14ac:dyDescent="0.2">
      <c r="U11624" s="12"/>
    </row>
    <row r="11625" spans="21:21" x14ac:dyDescent="0.2">
      <c r="U11625" s="12"/>
    </row>
    <row r="11626" spans="21:21" x14ac:dyDescent="0.2">
      <c r="U11626" s="12"/>
    </row>
    <row r="11627" spans="21:21" x14ac:dyDescent="0.2">
      <c r="U11627" s="12"/>
    </row>
    <row r="11628" spans="21:21" x14ac:dyDescent="0.2">
      <c r="U11628" s="12"/>
    </row>
    <row r="11629" spans="21:21" x14ac:dyDescent="0.2">
      <c r="U11629" s="12"/>
    </row>
    <row r="11630" spans="21:21" x14ac:dyDescent="0.2">
      <c r="U11630" s="12"/>
    </row>
    <row r="11631" spans="21:21" x14ac:dyDescent="0.2">
      <c r="U11631" s="12"/>
    </row>
    <row r="11632" spans="21:21" x14ac:dyDescent="0.2">
      <c r="U11632" s="12"/>
    </row>
    <row r="11633" spans="21:21" x14ac:dyDescent="0.2">
      <c r="U11633" s="12"/>
    </row>
    <row r="11634" spans="21:21" x14ac:dyDescent="0.2">
      <c r="U11634" s="12"/>
    </row>
    <row r="11635" spans="21:21" x14ac:dyDescent="0.2">
      <c r="U11635" s="12"/>
    </row>
    <row r="11636" spans="21:21" x14ac:dyDescent="0.2">
      <c r="U11636" s="12"/>
    </row>
    <row r="11637" spans="21:21" x14ac:dyDescent="0.2">
      <c r="U11637" s="12"/>
    </row>
    <row r="11638" spans="21:21" x14ac:dyDescent="0.2">
      <c r="U11638" s="12"/>
    </row>
    <row r="11639" spans="21:21" x14ac:dyDescent="0.2">
      <c r="U11639" s="12"/>
    </row>
    <row r="11640" spans="21:21" x14ac:dyDescent="0.2">
      <c r="U11640" s="12"/>
    </row>
    <row r="11641" spans="21:21" x14ac:dyDescent="0.2">
      <c r="U11641" s="12"/>
    </row>
    <row r="11642" spans="21:21" x14ac:dyDescent="0.2">
      <c r="U11642" s="12"/>
    </row>
    <row r="11643" spans="21:21" x14ac:dyDescent="0.2">
      <c r="U11643" s="12"/>
    </row>
    <row r="11644" spans="21:21" x14ac:dyDescent="0.2">
      <c r="U11644" s="12"/>
    </row>
    <row r="11645" spans="21:21" x14ac:dyDescent="0.2">
      <c r="U11645" s="12"/>
    </row>
    <row r="11646" spans="21:21" x14ac:dyDescent="0.2">
      <c r="U11646" s="12"/>
    </row>
    <row r="11647" spans="21:21" x14ac:dyDescent="0.2">
      <c r="U11647" s="12"/>
    </row>
    <row r="11648" spans="21:21" x14ac:dyDescent="0.2">
      <c r="U11648" s="12"/>
    </row>
    <row r="11649" spans="21:21" x14ac:dyDescent="0.2">
      <c r="U11649" s="12"/>
    </row>
    <row r="11650" spans="21:21" x14ac:dyDescent="0.2">
      <c r="U11650" s="12"/>
    </row>
    <row r="11651" spans="21:21" x14ac:dyDescent="0.2">
      <c r="U11651" s="12"/>
    </row>
    <row r="11652" spans="21:21" x14ac:dyDescent="0.2">
      <c r="U11652" s="12"/>
    </row>
    <row r="11653" spans="21:21" x14ac:dyDescent="0.2">
      <c r="U11653" s="12"/>
    </row>
    <row r="11654" spans="21:21" x14ac:dyDescent="0.2">
      <c r="U11654" s="12"/>
    </row>
    <row r="11655" spans="21:21" x14ac:dyDescent="0.2">
      <c r="U11655" s="12"/>
    </row>
    <row r="11656" spans="21:21" x14ac:dyDescent="0.2">
      <c r="U11656" s="12"/>
    </row>
    <row r="11657" spans="21:21" x14ac:dyDescent="0.2">
      <c r="U11657" s="12"/>
    </row>
    <row r="11658" spans="21:21" x14ac:dyDescent="0.2">
      <c r="U11658" s="12"/>
    </row>
    <row r="11659" spans="21:21" x14ac:dyDescent="0.2">
      <c r="U11659" s="12"/>
    </row>
    <row r="11660" spans="21:21" x14ac:dyDescent="0.2">
      <c r="U11660" s="12"/>
    </row>
    <row r="11661" spans="21:21" x14ac:dyDescent="0.2">
      <c r="U11661" s="12"/>
    </row>
    <row r="11662" spans="21:21" x14ac:dyDescent="0.2">
      <c r="U11662" s="12"/>
    </row>
    <row r="11663" spans="21:21" x14ac:dyDescent="0.2">
      <c r="U11663" s="12"/>
    </row>
    <row r="11664" spans="21:21" x14ac:dyDescent="0.2">
      <c r="U11664" s="12"/>
    </row>
    <row r="11665" spans="21:21" x14ac:dyDescent="0.2">
      <c r="U11665" s="12"/>
    </row>
    <row r="11666" spans="21:21" x14ac:dyDescent="0.2">
      <c r="U11666" s="12"/>
    </row>
    <row r="11667" spans="21:21" x14ac:dyDescent="0.2">
      <c r="U11667" s="12"/>
    </row>
    <row r="11668" spans="21:21" x14ac:dyDescent="0.2">
      <c r="U11668" s="12"/>
    </row>
    <row r="11669" spans="21:21" x14ac:dyDescent="0.2">
      <c r="U11669" s="12"/>
    </row>
    <row r="11670" spans="21:21" x14ac:dyDescent="0.2">
      <c r="U11670" s="12"/>
    </row>
    <row r="11671" spans="21:21" x14ac:dyDescent="0.2">
      <c r="U11671" s="12"/>
    </row>
    <row r="11672" spans="21:21" x14ac:dyDescent="0.2">
      <c r="U11672" s="12"/>
    </row>
    <row r="11673" spans="21:21" x14ac:dyDescent="0.2">
      <c r="U11673" s="12"/>
    </row>
    <row r="11674" spans="21:21" x14ac:dyDescent="0.2">
      <c r="U11674" s="12"/>
    </row>
    <row r="11675" spans="21:21" x14ac:dyDescent="0.2">
      <c r="U11675" s="12"/>
    </row>
    <row r="11676" spans="21:21" x14ac:dyDescent="0.2">
      <c r="U11676" s="12"/>
    </row>
    <row r="11677" spans="21:21" x14ac:dyDescent="0.2">
      <c r="U11677" s="12"/>
    </row>
    <row r="11678" spans="21:21" x14ac:dyDescent="0.2">
      <c r="U11678" s="12"/>
    </row>
    <row r="11679" spans="21:21" x14ac:dyDescent="0.2">
      <c r="U11679" s="12"/>
    </row>
    <row r="11680" spans="21:21" x14ac:dyDescent="0.2">
      <c r="U11680" s="12"/>
    </row>
    <row r="11681" spans="21:21" x14ac:dyDescent="0.2">
      <c r="U11681" s="12"/>
    </row>
    <row r="11682" spans="21:21" x14ac:dyDescent="0.2">
      <c r="U11682" s="12"/>
    </row>
    <row r="11683" spans="21:21" x14ac:dyDescent="0.2">
      <c r="U11683" s="12"/>
    </row>
    <row r="11684" spans="21:21" x14ac:dyDescent="0.2">
      <c r="U11684" s="12"/>
    </row>
    <row r="11685" spans="21:21" x14ac:dyDescent="0.2">
      <c r="U11685" s="12"/>
    </row>
    <row r="11686" spans="21:21" x14ac:dyDescent="0.2">
      <c r="U11686" s="12"/>
    </row>
    <row r="11687" spans="21:21" x14ac:dyDescent="0.2">
      <c r="U11687" s="12"/>
    </row>
    <row r="11688" spans="21:21" x14ac:dyDescent="0.2">
      <c r="U11688" s="12"/>
    </row>
    <row r="11689" spans="21:21" x14ac:dyDescent="0.2">
      <c r="U11689" s="12"/>
    </row>
    <row r="11690" spans="21:21" x14ac:dyDescent="0.2">
      <c r="U11690" s="12"/>
    </row>
    <row r="11691" spans="21:21" x14ac:dyDescent="0.2">
      <c r="U11691" s="12"/>
    </row>
    <row r="11692" spans="21:21" x14ac:dyDescent="0.2">
      <c r="U11692" s="12"/>
    </row>
    <row r="11693" spans="21:21" x14ac:dyDescent="0.2">
      <c r="U11693" s="12"/>
    </row>
    <row r="11694" spans="21:21" x14ac:dyDescent="0.2">
      <c r="U11694" s="12"/>
    </row>
    <row r="11695" spans="21:21" x14ac:dyDescent="0.2">
      <c r="U11695" s="12"/>
    </row>
    <row r="11696" spans="21:21" x14ac:dyDescent="0.2">
      <c r="U11696" s="12"/>
    </row>
    <row r="11697" spans="21:21" x14ac:dyDescent="0.2">
      <c r="U11697" s="12"/>
    </row>
    <row r="11698" spans="21:21" x14ac:dyDescent="0.2">
      <c r="U11698" s="12"/>
    </row>
    <row r="11699" spans="21:21" x14ac:dyDescent="0.2">
      <c r="U11699" s="12"/>
    </row>
    <row r="11700" spans="21:21" x14ac:dyDescent="0.2">
      <c r="U11700" s="12"/>
    </row>
    <row r="11701" spans="21:21" x14ac:dyDescent="0.2">
      <c r="U11701" s="12"/>
    </row>
    <row r="11702" spans="21:21" x14ac:dyDescent="0.2">
      <c r="U11702" s="12"/>
    </row>
    <row r="11703" spans="21:21" x14ac:dyDescent="0.2">
      <c r="U11703" s="12"/>
    </row>
    <row r="11704" spans="21:21" x14ac:dyDescent="0.2">
      <c r="U11704" s="12"/>
    </row>
    <row r="11705" spans="21:21" x14ac:dyDescent="0.2">
      <c r="U11705" s="12"/>
    </row>
    <row r="11706" spans="21:21" x14ac:dyDescent="0.2">
      <c r="U11706" s="12"/>
    </row>
    <row r="11707" spans="21:21" x14ac:dyDescent="0.2">
      <c r="U11707" s="12"/>
    </row>
    <row r="11708" spans="21:21" x14ac:dyDescent="0.2">
      <c r="U11708" s="12"/>
    </row>
    <row r="11709" spans="21:21" x14ac:dyDescent="0.2">
      <c r="U11709" s="12"/>
    </row>
    <row r="11710" spans="21:21" x14ac:dyDescent="0.2">
      <c r="U11710" s="12"/>
    </row>
    <row r="11711" spans="21:21" x14ac:dyDescent="0.2">
      <c r="U11711" s="12"/>
    </row>
    <row r="11712" spans="21:21" x14ac:dyDescent="0.2">
      <c r="U11712" s="12"/>
    </row>
    <row r="11713" spans="21:21" x14ac:dyDescent="0.2">
      <c r="U11713" s="12"/>
    </row>
    <row r="11714" spans="21:21" x14ac:dyDescent="0.2">
      <c r="U11714" s="12"/>
    </row>
    <row r="11715" spans="21:21" x14ac:dyDescent="0.2">
      <c r="U11715" s="12"/>
    </row>
    <row r="11716" spans="21:21" x14ac:dyDescent="0.2">
      <c r="U11716" s="12"/>
    </row>
    <row r="11717" spans="21:21" x14ac:dyDescent="0.2">
      <c r="U11717" s="12"/>
    </row>
    <row r="11718" spans="21:21" x14ac:dyDescent="0.2">
      <c r="U11718" s="12"/>
    </row>
    <row r="11719" spans="21:21" x14ac:dyDescent="0.2">
      <c r="U11719" s="12"/>
    </row>
    <row r="11720" spans="21:21" x14ac:dyDescent="0.2">
      <c r="U11720" s="12"/>
    </row>
    <row r="11721" spans="21:21" x14ac:dyDescent="0.2">
      <c r="U11721" s="12"/>
    </row>
    <row r="11722" spans="21:21" x14ac:dyDescent="0.2">
      <c r="U11722" s="12"/>
    </row>
    <row r="11723" spans="21:21" x14ac:dyDescent="0.2">
      <c r="U11723" s="12"/>
    </row>
    <row r="11724" spans="21:21" x14ac:dyDescent="0.2">
      <c r="U11724" s="12"/>
    </row>
    <row r="11725" spans="21:21" x14ac:dyDescent="0.2">
      <c r="U11725" s="12"/>
    </row>
    <row r="11726" spans="21:21" x14ac:dyDescent="0.2">
      <c r="U11726" s="12"/>
    </row>
    <row r="11727" spans="21:21" x14ac:dyDescent="0.2">
      <c r="U11727" s="12"/>
    </row>
    <row r="11728" spans="21:21" x14ac:dyDescent="0.2">
      <c r="U11728" s="12"/>
    </row>
    <row r="11729" spans="21:21" x14ac:dyDescent="0.2">
      <c r="U11729" s="12"/>
    </row>
    <row r="11730" spans="21:21" x14ac:dyDescent="0.2">
      <c r="U11730" s="12"/>
    </row>
    <row r="11731" spans="21:21" x14ac:dyDescent="0.2">
      <c r="U11731" s="12"/>
    </row>
    <row r="11732" spans="21:21" x14ac:dyDescent="0.2">
      <c r="U11732" s="12"/>
    </row>
    <row r="11733" spans="21:21" x14ac:dyDescent="0.2">
      <c r="U11733" s="12"/>
    </row>
    <row r="11734" spans="21:21" x14ac:dyDescent="0.2">
      <c r="U11734" s="12"/>
    </row>
    <row r="11735" spans="21:21" x14ac:dyDescent="0.2">
      <c r="U11735" s="12"/>
    </row>
    <row r="11736" spans="21:21" x14ac:dyDescent="0.2">
      <c r="U11736" s="12"/>
    </row>
    <row r="11737" spans="21:21" x14ac:dyDescent="0.2">
      <c r="U11737" s="12"/>
    </row>
    <row r="11738" spans="21:21" x14ac:dyDescent="0.2">
      <c r="U11738" s="12"/>
    </row>
    <row r="11739" spans="21:21" x14ac:dyDescent="0.2">
      <c r="U11739" s="12"/>
    </row>
    <row r="11740" spans="21:21" x14ac:dyDescent="0.2">
      <c r="U11740" s="12"/>
    </row>
    <row r="11741" spans="21:21" x14ac:dyDescent="0.2">
      <c r="U11741" s="12"/>
    </row>
    <row r="11742" spans="21:21" x14ac:dyDescent="0.2">
      <c r="U11742" s="12"/>
    </row>
    <row r="11743" spans="21:21" x14ac:dyDescent="0.2">
      <c r="U11743" s="12"/>
    </row>
    <row r="11744" spans="21:21" x14ac:dyDescent="0.2">
      <c r="U11744" s="12"/>
    </row>
    <row r="11745" spans="21:21" x14ac:dyDescent="0.2">
      <c r="U11745" s="12"/>
    </row>
    <row r="11746" spans="21:21" x14ac:dyDescent="0.2">
      <c r="U11746" s="12"/>
    </row>
    <row r="11747" spans="21:21" x14ac:dyDescent="0.2">
      <c r="U11747" s="12"/>
    </row>
    <row r="11748" spans="21:21" x14ac:dyDescent="0.2">
      <c r="U11748" s="12"/>
    </row>
    <row r="11749" spans="21:21" x14ac:dyDescent="0.2">
      <c r="U11749" s="12"/>
    </row>
    <row r="11750" spans="21:21" x14ac:dyDescent="0.2">
      <c r="U11750" s="12"/>
    </row>
    <row r="11751" spans="21:21" x14ac:dyDescent="0.2">
      <c r="U11751" s="12"/>
    </row>
    <row r="11752" spans="21:21" x14ac:dyDescent="0.2">
      <c r="U11752" s="12"/>
    </row>
    <row r="11753" spans="21:21" x14ac:dyDescent="0.2">
      <c r="U11753" s="12"/>
    </row>
    <row r="11754" spans="21:21" x14ac:dyDescent="0.2">
      <c r="U11754" s="12"/>
    </row>
    <row r="11755" spans="21:21" x14ac:dyDescent="0.2">
      <c r="U11755" s="12"/>
    </row>
    <row r="11756" spans="21:21" x14ac:dyDescent="0.2">
      <c r="U11756" s="12"/>
    </row>
    <row r="11757" spans="21:21" x14ac:dyDescent="0.2">
      <c r="U11757" s="12"/>
    </row>
    <row r="11758" spans="21:21" x14ac:dyDescent="0.2">
      <c r="U11758" s="12"/>
    </row>
    <row r="11759" spans="21:21" x14ac:dyDescent="0.2">
      <c r="U11759" s="12"/>
    </row>
    <row r="11760" spans="21:21" x14ac:dyDescent="0.2">
      <c r="U11760" s="12"/>
    </row>
    <row r="11761" spans="21:21" x14ac:dyDescent="0.2">
      <c r="U11761" s="12"/>
    </row>
    <row r="11762" spans="21:21" x14ac:dyDescent="0.2">
      <c r="U11762" s="12"/>
    </row>
    <row r="11763" spans="21:21" x14ac:dyDescent="0.2">
      <c r="U11763" s="12"/>
    </row>
    <row r="11764" spans="21:21" x14ac:dyDescent="0.2">
      <c r="U11764" s="12"/>
    </row>
    <row r="11765" spans="21:21" x14ac:dyDescent="0.2">
      <c r="U11765" s="12"/>
    </row>
    <row r="11766" spans="21:21" x14ac:dyDescent="0.2">
      <c r="U11766" s="12"/>
    </row>
    <row r="11767" spans="21:21" x14ac:dyDescent="0.2">
      <c r="U11767" s="12"/>
    </row>
    <row r="11768" spans="21:21" x14ac:dyDescent="0.2">
      <c r="U11768" s="12"/>
    </row>
    <row r="11769" spans="21:21" x14ac:dyDescent="0.2">
      <c r="U11769" s="12"/>
    </row>
    <row r="11770" spans="21:21" x14ac:dyDescent="0.2">
      <c r="U11770" s="12"/>
    </row>
    <row r="11771" spans="21:21" x14ac:dyDescent="0.2">
      <c r="U11771" s="12"/>
    </row>
    <row r="11772" spans="21:21" x14ac:dyDescent="0.2">
      <c r="U11772" s="12"/>
    </row>
    <row r="11773" spans="21:21" x14ac:dyDescent="0.2">
      <c r="U11773" s="12"/>
    </row>
    <row r="11774" spans="21:21" x14ac:dyDescent="0.2">
      <c r="U11774" s="12"/>
    </row>
    <row r="11775" spans="21:21" x14ac:dyDescent="0.2">
      <c r="U11775" s="12"/>
    </row>
    <row r="11776" spans="21:21" x14ac:dyDescent="0.2">
      <c r="U11776" s="12"/>
    </row>
    <row r="11777" spans="21:21" x14ac:dyDescent="0.2">
      <c r="U11777" s="12"/>
    </row>
    <row r="11778" spans="21:21" x14ac:dyDescent="0.2">
      <c r="U11778" s="12"/>
    </row>
    <row r="11779" spans="21:21" x14ac:dyDescent="0.2">
      <c r="U11779" s="12"/>
    </row>
    <row r="11780" spans="21:21" x14ac:dyDescent="0.2">
      <c r="U11780" s="12"/>
    </row>
    <row r="11781" spans="21:21" x14ac:dyDescent="0.2">
      <c r="U11781" s="12"/>
    </row>
    <row r="11782" spans="21:21" x14ac:dyDescent="0.2">
      <c r="U11782" s="12"/>
    </row>
    <row r="11783" spans="21:21" x14ac:dyDescent="0.2">
      <c r="U11783" s="12"/>
    </row>
    <row r="11784" spans="21:21" x14ac:dyDescent="0.2">
      <c r="U11784" s="12"/>
    </row>
    <row r="11785" spans="21:21" x14ac:dyDescent="0.2">
      <c r="U11785" s="12"/>
    </row>
    <row r="11786" spans="21:21" x14ac:dyDescent="0.2">
      <c r="U11786" s="12"/>
    </row>
    <row r="11787" spans="21:21" x14ac:dyDescent="0.2">
      <c r="U11787" s="12"/>
    </row>
    <row r="11788" spans="21:21" x14ac:dyDescent="0.2">
      <c r="U11788" s="12"/>
    </row>
    <row r="11789" spans="21:21" x14ac:dyDescent="0.2">
      <c r="U11789" s="12"/>
    </row>
    <row r="11790" spans="21:21" x14ac:dyDescent="0.2">
      <c r="U11790" s="12"/>
    </row>
    <row r="11791" spans="21:21" x14ac:dyDescent="0.2">
      <c r="U11791" s="12"/>
    </row>
    <row r="11792" spans="21:21" x14ac:dyDescent="0.2">
      <c r="U11792" s="12"/>
    </row>
    <row r="11793" spans="21:21" x14ac:dyDescent="0.2">
      <c r="U11793" s="12"/>
    </row>
    <row r="11794" spans="21:21" x14ac:dyDescent="0.2">
      <c r="U11794" s="12"/>
    </row>
    <row r="11795" spans="21:21" x14ac:dyDescent="0.2">
      <c r="U11795" s="12"/>
    </row>
    <row r="11796" spans="21:21" x14ac:dyDescent="0.2">
      <c r="U11796" s="12"/>
    </row>
    <row r="11797" spans="21:21" x14ac:dyDescent="0.2">
      <c r="U11797" s="12"/>
    </row>
    <row r="11798" spans="21:21" x14ac:dyDescent="0.2">
      <c r="U11798" s="12"/>
    </row>
    <row r="11799" spans="21:21" x14ac:dyDescent="0.2">
      <c r="U11799" s="12"/>
    </row>
    <row r="11800" spans="21:21" x14ac:dyDescent="0.2">
      <c r="U11800" s="12"/>
    </row>
    <row r="11801" spans="21:21" x14ac:dyDescent="0.2">
      <c r="U11801" s="12"/>
    </row>
    <row r="11802" spans="21:21" x14ac:dyDescent="0.2">
      <c r="U11802" s="12"/>
    </row>
    <row r="11803" spans="21:21" x14ac:dyDescent="0.2">
      <c r="U11803" s="12"/>
    </row>
    <row r="11804" spans="21:21" x14ac:dyDescent="0.2">
      <c r="U11804" s="12"/>
    </row>
    <row r="11805" spans="21:21" x14ac:dyDescent="0.2">
      <c r="U11805" s="12"/>
    </row>
    <row r="11806" spans="21:21" x14ac:dyDescent="0.2">
      <c r="U11806" s="12"/>
    </row>
    <row r="11807" spans="21:21" x14ac:dyDescent="0.2">
      <c r="U11807" s="12"/>
    </row>
    <row r="11808" spans="21:21" x14ac:dyDescent="0.2">
      <c r="U11808" s="12"/>
    </row>
    <row r="11809" spans="21:21" x14ac:dyDescent="0.2">
      <c r="U11809" s="12"/>
    </row>
    <row r="11810" spans="21:21" x14ac:dyDescent="0.2">
      <c r="U11810" s="12"/>
    </row>
    <row r="11811" spans="21:21" x14ac:dyDescent="0.2">
      <c r="U11811" s="12"/>
    </row>
    <row r="11812" spans="21:21" x14ac:dyDescent="0.2">
      <c r="U11812" s="12"/>
    </row>
    <row r="11813" spans="21:21" x14ac:dyDescent="0.2">
      <c r="U11813" s="12"/>
    </row>
    <row r="11814" spans="21:21" x14ac:dyDescent="0.2">
      <c r="U11814" s="12"/>
    </row>
    <row r="11815" spans="21:21" x14ac:dyDescent="0.2">
      <c r="U11815" s="12"/>
    </row>
    <row r="11816" spans="21:21" x14ac:dyDescent="0.2">
      <c r="U11816" s="12"/>
    </row>
    <row r="11817" spans="21:21" x14ac:dyDescent="0.2">
      <c r="U11817" s="12"/>
    </row>
    <row r="11818" spans="21:21" x14ac:dyDescent="0.2">
      <c r="U11818" s="12"/>
    </row>
    <row r="11819" spans="21:21" x14ac:dyDescent="0.2">
      <c r="U11819" s="12"/>
    </row>
    <row r="11820" spans="21:21" x14ac:dyDescent="0.2">
      <c r="U11820" s="12"/>
    </row>
    <row r="11821" spans="21:21" x14ac:dyDescent="0.2">
      <c r="U11821" s="12"/>
    </row>
    <row r="11822" spans="21:21" x14ac:dyDescent="0.2">
      <c r="U11822" s="12"/>
    </row>
    <row r="11823" spans="21:21" x14ac:dyDescent="0.2">
      <c r="U11823" s="12"/>
    </row>
    <row r="11824" spans="21:21" x14ac:dyDescent="0.2">
      <c r="U11824" s="12"/>
    </row>
    <row r="11825" spans="21:21" x14ac:dyDescent="0.2">
      <c r="U11825" s="12"/>
    </row>
    <row r="11826" spans="21:21" x14ac:dyDescent="0.2">
      <c r="U11826" s="12"/>
    </row>
    <row r="11827" spans="21:21" x14ac:dyDescent="0.2">
      <c r="U11827" s="12"/>
    </row>
    <row r="11828" spans="21:21" x14ac:dyDescent="0.2">
      <c r="U11828" s="12"/>
    </row>
    <row r="11829" spans="21:21" x14ac:dyDescent="0.2">
      <c r="U11829" s="12"/>
    </row>
    <row r="11830" spans="21:21" x14ac:dyDescent="0.2">
      <c r="U11830" s="12"/>
    </row>
    <row r="11831" spans="21:21" x14ac:dyDescent="0.2">
      <c r="U11831" s="12"/>
    </row>
    <row r="11832" spans="21:21" x14ac:dyDescent="0.2">
      <c r="U11832" s="12"/>
    </row>
    <row r="11833" spans="21:21" x14ac:dyDescent="0.2">
      <c r="U11833" s="12"/>
    </row>
    <row r="11834" spans="21:21" x14ac:dyDescent="0.2">
      <c r="U11834" s="12"/>
    </row>
    <row r="11835" spans="21:21" x14ac:dyDescent="0.2">
      <c r="U11835" s="12"/>
    </row>
    <row r="11836" spans="21:21" x14ac:dyDescent="0.2">
      <c r="U11836" s="12"/>
    </row>
    <row r="11837" spans="21:21" x14ac:dyDescent="0.2">
      <c r="U11837" s="12"/>
    </row>
    <row r="11838" spans="21:21" x14ac:dyDescent="0.2">
      <c r="U11838" s="12"/>
    </row>
    <row r="11839" spans="21:21" x14ac:dyDescent="0.2">
      <c r="U11839" s="12"/>
    </row>
    <row r="11840" spans="21:21" x14ac:dyDescent="0.2">
      <c r="U11840" s="12"/>
    </row>
    <row r="11841" spans="21:21" x14ac:dyDescent="0.2">
      <c r="U11841" s="12"/>
    </row>
    <row r="11842" spans="21:21" x14ac:dyDescent="0.2">
      <c r="U11842" s="12"/>
    </row>
    <row r="11843" spans="21:21" x14ac:dyDescent="0.2">
      <c r="U11843" s="12"/>
    </row>
    <row r="11844" spans="21:21" x14ac:dyDescent="0.2">
      <c r="U11844" s="12"/>
    </row>
    <row r="11845" spans="21:21" x14ac:dyDescent="0.2">
      <c r="U11845" s="12"/>
    </row>
    <row r="11846" spans="21:21" x14ac:dyDescent="0.2">
      <c r="U11846" s="12"/>
    </row>
    <row r="11847" spans="21:21" x14ac:dyDescent="0.2">
      <c r="U11847" s="12"/>
    </row>
    <row r="11848" spans="21:21" x14ac:dyDescent="0.2">
      <c r="U11848" s="12"/>
    </row>
    <row r="11849" spans="21:21" x14ac:dyDescent="0.2">
      <c r="U11849" s="12"/>
    </row>
    <row r="11850" spans="21:21" x14ac:dyDescent="0.2">
      <c r="U11850" s="12"/>
    </row>
    <row r="11851" spans="21:21" x14ac:dyDescent="0.2">
      <c r="U11851" s="12"/>
    </row>
    <row r="11852" spans="21:21" x14ac:dyDescent="0.2">
      <c r="U11852" s="12"/>
    </row>
    <row r="11853" spans="21:21" x14ac:dyDescent="0.2">
      <c r="U11853" s="12"/>
    </row>
    <row r="11854" spans="21:21" x14ac:dyDescent="0.2">
      <c r="U11854" s="12"/>
    </row>
    <row r="11855" spans="21:21" x14ac:dyDescent="0.2">
      <c r="U11855" s="12"/>
    </row>
    <row r="11856" spans="21:21" x14ac:dyDescent="0.2">
      <c r="U11856" s="12"/>
    </row>
    <row r="11857" spans="21:21" x14ac:dyDescent="0.2">
      <c r="U11857" s="12"/>
    </row>
    <row r="11858" spans="21:21" x14ac:dyDescent="0.2">
      <c r="U11858" s="12"/>
    </row>
    <row r="11859" spans="21:21" x14ac:dyDescent="0.2">
      <c r="U11859" s="12"/>
    </row>
    <row r="11860" spans="21:21" x14ac:dyDescent="0.2">
      <c r="U11860" s="12"/>
    </row>
    <row r="11861" spans="21:21" x14ac:dyDescent="0.2">
      <c r="U11861" s="12"/>
    </row>
    <row r="11862" spans="21:21" x14ac:dyDescent="0.2">
      <c r="U11862" s="12"/>
    </row>
    <row r="11863" spans="21:21" x14ac:dyDescent="0.2">
      <c r="U11863" s="12"/>
    </row>
    <row r="11864" spans="21:21" x14ac:dyDescent="0.2">
      <c r="U11864" s="12"/>
    </row>
    <row r="11865" spans="21:21" x14ac:dyDescent="0.2">
      <c r="U11865" s="12"/>
    </row>
    <row r="11866" spans="21:21" x14ac:dyDescent="0.2">
      <c r="U11866" s="12"/>
    </row>
    <row r="11867" spans="21:21" x14ac:dyDescent="0.2">
      <c r="U11867" s="12"/>
    </row>
    <row r="11868" spans="21:21" x14ac:dyDescent="0.2">
      <c r="U11868" s="12"/>
    </row>
    <row r="11869" spans="21:21" x14ac:dyDescent="0.2">
      <c r="U11869" s="12"/>
    </row>
    <row r="11870" spans="21:21" x14ac:dyDescent="0.2">
      <c r="U11870" s="12"/>
    </row>
    <row r="11871" spans="21:21" x14ac:dyDescent="0.2">
      <c r="U11871" s="12"/>
    </row>
    <row r="11872" spans="21:21" x14ac:dyDescent="0.2">
      <c r="U11872" s="12"/>
    </row>
    <row r="11873" spans="21:21" x14ac:dyDescent="0.2">
      <c r="U11873" s="12"/>
    </row>
    <row r="11874" spans="21:21" x14ac:dyDescent="0.2">
      <c r="U11874" s="12"/>
    </row>
    <row r="11875" spans="21:21" x14ac:dyDescent="0.2">
      <c r="U11875" s="12"/>
    </row>
    <row r="11876" spans="21:21" x14ac:dyDescent="0.2">
      <c r="U11876" s="12"/>
    </row>
    <row r="11877" spans="21:21" x14ac:dyDescent="0.2">
      <c r="U11877" s="12"/>
    </row>
    <row r="11878" spans="21:21" x14ac:dyDescent="0.2">
      <c r="U11878" s="12"/>
    </row>
    <row r="11879" spans="21:21" x14ac:dyDescent="0.2">
      <c r="U11879" s="12"/>
    </row>
    <row r="11880" spans="21:21" x14ac:dyDescent="0.2">
      <c r="U11880" s="12"/>
    </row>
    <row r="11881" spans="21:21" x14ac:dyDescent="0.2">
      <c r="U11881" s="12"/>
    </row>
    <row r="11882" spans="21:21" x14ac:dyDescent="0.2">
      <c r="U11882" s="12"/>
    </row>
    <row r="11883" spans="21:21" x14ac:dyDescent="0.2">
      <c r="U11883" s="12"/>
    </row>
    <row r="11884" spans="21:21" x14ac:dyDescent="0.2">
      <c r="U11884" s="12"/>
    </row>
    <row r="11885" spans="21:21" x14ac:dyDescent="0.2">
      <c r="U11885" s="12"/>
    </row>
    <row r="11886" spans="21:21" x14ac:dyDescent="0.2">
      <c r="U11886" s="12"/>
    </row>
    <row r="11887" spans="21:21" x14ac:dyDescent="0.2">
      <c r="U11887" s="12"/>
    </row>
    <row r="11888" spans="21:21" x14ac:dyDescent="0.2">
      <c r="U11888" s="12"/>
    </row>
    <row r="11889" spans="21:21" x14ac:dyDescent="0.2">
      <c r="U11889" s="12"/>
    </row>
    <row r="11890" spans="21:21" x14ac:dyDescent="0.2">
      <c r="U11890" s="12"/>
    </row>
    <row r="11891" spans="21:21" x14ac:dyDescent="0.2">
      <c r="U11891" s="12"/>
    </row>
    <row r="11892" spans="21:21" x14ac:dyDescent="0.2">
      <c r="U11892" s="12"/>
    </row>
    <row r="11893" spans="21:21" x14ac:dyDescent="0.2">
      <c r="U11893" s="12"/>
    </row>
    <row r="11894" spans="21:21" x14ac:dyDescent="0.2">
      <c r="U11894" s="12"/>
    </row>
    <row r="11895" spans="21:21" x14ac:dyDescent="0.2">
      <c r="U11895" s="12"/>
    </row>
    <row r="11896" spans="21:21" x14ac:dyDescent="0.2">
      <c r="U11896" s="12"/>
    </row>
    <row r="11897" spans="21:21" x14ac:dyDescent="0.2">
      <c r="U11897" s="12"/>
    </row>
    <row r="11898" spans="21:21" x14ac:dyDescent="0.2">
      <c r="U11898" s="12"/>
    </row>
    <row r="11899" spans="21:21" x14ac:dyDescent="0.2">
      <c r="U11899" s="12"/>
    </row>
    <row r="11900" spans="21:21" x14ac:dyDescent="0.2">
      <c r="U11900" s="12"/>
    </row>
    <row r="11901" spans="21:21" x14ac:dyDescent="0.2">
      <c r="U11901" s="12"/>
    </row>
    <row r="11902" spans="21:21" x14ac:dyDescent="0.2">
      <c r="U11902" s="12"/>
    </row>
    <row r="11903" spans="21:21" x14ac:dyDescent="0.2">
      <c r="U11903" s="12"/>
    </row>
    <row r="11904" spans="21:21" x14ac:dyDescent="0.2">
      <c r="U11904" s="12"/>
    </row>
    <row r="11905" spans="21:21" x14ac:dyDescent="0.2">
      <c r="U11905" s="12"/>
    </row>
    <row r="11906" spans="21:21" x14ac:dyDescent="0.2">
      <c r="U11906" s="12"/>
    </row>
    <row r="11907" spans="21:21" x14ac:dyDescent="0.2">
      <c r="U11907" s="12"/>
    </row>
    <row r="11908" spans="21:21" x14ac:dyDescent="0.2">
      <c r="U11908" s="12"/>
    </row>
    <row r="11909" spans="21:21" x14ac:dyDescent="0.2">
      <c r="U11909" s="12"/>
    </row>
    <row r="11910" spans="21:21" x14ac:dyDescent="0.2">
      <c r="U11910" s="12"/>
    </row>
    <row r="11911" spans="21:21" x14ac:dyDescent="0.2">
      <c r="U11911" s="12"/>
    </row>
    <row r="11912" spans="21:21" x14ac:dyDescent="0.2">
      <c r="U11912" s="12"/>
    </row>
    <row r="11913" spans="21:21" x14ac:dyDescent="0.2">
      <c r="U11913" s="12"/>
    </row>
    <row r="11914" spans="21:21" x14ac:dyDescent="0.2">
      <c r="U11914" s="12"/>
    </row>
    <row r="11915" spans="21:21" x14ac:dyDescent="0.2">
      <c r="U11915" s="12"/>
    </row>
    <row r="11916" spans="21:21" x14ac:dyDescent="0.2">
      <c r="U11916" s="12"/>
    </row>
    <row r="11917" spans="21:21" x14ac:dyDescent="0.2">
      <c r="U11917" s="12"/>
    </row>
    <row r="11918" spans="21:21" x14ac:dyDescent="0.2">
      <c r="U11918" s="12"/>
    </row>
    <row r="11919" spans="21:21" x14ac:dyDescent="0.2">
      <c r="U11919" s="12"/>
    </row>
    <row r="11920" spans="21:21" x14ac:dyDescent="0.2">
      <c r="U11920" s="12"/>
    </row>
    <row r="11921" spans="21:21" x14ac:dyDescent="0.2">
      <c r="U11921" s="12"/>
    </row>
    <row r="11922" spans="21:21" x14ac:dyDescent="0.2">
      <c r="U11922" s="12"/>
    </row>
    <row r="11923" spans="21:21" x14ac:dyDescent="0.2">
      <c r="U11923" s="12"/>
    </row>
    <row r="11924" spans="21:21" x14ac:dyDescent="0.2">
      <c r="U11924" s="12"/>
    </row>
    <row r="11925" spans="21:21" x14ac:dyDescent="0.2">
      <c r="U11925" s="12"/>
    </row>
    <row r="11926" spans="21:21" x14ac:dyDescent="0.2">
      <c r="U11926" s="12"/>
    </row>
    <row r="11927" spans="21:21" x14ac:dyDescent="0.2">
      <c r="U11927" s="12"/>
    </row>
    <row r="11928" spans="21:21" x14ac:dyDescent="0.2">
      <c r="U11928" s="12"/>
    </row>
    <row r="11929" spans="21:21" x14ac:dyDescent="0.2">
      <c r="U11929" s="12"/>
    </row>
    <row r="11930" spans="21:21" x14ac:dyDescent="0.2">
      <c r="U11930" s="12"/>
    </row>
    <row r="11931" spans="21:21" x14ac:dyDescent="0.2">
      <c r="U11931" s="12"/>
    </row>
    <row r="11932" spans="21:21" x14ac:dyDescent="0.2">
      <c r="U11932" s="12"/>
    </row>
    <row r="11933" spans="21:21" x14ac:dyDescent="0.2">
      <c r="U11933" s="12"/>
    </row>
    <row r="11934" spans="21:21" x14ac:dyDescent="0.2">
      <c r="U11934" s="12"/>
    </row>
    <row r="11935" spans="21:21" x14ac:dyDescent="0.2">
      <c r="U11935" s="12"/>
    </row>
    <row r="11936" spans="21:21" x14ac:dyDescent="0.2">
      <c r="U11936" s="12"/>
    </row>
    <row r="11937" spans="21:21" x14ac:dyDescent="0.2">
      <c r="U11937" s="12"/>
    </row>
    <row r="11938" spans="21:21" x14ac:dyDescent="0.2">
      <c r="U11938" s="12"/>
    </row>
    <row r="11939" spans="21:21" x14ac:dyDescent="0.2">
      <c r="U11939" s="12"/>
    </row>
    <row r="11940" spans="21:21" x14ac:dyDescent="0.2">
      <c r="U11940" s="12"/>
    </row>
    <row r="11941" spans="21:21" x14ac:dyDescent="0.2">
      <c r="U11941" s="12"/>
    </row>
    <row r="11942" spans="21:21" x14ac:dyDescent="0.2">
      <c r="U11942" s="12"/>
    </row>
    <row r="11943" spans="21:21" x14ac:dyDescent="0.2">
      <c r="U11943" s="12"/>
    </row>
    <row r="11944" spans="21:21" x14ac:dyDescent="0.2">
      <c r="U11944" s="12"/>
    </row>
    <row r="11945" spans="21:21" x14ac:dyDescent="0.2">
      <c r="U11945" s="12"/>
    </row>
    <row r="11946" spans="21:21" x14ac:dyDescent="0.2">
      <c r="U11946" s="12"/>
    </row>
    <row r="11947" spans="21:21" x14ac:dyDescent="0.2">
      <c r="U11947" s="12"/>
    </row>
    <row r="11948" spans="21:21" x14ac:dyDescent="0.2">
      <c r="U11948" s="12"/>
    </row>
    <row r="11949" spans="21:21" x14ac:dyDescent="0.2">
      <c r="U11949" s="12"/>
    </row>
    <row r="11950" spans="21:21" x14ac:dyDescent="0.2">
      <c r="U11950" s="12"/>
    </row>
    <row r="11951" spans="21:21" x14ac:dyDescent="0.2">
      <c r="U11951" s="12"/>
    </row>
    <row r="11952" spans="21:21" x14ac:dyDescent="0.2">
      <c r="U11952" s="12"/>
    </row>
    <row r="11953" spans="21:21" x14ac:dyDescent="0.2">
      <c r="U11953" s="12"/>
    </row>
    <row r="11954" spans="21:21" x14ac:dyDescent="0.2">
      <c r="U11954" s="12"/>
    </row>
    <row r="11955" spans="21:21" x14ac:dyDescent="0.2">
      <c r="U11955" s="12"/>
    </row>
    <row r="11956" spans="21:21" x14ac:dyDescent="0.2">
      <c r="U11956" s="12"/>
    </row>
    <row r="11957" spans="21:21" x14ac:dyDescent="0.2">
      <c r="U11957" s="12"/>
    </row>
    <row r="11958" spans="21:21" x14ac:dyDescent="0.2">
      <c r="U11958" s="12"/>
    </row>
    <row r="11959" spans="21:21" x14ac:dyDescent="0.2">
      <c r="U11959" s="12"/>
    </row>
    <row r="11960" spans="21:21" x14ac:dyDescent="0.2">
      <c r="U11960" s="12"/>
    </row>
    <row r="11961" spans="21:21" x14ac:dyDescent="0.2">
      <c r="U11961" s="12"/>
    </row>
    <row r="11962" spans="21:21" x14ac:dyDescent="0.2">
      <c r="U11962" s="12"/>
    </row>
    <row r="11963" spans="21:21" x14ac:dyDescent="0.2">
      <c r="U11963" s="12"/>
    </row>
    <row r="11964" spans="21:21" x14ac:dyDescent="0.2">
      <c r="U11964" s="12"/>
    </row>
    <row r="11965" spans="21:21" x14ac:dyDescent="0.2">
      <c r="U11965" s="12"/>
    </row>
    <row r="11966" spans="21:21" x14ac:dyDescent="0.2">
      <c r="U11966" s="12"/>
    </row>
    <row r="11967" spans="21:21" x14ac:dyDescent="0.2">
      <c r="U11967" s="12"/>
    </row>
    <row r="11968" spans="21:21" x14ac:dyDescent="0.2">
      <c r="U11968" s="12"/>
    </row>
    <row r="11969" spans="21:21" x14ac:dyDescent="0.2">
      <c r="U11969" s="12"/>
    </row>
    <row r="11970" spans="21:21" x14ac:dyDescent="0.2">
      <c r="U11970" s="12"/>
    </row>
    <row r="11971" spans="21:21" x14ac:dyDescent="0.2">
      <c r="U11971" s="12"/>
    </row>
    <row r="11972" spans="21:21" x14ac:dyDescent="0.2">
      <c r="U11972" s="12"/>
    </row>
    <row r="11973" spans="21:21" x14ac:dyDescent="0.2">
      <c r="U11973" s="12"/>
    </row>
    <row r="11974" spans="21:21" x14ac:dyDescent="0.2">
      <c r="U11974" s="12"/>
    </row>
    <row r="11975" spans="21:21" x14ac:dyDescent="0.2">
      <c r="U11975" s="12"/>
    </row>
    <row r="11976" spans="21:21" x14ac:dyDescent="0.2">
      <c r="U11976" s="12"/>
    </row>
    <row r="11977" spans="21:21" x14ac:dyDescent="0.2">
      <c r="U11977" s="12"/>
    </row>
    <row r="11978" spans="21:21" x14ac:dyDescent="0.2">
      <c r="U11978" s="12"/>
    </row>
    <row r="11979" spans="21:21" x14ac:dyDescent="0.2">
      <c r="U11979" s="12"/>
    </row>
    <row r="11980" spans="21:21" x14ac:dyDescent="0.2">
      <c r="U11980" s="12"/>
    </row>
    <row r="11981" spans="21:21" x14ac:dyDescent="0.2">
      <c r="U11981" s="12"/>
    </row>
    <row r="11982" spans="21:21" x14ac:dyDescent="0.2">
      <c r="U11982" s="12"/>
    </row>
    <row r="11983" spans="21:21" x14ac:dyDescent="0.2">
      <c r="U11983" s="12"/>
    </row>
    <row r="11984" spans="21:21" x14ac:dyDescent="0.2">
      <c r="U11984" s="12"/>
    </row>
    <row r="11985" spans="21:21" x14ac:dyDescent="0.2">
      <c r="U11985" s="12"/>
    </row>
    <row r="11986" spans="21:21" x14ac:dyDescent="0.2">
      <c r="U11986" s="12"/>
    </row>
    <row r="11987" spans="21:21" x14ac:dyDescent="0.2">
      <c r="U11987" s="12"/>
    </row>
    <row r="11988" spans="21:21" x14ac:dyDescent="0.2">
      <c r="U11988" s="12"/>
    </row>
    <row r="11989" spans="21:21" x14ac:dyDescent="0.2">
      <c r="U11989" s="12"/>
    </row>
    <row r="11990" spans="21:21" x14ac:dyDescent="0.2">
      <c r="U11990" s="12"/>
    </row>
    <row r="11991" spans="21:21" x14ac:dyDescent="0.2">
      <c r="U11991" s="12"/>
    </row>
    <row r="11992" spans="21:21" x14ac:dyDescent="0.2">
      <c r="U11992" s="12"/>
    </row>
    <row r="11993" spans="21:21" x14ac:dyDescent="0.2">
      <c r="U11993" s="12"/>
    </row>
    <row r="11994" spans="21:21" x14ac:dyDescent="0.2">
      <c r="U11994" s="12"/>
    </row>
    <row r="11995" spans="21:21" x14ac:dyDescent="0.2">
      <c r="U11995" s="12"/>
    </row>
    <row r="11996" spans="21:21" x14ac:dyDescent="0.2">
      <c r="U11996" s="12"/>
    </row>
    <row r="11997" spans="21:21" x14ac:dyDescent="0.2">
      <c r="U11997" s="12"/>
    </row>
    <row r="11998" spans="21:21" x14ac:dyDescent="0.2">
      <c r="U11998" s="12"/>
    </row>
    <row r="11999" spans="21:21" x14ac:dyDescent="0.2">
      <c r="U11999" s="12"/>
    </row>
    <row r="12000" spans="21:21" x14ac:dyDescent="0.2">
      <c r="U12000" s="12"/>
    </row>
    <row r="12001" spans="21:21" x14ac:dyDescent="0.2">
      <c r="U12001" s="12"/>
    </row>
    <row r="12002" spans="21:21" x14ac:dyDescent="0.2">
      <c r="U12002" s="12"/>
    </row>
    <row r="12003" spans="21:21" x14ac:dyDescent="0.2">
      <c r="U12003" s="12"/>
    </row>
    <row r="12004" spans="21:21" x14ac:dyDescent="0.2">
      <c r="U12004" s="12"/>
    </row>
    <row r="12005" spans="21:21" x14ac:dyDescent="0.2">
      <c r="U12005" s="12"/>
    </row>
    <row r="12006" spans="21:21" x14ac:dyDescent="0.2">
      <c r="U12006" s="12"/>
    </row>
    <row r="12007" spans="21:21" x14ac:dyDescent="0.2">
      <c r="U12007" s="12"/>
    </row>
    <row r="12008" spans="21:21" x14ac:dyDescent="0.2">
      <c r="U12008" s="12"/>
    </row>
    <row r="12009" spans="21:21" x14ac:dyDescent="0.2">
      <c r="U12009" s="12"/>
    </row>
    <row r="12010" spans="21:21" x14ac:dyDescent="0.2">
      <c r="U12010" s="12"/>
    </row>
    <row r="12011" spans="21:21" x14ac:dyDescent="0.2">
      <c r="U12011" s="12"/>
    </row>
    <row r="12012" spans="21:21" x14ac:dyDescent="0.2">
      <c r="U12012" s="12"/>
    </row>
    <row r="12013" spans="21:21" x14ac:dyDescent="0.2">
      <c r="U12013" s="12"/>
    </row>
    <row r="12014" spans="21:21" x14ac:dyDescent="0.2">
      <c r="U12014" s="12"/>
    </row>
    <row r="12015" spans="21:21" x14ac:dyDescent="0.2">
      <c r="U12015" s="12"/>
    </row>
    <row r="12016" spans="21:21" x14ac:dyDescent="0.2">
      <c r="U12016" s="12"/>
    </row>
    <row r="12017" spans="21:21" x14ac:dyDescent="0.2">
      <c r="U12017" s="12"/>
    </row>
    <row r="12018" spans="21:21" x14ac:dyDescent="0.2">
      <c r="U12018" s="12"/>
    </row>
    <row r="12019" spans="21:21" x14ac:dyDescent="0.2">
      <c r="U12019" s="12"/>
    </row>
    <row r="12020" spans="21:21" x14ac:dyDescent="0.2">
      <c r="U12020" s="12"/>
    </row>
    <row r="12021" spans="21:21" x14ac:dyDescent="0.2">
      <c r="U12021" s="12"/>
    </row>
    <row r="12022" spans="21:21" x14ac:dyDescent="0.2">
      <c r="U12022" s="12"/>
    </row>
    <row r="12023" spans="21:21" x14ac:dyDescent="0.2">
      <c r="U12023" s="12"/>
    </row>
    <row r="12024" spans="21:21" x14ac:dyDescent="0.2">
      <c r="U12024" s="12"/>
    </row>
    <row r="12025" spans="21:21" x14ac:dyDescent="0.2">
      <c r="U12025" s="12"/>
    </row>
    <row r="12026" spans="21:21" x14ac:dyDescent="0.2">
      <c r="U12026" s="12"/>
    </row>
    <row r="12027" spans="21:21" x14ac:dyDescent="0.2">
      <c r="U12027" s="12"/>
    </row>
    <row r="12028" spans="21:21" x14ac:dyDescent="0.2">
      <c r="U12028" s="12"/>
    </row>
    <row r="12029" spans="21:21" x14ac:dyDescent="0.2">
      <c r="U12029" s="12"/>
    </row>
    <row r="12030" spans="21:21" x14ac:dyDescent="0.2">
      <c r="U12030" s="12"/>
    </row>
    <row r="12031" spans="21:21" x14ac:dyDescent="0.2">
      <c r="U12031" s="12"/>
    </row>
    <row r="12032" spans="21:21" x14ac:dyDescent="0.2">
      <c r="U12032" s="12"/>
    </row>
    <row r="12033" spans="21:21" x14ac:dyDescent="0.2">
      <c r="U12033" s="12"/>
    </row>
    <row r="12034" spans="21:21" x14ac:dyDescent="0.2">
      <c r="U12034" s="12"/>
    </row>
    <row r="12035" spans="21:21" x14ac:dyDescent="0.2">
      <c r="U12035" s="12"/>
    </row>
    <row r="12036" spans="21:21" x14ac:dyDescent="0.2">
      <c r="U12036" s="12"/>
    </row>
    <row r="12037" spans="21:21" x14ac:dyDescent="0.2">
      <c r="U12037" s="12"/>
    </row>
    <row r="12038" spans="21:21" x14ac:dyDescent="0.2">
      <c r="U12038" s="12"/>
    </row>
    <row r="12039" spans="21:21" x14ac:dyDescent="0.2">
      <c r="U12039" s="12"/>
    </row>
    <row r="12040" spans="21:21" x14ac:dyDescent="0.2">
      <c r="U12040" s="12"/>
    </row>
    <row r="12041" spans="21:21" x14ac:dyDescent="0.2">
      <c r="U12041" s="12"/>
    </row>
    <row r="12042" spans="21:21" x14ac:dyDescent="0.2">
      <c r="U12042" s="12"/>
    </row>
    <row r="12043" spans="21:21" x14ac:dyDescent="0.2">
      <c r="U12043" s="12"/>
    </row>
    <row r="12044" spans="21:21" x14ac:dyDescent="0.2">
      <c r="U12044" s="12"/>
    </row>
    <row r="12045" spans="21:21" x14ac:dyDescent="0.2">
      <c r="U12045" s="12"/>
    </row>
    <row r="12046" spans="21:21" x14ac:dyDescent="0.2">
      <c r="U12046" s="12"/>
    </row>
    <row r="12047" spans="21:21" x14ac:dyDescent="0.2">
      <c r="U12047" s="12"/>
    </row>
    <row r="12048" spans="21:21" x14ac:dyDescent="0.2">
      <c r="U12048" s="12"/>
    </row>
    <row r="12049" spans="21:21" x14ac:dyDescent="0.2">
      <c r="U12049" s="12"/>
    </row>
    <row r="12050" spans="21:21" x14ac:dyDescent="0.2">
      <c r="U12050" s="12"/>
    </row>
    <row r="12051" spans="21:21" x14ac:dyDescent="0.2">
      <c r="U12051" s="12"/>
    </row>
    <row r="12052" spans="21:21" x14ac:dyDescent="0.2">
      <c r="U12052" s="12"/>
    </row>
    <row r="12053" spans="21:21" x14ac:dyDescent="0.2">
      <c r="U12053" s="12"/>
    </row>
    <row r="12054" spans="21:21" x14ac:dyDescent="0.2">
      <c r="U12054" s="12"/>
    </row>
    <row r="12055" spans="21:21" x14ac:dyDescent="0.2">
      <c r="U12055" s="12"/>
    </row>
    <row r="12056" spans="21:21" x14ac:dyDescent="0.2">
      <c r="U12056" s="12"/>
    </row>
    <row r="12057" spans="21:21" x14ac:dyDescent="0.2">
      <c r="U12057" s="12"/>
    </row>
    <row r="12058" spans="21:21" x14ac:dyDescent="0.2">
      <c r="U12058" s="12"/>
    </row>
    <row r="12059" spans="21:21" x14ac:dyDescent="0.2">
      <c r="U12059" s="12"/>
    </row>
    <row r="12060" spans="21:21" x14ac:dyDescent="0.2">
      <c r="U12060" s="12"/>
    </row>
    <row r="12061" spans="21:21" x14ac:dyDescent="0.2">
      <c r="U12061" s="12"/>
    </row>
    <row r="12062" spans="21:21" x14ac:dyDescent="0.2">
      <c r="U12062" s="12"/>
    </row>
    <row r="12063" spans="21:21" x14ac:dyDescent="0.2">
      <c r="U12063" s="12"/>
    </row>
    <row r="12064" spans="21:21" x14ac:dyDescent="0.2">
      <c r="U12064" s="12"/>
    </row>
    <row r="12065" spans="21:21" x14ac:dyDescent="0.2">
      <c r="U12065" s="12"/>
    </row>
    <row r="12066" spans="21:21" x14ac:dyDescent="0.2">
      <c r="U12066" s="12"/>
    </row>
    <row r="12067" spans="21:21" x14ac:dyDescent="0.2">
      <c r="U12067" s="12"/>
    </row>
    <row r="12068" spans="21:21" x14ac:dyDescent="0.2">
      <c r="U12068" s="12"/>
    </row>
    <row r="12069" spans="21:21" x14ac:dyDescent="0.2">
      <c r="U12069" s="12"/>
    </row>
    <row r="12070" spans="21:21" x14ac:dyDescent="0.2">
      <c r="U12070" s="12"/>
    </row>
    <row r="12071" spans="21:21" x14ac:dyDescent="0.2">
      <c r="U12071" s="12"/>
    </row>
    <row r="12072" spans="21:21" x14ac:dyDescent="0.2">
      <c r="U12072" s="12"/>
    </row>
    <row r="12073" spans="21:21" x14ac:dyDescent="0.2">
      <c r="U12073" s="12"/>
    </row>
    <row r="12074" spans="21:21" x14ac:dyDescent="0.2">
      <c r="U12074" s="12"/>
    </row>
    <row r="12075" spans="21:21" x14ac:dyDescent="0.2">
      <c r="U12075" s="12"/>
    </row>
    <row r="12076" spans="21:21" x14ac:dyDescent="0.2">
      <c r="U12076" s="12"/>
    </row>
    <row r="12077" spans="21:21" x14ac:dyDescent="0.2">
      <c r="U12077" s="12"/>
    </row>
    <row r="12078" spans="21:21" x14ac:dyDescent="0.2">
      <c r="U12078" s="12"/>
    </row>
    <row r="12079" spans="21:21" x14ac:dyDescent="0.2">
      <c r="U12079" s="12"/>
    </row>
    <row r="12080" spans="21:21" x14ac:dyDescent="0.2">
      <c r="U12080" s="12"/>
    </row>
    <row r="12081" spans="21:21" x14ac:dyDescent="0.2">
      <c r="U12081" s="12"/>
    </row>
    <row r="12082" spans="21:21" x14ac:dyDescent="0.2">
      <c r="U12082" s="12"/>
    </row>
    <row r="12083" spans="21:21" x14ac:dyDescent="0.2">
      <c r="U12083" s="12"/>
    </row>
    <row r="12084" spans="21:21" x14ac:dyDescent="0.2">
      <c r="U12084" s="12"/>
    </row>
    <row r="12085" spans="21:21" x14ac:dyDescent="0.2">
      <c r="U12085" s="12"/>
    </row>
    <row r="12086" spans="21:21" x14ac:dyDescent="0.2">
      <c r="U12086" s="12"/>
    </row>
    <row r="12087" spans="21:21" x14ac:dyDescent="0.2">
      <c r="U12087" s="12"/>
    </row>
    <row r="12088" spans="21:21" x14ac:dyDescent="0.2">
      <c r="U12088" s="12"/>
    </row>
    <row r="12089" spans="21:21" x14ac:dyDescent="0.2">
      <c r="U12089" s="12"/>
    </row>
    <row r="12090" spans="21:21" x14ac:dyDescent="0.2">
      <c r="U12090" s="12"/>
    </row>
    <row r="12091" spans="21:21" x14ac:dyDescent="0.2">
      <c r="U12091" s="12"/>
    </row>
    <row r="12092" spans="21:21" x14ac:dyDescent="0.2">
      <c r="U12092" s="12"/>
    </row>
    <row r="12093" spans="21:21" x14ac:dyDescent="0.2">
      <c r="U12093" s="12"/>
    </row>
    <row r="12094" spans="21:21" x14ac:dyDescent="0.2">
      <c r="U12094" s="12"/>
    </row>
    <row r="12095" spans="21:21" x14ac:dyDescent="0.2">
      <c r="U12095" s="12"/>
    </row>
    <row r="12096" spans="21:21" x14ac:dyDescent="0.2">
      <c r="U12096" s="12"/>
    </row>
    <row r="12097" spans="21:21" x14ac:dyDescent="0.2">
      <c r="U12097" s="12"/>
    </row>
    <row r="12098" spans="21:21" x14ac:dyDescent="0.2">
      <c r="U12098" s="12"/>
    </row>
    <row r="12099" spans="21:21" x14ac:dyDescent="0.2">
      <c r="U12099" s="12"/>
    </row>
    <row r="12100" spans="21:21" x14ac:dyDescent="0.2">
      <c r="U12100" s="12"/>
    </row>
    <row r="12101" spans="21:21" x14ac:dyDescent="0.2">
      <c r="U12101" s="12"/>
    </row>
    <row r="12102" spans="21:21" x14ac:dyDescent="0.2">
      <c r="U12102" s="12"/>
    </row>
    <row r="12103" spans="21:21" x14ac:dyDescent="0.2">
      <c r="U12103" s="12"/>
    </row>
    <row r="12104" spans="21:21" x14ac:dyDescent="0.2">
      <c r="U12104" s="12"/>
    </row>
    <row r="12105" spans="21:21" x14ac:dyDescent="0.2">
      <c r="U12105" s="12"/>
    </row>
    <row r="12106" spans="21:21" x14ac:dyDescent="0.2">
      <c r="U12106" s="12"/>
    </row>
    <row r="12107" spans="21:21" x14ac:dyDescent="0.2">
      <c r="U12107" s="12"/>
    </row>
    <row r="12108" spans="21:21" x14ac:dyDescent="0.2">
      <c r="U12108" s="12"/>
    </row>
    <row r="12109" spans="21:21" x14ac:dyDescent="0.2">
      <c r="U12109" s="12"/>
    </row>
    <row r="12110" spans="21:21" x14ac:dyDescent="0.2">
      <c r="U12110" s="12"/>
    </row>
    <row r="12111" spans="21:21" x14ac:dyDescent="0.2">
      <c r="U12111" s="12"/>
    </row>
    <row r="12112" spans="21:21" x14ac:dyDescent="0.2">
      <c r="U12112" s="12"/>
    </row>
    <row r="12113" spans="21:21" x14ac:dyDescent="0.2">
      <c r="U12113" s="12"/>
    </row>
    <row r="12114" spans="21:21" x14ac:dyDescent="0.2">
      <c r="U12114" s="12"/>
    </row>
    <row r="12115" spans="21:21" x14ac:dyDescent="0.2">
      <c r="U12115" s="12"/>
    </row>
    <row r="12116" spans="21:21" x14ac:dyDescent="0.2">
      <c r="U12116" s="12"/>
    </row>
    <row r="12117" spans="21:21" x14ac:dyDescent="0.2">
      <c r="U12117" s="12"/>
    </row>
    <row r="12118" spans="21:21" x14ac:dyDescent="0.2">
      <c r="U12118" s="12"/>
    </row>
    <row r="12119" spans="21:21" x14ac:dyDescent="0.2">
      <c r="U12119" s="12"/>
    </row>
    <row r="12120" spans="21:21" x14ac:dyDescent="0.2">
      <c r="U12120" s="12"/>
    </row>
    <row r="12121" spans="21:21" x14ac:dyDescent="0.2">
      <c r="U12121" s="12"/>
    </row>
    <row r="12122" spans="21:21" x14ac:dyDescent="0.2">
      <c r="U12122" s="12"/>
    </row>
    <row r="12123" spans="21:21" x14ac:dyDescent="0.2">
      <c r="U12123" s="12"/>
    </row>
    <row r="12124" spans="21:21" x14ac:dyDescent="0.2">
      <c r="U12124" s="12"/>
    </row>
    <row r="12125" spans="21:21" x14ac:dyDescent="0.2">
      <c r="U12125" s="12"/>
    </row>
    <row r="12126" spans="21:21" x14ac:dyDescent="0.2">
      <c r="U12126" s="12"/>
    </row>
    <row r="12127" spans="21:21" x14ac:dyDescent="0.2">
      <c r="U12127" s="12"/>
    </row>
    <row r="12128" spans="21:21" x14ac:dyDescent="0.2">
      <c r="U12128" s="12"/>
    </row>
    <row r="12129" spans="21:21" x14ac:dyDescent="0.2">
      <c r="U12129" s="12"/>
    </row>
    <row r="12130" spans="21:21" x14ac:dyDescent="0.2">
      <c r="U12130" s="12"/>
    </row>
    <row r="12131" spans="21:21" x14ac:dyDescent="0.2">
      <c r="U12131" s="12"/>
    </row>
    <row r="12132" spans="21:21" x14ac:dyDescent="0.2">
      <c r="U12132" s="12"/>
    </row>
    <row r="12133" spans="21:21" x14ac:dyDescent="0.2">
      <c r="U12133" s="12"/>
    </row>
    <row r="12134" spans="21:21" x14ac:dyDescent="0.2">
      <c r="U12134" s="12"/>
    </row>
    <row r="12135" spans="21:21" x14ac:dyDescent="0.2">
      <c r="U12135" s="12"/>
    </row>
    <row r="12136" spans="21:21" x14ac:dyDescent="0.2">
      <c r="U12136" s="12"/>
    </row>
    <row r="12137" spans="21:21" x14ac:dyDescent="0.2">
      <c r="U12137" s="12"/>
    </row>
    <row r="12138" spans="21:21" x14ac:dyDescent="0.2">
      <c r="U12138" s="12"/>
    </row>
    <row r="12139" spans="21:21" x14ac:dyDescent="0.2">
      <c r="U12139" s="12"/>
    </row>
    <row r="12140" spans="21:21" x14ac:dyDescent="0.2">
      <c r="U12140" s="12"/>
    </row>
    <row r="12141" spans="21:21" x14ac:dyDescent="0.2">
      <c r="U12141" s="12"/>
    </row>
    <row r="12142" spans="21:21" x14ac:dyDescent="0.2">
      <c r="U12142" s="12"/>
    </row>
    <row r="12143" spans="21:21" x14ac:dyDescent="0.2">
      <c r="U12143" s="12"/>
    </row>
    <row r="12144" spans="21:21" x14ac:dyDescent="0.2">
      <c r="U12144" s="12"/>
    </row>
    <row r="12145" spans="21:21" x14ac:dyDescent="0.2">
      <c r="U12145" s="12"/>
    </row>
    <row r="12146" spans="21:21" x14ac:dyDescent="0.2">
      <c r="U12146" s="12"/>
    </row>
    <row r="12147" spans="21:21" x14ac:dyDescent="0.2">
      <c r="U12147" s="12"/>
    </row>
    <row r="12148" spans="21:21" x14ac:dyDescent="0.2">
      <c r="U12148" s="12"/>
    </row>
    <row r="12149" spans="21:21" x14ac:dyDescent="0.2">
      <c r="U12149" s="12"/>
    </row>
    <row r="12150" spans="21:21" x14ac:dyDescent="0.2">
      <c r="U12150" s="12"/>
    </row>
    <row r="12151" spans="21:21" x14ac:dyDescent="0.2">
      <c r="U12151" s="12"/>
    </row>
    <row r="12152" spans="21:21" x14ac:dyDescent="0.2">
      <c r="U12152" s="12"/>
    </row>
    <row r="12153" spans="21:21" x14ac:dyDescent="0.2">
      <c r="U12153" s="12"/>
    </row>
    <row r="12154" spans="21:21" x14ac:dyDescent="0.2">
      <c r="U12154" s="12"/>
    </row>
    <row r="12155" spans="21:21" x14ac:dyDescent="0.2">
      <c r="U12155" s="12"/>
    </row>
    <row r="12156" spans="21:21" x14ac:dyDescent="0.2">
      <c r="U12156" s="12"/>
    </row>
    <row r="12157" spans="21:21" x14ac:dyDescent="0.2">
      <c r="U12157" s="12"/>
    </row>
    <row r="12158" spans="21:21" x14ac:dyDescent="0.2">
      <c r="U12158" s="12"/>
    </row>
    <row r="12159" spans="21:21" x14ac:dyDescent="0.2">
      <c r="U12159" s="12"/>
    </row>
    <row r="12160" spans="21:21" x14ac:dyDescent="0.2">
      <c r="U12160" s="12"/>
    </row>
    <row r="12161" spans="21:21" x14ac:dyDescent="0.2">
      <c r="U12161" s="12"/>
    </row>
    <row r="12162" spans="21:21" x14ac:dyDescent="0.2">
      <c r="U12162" s="12"/>
    </row>
    <row r="12163" spans="21:21" x14ac:dyDescent="0.2">
      <c r="U12163" s="12"/>
    </row>
    <row r="12164" spans="21:21" x14ac:dyDescent="0.2">
      <c r="U12164" s="12"/>
    </row>
    <row r="12165" spans="21:21" x14ac:dyDescent="0.2">
      <c r="U12165" s="12"/>
    </row>
    <row r="12166" spans="21:21" x14ac:dyDescent="0.2">
      <c r="U12166" s="12"/>
    </row>
    <row r="12167" spans="21:21" x14ac:dyDescent="0.2">
      <c r="U12167" s="12"/>
    </row>
    <row r="12168" spans="21:21" x14ac:dyDescent="0.2">
      <c r="U12168" s="12"/>
    </row>
    <row r="12169" spans="21:21" x14ac:dyDescent="0.2">
      <c r="U12169" s="12"/>
    </row>
    <row r="12170" spans="21:21" x14ac:dyDescent="0.2">
      <c r="U12170" s="12"/>
    </row>
    <row r="12171" spans="21:21" x14ac:dyDescent="0.2">
      <c r="U12171" s="12"/>
    </row>
    <row r="12172" spans="21:21" x14ac:dyDescent="0.2">
      <c r="U12172" s="12"/>
    </row>
    <row r="12173" spans="21:21" x14ac:dyDescent="0.2">
      <c r="U12173" s="12"/>
    </row>
    <row r="12174" spans="21:21" x14ac:dyDescent="0.2">
      <c r="U12174" s="12"/>
    </row>
    <row r="12175" spans="21:21" x14ac:dyDescent="0.2">
      <c r="U12175" s="12"/>
    </row>
    <row r="12176" spans="21:21" x14ac:dyDescent="0.2">
      <c r="U12176" s="12"/>
    </row>
    <row r="12177" spans="21:21" x14ac:dyDescent="0.2">
      <c r="U12177" s="12"/>
    </row>
    <row r="12178" spans="21:21" x14ac:dyDescent="0.2">
      <c r="U12178" s="12"/>
    </row>
    <row r="12179" spans="21:21" x14ac:dyDescent="0.2">
      <c r="U12179" s="12"/>
    </row>
    <row r="12180" spans="21:21" x14ac:dyDescent="0.2">
      <c r="U12180" s="12"/>
    </row>
    <row r="12181" spans="21:21" x14ac:dyDescent="0.2">
      <c r="U12181" s="12"/>
    </row>
    <row r="12182" spans="21:21" x14ac:dyDescent="0.2">
      <c r="U12182" s="12"/>
    </row>
    <row r="12183" spans="21:21" x14ac:dyDescent="0.2">
      <c r="U12183" s="12"/>
    </row>
    <row r="12184" spans="21:21" x14ac:dyDescent="0.2">
      <c r="U12184" s="12"/>
    </row>
    <row r="12185" spans="21:21" x14ac:dyDescent="0.2">
      <c r="U12185" s="12"/>
    </row>
    <row r="12186" spans="21:21" x14ac:dyDescent="0.2">
      <c r="U12186" s="12"/>
    </row>
    <row r="12187" spans="21:21" x14ac:dyDescent="0.2">
      <c r="U12187" s="12"/>
    </row>
    <row r="12188" spans="21:21" x14ac:dyDescent="0.2">
      <c r="U12188" s="12"/>
    </row>
    <row r="12189" spans="21:21" x14ac:dyDescent="0.2">
      <c r="U12189" s="12"/>
    </row>
    <row r="12190" spans="21:21" x14ac:dyDescent="0.2">
      <c r="U12190" s="12"/>
    </row>
    <row r="12191" spans="21:21" x14ac:dyDescent="0.2">
      <c r="U12191" s="12"/>
    </row>
    <row r="12192" spans="21:21" x14ac:dyDescent="0.2">
      <c r="U12192" s="12"/>
    </row>
    <row r="12193" spans="21:21" x14ac:dyDescent="0.2">
      <c r="U12193" s="12"/>
    </row>
    <row r="12194" spans="21:21" x14ac:dyDescent="0.2">
      <c r="U12194" s="12"/>
    </row>
    <row r="12195" spans="21:21" x14ac:dyDescent="0.2">
      <c r="U12195" s="12"/>
    </row>
    <row r="12196" spans="21:21" x14ac:dyDescent="0.2">
      <c r="U12196" s="12"/>
    </row>
    <row r="12197" spans="21:21" x14ac:dyDescent="0.2">
      <c r="U12197" s="12"/>
    </row>
    <row r="12198" spans="21:21" x14ac:dyDescent="0.2">
      <c r="U12198" s="12"/>
    </row>
    <row r="12199" spans="21:21" x14ac:dyDescent="0.2">
      <c r="U12199" s="12"/>
    </row>
    <row r="12200" spans="21:21" x14ac:dyDescent="0.2">
      <c r="U12200" s="12"/>
    </row>
    <row r="12201" spans="21:21" x14ac:dyDescent="0.2">
      <c r="U12201" s="12"/>
    </row>
    <row r="12202" spans="21:21" x14ac:dyDescent="0.2">
      <c r="U12202" s="12"/>
    </row>
    <row r="12203" spans="21:21" x14ac:dyDescent="0.2">
      <c r="U12203" s="12"/>
    </row>
    <row r="12204" spans="21:21" x14ac:dyDescent="0.2">
      <c r="U12204" s="12"/>
    </row>
    <row r="12205" spans="21:21" x14ac:dyDescent="0.2">
      <c r="U12205" s="12"/>
    </row>
    <row r="12206" spans="21:21" x14ac:dyDescent="0.2">
      <c r="U12206" s="12"/>
    </row>
    <row r="12207" spans="21:21" x14ac:dyDescent="0.2">
      <c r="U12207" s="12"/>
    </row>
    <row r="12208" spans="21:21" x14ac:dyDescent="0.2">
      <c r="U12208" s="12"/>
    </row>
    <row r="12209" spans="21:21" x14ac:dyDescent="0.2">
      <c r="U12209" s="12"/>
    </row>
    <row r="12210" spans="21:21" x14ac:dyDescent="0.2">
      <c r="U12210" s="12"/>
    </row>
    <row r="12211" spans="21:21" x14ac:dyDescent="0.2">
      <c r="U12211" s="12"/>
    </row>
    <row r="12212" spans="21:21" x14ac:dyDescent="0.2">
      <c r="U12212" s="12"/>
    </row>
    <row r="12213" spans="21:21" x14ac:dyDescent="0.2">
      <c r="U12213" s="12"/>
    </row>
    <row r="12214" spans="21:21" x14ac:dyDescent="0.2">
      <c r="U12214" s="12"/>
    </row>
    <row r="12215" spans="21:21" x14ac:dyDescent="0.2">
      <c r="U12215" s="12"/>
    </row>
    <row r="12216" spans="21:21" x14ac:dyDescent="0.2">
      <c r="U12216" s="12"/>
    </row>
    <row r="12217" spans="21:21" x14ac:dyDescent="0.2">
      <c r="U12217" s="12"/>
    </row>
    <row r="12218" spans="21:21" x14ac:dyDescent="0.2">
      <c r="U12218" s="12"/>
    </row>
    <row r="12219" spans="21:21" x14ac:dyDescent="0.2">
      <c r="U12219" s="12"/>
    </row>
    <row r="12220" spans="21:21" x14ac:dyDescent="0.2">
      <c r="U12220" s="12"/>
    </row>
    <row r="12221" spans="21:21" x14ac:dyDescent="0.2">
      <c r="U12221" s="12"/>
    </row>
    <row r="12222" spans="21:21" x14ac:dyDescent="0.2">
      <c r="U12222" s="12"/>
    </row>
    <row r="12223" spans="21:21" x14ac:dyDescent="0.2">
      <c r="U12223" s="12"/>
    </row>
    <row r="12224" spans="21:21" x14ac:dyDescent="0.2">
      <c r="U12224" s="12"/>
    </row>
    <row r="12225" spans="21:21" x14ac:dyDescent="0.2">
      <c r="U12225" s="12"/>
    </row>
    <row r="12226" spans="21:21" x14ac:dyDescent="0.2">
      <c r="U12226" s="12"/>
    </row>
    <row r="12227" spans="21:21" x14ac:dyDescent="0.2">
      <c r="U12227" s="12"/>
    </row>
    <row r="12228" spans="21:21" x14ac:dyDescent="0.2">
      <c r="U12228" s="12"/>
    </row>
    <row r="12229" spans="21:21" x14ac:dyDescent="0.2">
      <c r="U12229" s="12"/>
    </row>
    <row r="12230" spans="21:21" x14ac:dyDescent="0.2">
      <c r="U12230" s="12"/>
    </row>
    <row r="12231" spans="21:21" x14ac:dyDescent="0.2">
      <c r="U12231" s="12"/>
    </row>
    <row r="12232" spans="21:21" x14ac:dyDescent="0.2">
      <c r="U12232" s="12"/>
    </row>
    <row r="12233" spans="21:21" x14ac:dyDescent="0.2">
      <c r="U12233" s="12"/>
    </row>
    <row r="12234" spans="21:21" x14ac:dyDescent="0.2">
      <c r="U12234" s="12"/>
    </row>
    <row r="12235" spans="21:21" x14ac:dyDescent="0.2">
      <c r="U12235" s="12"/>
    </row>
    <row r="12236" spans="21:21" x14ac:dyDescent="0.2">
      <c r="U12236" s="12"/>
    </row>
    <row r="12237" spans="21:21" x14ac:dyDescent="0.2">
      <c r="U12237" s="12"/>
    </row>
    <row r="12238" spans="21:21" x14ac:dyDescent="0.2">
      <c r="U12238" s="12"/>
    </row>
    <row r="12239" spans="21:21" x14ac:dyDescent="0.2">
      <c r="U12239" s="12"/>
    </row>
    <row r="12240" spans="21:21" x14ac:dyDescent="0.2">
      <c r="U12240" s="12"/>
    </row>
    <row r="12241" spans="21:21" x14ac:dyDescent="0.2">
      <c r="U12241" s="12"/>
    </row>
    <row r="12242" spans="21:21" x14ac:dyDescent="0.2">
      <c r="U12242" s="12"/>
    </row>
    <row r="12243" spans="21:21" x14ac:dyDescent="0.2">
      <c r="U12243" s="12"/>
    </row>
    <row r="12244" spans="21:21" x14ac:dyDescent="0.2">
      <c r="U12244" s="12"/>
    </row>
    <row r="12245" spans="21:21" x14ac:dyDescent="0.2">
      <c r="U12245" s="12"/>
    </row>
    <row r="12246" spans="21:21" x14ac:dyDescent="0.2">
      <c r="U12246" s="12"/>
    </row>
    <row r="12247" spans="21:21" x14ac:dyDescent="0.2">
      <c r="U12247" s="12"/>
    </row>
    <row r="12248" spans="21:21" x14ac:dyDescent="0.2">
      <c r="U12248" s="12"/>
    </row>
    <row r="12249" spans="21:21" x14ac:dyDescent="0.2">
      <c r="U12249" s="12"/>
    </row>
    <row r="12250" spans="21:21" x14ac:dyDescent="0.2">
      <c r="U12250" s="12"/>
    </row>
    <row r="12251" spans="21:21" x14ac:dyDescent="0.2">
      <c r="U12251" s="12"/>
    </row>
    <row r="12252" spans="21:21" x14ac:dyDescent="0.2">
      <c r="U12252" s="12"/>
    </row>
    <row r="12253" spans="21:21" x14ac:dyDescent="0.2">
      <c r="U12253" s="12"/>
    </row>
    <row r="12254" spans="21:21" x14ac:dyDescent="0.2">
      <c r="U12254" s="12"/>
    </row>
    <row r="12255" spans="21:21" x14ac:dyDescent="0.2">
      <c r="U12255" s="12"/>
    </row>
    <row r="12256" spans="21:21" x14ac:dyDescent="0.2">
      <c r="U12256" s="12"/>
    </row>
    <row r="12257" spans="21:21" x14ac:dyDescent="0.2">
      <c r="U12257" s="12"/>
    </row>
    <row r="12258" spans="21:21" x14ac:dyDescent="0.2">
      <c r="U12258" s="12"/>
    </row>
    <row r="12259" spans="21:21" x14ac:dyDescent="0.2">
      <c r="U12259" s="12"/>
    </row>
    <row r="12260" spans="21:21" x14ac:dyDescent="0.2">
      <c r="U12260" s="12"/>
    </row>
    <row r="12261" spans="21:21" x14ac:dyDescent="0.2">
      <c r="U12261" s="12"/>
    </row>
    <row r="12262" spans="21:21" x14ac:dyDescent="0.2">
      <c r="U12262" s="12"/>
    </row>
    <row r="12263" spans="21:21" x14ac:dyDescent="0.2">
      <c r="U12263" s="12"/>
    </row>
    <row r="12264" spans="21:21" x14ac:dyDescent="0.2">
      <c r="U12264" s="12"/>
    </row>
    <row r="12265" spans="21:21" x14ac:dyDescent="0.2">
      <c r="U12265" s="12"/>
    </row>
    <row r="12266" spans="21:21" x14ac:dyDescent="0.2">
      <c r="U12266" s="12"/>
    </row>
    <row r="12267" spans="21:21" x14ac:dyDescent="0.2">
      <c r="U12267" s="12"/>
    </row>
    <row r="12268" spans="21:21" x14ac:dyDescent="0.2">
      <c r="U12268" s="12"/>
    </row>
    <row r="12269" spans="21:21" x14ac:dyDescent="0.2">
      <c r="U12269" s="12"/>
    </row>
    <row r="12270" spans="21:21" x14ac:dyDescent="0.2">
      <c r="U12270" s="12"/>
    </row>
    <row r="12271" spans="21:21" x14ac:dyDescent="0.2">
      <c r="U12271" s="12"/>
    </row>
    <row r="12272" spans="21:21" x14ac:dyDescent="0.2">
      <c r="U12272" s="12"/>
    </row>
    <row r="12273" spans="21:21" x14ac:dyDescent="0.2">
      <c r="U12273" s="12"/>
    </row>
    <row r="12274" spans="21:21" x14ac:dyDescent="0.2">
      <c r="U12274" s="12"/>
    </row>
    <row r="12275" spans="21:21" x14ac:dyDescent="0.2">
      <c r="U12275" s="12"/>
    </row>
    <row r="12276" spans="21:21" x14ac:dyDescent="0.2">
      <c r="U12276" s="12"/>
    </row>
    <row r="12277" spans="21:21" x14ac:dyDescent="0.2">
      <c r="U12277" s="12"/>
    </row>
    <row r="12278" spans="21:21" x14ac:dyDescent="0.2">
      <c r="U12278" s="12"/>
    </row>
    <row r="12279" spans="21:21" x14ac:dyDescent="0.2">
      <c r="U12279" s="12"/>
    </row>
    <row r="12280" spans="21:21" x14ac:dyDescent="0.2">
      <c r="U12280" s="12"/>
    </row>
    <row r="12281" spans="21:21" x14ac:dyDescent="0.2">
      <c r="U12281" s="12"/>
    </row>
    <row r="12282" spans="21:21" x14ac:dyDescent="0.2">
      <c r="U12282" s="12"/>
    </row>
    <row r="12283" spans="21:21" x14ac:dyDescent="0.2">
      <c r="U12283" s="12"/>
    </row>
    <row r="12284" spans="21:21" x14ac:dyDescent="0.2">
      <c r="U12284" s="12"/>
    </row>
    <row r="12285" spans="21:21" x14ac:dyDescent="0.2">
      <c r="U12285" s="12"/>
    </row>
    <row r="12286" spans="21:21" x14ac:dyDescent="0.2">
      <c r="U12286" s="12"/>
    </row>
    <row r="12287" spans="21:21" x14ac:dyDescent="0.2">
      <c r="U12287" s="12"/>
    </row>
    <row r="12288" spans="21:21" x14ac:dyDescent="0.2">
      <c r="U12288" s="12"/>
    </row>
    <row r="12289" spans="21:21" x14ac:dyDescent="0.2">
      <c r="U12289" s="12"/>
    </row>
    <row r="12290" spans="21:21" x14ac:dyDescent="0.2">
      <c r="U12290" s="12"/>
    </row>
    <row r="12291" spans="21:21" x14ac:dyDescent="0.2">
      <c r="U12291" s="12"/>
    </row>
    <row r="12292" spans="21:21" x14ac:dyDescent="0.2">
      <c r="U12292" s="12"/>
    </row>
    <row r="12293" spans="21:21" x14ac:dyDescent="0.2">
      <c r="U12293" s="12"/>
    </row>
    <row r="12294" spans="21:21" x14ac:dyDescent="0.2">
      <c r="U12294" s="12"/>
    </row>
    <row r="12295" spans="21:21" x14ac:dyDescent="0.2">
      <c r="U12295" s="12"/>
    </row>
    <row r="12296" spans="21:21" x14ac:dyDescent="0.2">
      <c r="U12296" s="12"/>
    </row>
    <row r="12297" spans="21:21" x14ac:dyDescent="0.2">
      <c r="U12297" s="12"/>
    </row>
    <row r="12298" spans="21:21" x14ac:dyDescent="0.2">
      <c r="U12298" s="12"/>
    </row>
    <row r="12299" spans="21:21" x14ac:dyDescent="0.2">
      <c r="U12299" s="12"/>
    </row>
    <row r="12300" spans="21:21" x14ac:dyDescent="0.2">
      <c r="U12300" s="12"/>
    </row>
    <row r="12301" spans="21:21" x14ac:dyDescent="0.2">
      <c r="U12301" s="12"/>
    </row>
    <row r="12302" spans="21:21" x14ac:dyDescent="0.2">
      <c r="U12302" s="12"/>
    </row>
    <row r="12303" spans="21:21" x14ac:dyDescent="0.2">
      <c r="U12303" s="12"/>
    </row>
    <row r="12304" spans="21:21" x14ac:dyDescent="0.2">
      <c r="U12304" s="12"/>
    </row>
    <row r="12305" spans="21:21" x14ac:dyDescent="0.2">
      <c r="U12305" s="12"/>
    </row>
    <row r="12306" spans="21:21" x14ac:dyDescent="0.2">
      <c r="U12306" s="12"/>
    </row>
    <row r="12307" spans="21:21" x14ac:dyDescent="0.2">
      <c r="U12307" s="12"/>
    </row>
    <row r="12308" spans="21:21" x14ac:dyDescent="0.2">
      <c r="U12308" s="12"/>
    </row>
    <row r="12309" spans="21:21" x14ac:dyDescent="0.2">
      <c r="U12309" s="12"/>
    </row>
    <row r="12310" spans="21:21" x14ac:dyDescent="0.2">
      <c r="U12310" s="12"/>
    </row>
    <row r="12311" spans="21:21" x14ac:dyDescent="0.2">
      <c r="U12311" s="12"/>
    </row>
    <row r="12312" spans="21:21" x14ac:dyDescent="0.2">
      <c r="U12312" s="12"/>
    </row>
    <row r="12313" spans="21:21" x14ac:dyDescent="0.2">
      <c r="U12313" s="12"/>
    </row>
    <row r="12314" spans="21:21" x14ac:dyDescent="0.2">
      <c r="U12314" s="12"/>
    </row>
    <row r="12315" spans="21:21" x14ac:dyDescent="0.2">
      <c r="U12315" s="12"/>
    </row>
    <row r="12316" spans="21:21" x14ac:dyDescent="0.2">
      <c r="U12316" s="12"/>
    </row>
    <row r="12317" spans="21:21" x14ac:dyDescent="0.2">
      <c r="U12317" s="12"/>
    </row>
    <row r="12318" spans="21:21" x14ac:dyDescent="0.2">
      <c r="U12318" s="12"/>
    </row>
    <row r="12319" spans="21:21" x14ac:dyDescent="0.2">
      <c r="U12319" s="12"/>
    </row>
    <row r="12320" spans="21:21" x14ac:dyDescent="0.2">
      <c r="U12320" s="12"/>
    </row>
    <row r="12321" spans="21:21" x14ac:dyDescent="0.2">
      <c r="U12321" s="12"/>
    </row>
    <row r="12322" spans="21:21" x14ac:dyDescent="0.2">
      <c r="U12322" s="12"/>
    </row>
    <row r="12323" spans="21:21" x14ac:dyDescent="0.2">
      <c r="U12323" s="12"/>
    </row>
    <row r="12324" spans="21:21" x14ac:dyDescent="0.2">
      <c r="U12324" s="12"/>
    </row>
    <row r="12325" spans="21:21" x14ac:dyDescent="0.2">
      <c r="U12325" s="12"/>
    </row>
    <row r="12326" spans="21:21" x14ac:dyDescent="0.2">
      <c r="U12326" s="12"/>
    </row>
    <row r="12327" spans="21:21" x14ac:dyDescent="0.2">
      <c r="U12327" s="12"/>
    </row>
    <row r="12328" spans="21:21" x14ac:dyDescent="0.2">
      <c r="U12328" s="12"/>
    </row>
    <row r="12329" spans="21:21" x14ac:dyDescent="0.2">
      <c r="U12329" s="12"/>
    </row>
    <row r="12330" spans="21:21" x14ac:dyDescent="0.2">
      <c r="U12330" s="12"/>
    </row>
    <row r="12331" spans="21:21" x14ac:dyDescent="0.2">
      <c r="U12331" s="12"/>
    </row>
    <row r="12332" spans="21:21" x14ac:dyDescent="0.2">
      <c r="U12332" s="12"/>
    </row>
    <row r="12333" spans="21:21" x14ac:dyDescent="0.2">
      <c r="U12333" s="12"/>
    </row>
    <row r="12334" spans="21:21" x14ac:dyDescent="0.2">
      <c r="U12334" s="12"/>
    </row>
    <row r="12335" spans="21:21" x14ac:dyDescent="0.2">
      <c r="U12335" s="12"/>
    </row>
    <row r="12336" spans="21:21" x14ac:dyDescent="0.2">
      <c r="U12336" s="12"/>
    </row>
    <row r="12337" spans="21:21" x14ac:dyDescent="0.2">
      <c r="U12337" s="12"/>
    </row>
    <row r="12338" spans="21:21" x14ac:dyDescent="0.2">
      <c r="U12338" s="12"/>
    </row>
    <row r="12339" spans="21:21" x14ac:dyDescent="0.2">
      <c r="U12339" s="12"/>
    </row>
    <row r="12340" spans="21:21" x14ac:dyDescent="0.2">
      <c r="U12340" s="12"/>
    </row>
    <row r="12341" spans="21:21" x14ac:dyDescent="0.2">
      <c r="U12341" s="12"/>
    </row>
    <row r="12342" spans="21:21" x14ac:dyDescent="0.2">
      <c r="U12342" s="12"/>
    </row>
    <row r="12343" spans="21:21" x14ac:dyDescent="0.2">
      <c r="U12343" s="12"/>
    </row>
    <row r="12344" spans="21:21" x14ac:dyDescent="0.2">
      <c r="U12344" s="12"/>
    </row>
    <row r="12345" spans="21:21" x14ac:dyDescent="0.2">
      <c r="U12345" s="12"/>
    </row>
    <row r="12346" spans="21:21" x14ac:dyDescent="0.2">
      <c r="U12346" s="12"/>
    </row>
    <row r="12347" spans="21:21" x14ac:dyDescent="0.2">
      <c r="U12347" s="12"/>
    </row>
    <row r="12348" spans="21:21" x14ac:dyDescent="0.2">
      <c r="U12348" s="12"/>
    </row>
    <row r="12349" spans="21:21" x14ac:dyDescent="0.2">
      <c r="U12349" s="12"/>
    </row>
    <row r="12350" spans="21:21" x14ac:dyDescent="0.2">
      <c r="U12350" s="12"/>
    </row>
    <row r="12351" spans="21:21" x14ac:dyDescent="0.2">
      <c r="U12351" s="12"/>
    </row>
    <row r="12352" spans="21:21" x14ac:dyDescent="0.2">
      <c r="U12352" s="12"/>
    </row>
    <row r="12353" spans="21:21" x14ac:dyDescent="0.2">
      <c r="U12353" s="12"/>
    </row>
    <row r="12354" spans="21:21" x14ac:dyDescent="0.2">
      <c r="U12354" s="12"/>
    </row>
    <row r="12355" spans="21:21" x14ac:dyDescent="0.2">
      <c r="U12355" s="12"/>
    </row>
    <row r="12356" spans="21:21" x14ac:dyDescent="0.2">
      <c r="U12356" s="12"/>
    </row>
    <row r="12357" spans="21:21" x14ac:dyDescent="0.2">
      <c r="U12357" s="12"/>
    </row>
    <row r="12358" spans="21:21" x14ac:dyDescent="0.2">
      <c r="U12358" s="12"/>
    </row>
    <row r="12359" spans="21:21" x14ac:dyDescent="0.2">
      <c r="U12359" s="12"/>
    </row>
    <row r="12360" spans="21:21" x14ac:dyDescent="0.2">
      <c r="U12360" s="12"/>
    </row>
    <row r="12361" spans="21:21" x14ac:dyDescent="0.2">
      <c r="U12361" s="12"/>
    </row>
    <row r="12362" spans="21:21" x14ac:dyDescent="0.2">
      <c r="U12362" s="12"/>
    </row>
    <row r="12363" spans="21:21" x14ac:dyDescent="0.2">
      <c r="U12363" s="12"/>
    </row>
    <row r="12364" spans="21:21" x14ac:dyDescent="0.2">
      <c r="U12364" s="12"/>
    </row>
    <row r="12365" spans="21:21" x14ac:dyDescent="0.2">
      <c r="U12365" s="12"/>
    </row>
    <row r="12366" spans="21:21" x14ac:dyDescent="0.2">
      <c r="U12366" s="12"/>
    </row>
    <row r="12367" spans="21:21" x14ac:dyDescent="0.2">
      <c r="U12367" s="12"/>
    </row>
    <row r="12368" spans="21:21" x14ac:dyDescent="0.2">
      <c r="U12368" s="12"/>
    </row>
    <row r="12369" spans="21:21" x14ac:dyDescent="0.2">
      <c r="U12369" s="12"/>
    </row>
    <row r="12370" spans="21:21" x14ac:dyDescent="0.2">
      <c r="U12370" s="12"/>
    </row>
    <row r="12371" spans="21:21" x14ac:dyDescent="0.2">
      <c r="U12371" s="12"/>
    </row>
    <row r="12372" spans="21:21" x14ac:dyDescent="0.2">
      <c r="U12372" s="12"/>
    </row>
    <row r="12373" spans="21:21" x14ac:dyDescent="0.2">
      <c r="U12373" s="12"/>
    </row>
    <row r="12374" spans="21:21" x14ac:dyDescent="0.2">
      <c r="U12374" s="12"/>
    </row>
    <row r="12375" spans="21:21" x14ac:dyDescent="0.2">
      <c r="U12375" s="12"/>
    </row>
    <row r="12376" spans="21:21" x14ac:dyDescent="0.2">
      <c r="U12376" s="12"/>
    </row>
    <row r="12377" spans="21:21" x14ac:dyDescent="0.2">
      <c r="U12377" s="12"/>
    </row>
    <row r="12378" spans="21:21" x14ac:dyDescent="0.2">
      <c r="U12378" s="12"/>
    </row>
    <row r="12379" spans="21:21" x14ac:dyDescent="0.2">
      <c r="U12379" s="12"/>
    </row>
    <row r="12380" spans="21:21" x14ac:dyDescent="0.2">
      <c r="U12380" s="12"/>
    </row>
    <row r="12381" spans="21:21" x14ac:dyDescent="0.2">
      <c r="U12381" s="12"/>
    </row>
    <row r="12382" spans="21:21" x14ac:dyDescent="0.2">
      <c r="U12382" s="12"/>
    </row>
    <row r="12383" spans="21:21" x14ac:dyDescent="0.2">
      <c r="U12383" s="12"/>
    </row>
    <row r="12384" spans="21:21" x14ac:dyDescent="0.2">
      <c r="U12384" s="12"/>
    </row>
    <row r="12385" spans="21:21" x14ac:dyDescent="0.2">
      <c r="U12385" s="12"/>
    </row>
    <row r="12386" spans="21:21" x14ac:dyDescent="0.2">
      <c r="U12386" s="12"/>
    </row>
    <row r="12387" spans="21:21" x14ac:dyDescent="0.2">
      <c r="U12387" s="12"/>
    </row>
    <row r="12388" spans="21:21" x14ac:dyDescent="0.2">
      <c r="U12388" s="12"/>
    </row>
    <row r="12389" spans="21:21" x14ac:dyDescent="0.2">
      <c r="U12389" s="12"/>
    </row>
    <row r="12390" spans="21:21" x14ac:dyDescent="0.2">
      <c r="U12390" s="12"/>
    </row>
    <row r="12391" spans="21:21" x14ac:dyDescent="0.2">
      <c r="U12391" s="12"/>
    </row>
    <row r="12392" spans="21:21" x14ac:dyDescent="0.2">
      <c r="U12392" s="12"/>
    </row>
    <row r="12393" spans="21:21" x14ac:dyDescent="0.2">
      <c r="U12393" s="12"/>
    </row>
    <row r="12394" spans="21:21" x14ac:dyDescent="0.2">
      <c r="U12394" s="12"/>
    </row>
    <row r="12395" spans="21:21" x14ac:dyDescent="0.2">
      <c r="U12395" s="12"/>
    </row>
    <row r="12396" spans="21:21" x14ac:dyDescent="0.2">
      <c r="U12396" s="12"/>
    </row>
    <row r="12397" spans="21:21" x14ac:dyDescent="0.2">
      <c r="U12397" s="12"/>
    </row>
    <row r="12398" spans="21:21" x14ac:dyDescent="0.2">
      <c r="U12398" s="12"/>
    </row>
    <row r="12399" spans="21:21" x14ac:dyDescent="0.2">
      <c r="U12399" s="12"/>
    </row>
    <row r="12400" spans="21:21" x14ac:dyDescent="0.2">
      <c r="U12400" s="12"/>
    </row>
    <row r="12401" spans="21:21" x14ac:dyDescent="0.2">
      <c r="U12401" s="12"/>
    </row>
    <row r="12402" spans="21:21" x14ac:dyDescent="0.2">
      <c r="U12402" s="12"/>
    </row>
    <row r="12403" spans="21:21" x14ac:dyDescent="0.2">
      <c r="U12403" s="12"/>
    </row>
    <row r="12404" spans="21:21" x14ac:dyDescent="0.2">
      <c r="U12404" s="12"/>
    </row>
    <row r="12405" spans="21:21" x14ac:dyDescent="0.2">
      <c r="U12405" s="12"/>
    </row>
    <row r="12406" spans="21:21" x14ac:dyDescent="0.2">
      <c r="U12406" s="12"/>
    </row>
    <row r="12407" spans="21:21" x14ac:dyDescent="0.2">
      <c r="U12407" s="12"/>
    </row>
    <row r="12408" spans="21:21" x14ac:dyDescent="0.2">
      <c r="U12408" s="12"/>
    </row>
    <row r="12409" spans="21:21" x14ac:dyDescent="0.2">
      <c r="U12409" s="12"/>
    </row>
    <row r="12410" spans="21:21" x14ac:dyDescent="0.2">
      <c r="U12410" s="12"/>
    </row>
    <row r="12411" spans="21:21" x14ac:dyDescent="0.2">
      <c r="U12411" s="12"/>
    </row>
    <row r="12412" spans="21:21" x14ac:dyDescent="0.2">
      <c r="U12412" s="12"/>
    </row>
    <row r="12413" spans="21:21" x14ac:dyDescent="0.2">
      <c r="U12413" s="12"/>
    </row>
    <row r="12414" spans="21:21" x14ac:dyDescent="0.2">
      <c r="U12414" s="12"/>
    </row>
    <row r="12415" spans="21:21" x14ac:dyDescent="0.2">
      <c r="U12415" s="12"/>
    </row>
    <row r="12416" spans="21:21" x14ac:dyDescent="0.2">
      <c r="U12416" s="12"/>
    </row>
    <row r="12417" spans="21:21" x14ac:dyDescent="0.2">
      <c r="U12417" s="12"/>
    </row>
    <row r="12418" spans="21:21" x14ac:dyDescent="0.2">
      <c r="U12418" s="12"/>
    </row>
    <row r="12419" spans="21:21" x14ac:dyDescent="0.2">
      <c r="U12419" s="12"/>
    </row>
    <row r="12420" spans="21:21" x14ac:dyDescent="0.2">
      <c r="U12420" s="12"/>
    </row>
    <row r="12421" spans="21:21" x14ac:dyDescent="0.2">
      <c r="U12421" s="12"/>
    </row>
    <row r="12422" spans="21:21" x14ac:dyDescent="0.2">
      <c r="U12422" s="12"/>
    </row>
    <row r="12423" spans="21:21" x14ac:dyDescent="0.2">
      <c r="U12423" s="12"/>
    </row>
    <row r="12424" spans="21:21" x14ac:dyDescent="0.2">
      <c r="U12424" s="12"/>
    </row>
    <row r="12425" spans="21:21" x14ac:dyDescent="0.2">
      <c r="U12425" s="12"/>
    </row>
    <row r="12426" spans="21:21" x14ac:dyDescent="0.2">
      <c r="U12426" s="12"/>
    </row>
    <row r="12427" spans="21:21" x14ac:dyDescent="0.2">
      <c r="U12427" s="12"/>
    </row>
    <row r="12428" spans="21:21" x14ac:dyDescent="0.2">
      <c r="U12428" s="12"/>
    </row>
    <row r="12429" spans="21:21" x14ac:dyDescent="0.2">
      <c r="U12429" s="12"/>
    </row>
    <row r="12430" spans="21:21" x14ac:dyDescent="0.2">
      <c r="U12430" s="12"/>
    </row>
    <row r="12431" spans="21:21" x14ac:dyDescent="0.2">
      <c r="U12431" s="12"/>
    </row>
    <row r="12432" spans="21:21" x14ac:dyDescent="0.2">
      <c r="U12432" s="12"/>
    </row>
    <row r="12433" spans="21:21" x14ac:dyDescent="0.2">
      <c r="U12433" s="12"/>
    </row>
    <row r="12434" spans="21:21" x14ac:dyDescent="0.2">
      <c r="U12434" s="12"/>
    </row>
    <row r="12435" spans="21:21" x14ac:dyDescent="0.2">
      <c r="U12435" s="12"/>
    </row>
    <row r="12436" spans="21:21" x14ac:dyDescent="0.2">
      <c r="U12436" s="12"/>
    </row>
    <row r="12437" spans="21:21" x14ac:dyDescent="0.2">
      <c r="U12437" s="12"/>
    </row>
    <row r="12438" spans="21:21" x14ac:dyDescent="0.2">
      <c r="U12438" s="12"/>
    </row>
    <row r="12439" spans="21:21" x14ac:dyDescent="0.2">
      <c r="U12439" s="12"/>
    </row>
    <row r="12440" spans="21:21" x14ac:dyDescent="0.2">
      <c r="U12440" s="12"/>
    </row>
    <row r="12441" spans="21:21" x14ac:dyDescent="0.2">
      <c r="U12441" s="12"/>
    </row>
    <row r="12442" spans="21:21" x14ac:dyDescent="0.2">
      <c r="U12442" s="12"/>
    </row>
    <row r="12443" spans="21:21" x14ac:dyDescent="0.2">
      <c r="U12443" s="12"/>
    </row>
    <row r="12444" spans="21:21" x14ac:dyDescent="0.2">
      <c r="U12444" s="12"/>
    </row>
    <row r="12445" spans="21:21" x14ac:dyDescent="0.2">
      <c r="U12445" s="12"/>
    </row>
    <row r="12446" spans="21:21" x14ac:dyDescent="0.2">
      <c r="U12446" s="12"/>
    </row>
    <row r="12447" spans="21:21" x14ac:dyDescent="0.2">
      <c r="U12447" s="12"/>
    </row>
    <row r="12448" spans="21:21" x14ac:dyDescent="0.2">
      <c r="U12448" s="12"/>
    </row>
    <row r="12449" spans="21:21" x14ac:dyDescent="0.2">
      <c r="U12449" s="12"/>
    </row>
    <row r="12450" spans="21:21" x14ac:dyDescent="0.2">
      <c r="U12450" s="12"/>
    </row>
    <row r="12451" spans="21:21" x14ac:dyDescent="0.2">
      <c r="U12451" s="12"/>
    </row>
    <row r="12452" spans="21:21" x14ac:dyDescent="0.2">
      <c r="U12452" s="12"/>
    </row>
    <row r="12453" spans="21:21" x14ac:dyDescent="0.2">
      <c r="U12453" s="12"/>
    </row>
    <row r="12454" spans="21:21" x14ac:dyDescent="0.2">
      <c r="U12454" s="12"/>
    </row>
    <row r="12455" spans="21:21" x14ac:dyDescent="0.2">
      <c r="U12455" s="12"/>
    </row>
    <row r="12456" spans="21:21" x14ac:dyDescent="0.2">
      <c r="U12456" s="12"/>
    </row>
    <row r="12457" spans="21:21" x14ac:dyDescent="0.2">
      <c r="U12457" s="12"/>
    </row>
    <row r="12458" spans="21:21" x14ac:dyDescent="0.2">
      <c r="U12458" s="12"/>
    </row>
    <row r="12459" spans="21:21" x14ac:dyDescent="0.2">
      <c r="U12459" s="12"/>
    </row>
    <row r="12460" spans="21:21" x14ac:dyDescent="0.2">
      <c r="U12460" s="12"/>
    </row>
    <row r="12461" spans="21:21" x14ac:dyDescent="0.2">
      <c r="U12461" s="12"/>
    </row>
    <row r="12462" spans="21:21" x14ac:dyDescent="0.2">
      <c r="U12462" s="12"/>
    </row>
    <row r="12463" spans="21:21" x14ac:dyDescent="0.2">
      <c r="U12463" s="12"/>
    </row>
    <row r="12464" spans="21:21" x14ac:dyDescent="0.2">
      <c r="U12464" s="12"/>
    </row>
    <row r="12465" spans="21:21" x14ac:dyDescent="0.2">
      <c r="U12465" s="12"/>
    </row>
    <row r="12466" spans="21:21" x14ac:dyDescent="0.2">
      <c r="U12466" s="12"/>
    </row>
    <row r="12467" spans="21:21" x14ac:dyDescent="0.2">
      <c r="U12467" s="12"/>
    </row>
    <row r="12468" spans="21:21" x14ac:dyDescent="0.2">
      <c r="U12468" s="12"/>
    </row>
    <row r="12469" spans="21:21" x14ac:dyDescent="0.2">
      <c r="U12469" s="12"/>
    </row>
    <row r="12470" spans="21:21" x14ac:dyDescent="0.2">
      <c r="U12470" s="12"/>
    </row>
    <row r="12471" spans="21:21" x14ac:dyDescent="0.2">
      <c r="U12471" s="12"/>
    </row>
    <row r="12472" spans="21:21" x14ac:dyDescent="0.2">
      <c r="U12472" s="12"/>
    </row>
    <row r="12473" spans="21:21" x14ac:dyDescent="0.2">
      <c r="U12473" s="12"/>
    </row>
    <row r="12474" spans="21:21" x14ac:dyDescent="0.2">
      <c r="U12474" s="12"/>
    </row>
    <row r="12475" spans="21:21" x14ac:dyDescent="0.2">
      <c r="U12475" s="12"/>
    </row>
    <row r="12476" spans="21:21" x14ac:dyDescent="0.2">
      <c r="U12476" s="12"/>
    </row>
    <row r="12477" spans="21:21" x14ac:dyDescent="0.2">
      <c r="U12477" s="12"/>
    </row>
    <row r="12478" spans="21:21" x14ac:dyDescent="0.2">
      <c r="U12478" s="12"/>
    </row>
    <row r="12479" spans="21:21" x14ac:dyDescent="0.2">
      <c r="U12479" s="12"/>
    </row>
    <row r="12480" spans="21:21" x14ac:dyDescent="0.2">
      <c r="U12480" s="12"/>
    </row>
    <row r="12481" spans="21:21" x14ac:dyDescent="0.2">
      <c r="U12481" s="12"/>
    </row>
    <row r="12482" spans="21:21" x14ac:dyDescent="0.2">
      <c r="U12482" s="12"/>
    </row>
    <row r="12483" spans="21:21" x14ac:dyDescent="0.2">
      <c r="U12483" s="12"/>
    </row>
    <row r="12484" spans="21:21" x14ac:dyDescent="0.2">
      <c r="U12484" s="12"/>
    </row>
    <row r="12485" spans="21:21" x14ac:dyDescent="0.2">
      <c r="U12485" s="12"/>
    </row>
    <row r="12486" spans="21:21" x14ac:dyDescent="0.2">
      <c r="U12486" s="12"/>
    </row>
    <row r="12487" spans="21:21" x14ac:dyDescent="0.2">
      <c r="U12487" s="12"/>
    </row>
    <row r="12488" spans="21:21" x14ac:dyDescent="0.2">
      <c r="U12488" s="12"/>
    </row>
    <row r="12489" spans="21:21" x14ac:dyDescent="0.2">
      <c r="U12489" s="12"/>
    </row>
    <row r="12490" spans="21:21" x14ac:dyDescent="0.2">
      <c r="U12490" s="12"/>
    </row>
    <row r="12491" spans="21:21" x14ac:dyDescent="0.2">
      <c r="U12491" s="12"/>
    </row>
    <row r="12492" spans="21:21" x14ac:dyDescent="0.2">
      <c r="U12492" s="12"/>
    </row>
    <row r="12493" spans="21:21" x14ac:dyDescent="0.2">
      <c r="U12493" s="12"/>
    </row>
    <row r="12494" spans="21:21" x14ac:dyDescent="0.2">
      <c r="U12494" s="12"/>
    </row>
    <row r="12495" spans="21:21" x14ac:dyDescent="0.2">
      <c r="U12495" s="12"/>
    </row>
    <row r="12496" spans="21:21" x14ac:dyDescent="0.2">
      <c r="U12496" s="12"/>
    </row>
    <row r="12497" spans="21:21" x14ac:dyDescent="0.2">
      <c r="U12497" s="12"/>
    </row>
    <row r="12498" spans="21:21" x14ac:dyDescent="0.2">
      <c r="U12498" s="12"/>
    </row>
    <row r="12499" spans="21:21" x14ac:dyDescent="0.2">
      <c r="U12499" s="12"/>
    </row>
    <row r="12500" spans="21:21" x14ac:dyDescent="0.2">
      <c r="U12500" s="12"/>
    </row>
    <row r="12501" spans="21:21" x14ac:dyDescent="0.2">
      <c r="U12501" s="12"/>
    </row>
    <row r="12502" spans="21:21" x14ac:dyDescent="0.2">
      <c r="U12502" s="12"/>
    </row>
    <row r="12503" spans="21:21" x14ac:dyDescent="0.2">
      <c r="U12503" s="12"/>
    </row>
    <row r="12504" spans="21:21" x14ac:dyDescent="0.2">
      <c r="U12504" s="12"/>
    </row>
    <row r="12505" spans="21:21" x14ac:dyDescent="0.2">
      <c r="U12505" s="12"/>
    </row>
    <row r="12506" spans="21:21" x14ac:dyDescent="0.2">
      <c r="U12506" s="12"/>
    </row>
    <row r="12507" spans="21:21" x14ac:dyDescent="0.2">
      <c r="U12507" s="12"/>
    </row>
    <row r="12508" spans="21:21" x14ac:dyDescent="0.2">
      <c r="U12508" s="12"/>
    </row>
    <row r="12509" spans="21:21" x14ac:dyDescent="0.2">
      <c r="U12509" s="12"/>
    </row>
    <row r="12510" spans="21:21" x14ac:dyDescent="0.2">
      <c r="U12510" s="12"/>
    </row>
    <row r="12511" spans="21:21" x14ac:dyDescent="0.2">
      <c r="U12511" s="12"/>
    </row>
    <row r="12512" spans="21:21" x14ac:dyDescent="0.2">
      <c r="U12512" s="12"/>
    </row>
    <row r="12513" spans="21:21" x14ac:dyDescent="0.2">
      <c r="U12513" s="12"/>
    </row>
    <row r="12514" spans="21:21" x14ac:dyDescent="0.2">
      <c r="U12514" s="12"/>
    </row>
    <row r="12515" spans="21:21" x14ac:dyDescent="0.2">
      <c r="U12515" s="12"/>
    </row>
    <row r="12516" spans="21:21" x14ac:dyDescent="0.2">
      <c r="U12516" s="12"/>
    </row>
    <row r="12517" spans="21:21" x14ac:dyDescent="0.2">
      <c r="U12517" s="12"/>
    </row>
    <row r="12518" spans="21:21" x14ac:dyDescent="0.2">
      <c r="U12518" s="12"/>
    </row>
    <row r="12519" spans="21:21" x14ac:dyDescent="0.2">
      <c r="U12519" s="12"/>
    </row>
    <row r="12520" spans="21:21" x14ac:dyDescent="0.2">
      <c r="U12520" s="12"/>
    </row>
    <row r="12521" spans="21:21" x14ac:dyDescent="0.2">
      <c r="U12521" s="12"/>
    </row>
    <row r="12522" spans="21:21" x14ac:dyDescent="0.2">
      <c r="U12522" s="12"/>
    </row>
    <row r="12523" spans="21:21" x14ac:dyDescent="0.2">
      <c r="U12523" s="12"/>
    </row>
    <row r="12524" spans="21:21" x14ac:dyDescent="0.2">
      <c r="U12524" s="12"/>
    </row>
    <row r="12525" spans="21:21" x14ac:dyDescent="0.2">
      <c r="U12525" s="12"/>
    </row>
    <row r="12526" spans="21:21" x14ac:dyDescent="0.2">
      <c r="U12526" s="12"/>
    </row>
    <row r="12527" spans="21:21" x14ac:dyDescent="0.2">
      <c r="U12527" s="12"/>
    </row>
    <row r="12528" spans="21:21" x14ac:dyDescent="0.2">
      <c r="U12528" s="12"/>
    </row>
    <row r="12529" spans="21:21" x14ac:dyDescent="0.2">
      <c r="U12529" s="12"/>
    </row>
    <row r="12530" spans="21:21" x14ac:dyDescent="0.2">
      <c r="U12530" s="12"/>
    </row>
    <row r="12531" spans="21:21" x14ac:dyDescent="0.2">
      <c r="U12531" s="12"/>
    </row>
    <row r="12532" spans="21:21" x14ac:dyDescent="0.2">
      <c r="U12532" s="12"/>
    </row>
    <row r="12533" spans="21:21" x14ac:dyDescent="0.2">
      <c r="U12533" s="12"/>
    </row>
    <row r="12534" spans="21:21" x14ac:dyDescent="0.2">
      <c r="U12534" s="12"/>
    </row>
    <row r="12535" spans="21:21" x14ac:dyDescent="0.2">
      <c r="U12535" s="12"/>
    </row>
    <row r="12536" spans="21:21" x14ac:dyDescent="0.2">
      <c r="U12536" s="12"/>
    </row>
    <row r="12537" spans="21:21" x14ac:dyDescent="0.2">
      <c r="U12537" s="12"/>
    </row>
    <row r="12538" spans="21:21" x14ac:dyDescent="0.2">
      <c r="U12538" s="12"/>
    </row>
    <row r="12539" spans="21:21" x14ac:dyDescent="0.2">
      <c r="U12539" s="12"/>
    </row>
    <row r="12540" spans="21:21" x14ac:dyDescent="0.2">
      <c r="U12540" s="12"/>
    </row>
    <row r="12541" spans="21:21" x14ac:dyDescent="0.2">
      <c r="U12541" s="12"/>
    </row>
    <row r="12542" spans="21:21" x14ac:dyDescent="0.2">
      <c r="U12542" s="12"/>
    </row>
    <row r="12543" spans="21:21" x14ac:dyDescent="0.2">
      <c r="U12543" s="12"/>
    </row>
    <row r="12544" spans="21:21" x14ac:dyDescent="0.2">
      <c r="U12544" s="12"/>
    </row>
    <row r="12545" spans="21:21" x14ac:dyDescent="0.2">
      <c r="U12545" s="12"/>
    </row>
    <row r="12546" spans="21:21" x14ac:dyDescent="0.2">
      <c r="U12546" s="12"/>
    </row>
    <row r="12547" spans="21:21" x14ac:dyDescent="0.2">
      <c r="U12547" s="12"/>
    </row>
    <row r="12548" spans="21:21" x14ac:dyDescent="0.2">
      <c r="U12548" s="12"/>
    </row>
    <row r="12549" spans="21:21" x14ac:dyDescent="0.2">
      <c r="U12549" s="12"/>
    </row>
    <row r="12550" spans="21:21" x14ac:dyDescent="0.2">
      <c r="U12550" s="12"/>
    </row>
    <row r="12551" spans="21:21" x14ac:dyDescent="0.2">
      <c r="U12551" s="12"/>
    </row>
    <row r="12552" spans="21:21" x14ac:dyDescent="0.2">
      <c r="U12552" s="12"/>
    </row>
    <row r="12553" spans="21:21" x14ac:dyDescent="0.2">
      <c r="U12553" s="12"/>
    </row>
    <row r="12554" spans="21:21" x14ac:dyDescent="0.2">
      <c r="U12554" s="12"/>
    </row>
    <row r="12555" spans="21:21" x14ac:dyDescent="0.2">
      <c r="U12555" s="12"/>
    </row>
    <row r="12556" spans="21:21" x14ac:dyDescent="0.2">
      <c r="U12556" s="12"/>
    </row>
    <row r="12557" spans="21:21" x14ac:dyDescent="0.2">
      <c r="U12557" s="12"/>
    </row>
    <row r="12558" spans="21:21" x14ac:dyDescent="0.2">
      <c r="U12558" s="12"/>
    </row>
    <row r="12559" spans="21:21" x14ac:dyDescent="0.2">
      <c r="U12559" s="12"/>
    </row>
    <row r="12560" spans="21:21" x14ac:dyDescent="0.2">
      <c r="U12560" s="12"/>
    </row>
    <row r="12561" spans="21:21" x14ac:dyDescent="0.2">
      <c r="U12561" s="12"/>
    </row>
    <row r="12562" spans="21:21" x14ac:dyDescent="0.2">
      <c r="U12562" s="12"/>
    </row>
    <row r="12563" spans="21:21" x14ac:dyDescent="0.2">
      <c r="U12563" s="12"/>
    </row>
    <row r="12564" spans="21:21" x14ac:dyDescent="0.2">
      <c r="U12564" s="12"/>
    </row>
    <row r="12565" spans="21:21" x14ac:dyDescent="0.2">
      <c r="U12565" s="12"/>
    </row>
    <row r="12566" spans="21:21" x14ac:dyDescent="0.2">
      <c r="U12566" s="12"/>
    </row>
    <row r="12567" spans="21:21" x14ac:dyDescent="0.2">
      <c r="U12567" s="12"/>
    </row>
    <row r="12568" spans="21:21" x14ac:dyDescent="0.2">
      <c r="U12568" s="12"/>
    </row>
    <row r="12569" spans="21:21" x14ac:dyDescent="0.2">
      <c r="U12569" s="12"/>
    </row>
    <row r="12570" spans="21:21" x14ac:dyDescent="0.2">
      <c r="U12570" s="12"/>
    </row>
    <row r="12571" spans="21:21" x14ac:dyDescent="0.2">
      <c r="U12571" s="12"/>
    </row>
    <row r="12572" spans="21:21" x14ac:dyDescent="0.2">
      <c r="U12572" s="12"/>
    </row>
    <row r="12573" spans="21:21" x14ac:dyDescent="0.2">
      <c r="U12573" s="12"/>
    </row>
    <row r="12574" spans="21:21" x14ac:dyDescent="0.2">
      <c r="U12574" s="12"/>
    </row>
    <row r="12575" spans="21:21" x14ac:dyDescent="0.2">
      <c r="U12575" s="12"/>
    </row>
    <row r="12576" spans="21:21" x14ac:dyDescent="0.2">
      <c r="U12576" s="12"/>
    </row>
    <row r="12577" spans="21:21" x14ac:dyDescent="0.2">
      <c r="U12577" s="12"/>
    </row>
    <row r="12578" spans="21:21" x14ac:dyDescent="0.2">
      <c r="U12578" s="12"/>
    </row>
    <row r="12579" spans="21:21" x14ac:dyDescent="0.2">
      <c r="U12579" s="12"/>
    </row>
    <row r="12580" spans="21:21" x14ac:dyDescent="0.2">
      <c r="U12580" s="12"/>
    </row>
    <row r="12581" spans="21:21" x14ac:dyDescent="0.2">
      <c r="U12581" s="12"/>
    </row>
    <row r="12582" spans="21:21" x14ac:dyDescent="0.2">
      <c r="U12582" s="12"/>
    </row>
    <row r="12583" spans="21:21" x14ac:dyDescent="0.2">
      <c r="U12583" s="12"/>
    </row>
    <row r="12584" spans="21:21" x14ac:dyDescent="0.2">
      <c r="U12584" s="12"/>
    </row>
    <row r="12585" spans="21:21" x14ac:dyDescent="0.2">
      <c r="U12585" s="12"/>
    </row>
    <row r="12586" spans="21:21" x14ac:dyDescent="0.2">
      <c r="U12586" s="12"/>
    </row>
    <row r="12587" spans="21:21" x14ac:dyDescent="0.2">
      <c r="U12587" s="12"/>
    </row>
    <row r="12588" spans="21:21" x14ac:dyDescent="0.2">
      <c r="U12588" s="12"/>
    </row>
    <row r="12589" spans="21:21" x14ac:dyDescent="0.2">
      <c r="U12589" s="12"/>
    </row>
    <row r="12590" spans="21:21" x14ac:dyDescent="0.2">
      <c r="U12590" s="12"/>
    </row>
    <row r="12591" spans="21:21" x14ac:dyDescent="0.2">
      <c r="U12591" s="12"/>
    </row>
    <row r="12592" spans="21:21" x14ac:dyDescent="0.2">
      <c r="U12592" s="12"/>
    </row>
    <row r="12593" spans="21:21" x14ac:dyDescent="0.2">
      <c r="U12593" s="12"/>
    </row>
    <row r="12594" spans="21:21" x14ac:dyDescent="0.2">
      <c r="U12594" s="12"/>
    </row>
    <row r="12595" spans="21:21" x14ac:dyDescent="0.2">
      <c r="U12595" s="12"/>
    </row>
    <row r="12596" spans="21:21" x14ac:dyDescent="0.2">
      <c r="U12596" s="12"/>
    </row>
    <row r="12597" spans="21:21" x14ac:dyDescent="0.2">
      <c r="U12597" s="12"/>
    </row>
    <row r="12598" spans="21:21" x14ac:dyDescent="0.2">
      <c r="U12598" s="12"/>
    </row>
    <row r="12599" spans="21:21" x14ac:dyDescent="0.2">
      <c r="U12599" s="12"/>
    </row>
    <row r="12600" spans="21:21" x14ac:dyDescent="0.2">
      <c r="U12600" s="12"/>
    </row>
    <row r="12601" spans="21:21" x14ac:dyDescent="0.2">
      <c r="U12601" s="12"/>
    </row>
    <row r="12602" spans="21:21" x14ac:dyDescent="0.2">
      <c r="U12602" s="12"/>
    </row>
    <row r="12603" spans="21:21" x14ac:dyDescent="0.2">
      <c r="U12603" s="12"/>
    </row>
    <row r="12604" spans="21:21" x14ac:dyDescent="0.2">
      <c r="U12604" s="12"/>
    </row>
    <row r="12605" spans="21:21" x14ac:dyDescent="0.2">
      <c r="U12605" s="12"/>
    </row>
    <row r="12606" spans="21:21" x14ac:dyDescent="0.2">
      <c r="U12606" s="12"/>
    </row>
    <row r="12607" spans="21:21" x14ac:dyDescent="0.2">
      <c r="U12607" s="12"/>
    </row>
    <row r="12608" spans="21:21" x14ac:dyDescent="0.2">
      <c r="U12608" s="12"/>
    </row>
    <row r="12609" spans="21:21" x14ac:dyDescent="0.2">
      <c r="U12609" s="12"/>
    </row>
    <row r="12610" spans="21:21" x14ac:dyDescent="0.2">
      <c r="U12610" s="12"/>
    </row>
    <row r="12611" spans="21:21" x14ac:dyDescent="0.2">
      <c r="U12611" s="12"/>
    </row>
    <row r="12612" spans="21:21" x14ac:dyDescent="0.2">
      <c r="U12612" s="12"/>
    </row>
    <row r="12613" spans="21:21" x14ac:dyDescent="0.2">
      <c r="U12613" s="12"/>
    </row>
    <row r="12614" spans="21:21" x14ac:dyDescent="0.2">
      <c r="U12614" s="12"/>
    </row>
    <row r="12615" spans="21:21" x14ac:dyDescent="0.2">
      <c r="U12615" s="12"/>
    </row>
    <row r="12616" spans="21:21" x14ac:dyDescent="0.2">
      <c r="U12616" s="12"/>
    </row>
    <row r="12617" spans="21:21" x14ac:dyDescent="0.2">
      <c r="U12617" s="12"/>
    </row>
    <row r="12618" spans="21:21" x14ac:dyDescent="0.2">
      <c r="U12618" s="12"/>
    </row>
    <row r="12619" spans="21:21" x14ac:dyDescent="0.2">
      <c r="U12619" s="12"/>
    </row>
    <row r="12620" spans="21:21" x14ac:dyDescent="0.2">
      <c r="U12620" s="12"/>
    </row>
    <row r="12621" spans="21:21" x14ac:dyDescent="0.2">
      <c r="U12621" s="12"/>
    </row>
    <row r="12622" spans="21:21" x14ac:dyDescent="0.2">
      <c r="U12622" s="12"/>
    </row>
    <row r="12623" spans="21:21" x14ac:dyDescent="0.2">
      <c r="U12623" s="12"/>
    </row>
    <row r="12624" spans="21:21" x14ac:dyDescent="0.2">
      <c r="U12624" s="12"/>
    </row>
    <row r="12625" spans="21:21" x14ac:dyDescent="0.2">
      <c r="U12625" s="12"/>
    </row>
    <row r="12626" spans="21:21" x14ac:dyDescent="0.2">
      <c r="U12626" s="12"/>
    </row>
    <row r="12627" spans="21:21" x14ac:dyDescent="0.2">
      <c r="U12627" s="12"/>
    </row>
    <row r="12628" spans="21:21" x14ac:dyDescent="0.2">
      <c r="U12628" s="12"/>
    </row>
    <row r="12629" spans="21:21" x14ac:dyDescent="0.2">
      <c r="U12629" s="12"/>
    </row>
    <row r="12630" spans="21:21" x14ac:dyDescent="0.2">
      <c r="U12630" s="12"/>
    </row>
    <row r="12631" spans="21:21" x14ac:dyDescent="0.2">
      <c r="U12631" s="12"/>
    </row>
    <row r="12632" spans="21:21" x14ac:dyDescent="0.2">
      <c r="U12632" s="12"/>
    </row>
    <row r="12633" spans="21:21" x14ac:dyDescent="0.2">
      <c r="U12633" s="12"/>
    </row>
    <row r="12634" spans="21:21" x14ac:dyDescent="0.2">
      <c r="U12634" s="12"/>
    </row>
    <row r="12635" spans="21:21" x14ac:dyDescent="0.2">
      <c r="U12635" s="12"/>
    </row>
    <row r="12636" spans="21:21" x14ac:dyDescent="0.2">
      <c r="U12636" s="12"/>
    </row>
    <row r="12637" spans="21:21" x14ac:dyDescent="0.2">
      <c r="U12637" s="12"/>
    </row>
    <row r="12638" spans="21:21" x14ac:dyDescent="0.2">
      <c r="U12638" s="12"/>
    </row>
    <row r="12639" spans="21:21" x14ac:dyDescent="0.2">
      <c r="U12639" s="12"/>
    </row>
    <row r="12640" spans="21:21" x14ac:dyDescent="0.2">
      <c r="U12640" s="12"/>
    </row>
    <row r="12641" spans="21:21" x14ac:dyDescent="0.2">
      <c r="U12641" s="12"/>
    </row>
    <row r="12642" spans="21:21" x14ac:dyDescent="0.2">
      <c r="U12642" s="12"/>
    </row>
    <row r="12643" spans="21:21" x14ac:dyDescent="0.2">
      <c r="U12643" s="12"/>
    </row>
    <row r="12644" spans="21:21" x14ac:dyDescent="0.2">
      <c r="U12644" s="12"/>
    </row>
    <row r="12645" spans="21:21" x14ac:dyDescent="0.2">
      <c r="U12645" s="12"/>
    </row>
    <row r="12646" spans="21:21" x14ac:dyDescent="0.2">
      <c r="U12646" s="12"/>
    </row>
    <row r="12647" spans="21:21" x14ac:dyDescent="0.2">
      <c r="U12647" s="12"/>
    </row>
    <row r="12648" spans="21:21" x14ac:dyDescent="0.2">
      <c r="U12648" s="12"/>
    </row>
    <row r="12649" spans="21:21" x14ac:dyDescent="0.2">
      <c r="U12649" s="12"/>
    </row>
    <row r="12650" spans="21:21" x14ac:dyDescent="0.2">
      <c r="U12650" s="12"/>
    </row>
    <row r="12651" spans="21:21" x14ac:dyDescent="0.2">
      <c r="U12651" s="12"/>
    </row>
    <row r="12652" spans="21:21" x14ac:dyDescent="0.2">
      <c r="U12652" s="12"/>
    </row>
    <row r="12653" spans="21:21" x14ac:dyDescent="0.2">
      <c r="U12653" s="12"/>
    </row>
    <row r="12654" spans="21:21" x14ac:dyDescent="0.2">
      <c r="U12654" s="12"/>
    </row>
    <row r="12655" spans="21:21" x14ac:dyDescent="0.2">
      <c r="U12655" s="12"/>
    </row>
    <row r="12656" spans="21:21" x14ac:dyDescent="0.2">
      <c r="U12656" s="12"/>
    </row>
    <row r="12657" spans="21:21" x14ac:dyDescent="0.2">
      <c r="U12657" s="12"/>
    </row>
    <row r="12658" spans="21:21" x14ac:dyDescent="0.2">
      <c r="U12658" s="12"/>
    </row>
    <row r="12659" spans="21:21" x14ac:dyDescent="0.2">
      <c r="U12659" s="12"/>
    </row>
    <row r="12660" spans="21:21" x14ac:dyDescent="0.2">
      <c r="U12660" s="12"/>
    </row>
    <row r="12661" spans="21:21" x14ac:dyDescent="0.2">
      <c r="U12661" s="12"/>
    </row>
    <row r="12662" spans="21:21" x14ac:dyDescent="0.2">
      <c r="U12662" s="12"/>
    </row>
    <row r="12663" spans="21:21" x14ac:dyDescent="0.2">
      <c r="U12663" s="12"/>
    </row>
    <row r="12664" spans="21:21" x14ac:dyDescent="0.2">
      <c r="U12664" s="12"/>
    </row>
    <row r="12665" spans="21:21" x14ac:dyDescent="0.2">
      <c r="U12665" s="12"/>
    </row>
    <row r="12666" spans="21:21" x14ac:dyDescent="0.2">
      <c r="U12666" s="12"/>
    </row>
    <row r="12667" spans="21:21" x14ac:dyDescent="0.2">
      <c r="U12667" s="12"/>
    </row>
    <row r="12668" spans="21:21" x14ac:dyDescent="0.2">
      <c r="U12668" s="12"/>
    </row>
    <row r="12669" spans="21:21" x14ac:dyDescent="0.2">
      <c r="U12669" s="12"/>
    </row>
    <row r="12670" spans="21:21" x14ac:dyDescent="0.2">
      <c r="U12670" s="12"/>
    </row>
    <row r="12671" spans="21:21" x14ac:dyDescent="0.2">
      <c r="U12671" s="12"/>
    </row>
    <row r="12672" spans="21:21" x14ac:dyDescent="0.2">
      <c r="U12672" s="12"/>
    </row>
    <row r="12673" spans="21:21" x14ac:dyDescent="0.2">
      <c r="U12673" s="12"/>
    </row>
    <row r="12674" spans="21:21" x14ac:dyDescent="0.2">
      <c r="U12674" s="12"/>
    </row>
    <row r="12675" spans="21:21" x14ac:dyDescent="0.2">
      <c r="U12675" s="12"/>
    </row>
    <row r="12676" spans="21:21" x14ac:dyDescent="0.2">
      <c r="U12676" s="12"/>
    </row>
    <row r="12677" spans="21:21" x14ac:dyDescent="0.2">
      <c r="U12677" s="12"/>
    </row>
    <row r="12678" spans="21:21" x14ac:dyDescent="0.2">
      <c r="U12678" s="12"/>
    </row>
    <row r="12679" spans="21:21" x14ac:dyDescent="0.2">
      <c r="U12679" s="12"/>
    </row>
    <row r="12680" spans="21:21" x14ac:dyDescent="0.2">
      <c r="U12680" s="12"/>
    </row>
    <row r="12681" spans="21:21" x14ac:dyDescent="0.2">
      <c r="U12681" s="12"/>
    </row>
    <row r="12682" spans="21:21" x14ac:dyDescent="0.2">
      <c r="U12682" s="12"/>
    </row>
    <row r="12683" spans="21:21" x14ac:dyDescent="0.2">
      <c r="U12683" s="12"/>
    </row>
    <row r="12684" spans="21:21" x14ac:dyDescent="0.2">
      <c r="U12684" s="12"/>
    </row>
    <row r="12685" spans="21:21" x14ac:dyDescent="0.2">
      <c r="U12685" s="12"/>
    </row>
    <row r="12686" spans="21:21" x14ac:dyDescent="0.2">
      <c r="U12686" s="12"/>
    </row>
    <row r="12687" spans="21:21" x14ac:dyDescent="0.2">
      <c r="U12687" s="12"/>
    </row>
    <row r="12688" spans="21:21" x14ac:dyDescent="0.2">
      <c r="U12688" s="12"/>
    </row>
    <row r="12689" spans="21:21" x14ac:dyDescent="0.2">
      <c r="U12689" s="12"/>
    </row>
    <row r="12690" spans="21:21" x14ac:dyDescent="0.2">
      <c r="U12690" s="12"/>
    </row>
    <row r="12691" spans="21:21" x14ac:dyDescent="0.2">
      <c r="U12691" s="12"/>
    </row>
    <row r="12692" spans="21:21" x14ac:dyDescent="0.2">
      <c r="U12692" s="12"/>
    </row>
    <row r="12693" spans="21:21" x14ac:dyDescent="0.2">
      <c r="U12693" s="12"/>
    </row>
    <row r="12694" spans="21:21" x14ac:dyDescent="0.2">
      <c r="U12694" s="12"/>
    </row>
    <row r="12695" spans="21:21" x14ac:dyDescent="0.2">
      <c r="U12695" s="12"/>
    </row>
    <row r="12696" spans="21:21" x14ac:dyDescent="0.2">
      <c r="U12696" s="12"/>
    </row>
    <row r="12697" spans="21:21" x14ac:dyDescent="0.2">
      <c r="U12697" s="12"/>
    </row>
    <row r="12698" spans="21:21" x14ac:dyDescent="0.2">
      <c r="U12698" s="12"/>
    </row>
    <row r="12699" spans="21:21" x14ac:dyDescent="0.2">
      <c r="U12699" s="12"/>
    </row>
    <row r="12700" spans="21:21" x14ac:dyDescent="0.2">
      <c r="U12700" s="12"/>
    </row>
    <row r="12701" spans="21:21" x14ac:dyDescent="0.2">
      <c r="U12701" s="12"/>
    </row>
    <row r="12702" spans="21:21" x14ac:dyDescent="0.2">
      <c r="U12702" s="12"/>
    </row>
    <row r="12703" spans="21:21" x14ac:dyDescent="0.2">
      <c r="U12703" s="12"/>
    </row>
    <row r="12704" spans="21:21" x14ac:dyDescent="0.2">
      <c r="U12704" s="12"/>
    </row>
    <row r="12705" spans="21:21" x14ac:dyDescent="0.2">
      <c r="U12705" s="12"/>
    </row>
    <row r="12706" spans="21:21" x14ac:dyDescent="0.2">
      <c r="U12706" s="12"/>
    </row>
    <row r="12707" spans="21:21" x14ac:dyDescent="0.2">
      <c r="U12707" s="12"/>
    </row>
    <row r="12708" spans="21:21" x14ac:dyDescent="0.2">
      <c r="U12708" s="12"/>
    </row>
    <row r="12709" spans="21:21" x14ac:dyDescent="0.2">
      <c r="U12709" s="12"/>
    </row>
    <row r="12710" spans="21:21" x14ac:dyDescent="0.2">
      <c r="U12710" s="12"/>
    </row>
    <row r="12711" spans="21:21" x14ac:dyDescent="0.2">
      <c r="U12711" s="12"/>
    </row>
    <row r="12712" spans="21:21" x14ac:dyDescent="0.2">
      <c r="U12712" s="12"/>
    </row>
    <row r="12713" spans="21:21" x14ac:dyDescent="0.2">
      <c r="U12713" s="12"/>
    </row>
    <row r="12714" spans="21:21" x14ac:dyDescent="0.2">
      <c r="U12714" s="12"/>
    </row>
    <row r="12715" spans="21:21" x14ac:dyDescent="0.2">
      <c r="U12715" s="12"/>
    </row>
    <row r="12716" spans="21:21" x14ac:dyDescent="0.2">
      <c r="U12716" s="12"/>
    </row>
    <row r="12717" spans="21:21" x14ac:dyDescent="0.2">
      <c r="U12717" s="12"/>
    </row>
    <row r="12718" spans="21:21" x14ac:dyDescent="0.2">
      <c r="U12718" s="12"/>
    </row>
    <row r="12719" spans="21:21" x14ac:dyDescent="0.2">
      <c r="U12719" s="12"/>
    </row>
    <row r="12720" spans="21:21" x14ac:dyDescent="0.2">
      <c r="U12720" s="12"/>
    </row>
    <row r="12721" spans="21:21" x14ac:dyDescent="0.2">
      <c r="U12721" s="12"/>
    </row>
    <row r="12722" spans="21:21" x14ac:dyDescent="0.2">
      <c r="U12722" s="12"/>
    </row>
    <row r="12723" spans="21:21" x14ac:dyDescent="0.2">
      <c r="U12723" s="12"/>
    </row>
    <row r="12724" spans="21:21" x14ac:dyDescent="0.2">
      <c r="U12724" s="12"/>
    </row>
    <row r="12725" spans="21:21" x14ac:dyDescent="0.2">
      <c r="U12725" s="12"/>
    </row>
    <row r="12726" spans="21:21" x14ac:dyDescent="0.2">
      <c r="U12726" s="12"/>
    </row>
    <row r="12727" spans="21:21" x14ac:dyDescent="0.2">
      <c r="U12727" s="12"/>
    </row>
    <row r="12728" spans="21:21" x14ac:dyDescent="0.2">
      <c r="U12728" s="12"/>
    </row>
    <row r="12729" spans="21:21" x14ac:dyDescent="0.2">
      <c r="U12729" s="12"/>
    </row>
    <row r="12730" spans="21:21" x14ac:dyDescent="0.2">
      <c r="U12730" s="12"/>
    </row>
    <row r="12731" spans="21:21" x14ac:dyDescent="0.2">
      <c r="U12731" s="12"/>
    </row>
    <row r="12732" spans="21:21" x14ac:dyDescent="0.2">
      <c r="U12732" s="12"/>
    </row>
    <row r="12733" spans="21:21" x14ac:dyDescent="0.2">
      <c r="U12733" s="12"/>
    </row>
    <row r="12734" spans="21:21" x14ac:dyDescent="0.2">
      <c r="U12734" s="12"/>
    </row>
    <row r="12735" spans="21:21" x14ac:dyDescent="0.2">
      <c r="U12735" s="12"/>
    </row>
    <row r="12736" spans="21:21" x14ac:dyDescent="0.2">
      <c r="U12736" s="12"/>
    </row>
    <row r="12737" spans="21:21" x14ac:dyDescent="0.2">
      <c r="U12737" s="12"/>
    </row>
    <row r="12738" spans="21:21" x14ac:dyDescent="0.2">
      <c r="U12738" s="12"/>
    </row>
    <row r="12739" spans="21:21" x14ac:dyDescent="0.2">
      <c r="U12739" s="12"/>
    </row>
    <row r="12740" spans="21:21" x14ac:dyDescent="0.2">
      <c r="U12740" s="12"/>
    </row>
    <row r="12741" spans="21:21" x14ac:dyDescent="0.2">
      <c r="U12741" s="12"/>
    </row>
    <row r="12742" spans="21:21" x14ac:dyDescent="0.2">
      <c r="U12742" s="12"/>
    </row>
    <row r="12743" spans="21:21" x14ac:dyDescent="0.2">
      <c r="U12743" s="12"/>
    </row>
    <row r="12744" spans="21:21" x14ac:dyDescent="0.2">
      <c r="U12744" s="12"/>
    </row>
    <row r="12745" spans="21:21" x14ac:dyDescent="0.2">
      <c r="U12745" s="12"/>
    </row>
    <row r="12746" spans="21:21" x14ac:dyDescent="0.2">
      <c r="U12746" s="12"/>
    </row>
    <row r="12747" spans="21:21" x14ac:dyDescent="0.2">
      <c r="U12747" s="12"/>
    </row>
    <row r="12748" spans="21:21" x14ac:dyDescent="0.2">
      <c r="U12748" s="12"/>
    </row>
    <row r="12749" spans="21:21" x14ac:dyDescent="0.2">
      <c r="U12749" s="12"/>
    </row>
    <row r="12750" spans="21:21" x14ac:dyDescent="0.2">
      <c r="U12750" s="12"/>
    </row>
    <row r="12751" spans="21:21" x14ac:dyDescent="0.2">
      <c r="U12751" s="12"/>
    </row>
    <row r="12752" spans="21:21" x14ac:dyDescent="0.2">
      <c r="U12752" s="12"/>
    </row>
    <row r="12753" spans="21:21" x14ac:dyDescent="0.2">
      <c r="U12753" s="12"/>
    </row>
    <row r="12754" spans="21:21" x14ac:dyDescent="0.2">
      <c r="U12754" s="12"/>
    </row>
    <row r="12755" spans="21:21" x14ac:dyDescent="0.2">
      <c r="U12755" s="12"/>
    </row>
    <row r="12756" spans="21:21" x14ac:dyDescent="0.2">
      <c r="U12756" s="12"/>
    </row>
    <row r="12757" spans="21:21" x14ac:dyDescent="0.2">
      <c r="U12757" s="12"/>
    </row>
    <row r="12758" spans="21:21" x14ac:dyDescent="0.2">
      <c r="U12758" s="12"/>
    </row>
    <row r="12759" spans="21:21" x14ac:dyDescent="0.2">
      <c r="U12759" s="12"/>
    </row>
    <row r="12760" spans="21:21" x14ac:dyDescent="0.2">
      <c r="U12760" s="12"/>
    </row>
    <row r="12761" spans="21:21" x14ac:dyDescent="0.2">
      <c r="U12761" s="12"/>
    </row>
    <row r="12762" spans="21:21" x14ac:dyDescent="0.2">
      <c r="U12762" s="12"/>
    </row>
    <row r="12763" spans="21:21" x14ac:dyDescent="0.2">
      <c r="U12763" s="12"/>
    </row>
    <row r="12764" spans="21:21" x14ac:dyDescent="0.2">
      <c r="U12764" s="12"/>
    </row>
    <row r="12765" spans="21:21" x14ac:dyDescent="0.2">
      <c r="U12765" s="12"/>
    </row>
    <row r="12766" spans="21:21" x14ac:dyDescent="0.2">
      <c r="U12766" s="12"/>
    </row>
    <row r="12767" spans="21:21" x14ac:dyDescent="0.2">
      <c r="U12767" s="12"/>
    </row>
    <row r="12768" spans="21:21" x14ac:dyDescent="0.2">
      <c r="U12768" s="12"/>
    </row>
    <row r="12769" spans="21:21" x14ac:dyDescent="0.2">
      <c r="U12769" s="12"/>
    </row>
    <row r="12770" spans="21:21" x14ac:dyDescent="0.2">
      <c r="U12770" s="12"/>
    </row>
    <row r="12771" spans="21:21" x14ac:dyDescent="0.2">
      <c r="U12771" s="12"/>
    </row>
    <row r="12772" spans="21:21" x14ac:dyDescent="0.2">
      <c r="U12772" s="12"/>
    </row>
    <row r="12773" spans="21:21" x14ac:dyDescent="0.2">
      <c r="U12773" s="12"/>
    </row>
    <row r="12774" spans="21:21" x14ac:dyDescent="0.2">
      <c r="U12774" s="12"/>
    </row>
    <row r="12775" spans="21:21" x14ac:dyDescent="0.2">
      <c r="U12775" s="12"/>
    </row>
    <row r="12776" spans="21:21" x14ac:dyDescent="0.2">
      <c r="U12776" s="12"/>
    </row>
    <row r="12777" spans="21:21" x14ac:dyDescent="0.2">
      <c r="U12777" s="12"/>
    </row>
    <row r="12778" spans="21:21" x14ac:dyDescent="0.2">
      <c r="U12778" s="12"/>
    </row>
    <row r="12779" spans="21:21" x14ac:dyDescent="0.2">
      <c r="U12779" s="12"/>
    </row>
    <row r="12780" spans="21:21" x14ac:dyDescent="0.2">
      <c r="U12780" s="12"/>
    </row>
    <row r="12781" spans="21:21" x14ac:dyDescent="0.2">
      <c r="U12781" s="12"/>
    </row>
    <row r="12782" spans="21:21" x14ac:dyDescent="0.2">
      <c r="U12782" s="12"/>
    </row>
    <row r="12783" spans="21:21" x14ac:dyDescent="0.2">
      <c r="U12783" s="12"/>
    </row>
    <row r="12784" spans="21:21" x14ac:dyDescent="0.2">
      <c r="U12784" s="12"/>
    </row>
    <row r="12785" spans="21:21" x14ac:dyDescent="0.2">
      <c r="U12785" s="12"/>
    </row>
    <row r="12786" spans="21:21" x14ac:dyDescent="0.2">
      <c r="U12786" s="12"/>
    </row>
    <row r="12787" spans="21:21" x14ac:dyDescent="0.2">
      <c r="U12787" s="12"/>
    </row>
    <row r="12788" spans="21:21" x14ac:dyDescent="0.2">
      <c r="U12788" s="12"/>
    </row>
    <row r="12789" spans="21:21" x14ac:dyDescent="0.2">
      <c r="U12789" s="12"/>
    </row>
    <row r="12790" spans="21:21" x14ac:dyDescent="0.2">
      <c r="U12790" s="12"/>
    </row>
    <row r="12791" spans="21:21" x14ac:dyDescent="0.2">
      <c r="U12791" s="12"/>
    </row>
    <row r="12792" spans="21:21" x14ac:dyDescent="0.2">
      <c r="U12792" s="12"/>
    </row>
    <row r="12793" spans="21:21" x14ac:dyDescent="0.2">
      <c r="U12793" s="12"/>
    </row>
    <row r="12794" spans="21:21" x14ac:dyDescent="0.2">
      <c r="U12794" s="12"/>
    </row>
    <row r="12795" spans="21:21" x14ac:dyDescent="0.2">
      <c r="U12795" s="12"/>
    </row>
    <row r="12796" spans="21:21" x14ac:dyDescent="0.2">
      <c r="U12796" s="12"/>
    </row>
    <row r="12797" spans="21:21" x14ac:dyDescent="0.2">
      <c r="U12797" s="12"/>
    </row>
    <row r="12798" spans="21:21" x14ac:dyDescent="0.2">
      <c r="U12798" s="12"/>
    </row>
    <row r="12799" spans="21:21" x14ac:dyDescent="0.2">
      <c r="U12799" s="12"/>
    </row>
    <row r="12800" spans="21:21" x14ac:dyDescent="0.2">
      <c r="U12800" s="12"/>
    </row>
    <row r="12801" spans="21:21" x14ac:dyDescent="0.2">
      <c r="U12801" s="12"/>
    </row>
    <row r="12802" spans="21:21" x14ac:dyDescent="0.2">
      <c r="U12802" s="12"/>
    </row>
    <row r="12803" spans="21:21" x14ac:dyDescent="0.2">
      <c r="U12803" s="12"/>
    </row>
    <row r="12804" spans="21:21" x14ac:dyDescent="0.2">
      <c r="U12804" s="12"/>
    </row>
    <row r="12805" spans="21:21" x14ac:dyDescent="0.2">
      <c r="U12805" s="12"/>
    </row>
    <row r="12806" spans="21:21" x14ac:dyDescent="0.2">
      <c r="U12806" s="12"/>
    </row>
    <row r="12807" spans="21:21" x14ac:dyDescent="0.2">
      <c r="U12807" s="12"/>
    </row>
    <row r="12808" spans="21:21" x14ac:dyDescent="0.2">
      <c r="U12808" s="12"/>
    </row>
    <row r="12809" spans="21:21" x14ac:dyDescent="0.2">
      <c r="U12809" s="12"/>
    </row>
    <row r="12810" spans="21:21" x14ac:dyDescent="0.2">
      <c r="U12810" s="12"/>
    </row>
    <row r="12811" spans="21:21" x14ac:dyDescent="0.2">
      <c r="U12811" s="12"/>
    </row>
    <row r="12812" spans="21:21" x14ac:dyDescent="0.2">
      <c r="U12812" s="12"/>
    </row>
    <row r="12813" spans="21:21" x14ac:dyDescent="0.2">
      <c r="U12813" s="12"/>
    </row>
    <row r="12814" spans="21:21" x14ac:dyDescent="0.2">
      <c r="U12814" s="12"/>
    </row>
    <row r="12815" spans="21:21" x14ac:dyDescent="0.2">
      <c r="U12815" s="12"/>
    </row>
    <row r="12816" spans="21:21" x14ac:dyDescent="0.2">
      <c r="U12816" s="12"/>
    </row>
    <row r="12817" spans="21:21" x14ac:dyDescent="0.2">
      <c r="U12817" s="12"/>
    </row>
    <row r="12818" spans="21:21" x14ac:dyDescent="0.2">
      <c r="U12818" s="12"/>
    </row>
    <row r="12819" spans="21:21" x14ac:dyDescent="0.2">
      <c r="U12819" s="12"/>
    </row>
    <row r="12820" spans="21:21" x14ac:dyDescent="0.2">
      <c r="U12820" s="12"/>
    </row>
    <row r="12821" spans="21:21" x14ac:dyDescent="0.2">
      <c r="U12821" s="12"/>
    </row>
    <row r="12822" spans="21:21" x14ac:dyDescent="0.2">
      <c r="U12822" s="12"/>
    </row>
    <row r="12823" spans="21:21" x14ac:dyDescent="0.2">
      <c r="U12823" s="12"/>
    </row>
    <row r="12824" spans="21:21" x14ac:dyDescent="0.2">
      <c r="U12824" s="12"/>
    </row>
    <row r="12825" spans="21:21" x14ac:dyDescent="0.2">
      <c r="U12825" s="12"/>
    </row>
    <row r="12826" spans="21:21" x14ac:dyDescent="0.2">
      <c r="U12826" s="12"/>
    </row>
    <row r="12827" spans="21:21" x14ac:dyDescent="0.2">
      <c r="U12827" s="12"/>
    </row>
    <row r="12828" spans="21:21" x14ac:dyDescent="0.2">
      <c r="U12828" s="12"/>
    </row>
    <row r="12829" spans="21:21" x14ac:dyDescent="0.2">
      <c r="U12829" s="12"/>
    </row>
    <row r="12830" spans="21:21" x14ac:dyDescent="0.2">
      <c r="U12830" s="12"/>
    </row>
    <row r="12831" spans="21:21" x14ac:dyDescent="0.2">
      <c r="U12831" s="12"/>
    </row>
    <row r="12832" spans="21:21" x14ac:dyDescent="0.2">
      <c r="U12832" s="12"/>
    </row>
    <row r="12833" spans="21:21" x14ac:dyDescent="0.2">
      <c r="U12833" s="12"/>
    </row>
    <row r="12834" spans="21:21" x14ac:dyDescent="0.2">
      <c r="U12834" s="12"/>
    </row>
    <row r="12835" spans="21:21" x14ac:dyDescent="0.2">
      <c r="U12835" s="12"/>
    </row>
    <row r="12836" spans="21:21" x14ac:dyDescent="0.2">
      <c r="U12836" s="12"/>
    </row>
    <row r="12837" spans="21:21" x14ac:dyDescent="0.2">
      <c r="U12837" s="12"/>
    </row>
    <row r="12838" spans="21:21" x14ac:dyDescent="0.2">
      <c r="U12838" s="12"/>
    </row>
    <row r="12839" spans="21:21" x14ac:dyDescent="0.2">
      <c r="U12839" s="12"/>
    </row>
    <row r="12840" spans="21:21" x14ac:dyDescent="0.2">
      <c r="U12840" s="12"/>
    </row>
    <row r="12841" spans="21:21" x14ac:dyDescent="0.2">
      <c r="U12841" s="12"/>
    </row>
    <row r="12842" spans="21:21" x14ac:dyDescent="0.2">
      <c r="U12842" s="12"/>
    </row>
    <row r="12843" spans="21:21" x14ac:dyDescent="0.2">
      <c r="U12843" s="12"/>
    </row>
    <row r="12844" spans="21:21" x14ac:dyDescent="0.2">
      <c r="U12844" s="12"/>
    </row>
    <row r="12845" spans="21:21" x14ac:dyDescent="0.2">
      <c r="U12845" s="12"/>
    </row>
    <row r="12846" spans="21:21" x14ac:dyDescent="0.2">
      <c r="U12846" s="12"/>
    </row>
    <row r="12847" spans="21:21" x14ac:dyDescent="0.2">
      <c r="U12847" s="12"/>
    </row>
    <row r="12848" spans="21:21" x14ac:dyDescent="0.2">
      <c r="U12848" s="12"/>
    </row>
    <row r="12849" spans="21:21" x14ac:dyDescent="0.2">
      <c r="U12849" s="12"/>
    </row>
    <row r="12850" spans="21:21" x14ac:dyDescent="0.2">
      <c r="U12850" s="12"/>
    </row>
    <row r="12851" spans="21:21" x14ac:dyDescent="0.2">
      <c r="U12851" s="12"/>
    </row>
    <row r="12852" spans="21:21" x14ac:dyDescent="0.2">
      <c r="U12852" s="12"/>
    </row>
    <row r="12853" spans="21:21" x14ac:dyDescent="0.2">
      <c r="U12853" s="12"/>
    </row>
    <row r="12854" spans="21:21" x14ac:dyDescent="0.2">
      <c r="U12854" s="12"/>
    </row>
    <row r="12855" spans="21:21" x14ac:dyDescent="0.2">
      <c r="U12855" s="12"/>
    </row>
    <row r="12856" spans="21:21" x14ac:dyDescent="0.2">
      <c r="U12856" s="12"/>
    </row>
    <row r="12857" spans="21:21" x14ac:dyDescent="0.2">
      <c r="U12857" s="12"/>
    </row>
    <row r="12858" spans="21:21" x14ac:dyDescent="0.2">
      <c r="U12858" s="12"/>
    </row>
    <row r="12859" spans="21:21" x14ac:dyDescent="0.2">
      <c r="U12859" s="12"/>
    </row>
    <row r="12860" spans="21:21" x14ac:dyDescent="0.2">
      <c r="U12860" s="12"/>
    </row>
    <row r="12861" spans="21:21" x14ac:dyDescent="0.2">
      <c r="U12861" s="12"/>
    </row>
    <row r="12862" spans="21:21" x14ac:dyDescent="0.2">
      <c r="U12862" s="12"/>
    </row>
    <row r="12863" spans="21:21" x14ac:dyDescent="0.2">
      <c r="U12863" s="12"/>
    </row>
    <row r="12864" spans="21:21" x14ac:dyDescent="0.2">
      <c r="U12864" s="12"/>
    </row>
    <row r="12865" spans="21:21" x14ac:dyDescent="0.2">
      <c r="U12865" s="12"/>
    </row>
    <row r="12866" spans="21:21" x14ac:dyDescent="0.2">
      <c r="U12866" s="12"/>
    </row>
    <row r="12867" spans="21:21" x14ac:dyDescent="0.2">
      <c r="U12867" s="12"/>
    </row>
    <row r="12868" spans="21:21" x14ac:dyDescent="0.2">
      <c r="U12868" s="12"/>
    </row>
    <row r="12869" spans="21:21" x14ac:dyDescent="0.2">
      <c r="U12869" s="12"/>
    </row>
    <row r="12870" spans="21:21" x14ac:dyDescent="0.2">
      <c r="U12870" s="12"/>
    </row>
    <row r="12871" spans="21:21" x14ac:dyDescent="0.2">
      <c r="U12871" s="12"/>
    </row>
    <row r="12872" spans="21:21" x14ac:dyDescent="0.2">
      <c r="U12872" s="12"/>
    </row>
    <row r="12873" spans="21:21" x14ac:dyDescent="0.2">
      <c r="U12873" s="12"/>
    </row>
    <row r="12874" spans="21:21" x14ac:dyDescent="0.2">
      <c r="U12874" s="12"/>
    </row>
    <row r="12875" spans="21:21" x14ac:dyDescent="0.2">
      <c r="U12875" s="12"/>
    </row>
    <row r="12876" spans="21:21" x14ac:dyDescent="0.2">
      <c r="U12876" s="12"/>
    </row>
    <row r="12877" spans="21:21" x14ac:dyDescent="0.2">
      <c r="U12877" s="12"/>
    </row>
    <row r="12878" spans="21:21" x14ac:dyDescent="0.2">
      <c r="U12878" s="12"/>
    </row>
    <row r="12879" spans="21:21" x14ac:dyDescent="0.2">
      <c r="U12879" s="12"/>
    </row>
    <row r="12880" spans="21:21" x14ac:dyDescent="0.2">
      <c r="U12880" s="12"/>
    </row>
    <row r="12881" spans="21:21" x14ac:dyDescent="0.2">
      <c r="U12881" s="12"/>
    </row>
    <row r="12882" spans="21:21" x14ac:dyDescent="0.2">
      <c r="U12882" s="12"/>
    </row>
    <row r="12883" spans="21:21" x14ac:dyDescent="0.2">
      <c r="U12883" s="12"/>
    </row>
    <row r="12884" spans="21:21" x14ac:dyDescent="0.2">
      <c r="U12884" s="12"/>
    </row>
    <row r="12885" spans="21:21" x14ac:dyDescent="0.2">
      <c r="U12885" s="12"/>
    </row>
    <row r="12886" spans="21:21" x14ac:dyDescent="0.2">
      <c r="U12886" s="12"/>
    </row>
    <row r="12887" spans="21:21" x14ac:dyDescent="0.2">
      <c r="U12887" s="12"/>
    </row>
    <row r="12888" spans="21:21" x14ac:dyDescent="0.2">
      <c r="U12888" s="12"/>
    </row>
    <row r="12889" spans="21:21" x14ac:dyDescent="0.2">
      <c r="U12889" s="12"/>
    </row>
    <row r="12890" spans="21:21" x14ac:dyDescent="0.2">
      <c r="U12890" s="12"/>
    </row>
    <row r="12891" spans="21:21" x14ac:dyDescent="0.2">
      <c r="U12891" s="12"/>
    </row>
    <row r="12892" spans="21:21" x14ac:dyDescent="0.2">
      <c r="U12892" s="12"/>
    </row>
    <row r="12893" spans="21:21" x14ac:dyDescent="0.2">
      <c r="U12893" s="12"/>
    </row>
    <row r="12894" spans="21:21" x14ac:dyDescent="0.2">
      <c r="U12894" s="12"/>
    </row>
    <row r="12895" spans="21:21" x14ac:dyDescent="0.2">
      <c r="U12895" s="12"/>
    </row>
    <row r="12896" spans="21:21" x14ac:dyDescent="0.2">
      <c r="U12896" s="12"/>
    </row>
    <row r="12897" spans="21:21" x14ac:dyDescent="0.2">
      <c r="U12897" s="12"/>
    </row>
    <row r="12898" spans="21:21" x14ac:dyDescent="0.2">
      <c r="U12898" s="12"/>
    </row>
    <row r="12899" spans="21:21" x14ac:dyDescent="0.2">
      <c r="U12899" s="12"/>
    </row>
    <row r="12900" spans="21:21" x14ac:dyDescent="0.2">
      <c r="U12900" s="12"/>
    </row>
    <row r="12901" spans="21:21" x14ac:dyDescent="0.2">
      <c r="U12901" s="12"/>
    </row>
    <row r="12902" spans="21:21" x14ac:dyDescent="0.2">
      <c r="U12902" s="12"/>
    </row>
    <row r="12903" spans="21:21" x14ac:dyDescent="0.2">
      <c r="U12903" s="12"/>
    </row>
    <row r="12904" spans="21:21" x14ac:dyDescent="0.2">
      <c r="U12904" s="12"/>
    </row>
    <row r="12905" spans="21:21" x14ac:dyDescent="0.2">
      <c r="U12905" s="12"/>
    </row>
    <row r="12906" spans="21:21" x14ac:dyDescent="0.2">
      <c r="U12906" s="12"/>
    </row>
    <row r="12907" spans="21:21" x14ac:dyDescent="0.2">
      <c r="U12907" s="12"/>
    </row>
    <row r="12908" spans="21:21" x14ac:dyDescent="0.2">
      <c r="U12908" s="12"/>
    </row>
    <row r="12909" spans="21:21" x14ac:dyDescent="0.2">
      <c r="U12909" s="12"/>
    </row>
    <row r="12910" spans="21:21" x14ac:dyDescent="0.2">
      <c r="U12910" s="12"/>
    </row>
    <row r="12911" spans="21:21" x14ac:dyDescent="0.2">
      <c r="U12911" s="12"/>
    </row>
    <row r="12912" spans="21:21" x14ac:dyDescent="0.2">
      <c r="U12912" s="12"/>
    </row>
    <row r="12913" spans="21:21" x14ac:dyDescent="0.2">
      <c r="U12913" s="12"/>
    </row>
    <row r="12914" spans="21:21" x14ac:dyDescent="0.2">
      <c r="U12914" s="12"/>
    </row>
    <row r="12915" spans="21:21" x14ac:dyDescent="0.2">
      <c r="U12915" s="12"/>
    </row>
    <row r="12916" spans="21:21" x14ac:dyDescent="0.2">
      <c r="U12916" s="12"/>
    </row>
    <row r="12917" spans="21:21" x14ac:dyDescent="0.2">
      <c r="U12917" s="12"/>
    </row>
    <row r="12918" spans="21:21" x14ac:dyDescent="0.2">
      <c r="U12918" s="12"/>
    </row>
    <row r="12919" spans="21:21" x14ac:dyDescent="0.2">
      <c r="U12919" s="12"/>
    </row>
    <row r="12920" spans="21:21" x14ac:dyDescent="0.2">
      <c r="U12920" s="12"/>
    </row>
    <row r="12921" spans="21:21" x14ac:dyDescent="0.2">
      <c r="U12921" s="12"/>
    </row>
    <row r="12922" spans="21:21" x14ac:dyDescent="0.2">
      <c r="U12922" s="12"/>
    </row>
    <row r="12923" spans="21:21" x14ac:dyDescent="0.2">
      <c r="U12923" s="12"/>
    </row>
    <row r="12924" spans="21:21" x14ac:dyDescent="0.2">
      <c r="U12924" s="12"/>
    </row>
    <row r="12925" spans="21:21" x14ac:dyDescent="0.2">
      <c r="U12925" s="12"/>
    </row>
    <row r="12926" spans="21:21" x14ac:dyDescent="0.2">
      <c r="U12926" s="12"/>
    </row>
    <row r="12927" spans="21:21" x14ac:dyDescent="0.2">
      <c r="U12927" s="12"/>
    </row>
    <row r="12928" spans="21:21" x14ac:dyDescent="0.2">
      <c r="U12928" s="12"/>
    </row>
    <row r="12929" spans="21:21" x14ac:dyDescent="0.2">
      <c r="U12929" s="12"/>
    </row>
    <row r="12930" spans="21:21" x14ac:dyDescent="0.2">
      <c r="U12930" s="12"/>
    </row>
    <row r="12931" spans="21:21" x14ac:dyDescent="0.2">
      <c r="U12931" s="12"/>
    </row>
    <row r="12932" spans="21:21" x14ac:dyDescent="0.2">
      <c r="U12932" s="12"/>
    </row>
    <row r="12933" spans="21:21" x14ac:dyDescent="0.2">
      <c r="U12933" s="12"/>
    </row>
    <row r="12934" spans="21:21" x14ac:dyDescent="0.2">
      <c r="U12934" s="12"/>
    </row>
    <row r="12935" spans="21:21" x14ac:dyDescent="0.2">
      <c r="U12935" s="12"/>
    </row>
    <row r="12936" spans="21:21" x14ac:dyDescent="0.2">
      <c r="U12936" s="12"/>
    </row>
    <row r="12937" spans="21:21" x14ac:dyDescent="0.2">
      <c r="U12937" s="12"/>
    </row>
    <row r="12938" spans="21:21" x14ac:dyDescent="0.2">
      <c r="U12938" s="12"/>
    </row>
    <row r="12939" spans="21:21" x14ac:dyDescent="0.2">
      <c r="U12939" s="12"/>
    </row>
    <row r="12940" spans="21:21" x14ac:dyDescent="0.2">
      <c r="U12940" s="12"/>
    </row>
    <row r="12941" spans="21:21" x14ac:dyDescent="0.2">
      <c r="U12941" s="12"/>
    </row>
    <row r="12942" spans="21:21" x14ac:dyDescent="0.2">
      <c r="U12942" s="12"/>
    </row>
    <row r="12943" spans="21:21" x14ac:dyDescent="0.2">
      <c r="U12943" s="12"/>
    </row>
    <row r="12944" spans="21:21" x14ac:dyDescent="0.2">
      <c r="U12944" s="12"/>
    </row>
    <row r="12945" spans="21:21" x14ac:dyDescent="0.2">
      <c r="U12945" s="12"/>
    </row>
    <row r="12946" spans="21:21" x14ac:dyDescent="0.2">
      <c r="U12946" s="12"/>
    </row>
    <row r="12947" spans="21:21" x14ac:dyDescent="0.2">
      <c r="U12947" s="12"/>
    </row>
    <row r="12948" spans="21:21" x14ac:dyDescent="0.2">
      <c r="U12948" s="12"/>
    </row>
    <row r="12949" spans="21:21" x14ac:dyDescent="0.2">
      <c r="U12949" s="12"/>
    </row>
    <row r="12950" spans="21:21" x14ac:dyDescent="0.2">
      <c r="U12950" s="12"/>
    </row>
    <row r="12951" spans="21:21" x14ac:dyDescent="0.2">
      <c r="U12951" s="12"/>
    </row>
    <row r="12952" spans="21:21" x14ac:dyDescent="0.2">
      <c r="U12952" s="12"/>
    </row>
    <row r="12953" spans="21:21" x14ac:dyDescent="0.2">
      <c r="U12953" s="12"/>
    </row>
    <row r="12954" spans="21:21" x14ac:dyDescent="0.2">
      <c r="U12954" s="12"/>
    </row>
    <row r="12955" spans="21:21" x14ac:dyDescent="0.2">
      <c r="U12955" s="12"/>
    </row>
    <row r="12956" spans="21:21" x14ac:dyDescent="0.2">
      <c r="U12956" s="12"/>
    </row>
    <row r="12957" spans="21:21" x14ac:dyDescent="0.2">
      <c r="U12957" s="12"/>
    </row>
    <row r="12958" spans="21:21" x14ac:dyDescent="0.2">
      <c r="U12958" s="12"/>
    </row>
    <row r="12959" spans="21:21" x14ac:dyDescent="0.2">
      <c r="U12959" s="12"/>
    </row>
    <row r="12960" spans="21:21" x14ac:dyDescent="0.2">
      <c r="U12960" s="12"/>
    </row>
    <row r="12961" spans="21:21" x14ac:dyDescent="0.2">
      <c r="U12961" s="12"/>
    </row>
    <row r="12962" spans="21:21" x14ac:dyDescent="0.2">
      <c r="U12962" s="12"/>
    </row>
    <row r="12963" spans="21:21" x14ac:dyDescent="0.2">
      <c r="U12963" s="12"/>
    </row>
    <row r="12964" spans="21:21" x14ac:dyDescent="0.2">
      <c r="U12964" s="12"/>
    </row>
    <row r="12965" spans="21:21" x14ac:dyDescent="0.2">
      <c r="U12965" s="12"/>
    </row>
    <row r="12966" spans="21:21" x14ac:dyDescent="0.2">
      <c r="U12966" s="12"/>
    </row>
    <row r="12967" spans="21:21" x14ac:dyDescent="0.2">
      <c r="U12967" s="12"/>
    </row>
    <row r="12968" spans="21:21" x14ac:dyDescent="0.2">
      <c r="U12968" s="12"/>
    </row>
    <row r="12969" spans="21:21" x14ac:dyDescent="0.2">
      <c r="U12969" s="12"/>
    </row>
    <row r="12970" spans="21:21" x14ac:dyDescent="0.2">
      <c r="U12970" s="12"/>
    </row>
    <row r="12971" spans="21:21" x14ac:dyDescent="0.2">
      <c r="U12971" s="12"/>
    </row>
    <row r="12972" spans="21:21" x14ac:dyDescent="0.2">
      <c r="U12972" s="12"/>
    </row>
    <row r="12973" spans="21:21" x14ac:dyDescent="0.2">
      <c r="U12973" s="12"/>
    </row>
    <row r="12974" spans="21:21" x14ac:dyDescent="0.2">
      <c r="U12974" s="12"/>
    </row>
    <row r="12975" spans="21:21" x14ac:dyDescent="0.2">
      <c r="U12975" s="12"/>
    </row>
    <row r="12976" spans="21:21" x14ac:dyDescent="0.2">
      <c r="U12976" s="12"/>
    </row>
    <row r="12977" spans="21:21" x14ac:dyDescent="0.2">
      <c r="U12977" s="12"/>
    </row>
    <row r="12978" spans="21:21" x14ac:dyDescent="0.2">
      <c r="U12978" s="12"/>
    </row>
    <row r="12979" spans="21:21" x14ac:dyDescent="0.2">
      <c r="U12979" s="12"/>
    </row>
    <row r="12980" spans="21:21" x14ac:dyDescent="0.2">
      <c r="U12980" s="12"/>
    </row>
    <row r="12981" spans="21:21" x14ac:dyDescent="0.2">
      <c r="U12981" s="12"/>
    </row>
    <row r="12982" spans="21:21" x14ac:dyDescent="0.2">
      <c r="U12982" s="12"/>
    </row>
    <row r="12983" spans="21:21" x14ac:dyDescent="0.2">
      <c r="U12983" s="12"/>
    </row>
    <row r="12984" spans="21:21" x14ac:dyDescent="0.2">
      <c r="U12984" s="12"/>
    </row>
    <row r="12985" spans="21:21" x14ac:dyDescent="0.2">
      <c r="U12985" s="12"/>
    </row>
    <row r="12986" spans="21:21" x14ac:dyDescent="0.2">
      <c r="U12986" s="12"/>
    </row>
    <row r="12987" spans="21:21" x14ac:dyDescent="0.2">
      <c r="U12987" s="12"/>
    </row>
    <row r="12988" spans="21:21" x14ac:dyDescent="0.2">
      <c r="U12988" s="12"/>
    </row>
    <row r="12989" spans="21:21" x14ac:dyDescent="0.2">
      <c r="U12989" s="12"/>
    </row>
    <row r="12990" spans="21:21" x14ac:dyDescent="0.2">
      <c r="U12990" s="12"/>
    </row>
    <row r="12991" spans="21:21" x14ac:dyDescent="0.2">
      <c r="U12991" s="12"/>
    </row>
    <row r="12992" spans="21:21" x14ac:dyDescent="0.2">
      <c r="U12992" s="12"/>
    </row>
    <row r="12993" spans="21:21" x14ac:dyDescent="0.2">
      <c r="U12993" s="12"/>
    </row>
    <row r="12994" spans="21:21" x14ac:dyDescent="0.2">
      <c r="U12994" s="12"/>
    </row>
    <row r="12995" spans="21:21" x14ac:dyDescent="0.2">
      <c r="U12995" s="12"/>
    </row>
    <row r="12996" spans="21:21" x14ac:dyDescent="0.2">
      <c r="U12996" s="12"/>
    </row>
    <row r="12997" spans="21:21" x14ac:dyDescent="0.2">
      <c r="U12997" s="12"/>
    </row>
    <row r="12998" spans="21:21" x14ac:dyDescent="0.2">
      <c r="U12998" s="12"/>
    </row>
    <row r="12999" spans="21:21" x14ac:dyDescent="0.2">
      <c r="U12999" s="12"/>
    </row>
    <row r="13000" spans="21:21" x14ac:dyDescent="0.2">
      <c r="U13000" s="12"/>
    </row>
    <row r="13001" spans="21:21" x14ac:dyDescent="0.2">
      <c r="U13001" s="12"/>
    </row>
    <row r="13002" spans="21:21" x14ac:dyDescent="0.2">
      <c r="U13002" s="12"/>
    </row>
    <row r="13003" spans="21:21" x14ac:dyDescent="0.2">
      <c r="U13003" s="12"/>
    </row>
    <row r="13004" spans="21:21" x14ac:dyDescent="0.2">
      <c r="U13004" s="12"/>
    </row>
    <row r="13005" spans="21:21" x14ac:dyDescent="0.2">
      <c r="U13005" s="12"/>
    </row>
    <row r="13006" spans="21:21" x14ac:dyDescent="0.2">
      <c r="U13006" s="12"/>
    </row>
    <row r="13007" spans="21:21" x14ac:dyDescent="0.2">
      <c r="U13007" s="12"/>
    </row>
    <row r="13008" spans="21:21" x14ac:dyDescent="0.2">
      <c r="U13008" s="12"/>
    </row>
    <row r="13009" spans="21:21" x14ac:dyDescent="0.2">
      <c r="U13009" s="12"/>
    </row>
    <row r="13010" spans="21:21" x14ac:dyDescent="0.2">
      <c r="U13010" s="12"/>
    </row>
    <row r="13011" spans="21:21" x14ac:dyDescent="0.2">
      <c r="U13011" s="12"/>
    </row>
    <row r="13012" spans="21:21" x14ac:dyDescent="0.2">
      <c r="U13012" s="12"/>
    </row>
    <row r="13013" spans="21:21" x14ac:dyDescent="0.2">
      <c r="U13013" s="12"/>
    </row>
    <row r="13014" spans="21:21" x14ac:dyDescent="0.2">
      <c r="U13014" s="12"/>
    </row>
    <row r="13015" spans="21:21" x14ac:dyDescent="0.2">
      <c r="U13015" s="12"/>
    </row>
    <row r="13016" spans="21:21" x14ac:dyDescent="0.2">
      <c r="U13016" s="12"/>
    </row>
    <row r="13017" spans="21:21" x14ac:dyDescent="0.2">
      <c r="U13017" s="12"/>
    </row>
    <row r="13018" spans="21:21" x14ac:dyDescent="0.2">
      <c r="U13018" s="12"/>
    </row>
    <row r="13019" spans="21:21" x14ac:dyDescent="0.2">
      <c r="U13019" s="12"/>
    </row>
    <row r="13020" spans="21:21" x14ac:dyDescent="0.2">
      <c r="U13020" s="12"/>
    </row>
    <row r="13021" spans="21:21" x14ac:dyDescent="0.2">
      <c r="U13021" s="12"/>
    </row>
    <row r="13022" spans="21:21" x14ac:dyDescent="0.2">
      <c r="U13022" s="12"/>
    </row>
    <row r="13023" spans="21:21" x14ac:dyDescent="0.2">
      <c r="U13023" s="12"/>
    </row>
    <row r="13024" spans="21:21" x14ac:dyDescent="0.2">
      <c r="U13024" s="12"/>
    </row>
    <row r="13025" spans="21:21" x14ac:dyDescent="0.2">
      <c r="U13025" s="12"/>
    </row>
    <row r="13026" spans="21:21" x14ac:dyDescent="0.2">
      <c r="U13026" s="12"/>
    </row>
    <row r="13027" spans="21:21" x14ac:dyDescent="0.2">
      <c r="U13027" s="12"/>
    </row>
    <row r="13028" spans="21:21" x14ac:dyDescent="0.2">
      <c r="U13028" s="12"/>
    </row>
    <row r="13029" spans="21:21" x14ac:dyDescent="0.2">
      <c r="U13029" s="12"/>
    </row>
    <row r="13030" spans="21:21" x14ac:dyDescent="0.2">
      <c r="U13030" s="12"/>
    </row>
    <row r="13031" spans="21:21" x14ac:dyDescent="0.2">
      <c r="U13031" s="12"/>
    </row>
    <row r="13032" spans="21:21" x14ac:dyDescent="0.2">
      <c r="U13032" s="12"/>
    </row>
    <row r="13033" spans="21:21" x14ac:dyDescent="0.2">
      <c r="U13033" s="12"/>
    </row>
    <row r="13034" spans="21:21" x14ac:dyDescent="0.2">
      <c r="U13034" s="12"/>
    </row>
    <row r="13035" spans="21:21" x14ac:dyDescent="0.2">
      <c r="U13035" s="12"/>
    </row>
    <row r="13036" spans="21:21" x14ac:dyDescent="0.2">
      <c r="U13036" s="12"/>
    </row>
    <row r="13037" spans="21:21" x14ac:dyDescent="0.2">
      <c r="U13037" s="12"/>
    </row>
    <row r="13038" spans="21:21" x14ac:dyDescent="0.2">
      <c r="U13038" s="12"/>
    </row>
    <row r="13039" spans="21:21" x14ac:dyDescent="0.2">
      <c r="U13039" s="12"/>
    </row>
    <row r="13040" spans="21:21" x14ac:dyDescent="0.2">
      <c r="U13040" s="12"/>
    </row>
    <row r="13041" spans="21:21" x14ac:dyDescent="0.2">
      <c r="U13041" s="12"/>
    </row>
    <row r="13042" spans="21:21" x14ac:dyDescent="0.2">
      <c r="U13042" s="12"/>
    </row>
    <row r="13043" spans="21:21" x14ac:dyDescent="0.2">
      <c r="U13043" s="12"/>
    </row>
    <row r="13044" spans="21:21" x14ac:dyDescent="0.2">
      <c r="U13044" s="12"/>
    </row>
    <row r="13045" spans="21:21" x14ac:dyDescent="0.2">
      <c r="U13045" s="12"/>
    </row>
    <row r="13046" spans="21:21" x14ac:dyDescent="0.2">
      <c r="U13046" s="12"/>
    </row>
    <row r="13047" spans="21:21" x14ac:dyDescent="0.2">
      <c r="U13047" s="12"/>
    </row>
    <row r="13048" spans="21:21" x14ac:dyDescent="0.2">
      <c r="U13048" s="12"/>
    </row>
    <row r="13049" spans="21:21" x14ac:dyDescent="0.2">
      <c r="U13049" s="12"/>
    </row>
    <row r="13050" spans="21:21" x14ac:dyDescent="0.2">
      <c r="U13050" s="12"/>
    </row>
    <row r="13051" spans="21:21" x14ac:dyDescent="0.2">
      <c r="U13051" s="12"/>
    </row>
    <row r="13052" spans="21:21" x14ac:dyDescent="0.2">
      <c r="U13052" s="12"/>
    </row>
    <row r="13053" spans="21:21" x14ac:dyDescent="0.2">
      <c r="U13053" s="12"/>
    </row>
    <row r="13054" spans="21:21" x14ac:dyDescent="0.2">
      <c r="U13054" s="12"/>
    </row>
    <row r="13055" spans="21:21" x14ac:dyDescent="0.2">
      <c r="U13055" s="12"/>
    </row>
    <row r="13056" spans="21:21" x14ac:dyDescent="0.2">
      <c r="U13056" s="12"/>
    </row>
    <row r="13057" spans="21:21" x14ac:dyDescent="0.2">
      <c r="U13057" s="12"/>
    </row>
    <row r="13058" spans="21:21" x14ac:dyDescent="0.2">
      <c r="U13058" s="12"/>
    </row>
    <row r="13059" spans="21:21" x14ac:dyDescent="0.2">
      <c r="U13059" s="12"/>
    </row>
    <row r="13060" spans="21:21" x14ac:dyDescent="0.2">
      <c r="U13060" s="12"/>
    </row>
    <row r="13061" spans="21:21" x14ac:dyDescent="0.2">
      <c r="U13061" s="12"/>
    </row>
    <row r="13062" spans="21:21" x14ac:dyDescent="0.2">
      <c r="U13062" s="12"/>
    </row>
    <row r="13063" spans="21:21" x14ac:dyDescent="0.2">
      <c r="U13063" s="12"/>
    </row>
    <row r="13064" spans="21:21" x14ac:dyDescent="0.2">
      <c r="U13064" s="12"/>
    </row>
    <row r="13065" spans="21:21" x14ac:dyDescent="0.2">
      <c r="U13065" s="12"/>
    </row>
    <row r="13066" spans="21:21" x14ac:dyDescent="0.2">
      <c r="U13066" s="12"/>
    </row>
    <row r="13067" spans="21:21" x14ac:dyDescent="0.2">
      <c r="U13067" s="12"/>
    </row>
    <row r="13068" spans="21:21" x14ac:dyDescent="0.2">
      <c r="U13068" s="12"/>
    </row>
    <row r="13069" spans="21:21" x14ac:dyDescent="0.2">
      <c r="U13069" s="12"/>
    </row>
    <row r="13070" spans="21:21" x14ac:dyDescent="0.2">
      <c r="U13070" s="12"/>
    </row>
    <row r="13071" spans="21:21" x14ac:dyDescent="0.2">
      <c r="U13071" s="12"/>
    </row>
    <row r="13072" spans="21:21" x14ac:dyDescent="0.2">
      <c r="U13072" s="12"/>
    </row>
    <row r="13073" spans="21:21" x14ac:dyDescent="0.2">
      <c r="U13073" s="12"/>
    </row>
    <row r="13074" spans="21:21" x14ac:dyDescent="0.2">
      <c r="U13074" s="12"/>
    </row>
    <row r="13075" spans="21:21" x14ac:dyDescent="0.2">
      <c r="U13075" s="12"/>
    </row>
    <row r="13076" spans="21:21" x14ac:dyDescent="0.2">
      <c r="U13076" s="12"/>
    </row>
    <row r="13077" spans="21:21" x14ac:dyDescent="0.2">
      <c r="U13077" s="12"/>
    </row>
    <row r="13078" spans="21:21" x14ac:dyDescent="0.2">
      <c r="U13078" s="12"/>
    </row>
    <row r="13079" spans="21:21" x14ac:dyDescent="0.2">
      <c r="U13079" s="12"/>
    </row>
    <row r="13080" spans="21:21" x14ac:dyDescent="0.2">
      <c r="U13080" s="12"/>
    </row>
    <row r="13081" spans="21:21" x14ac:dyDescent="0.2">
      <c r="U13081" s="12"/>
    </row>
    <row r="13082" spans="21:21" x14ac:dyDescent="0.2">
      <c r="U13082" s="12"/>
    </row>
    <row r="13083" spans="21:21" x14ac:dyDescent="0.2">
      <c r="U13083" s="12"/>
    </row>
    <row r="13084" spans="21:21" x14ac:dyDescent="0.2">
      <c r="U13084" s="12"/>
    </row>
    <row r="13085" spans="21:21" x14ac:dyDescent="0.2">
      <c r="U13085" s="12"/>
    </row>
    <row r="13086" spans="21:21" x14ac:dyDescent="0.2">
      <c r="U13086" s="12"/>
    </row>
    <row r="13087" spans="21:21" x14ac:dyDescent="0.2">
      <c r="U13087" s="12"/>
    </row>
    <row r="13088" spans="21:21" x14ac:dyDescent="0.2">
      <c r="U13088" s="12"/>
    </row>
    <row r="13089" spans="21:21" x14ac:dyDescent="0.2">
      <c r="U13089" s="12"/>
    </row>
    <row r="13090" spans="21:21" x14ac:dyDescent="0.2">
      <c r="U13090" s="12"/>
    </row>
    <row r="13091" spans="21:21" x14ac:dyDescent="0.2">
      <c r="U13091" s="12"/>
    </row>
    <row r="13092" spans="21:21" x14ac:dyDescent="0.2">
      <c r="U13092" s="12"/>
    </row>
    <row r="13093" spans="21:21" x14ac:dyDescent="0.2">
      <c r="U13093" s="12"/>
    </row>
    <row r="13094" spans="21:21" x14ac:dyDescent="0.2">
      <c r="U13094" s="12"/>
    </row>
    <row r="13095" spans="21:21" x14ac:dyDescent="0.2">
      <c r="U13095" s="12"/>
    </row>
    <row r="13096" spans="21:21" x14ac:dyDescent="0.2">
      <c r="U13096" s="12"/>
    </row>
    <row r="13097" spans="21:21" x14ac:dyDescent="0.2">
      <c r="U13097" s="12"/>
    </row>
    <row r="13098" spans="21:21" x14ac:dyDescent="0.2">
      <c r="U13098" s="12"/>
    </row>
    <row r="13099" spans="21:21" x14ac:dyDescent="0.2">
      <c r="U13099" s="12"/>
    </row>
    <row r="13100" spans="21:21" x14ac:dyDescent="0.2">
      <c r="U13100" s="12"/>
    </row>
    <row r="13101" spans="21:21" x14ac:dyDescent="0.2">
      <c r="U13101" s="12"/>
    </row>
    <row r="13102" spans="21:21" x14ac:dyDescent="0.2">
      <c r="U13102" s="12"/>
    </row>
    <row r="13103" spans="21:21" x14ac:dyDescent="0.2">
      <c r="U13103" s="12"/>
    </row>
    <row r="13104" spans="21:21" x14ac:dyDescent="0.2">
      <c r="U13104" s="12"/>
    </row>
    <row r="13105" spans="21:21" x14ac:dyDescent="0.2">
      <c r="U13105" s="12"/>
    </row>
    <row r="13106" spans="21:21" x14ac:dyDescent="0.2">
      <c r="U13106" s="12"/>
    </row>
    <row r="13107" spans="21:21" x14ac:dyDescent="0.2">
      <c r="U13107" s="12"/>
    </row>
    <row r="13108" spans="21:21" x14ac:dyDescent="0.2">
      <c r="U13108" s="12"/>
    </row>
    <row r="13109" spans="21:21" x14ac:dyDescent="0.2">
      <c r="U13109" s="12"/>
    </row>
    <row r="13110" spans="21:21" x14ac:dyDescent="0.2">
      <c r="U13110" s="12"/>
    </row>
    <row r="13111" spans="21:21" x14ac:dyDescent="0.2">
      <c r="U13111" s="12"/>
    </row>
    <row r="13112" spans="21:21" x14ac:dyDescent="0.2">
      <c r="U13112" s="12"/>
    </row>
    <row r="13113" spans="21:21" x14ac:dyDescent="0.2">
      <c r="U13113" s="12"/>
    </row>
    <row r="13114" spans="21:21" x14ac:dyDescent="0.2">
      <c r="U13114" s="12"/>
    </row>
    <row r="13115" spans="21:21" x14ac:dyDescent="0.2">
      <c r="U13115" s="12"/>
    </row>
    <row r="13116" spans="21:21" x14ac:dyDescent="0.2">
      <c r="U13116" s="12"/>
    </row>
    <row r="13117" spans="21:21" x14ac:dyDescent="0.2">
      <c r="U13117" s="12"/>
    </row>
    <row r="13118" spans="21:21" x14ac:dyDescent="0.2">
      <c r="U13118" s="12"/>
    </row>
    <row r="13119" spans="21:21" x14ac:dyDescent="0.2">
      <c r="U13119" s="12"/>
    </row>
    <row r="13120" spans="21:21" x14ac:dyDescent="0.2">
      <c r="U13120" s="12"/>
    </row>
    <row r="13121" spans="21:21" x14ac:dyDescent="0.2">
      <c r="U13121" s="12"/>
    </row>
    <row r="13122" spans="21:21" x14ac:dyDescent="0.2">
      <c r="U13122" s="12"/>
    </row>
    <row r="13123" spans="21:21" x14ac:dyDescent="0.2">
      <c r="U13123" s="12"/>
    </row>
    <row r="13124" spans="21:21" x14ac:dyDescent="0.2">
      <c r="U13124" s="12"/>
    </row>
    <row r="13125" spans="21:21" x14ac:dyDescent="0.2">
      <c r="U13125" s="12"/>
    </row>
    <row r="13126" spans="21:21" x14ac:dyDescent="0.2">
      <c r="U13126" s="12"/>
    </row>
    <row r="13127" spans="21:21" x14ac:dyDescent="0.2">
      <c r="U13127" s="12"/>
    </row>
    <row r="13128" spans="21:21" x14ac:dyDescent="0.2">
      <c r="U13128" s="12"/>
    </row>
    <row r="13129" spans="21:21" x14ac:dyDescent="0.2">
      <c r="U13129" s="12"/>
    </row>
    <row r="13130" spans="21:21" x14ac:dyDescent="0.2">
      <c r="U13130" s="12"/>
    </row>
    <row r="13131" spans="21:21" x14ac:dyDescent="0.2">
      <c r="U13131" s="12"/>
    </row>
    <row r="13132" spans="21:21" x14ac:dyDescent="0.2">
      <c r="U13132" s="12"/>
    </row>
    <row r="13133" spans="21:21" x14ac:dyDescent="0.2">
      <c r="U13133" s="12"/>
    </row>
    <row r="13134" spans="21:21" x14ac:dyDescent="0.2">
      <c r="U13134" s="12"/>
    </row>
    <row r="13135" spans="21:21" x14ac:dyDescent="0.2">
      <c r="U13135" s="12"/>
    </row>
    <row r="13136" spans="21:21" x14ac:dyDescent="0.2">
      <c r="U13136" s="12"/>
    </row>
    <row r="13137" spans="21:21" x14ac:dyDescent="0.2">
      <c r="U13137" s="12"/>
    </row>
    <row r="13138" spans="21:21" x14ac:dyDescent="0.2">
      <c r="U13138" s="12"/>
    </row>
    <row r="13139" spans="21:21" x14ac:dyDescent="0.2">
      <c r="U13139" s="12"/>
    </row>
    <row r="13140" spans="21:21" x14ac:dyDescent="0.2">
      <c r="U13140" s="12"/>
    </row>
    <row r="13141" spans="21:21" x14ac:dyDescent="0.2">
      <c r="U13141" s="12"/>
    </row>
    <row r="13142" spans="21:21" x14ac:dyDescent="0.2">
      <c r="U13142" s="12"/>
    </row>
    <row r="13143" spans="21:21" x14ac:dyDescent="0.2">
      <c r="U13143" s="12"/>
    </row>
    <row r="13144" spans="21:21" x14ac:dyDescent="0.2">
      <c r="U13144" s="12"/>
    </row>
    <row r="13145" spans="21:21" x14ac:dyDescent="0.2">
      <c r="U13145" s="12"/>
    </row>
    <row r="13146" spans="21:21" x14ac:dyDescent="0.2">
      <c r="U13146" s="12"/>
    </row>
    <row r="13147" spans="21:21" x14ac:dyDescent="0.2">
      <c r="U13147" s="12"/>
    </row>
    <row r="13148" spans="21:21" x14ac:dyDescent="0.2">
      <c r="U13148" s="12"/>
    </row>
    <row r="13149" spans="21:21" x14ac:dyDescent="0.2">
      <c r="U13149" s="12"/>
    </row>
    <row r="13150" spans="21:21" x14ac:dyDescent="0.2">
      <c r="U13150" s="12"/>
    </row>
    <row r="13151" spans="21:21" x14ac:dyDescent="0.2">
      <c r="U13151" s="12"/>
    </row>
    <row r="13152" spans="21:21" x14ac:dyDescent="0.2">
      <c r="U13152" s="12"/>
    </row>
    <row r="13153" spans="21:21" x14ac:dyDescent="0.2">
      <c r="U13153" s="12"/>
    </row>
    <row r="13154" spans="21:21" x14ac:dyDescent="0.2">
      <c r="U13154" s="12"/>
    </row>
    <row r="13155" spans="21:21" x14ac:dyDescent="0.2">
      <c r="U13155" s="12"/>
    </row>
    <row r="13156" spans="21:21" x14ac:dyDescent="0.2">
      <c r="U13156" s="12"/>
    </row>
    <row r="13157" spans="21:21" x14ac:dyDescent="0.2">
      <c r="U13157" s="12"/>
    </row>
    <row r="13158" spans="21:21" x14ac:dyDescent="0.2">
      <c r="U13158" s="12"/>
    </row>
    <row r="13159" spans="21:21" x14ac:dyDescent="0.2">
      <c r="U13159" s="12"/>
    </row>
    <row r="13160" spans="21:21" x14ac:dyDescent="0.2">
      <c r="U13160" s="12"/>
    </row>
    <row r="13161" spans="21:21" x14ac:dyDescent="0.2">
      <c r="U13161" s="12"/>
    </row>
    <row r="13162" spans="21:21" x14ac:dyDescent="0.2">
      <c r="U13162" s="12"/>
    </row>
    <row r="13163" spans="21:21" x14ac:dyDescent="0.2">
      <c r="U13163" s="12"/>
    </row>
    <row r="13164" spans="21:21" x14ac:dyDescent="0.2">
      <c r="U13164" s="12"/>
    </row>
    <row r="13165" spans="21:21" x14ac:dyDescent="0.2">
      <c r="U13165" s="12"/>
    </row>
    <row r="13166" spans="21:21" x14ac:dyDescent="0.2">
      <c r="U13166" s="12"/>
    </row>
    <row r="13167" spans="21:21" x14ac:dyDescent="0.2">
      <c r="U13167" s="12"/>
    </row>
    <row r="13168" spans="21:21" x14ac:dyDescent="0.2">
      <c r="U13168" s="12"/>
    </row>
    <row r="13169" spans="21:21" x14ac:dyDescent="0.2">
      <c r="U13169" s="12"/>
    </row>
    <row r="13170" spans="21:21" x14ac:dyDescent="0.2">
      <c r="U13170" s="12"/>
    </row>
    <row r="13171" spans="21:21" x14ac:dyDescent="0.2">
      <c r="U13171" s="12"/>
    </row>
    <row r="13172" spans="21:21" x14ac:dyDescent="0.2">
      <c r="U13172" s="12"/>
    </row>
    <row r="13173" spans="21:21" x14ac:dyDescent="0.2">
      <c r="U13173" s="12"/>
    </row>
    <row r="13174" spans="21:21" x14ac:dyDescent="0.2">
      <c r="U13174" s="12"/>
    </row>
    <row r="13175" spans="21:21" x14ac:dyDescent="0.2">
      <c r="U13175" s="12"/>
    </row>
    <row r="13176" spans="21:21" x14ac:dyDescent="0.2">
      <c r="U13176" s="12"/>
    </row>
    <row r="13177" spans="21:21" x14ac:dyDescent="0.2">
      <c r="U13177" s="12"/>
    </row>
    <row r="13178" spans="21:21" x14ac:dyDescent="0.2">
      <c r="U13178" s="12"/>
    </row>
    <row r="13179" spans="21:21" x14ac:dyDescent="0.2">
      <c r="U13179" s="12"/>
    </row>
    <row r="13180" spans="21:21" x14ac:dyDescent="0.2">
      <c r="U13180" s="12"/>
    </row>
    <row r="13181" spans="21:21" x14ac:dyDescent="0.2">
      <c r="U13181" s="12"/>
    </row>
    <row r="13182" spans="21:21" x14ac:dyDescent="0.2">
      <c r="U13182" s="12"/>
    </row>
    <row r="13183" spans="21:21" x14ac:dyDescent="0.2">
      <c r="U13183" s="12"/>
    </row>
    <row r="13184" spans="21:21" x14ac:dyDescent="0.2">
      <c r="U13184" s="12"/>
    </row>
    <row r="13185" spans="21:21" x14ac:dyDescent="0.2">
      <c r="U13185" s="12"/>
    </row>
    <row r="13186" spans="21:21" x14ac:dyDescent="0.2">
      <c r="U13186" s="12"/>
    </row>
    <row r="13187" spans="21:21" x14ac:dyDescent="0.2">
      <c r="U13187" s="12"/>
    </row>
    <row r="13188" spans="21:21" x14ac:dyDescent="0.2">
      <c r="U13188" s="12"/>
    </row>
    <row r="13189" spans="21:21" x14ac:dyDescent="0.2">
      <c r="U13189" s="12"/>
    </row>
    <row r="13190" spans="21:21" x14ac:dyDescent="0.2">
      <c r="U13190" s="12"/>
    </row>
    <row r="13191" spans="21:21" x14ac:dyDescent="0.2">
      <c r="U13191" s="12"/>
    </row>
    <row r="13192" spans="21:21" x14ac:dyDescent="0.2">
      <c r="U13192" s="12"/>
    </row>
    <row r="13193" spans="21:21" x14ac:dyDescent="0.2">
      <c r="U13193" s="12"/>
    </row>
    <row r="13194" spans="21:21" x14ac:dyDescent="0.2">
      <c r="U13194" s="12"/>
    </row>
    <row r="13195" spans="21:21" x14ac:dyDescent="0.2">
      <c r="U13195" s="12"/>
    </row>
    <row r="13196" spans="21:21" x14ac:dyDescent="0.2">
      <c r="U13196" s="12"/>
    </row>
    <row r="13197" spans="21:21" x14ac:dyDescent="0.2">
      <c r="U13197" s="12"/>
    </row>
    <row r="13198" spans="21:21" x14ac:dyDescent="0.2">
      <c r="U13198" s="12"/>
    </row>
    <row r="13199" spans="21:21" x14ac:dyDescent="0.2">
      <c r="U13199" s="12"/>
    </row>
    <row r="13200" spans="21:21" x14ac:dyDescent="0.2">
      <c r="U13200" s="12"/>
    </row>
    <row r="13201" spans="21:21" x14ac:dyDescent="0.2">
      <c r="U13201" s="12"/>
    </row>
    <row r="13202" spans="21:21" x14ac:dyDescent="0.2">
      <c r="U13202" s="12"/>
    </row>
    <row r="13203" spans="21:21" x14ac:dyDescent="0.2">
      <c r="U13203" s="12"/>
    </row>
    <row r="13204" spans="21:21" x14ac:dyDescent="0.2">
      <c r="U13204" s="12"/>
    </row>
    <row r="13205" spans="21:21" x14ac:dyDescent="0.2">
      <c r="U13205" s="12"/>
    </row>
    <row r="13206" spans="21:21" x14ac:dyDescent="0.2">
      <c r="U13206" s="12"/>
    </row>
    <row r="13207" spans="21:21" x14ac:dyDescent="0.2">
      <c r="U13207" s="12"/>
    </row>
    <row r="13208" spans="21:21" x14ac:dyDescent="0.2">
      <c r="U13208" s="12"/>
    </row>
    <row r="13209" spans="21:21" x14ac:dyDescent="0.2">
      <c r="U13209" s="12"/>
    </row>
    <row r="13210" spans="21:21" x14ac:dyDescent="0.2">
      <c r="U13210" s="12"/>
    </row>
    <row r="13211" spans="21:21" x14ac:dyDescent="0.2">
      <c r="U13211" s="12"/>
    </row>
    <row r="13212" spans="21:21" x14ac:dyDescent="0.2">
      <c r="U13212" s="12"/>
    </row>
    <row r="13213" spans="21:21" x14ac:dyDescent="0.2">
      <c r="U13213" s="12"/>
    </row>
    <row r="13214" spans="21:21" x14ac:dyDescent="0.2">
      <c r="U13214" s="12"/>
    </row>
    <row r="13215" spans="21:21" x14ac:dyDescent="0.2">
      <c r="U13215" s="12"/>
    </row>
    <row r="13216" spans="21:21" x14ac:dyDescent="0.2">
      <c r="U13216" s="12"/>
    </row>
    <row r="13217" spans="21:21" x14ac:dyDescent="0.2">
      <c r="U13217" s="12"/>
    </row>
    <row r="13218" spans="21:21" x14ac:dyDescent="0.2">
      <c r="U13218" s="12"/>
    </row>
    <row r="13219" spans="21:21" x14ac:dyDescent="0.2">
      <c r="U13219" s="12"/>
    </row>
    <row r="13220" spans="21:21" x14ac:dyDescent="0.2">
      <c r="U13220" s="12"/>
    </row>
    <row r="13221" spans="21:21" x14ac:dyDescent="0.2">
      <c r="U13221" s="12"/>
    </row>
    <row r="13222" spans="21:21" x14ac:dyDescent="0.2">
      <c r="U13222" s="12"/>
    </row>
    <row r="13223" spans="21:21" x14ac:dyDescent="0.2">
      <c r="U13223" s="12"/>
    </row>
    <row r="13224" spans="21:21" x14ac:dyDescent="0.2">
      <c r="U13224" s="12"/>
    </row>
    <row r="13225" spans="21:21" x14ac:dyDescent="0.2">
      <c r="U13225" s="12"/>
    </row>
    <row r="13226" spans="21:21" x14ac:dyDescent="0.2">
      <c r="U13226" s="12"/>
    </row>
    <row r="13227" spans="21:21" x14ac:dyDescent="0.2">
      <c r="U13227" s="12"/>
    </row>
    <row r="13228" spans="21:21" x14ac:dyDescent="0.2">
      <c r="U13228" s="12"/>
    </row>
    <row r="13229" spans="21:21" x14ac:dyDescent="0.2">
      <c r="U13229" s="12"/>
    </row>
    <row r="13230" spans="21:21" x14ac:dyDescent="0.2">
      <c r="U13230" s="12"/>
    </row>
    <row r="13231" spans="21:21" x14ac:dyDescent="0.2">
      <c r="U13231" s="12"/>
    </row>
    <row r="13232" spans="21:21" x14ac:dyDescent="0.2">
      <c r="U13232" s="12"/>
    </row>
    <row r="13233" spans="21:21" x14ac:dyDescent="0.2">
      <c r="U13233" s="12"/>
    </row>
    <row r="13234" spans="21:21" x14ac:dyDescent="0.2">
      <c r="U13234" s="12"/>
    </row>
    <row r="13235" spans="21:21" x14ac:dyDescent="0.2">
      <c r="U13235" s="12"/>
    </row>
    <row r="13236" spans="21:21" x14ac:dyDescent="0.2">
      <c r="U13236" s="12"/>
    </row>
    <row r="13237" spans="21:21" x14ac:dyDescent="0.2">
      <c r="U13237" s="12"/>
    </row>
    <row r="13238" spans="21:21" x14ac:dyDescent="0.2">
      <c r="U13238" s="12"/>
    </row>
    <row r="13239" spans="21:21" x14ac:dyDescent="0.2">
      <c r="U13239" s="12"/>
    </row>
    <row r="13240" spans="21:21" x14ac:dyDescent="0.2">
      <c r="U13240" s="12"/>
    </row>
    <row r="13241" spans="21:21" x14ac:dyDescent="0.2">
      <c r="U13241" s="12"/>
    </row>
    <row r="13242" spans="21:21" x14ac:dyDescent="0.2">
      <c r="U13242" s="12"/>
    </row>
    <row r="13243" spans="21:21" x14ac:dyDescent="0.2">
      <c r="U13243" s="12"/>
    </row>
    <row r="13244" spans="21:21" x14ac:dyDescent="0.2">
      <c r="U13244" s="12"/>
    </row>
    <row r="13245" spans="21:21" x14ac:dyDescent="0.2">
      <c r="U13245" s="12"/>
    </row>
    <row r="13246" spans="21:21" x14ac:dyDescent="0.2">
      <c r="U13246" s="12"/>
    </row>
    <row r="13247" spans="21:21" x14ac:dyDescent="0.2">
      <c r="U13247" s="12"/>
    </row>
    <row r="13248" spans="21:21" x14ac:dyDescent="0.2">
      <c r="U13248" s="12"/>
    </row>
    <row r="13249" spans="21:21" x14ac:dyDescent="0.2">
      <c r="U13249" s="12"/>
    </row>
    <row r="13250" spans="21:21" x14ac:dyDescent="0.2">
      <c r="U13250" s="12"/>
    </row>
    <row r="13251" spans="21:21" x14ac:dyDescent="0.2">
      <c r="U13251" s="12"/>
    </row>
    <row r="13252" spans="21:21" x14ac:dyDescent="0.2">
      <c r="U13252" s="12"/>
    </row>
    <row r="13253" spans="21:21" x14ac:dyDescent="0.2">
      <c r="U13253" s="12"/>
    </row>
    <row r="13254" spans="21:21" x14ac:dyDescent="0.2">
      <c r="U13254" s="12"/>
    </row>
    <row r="13255" spans="21:21" x14ac:dyDescent="0.2">
      <c r="U13255" s="12"/>
    </row>
    <row r="13256" spans="21:21" x14ac:dyDescent="0.2">
      <c r="U13256" s="12"/>
    </row>
    <row r="13257" spans="21:21" x14ac:dyDescent="0.2">
      <c r="U13257" s="12"/>
    </row>
    <row r="13258" spans="21:21" x14ac:dyDescent="0.2">
      <c r="U13258" s="12"/>
    </row>
    <row r="13259" spans="21:21" x14ac:dyDescent="0.2">
      <c r="U13259" s="12"/>
    </row>
    <row r="13260" spans="21:21" x14ac:dyDescent="0.2">
      <c r="U13260" s="12"/>
    </row>
    <row r="13261" spans="21:21" x14ac:dyDescent="0.2">
      <c r="U13261" s="12"/>
    </row>
    <row r="13262" spans="21:21" x14ac:dyDescent="0.2">
      <c r="U13262" s="12"/>
    </row>
    <row r="13263" spans="21:21" x14ac:dyDescent="0.2">
      <c r="U13263" s="12"/>
    </row>
    <row r="13264" spans="21:21" x14ac:dyDescent="0.2">
      <c r="U13264" s="12"/>
    </row>
    <row r="13265" spans="21:21" x14ac:dyDescent="0.2">
      <c r="U13265" s="12"/>
    </row>
    <row r="13266" spans="21:21" x14ac:dyDescent="0.2">
      <c r="U13266" s="12"/>
    </row>
    <row r="13267" spans="21:21" x14ac:dyDescent="0.2">
      <c r="U13267" s="12"/>
    </row>
    <row r="13268" spans="21:21" x14ac:dyDescent="0.2">
      <c r="U13268" s="12"/>
    </row>
    <row r="13269" spans="21:21" x14ac:dyDescent="0.2">
      <c r="U13269" s="12"/>
    </row>
    <row r="13270" spans="21:21" x14ac:dyDescent="0.2">
      <c r="U13270" s="12"/>
    </row>
    <row r="13271" spans="21:21" x14ac:dyDescent="0.2">
      <c r="U13271" s="12"/>
    </row>
    <row r="13272" spans="21:21" x14ac:dyDescent="0.2">
      <c r="U13272" s="12"/>
    </row>
    <row r="13273" spans="21:21" x14ac:dyDescent="0.2">
      <c r="U13273" s="12"/>
    </row>
    <row r="13274" spans="21:21" x14ac:dyDescent="0.2">
      <c r="U13274" s="12"/>
    </row>
    <row r="13275" spans="21:21" x14ac:dyDescent="0.2">
      <c r="U13275" s="12"/>
    </row>
    <row r="13276" spans="21:21" x14ac:dyDescent="0.2">
      <c r="U13276" s="12"/>
    </row>
    <row r="13277" spans="21:21" x14ac:dyDescent="0.2">
      <c r="U13277" s="12"/>
    </row>
    <row r="13278" spans="21:21" x14ac:dyDescent="0.2">
      <c r="U13278" s="12"/>
    </row>
    <row r="13279" spans="21:21" x14ac:dyDescent="0.2">
      <c r="U13279" s="12"/>
    </row>
    <row r="13280" spans="21:21" x14ac:dyDescent="0.2">
      <c r="U13280" s="12"/>
    </row>
    <row r="13281" spans="21:21" x14ac:dyDescent="0.2">
      <c r="U13281" s="12"/>
    </row>
    <row r="13282" spans="21:21" x14ac:dyDescent="0.2">
      <c r="U13282" s="12"/>
    </row>
    <row r="13283" spans="21:21" x14ac:dyDescent="0.2">
      <c r="U13283" s="12"/>
    </row>
    <row r="13284" spans="21:21" x14ac:dyDescent="0.2">
      <c r="U13284" s="12"/>
    </row>
    <row r="13285" spans="21:21" x14ac:dyDescent="0.2">
      <c r="U13285" s="12"/>
    </row>
    <row r="13286" spans="21:21" x14ac:dyDescent="0.2">
      <c r="U13286" s="12"/>
    </row>
    <row r="13287" spans="21:21" x14ac:dyDescent="0.2">
      <c r="U13287" s="12"/>
    </row>
    <row r="13288" spans="21:21" x14ac:dyDescent="0.2">
      <c r="U13288" s="12"/>
    </row>
    <row r="13289" spans="21:21" x14ac:dyDescent="0.2">
      <c r="U13289" s="12"/>
    </row>
    <row r="13290" spans="21:21" x14ac:dyDescent="0.2">
      <c r="U13290" s="12"/>
    </row>
    <row r="13291" spans="21:21" x14ac:dyDescent="0.2">
      <c r="U13291" s="12"/>
    </row>
    <row r="13292" spans="21:21" x14ac:dyDescent="0.2">
      <c r="U13292" s="12"/>
    </row>
    <row r="13293" spans="21:21" x14ac:dyDescent="0.2">
      <c r="U13293" s="12"/>
    </row>
    <row r="13294" spans="21:21" x14ac:dyDescent="0.2">
      <c r="U13294" s="12"/>
    </row>
    <row r="13295" spans="21:21" x14ac:dyDescent="0.2">
      <c r="U13295" s="12"/>
    </row>
    <row r="13296" spans="21:21" x14ac:dyDescent="0.2">
      <c r="U13296" s="12"/>
    </row>
    <row r="13297" spans="21:21" x14ac:dyDescent="0.2">
      <c r="U13297" s="12"/>
    </row>
    <row r="13298" spans="21:21" x14ac:dyDescent="0.2">
      <c r="U13298" s="12"/>
    </row>
    <row r="13299" spans="21:21" x14ac:dyDescent="0.2">
      <c r="U13299" s="12"/>
    </row>
    <row r="13300" spans="21:21" x14ac:dyDescent="0.2">
      <c r="U13300" s="12"/>
    </row>
    <row r="13301" spans="21:21" x14ac:dyDescent="0.2">
      <c r="U13301" s="12"/>
    </row>
    <row r="13302" spans="21:21" x14ac:dyDescent="0.2">
      <c r="U13302" s="12"/>
    </row>
    <row r="13303" spans="21:21" x14ac:dyDescent="0.2">
      <c r="U13303" s="12"/>
    </row>
    <row r="13304" spans="21:21" x14ac:dyDescent="0.2">
      <c r="U13304" s="12"/>
    </row>
    <row r="13305" spans="21:21" x14ac:dyDescent="0.2">
      <c r="U13305" s="12"/>
    </row>
    <row r="13306" spans="21:21" x14ac:dyDescent="0.2">
      <c r="U13306" s="12"/>
    </row>
    <row r="13307" spans="21:21" x14ac:dyDescent="0.2">
      <c r="U13307" s="12"/>
    </row>
    <row r="13308" spans="21:21" x14ac:dyDescent="0.2">
      <c r="U13308" s="12"/>
    </row>
    <row r="13309" spans="21:21" x14ac:dyDescent="0.2">
      <c r="U13309" s="12"/>
    </row>
    <row r="13310" spans="21:21" x14ac:dyDescent="0.2">
      <c r="U13310" s="12"/>
    </row>
    <row r="13311" spans="21:21" x14ac:dyDescent="0.2">
      <c r="U13311" s="12"/>
    </row>
    <row r="13312" spans="21:21" x14ac:dyDescent="0.2">
      <c r="U13312" s="12"/>
    </row>
    <row r="13313" spans="21:21" x14ac:dyDescent="0.2">
      <c r="U13313" s="12"/>
    </row>
    <row r="13314" spans="21:21" x14ac:dyDescent="0.2">
      <c r="U13314" s="12"/>
    </row>
    <row r="13315" spans="21:21" x14ac:dyDescent="0.2">
      <c r="U13315" s="12"/>
    </row>
    <row r="13316" spans="21:21" x14ac:dyDescent="0.2">
      <c r="U13316" s="12"/>
    </row>
    <row r="13317" spans="21:21" x14ac:dyDescent="0.2">
      <c r="U13317" s="12"/>
    </row>
    <row r="13318" spans="21:21" x14ac:dyDescent="0.2">
      <c r="U13318" s="12"/>
    </row>
    <row r="13319" spans="21:21" x14ac:dyDescent="0.2">
      <c r="U13319" s="12"/>
    </row>
    <row r="13320" spans="21:21" x14ac:dyDescent="0.2">
      <c r="U13320" s="12"/>
    </row>
    <row r="13321" spans="21:21" x14ac:dyDescent="0.2">
      <c r="U13321" s="12"/>
    </row>
    <row r="13322" spans="21:21" x14ac:dyDescent="0.2">
      <c r="U13322" s="12"/>
    </row>
    <row r="13323" spans="21:21" x14ac:dyDescent="0.2">
      <c r="U13323" s="12"/>
    </row>
    <row r="13324" spans="21:21" x14ac:dyDescent="0.2">
      <c r="U13324" s="12"/>
    </row>
    <row r="13325" spans="21:21" x14ac:dyDescent="0.2">
      <c r="U13325" s="12"/>
    </row>
    <row r="13326" spans="21:21" x14ac:dyDescent="0.2">
      <c r="U13326" s="12"/>
    </row>
    <row r="13327" spans="21:21" x14ac:dyDescent="0.2">
      <c r="U13327" s="12"/>
    </row>
    <row r="13328" spans="21:21" x14ac:dyDescent="0.2">
      <c r="U13328" s="12"/>
    </row>
    <row r="13329" spans="21:21" x14ac:dyDescent="0.2">
      <c r="U13329" s="12"/>
    </row>
    <row r="13330" spans="21:21" x14ac:dyDescent="0.2">
      <c r="U13330" s="12"/>
    </row>
    <row r="13331" spans="21:21" x14ac:dyDescent="0.2">
      <c r="U13331" s="12"/>
    </row>
    <row r="13332" spans="21:21" x14ac:dyDescent="0.2">
      <c r="U13332" s="12"/>
    </row>
    <row r="13333" spans="21:21" x14ac:dyDescent="0.2">
      <c r="U13333" s="12"/>
    </row>
    <row r="13334" spans="21:21" x14ac:dyDescent="0.2">
      <c r="U13334" s="12"/>
    </row>
    <row r="13335" spans="21:21" x14ac:dyDescent="0.2">
      <c r="U13335" s="12"/>
    </row>
    <row r="13336" spans="21:21" x14ac:dyDescent="0.2">
      <c r="U13336" s="12"/>
    </row>
    <row r="13337" spans="21:21" x14ac:dyDescent="0.2">
      <c r="U13337" s="12"/>
    </row>
    <row r="13338" spans="21:21" x14ac:dyDescent="0.2">
      <c r="U13338" s="12"/>
    </row>
    <row r="13339" spans="21:21" x14ac:dyDescent="0.2">
      <c r="U13339" s="12"/>
    </row>
    <row r="13340" spans="21:21" x14ac:dyDescent="0.2">
      <c r="U13340" s="12"/>
    </row>
    <row r="13341" spans="21:21" x14ac:dyDescent="0.2">
      <c r="U13341" s="12"/>
    </row>
    <row r="13342" spans="21:21" x14ac:dyDescent="0.2">
      <c r="U13342" s="12"/>
    </row>
    <row r="13343" spans="21:21" x14ac:dyDescent="0.2">
      <c r="U13343" s="12"/>
    </row>
    <row r="13344" spans="21:21" x14ac:dyDescent="0.2">
      <c r="U13344" s="12"/>
    </row>
    <row r="13345" spans="21:21" x14ac:dyDescent="0.2">
      <c r="U13345" s="12"/>
    </row>
    <row r="13346" spans="21:21" x14ac:dyDescent="0.2">
      <c r="U13346" s="12"/>
    </row>
    <row r="13347" spans="21:21" x14ac:dyDescent="0.2">
      <c r="U13347" s="12"/>
    </row>
    <row r="13348" spans="21:21" x14ac:dyDescent="0.2">
      <c r="U13348" s="12"/>
    </row>
    <row r="13349" spans="21:21" x14ac:dyDescent="0.2">
      <c r="U13349" s="12"/>
    </row>
    <row r="13350" spans="21:21" x14ac:dyDescent="0.2">
      <c r="U13350" s="12"/>
    </row>
    <row r="13351" spans="21:21" x14ac:dyDescent="0.2">
      <c r="U13351" s="12"/>
    </row>
    <row r="13352" spans="21:21" x14ac:dyDescent="0.2">
      <c r="U13352" s="12"/>
    </row>
    <row r="13353" spans="21:21" x14ac:dyDescent="0.2">
      <c r="U13353" s="12"/>
    </row>
    <row r="13354" spans="21:21" x14ac:dyDescent="0.2">
      <c r="U13354" s="12"/>
    </row>
    <row r="13355" spans="21:21" x14ac:dyDescent="0.2">
      <c r="U13355" s="12"/>
    </row>
    <row r="13356" spans="21:21" x14ac:dyDescent="0.2">
      <c r="U13356" s="12"/>
    </row>
    <row r="13357" spans="21:21" x14ac:dyDescent="0.2">
      <c r="U13357" s="12"/>
    </row>
    <row r="13358" spans="21:21" x14ac:dyDescent="0.2">
      <c r="U13358" s="12"/>
    </row>
    <row r="13359" spans="21:21" x14ac:dyDescent="0.2">
      <c r="U13359" s="12"/>
    </row>
    <row r="13360" spans="21:21" x14ac:dyDescent="0.2">
      <c r="U13360" s="12"/>
    </row>
    <row r="13361" spans="21:21" x14ac:dyDescent="0.2">
      <c r="U13361" s="12"/>
    </row>
    <row r="13362" spans="21:21" x14ac:dyDescent="0.2">
      <c r="U13362" s="12"/>
    </row>
    <row r="13363" spans="21:21" x14ac:dyDescent="0.2">
      <c r="U13363" s="12"/>
    </row>
    <row r="13364" spans="21:21" x14ac:dyDescent="0.2">
      <c r="U13364" s="12"/>
    </row>
    <row r="13365" spans="21:21" x14ac:dyDescent="0.2">
      <c r="U13365" s="12"/>
    </row>
    <row r="13366" spans="21:21" x14ac:dyDescent="0.2">
      <c r="U13366" s="12"/>
    </row>
    <row r="13367" spans="21:21" x14ac:dyDescent="0.2">
      <c r="U13367" s="12"/>
    </row>
    <row r="13368" spans="21:21" x14ac:dyDescent="0.2">
      <c r="U13368" s="12"/>
    </row>
    <row r="13369" spans="21:21" x14ac:dyDescent="0.2">
      <c r="U13369" s="12"/>
    </row>
    <row r="13370" spans="21:21" x14ac:dyDescent="0.2">
      <c r="U13370" s="12"/>
    </row>
    <row r="13371" spans="21:21" x14ac:dyDescent="0.2">
      <c r="U13371" s="12"/>
    </row>
    <row r="13372" spans="21:21" x14ac:dyDescent="0.2">
      <c r="U13372" s="12"/>
    </row>
    <row r="13373" spans="21:21" x14ac:dyDescent="0.2">
      <c r="U13373" s="12"/>
    </row>
    <row r="13374" spans="21:21" x14ac:dyDescent="0.2">
      <c r="U13374" s="12"/>
    </row>
    <row r="13375" spans="21:21" x14ac:dyDescent="0.2">
      <c r="U13375" s="12"/>
    </row>
    <row r="13376" spans="21:21" x14ac:dyDescent="0.2">
      <c r="U13376" s="12"/>
    </row>
    <row r="13377" spans="21:21" x14ac:dyDescent="0.2">
      <c r="U13377" s="12"/>
    </row>
    <row r="13378" spans="21:21" x14ac:dyDescent="0.2">
      <c r="U13378" s="12"/>
    </row>
    <row r="13379" spans="21:21" x14ac:dyDescent="0.2">
      <c r="U13379" s="12"/>
    </row>
    <row r="13380" spans="21:21" x14ac:dyDescent="0.2">
      <c r="U13380" s="12"/>
    </row>
    <row r="13381" spans="21:21" x14ac:dyDescent="0.2">
      <c r="U13381" s="12"/>
    </row>
    <row r="13382" spans="21:21" x14ac:dyDescent="0.2">
      <c r="U13382" s="12"/>
    </row>
    <row r="13383" spans="21:21" x14ac:dyDescent="0.2">
      <c r="U13383" s="12"/>
    </row>
    <row r="13384" spans="21:21" x14ac:dyDescent="0.2">
      <c r="U13384" s="12"/>
    </row>
    <row r="13385" spans="21:21" x14ac:dyDescent="0.2">
      <c r="U13385" s="12"/>
    </row>
    <row r="13386" spans="21:21" x14ac:dyDescent="0.2">
      <c r="U13386" s="12"/>
    </row>
    <row r="13387" spans="21:21" x14ac:dyDescent="0.2">
      <c r="U13387" s="12"/>
    </row>
    <row r="13388" spans="21:21" x14ac:dyDescent="0.2">
      <c r="U13388" s="12"/>
    </row>
    <row r="13389" spans="21:21" x14ac:dyDescent="0.2">
      <c r="U13389" s="12"/>
    </row>
    <row r="13390" spans="21:21" x14ac:dyDescent="0.2">
      <c r="U13390" s="12"/>
    </row>
    <row r="13391" spans="21:21" x14ac:dyDescent="0.2">
      <c r="U13391" s="12"/>
    </row>
    <row r="13392" spans="21:21" x14ac:dyDescent="0.2">
      <c r="U13392" s="12"/>
    </row>
    <row r="13393" spans="21:21" x14ac:dyDescent="0.2">
      <c r="U13393" s="12"/>
    </row>
    <row r="13394" spans="21:21" x14ac:dyDescent="0.2">
      <c r="U13394" s="12"/>
    </row>
    <row r="13395" spans="21:21" x14ac:dyDescent="0.2">
      <c r="U13395" s="12"/>
    </row>
    <row r="13396" spans="21:21" x14ac:dyDescent="0.2">
      <c r="U13396" s="12"/>
    </row>
    <row r="13397" spans="21:21" x14ac:dyDescent="0.2">
      <c r="U13397" s="12"/>
    </row>
    <row r="13398" spans="21:21" x14ac:dyDescent="0.2">
      <c r="U13398" s="12"/>
    </row>
    <row r="13399" spans="21:21" x14ac:dyDescent="0.2">
      <c r="U13399" s="12"/>
    </row>
    <row r="13400" spans="21:21" x14ac:dyDescent="0.2">
      <c r="U13400" s="12"/>
    </row>
    <row r="13401" spans="21:21" x14ac:dyDescent="0.2">
      <c r="U13401" s="12"/>
    </row>
    <row r="13402" spans="21:21" x14ac:dyDescent="0.2">
      <c r="U13402" s="12"/>
    </row>
    <row r="13403" spans="21:21" x14ac:dyDescent="0.2">
      <c r="U13403" s="12"/>
    </row>
    <row r="13404" spans="21:21" x14ac:dyDescent="0.2">
      <c r="U13404" s="12"/>
    </row>
    <row r="13405" spans="21:21" x14ac:dyDescent="0.2">
      <c r="U13405" s="12"/>
    </row>
    <row r="13406" spans="21:21" x14ac:dyDescent="0.2">
      <c r="U13406" s="12"/>
    </row>
    <row r="13407" spans="21:21" x14ac:dyDescent="0.2">
      <c r="U13407" s="12"/>
    </row>
    <row r="13408" spans="21:21" x14ac:dyDescent="0.2">
      <c r="U13408" s="12"/>
    </row>
    <row r="13409" spans="21:21" x14ac:dyDescent="0.2">
      <c r="U13409" s="12"/>
    </row>
    <row r="13410" spans="21:21" x14ac:dyDescent="0.2">
      <c r="U13410" s="12"/>
    </row>
    <row r="13411" spans="21:21" x14ac:dyDescent="0.2">
      <c r="U13411" s="12"/>
    </row>
    <row r="13412" spans="21:21" x14ac:dyDescent="0.2">
      <c r="U13412" s="12"/>
    </row>
    <row r="13413" spans="21:21" x14ac:dyDescent="0.2">
      <c r="U13413" s="12"/>
    </row>
    <row r="13414" spans="21:21" x14ac:dyDescent="0.2">
      <c r="U13414" s="12"/>
    </row>
    <row r="13415" spans="21:21" x14ac:dyDescent="0.2">
      <c r="U13415" s="12"/>
    </row>
    <row r="13416" spans="21:21" x14ac:dyDescent="0.2">
      <c r="U13416" s="12"/>
    </row>
    <row r="13417" spans="21:21" x14ac:dyDescent="0.2">
      <c r="U13417" s="12"/>
    </row>
    <row r="13418" spans="21:21" x14ac:dyDescent="0.2">
      <c r="U13418" s="12"/>
    </row>
    <row r="13419" spans="21:21" x14ac:dyDescent="0.2">
      <c r="U13419" s="12"/>
    </row>
    <row r="13420" spans="21:21" x14ac:dyDescent="0.2">
      <c r="U13420" s="12"/>
    </row>
    <row r="13421" spans="21:21" x14ac:dyDescent="0.2">
      <c r="U13421" s="12"/>
    </row>
    <row r="13422" spans="21:21" x14ac:dyDescent="0.2">
      <c r="U13422" s="12"/>
    </row>
    <row r="13423" spans="21:21" x14ac:dyDescent="0.2">
      <c r="U13423" s="12"/>
    </row>
    <row r="13424" spans="21:21" x14ac:dyDescent="0.2">
      <c r="U13424" s="12"/>
    </row>
    <row r="13425" spans="21:21" x14ac:dyDescent="0.2">
      <c r="U13425" s="12"/>
    </row>
    <row r="13426" spans="21:21" x14ac:dyDescent="0.2">
      <c r="U13426" s="12"/>
    </row>
    <row r="13427" spans="21:21" x14ac:dyDescent="0.2">
      <c r="U13427" s="12"/>
    </row>
    <row r="13428" spans="21:21" x14ac:dyDescent="0.2">
      <c r="U13428" s="12"/>
    </row>
    <row r="13429" spans="21:21" x14ac:dyDescent="0.2">
      <c r="U13429" s="12"/>
    </row>
    <row r="13430" spans="21:21" x14ac:dyDescent="0.2">
      <c r="U13430" s="12"/>
    </row>
    <row r="13431" spans="21:21" x14ac:dyDescent="0.2">
      <c r="U13431" s="12"/>
    </row>
    <row r="13432" spans="21:21" x14ac:dyDescent="0.2">
      <c r="U13432" s="12"/>
    </row>
    <row r="13433" spans="21:21" x14ac:dyDescent="0.2">
      <c r="U13433" s="12"/>
    </row>
    <row r="13434" spans="21:21" x14ac:dyDescent="0.2">
      <c r="U13434" s="12"/>
    </row>
    <row r="13435" spans="21:21" x14ac:dyDescent="0.2">
      <c r="U13435" s="12"/>
    </row>
    <row r="13436" spans="21:21" x14ac:dyDescent="0.2">
      <c r="U13436" s="12"/>
    </row>
    <row r="13437" spans="21:21" x14ac:dyDescent="0.2">
      <c r="U13437" s="12"/>
    </row>
    <row r="13438" spans="21:21" x14ac:dyDescent="0.2">
      <c r="U13438" s="12"/>
    </row>
    <row r="13439" spans="21:21" x14ac:dyDescent="0.2">
      <c r="U13439" s="12"/>
    </row>
    <row r="13440" spans="21:21" x14ac:dyDescent="0.2">
      <c r="U13440" s="12"/>
    </row>
    <row r="13441" spans="21:21" x14ac:dyDescent="0.2">
      <c r="U13441" s="12"/>
    </row>
    <row r="13442" spans="21:21" x14ac:dyDescent="0.2">
      <c r="U13442" s="12"/>
    </row>
    <row r="13443" spans="21:21" x14ac:dyDescent="0.2">
      <c r="U13443" s="12"/>
    </row>
    <row r="13444" spans="21:21" x14ac:dyDescent="0.2">
      <c r="U13444" s="12"/>
    </row>
    <row r="13445" spans="21:21" x14ac:dyDescent="0.2">
      <c r="U13445" s="12"/>
    </row>
    <row r="13446" spans="21:21" x14ac:dyDescent="0.2">
      <c r="U13446" s="12"/>
    </row>
    <row r="13447" spans="21:21" x14ac:dyDescent="0.2">
      <c r="U13447" s="12"/>
    </row>
    <row r="13448" spans="21:21" x14ac:dyDescent="0.2">
      <c r="U13448" s="12"/>
    </row>
    <row r="13449" spans="21:21" x14ac:dyDescent="0.2">
      <c r="U13449" s="12"/>
    </row>
    <row r="13450" spans="21:21" x14ac:dyDescent="0.2">
      <c r="U13450" s="12"/>
    </row>
    <row r="13451" spans="21:21" x14ac:dyDescent="0.2">
      <c r="U13451" s="12"/>
    </row>
    <row r="13452" spans="21:21" x14ac:dyDescent="0.2">
      <c r="U13452" s="12"/>
    </row>
    <row r="13453" spans="21:21" x14ac:dyDescent="0.2">
      <c r="U13453" s="12"/>
    </row>
    <row r="13454" spans="21:21" x14ac:dyDescent="0.2">
      <c r="U13454" s="12"/>
    </row>
    <row r="13455" spans="21:21" x14ac:dyDescent="0.2">
      <c r="U13455" s="12"/>
    </row>
    <row r="13456" spans="21:21" x14ac:dyDescent="0.2">
      <c r="U13456" s="12"/>
    </row>
    <row r="13457" spans="21:21" x14ac:dyDescent="0.2">
      <c r="U13457" s="12"/>
    </row>
    <row r="13458" spans="21:21" x14ac:dyDescent="0.2">
      <c r="U13458" s="12"/>
    </row>
    <row r="13459" spans="21:21" x14ac:dyDescent="0.2">
      <c r="U13459" s="12"/>
    </row>
    <row r="13460" spans="21:21" x14ac:dyDescent="0.2">
      <c r="U13460" s="12"/>
    </row>
    <row r="13461" spans="21:21" x14ac:dyDescent="0.2">
      <c r="U13461" s="12"/>
    </row>
    <row r="13462" spans="21:21" x14ac:dyDescent="0.2">
      <c r="U13462" s="12"/>
    </row>
    <row r="13463" spans="21:21" x14ac:dyDescent="0.2">
      <c r="U13463" s="12"/>
    </row>
    <row r="13464" spans="21:21" x14ac:dyDescent="0.2">
      <c r="U13464" s="12"/>
    </row>
    <row r="13465" spans="21:21" x14ac:dyDescent="0.2">
      <c r="U13465" s="12"/>
    </row>
    <row r="13466" spans="21:21" x14ac:dyDescent="0.2">
      <c r="U13466" s="12"/>
    </row>
    <row r="13467" spans="21:21" x14ac:dyDescent="0.2">
      <c r="U13467" s="12"/>
    </row>
    <row r="13468" spans="21:21" x14ac:dyDescent="0.2">
      <c r="U13468" s="12"/>
    </row>
    <row r="13469" spans="21:21" x14ac:dyDescent="0.2">
      <c r="U13469" s="12"/>
    </row>
    <row r="13470" spans="21:21" x14ac:dyDescent="0.2">
      <c r="U13470" s="12"/>
    </row>
    <row r="13471" spans="21:21" x14ac:dyDescent="0.2">
      <c r="U13471" s="12"/>
    </row>
    <row r="13472" spans="21:21" x14ac:dyDescent="0.2">
      <c r="U13472" s="12"/>
    </row>
    <row r="13473" spans="21:21" x14ac:dyDescent="0.2">
      <c r="U13473" s="12"/>
    </row>
    <row r="13474" spans="21:21" x14ac:dyDescent="0.2">
      <c r="U13474" s="12"/>
    </row>
    <row r="13475" spans="21:21" x14ac:dyDescent="0.2">
      <c r="U13475" s="12"/>
    </row>
    <row r="13476" spans="21:21" x14ac:dyDescent="0.2">
      <c r="U13476" s="12"/>
    </row>
    <row r="13477" spans="21:21" x14ac:dyDescent="0.2">
      <c r="U13477" s="12"/>
    </row>
    <row r="13478" spans="21:21" x14ac:dyDescent="0.2">
      <c r="U13478" s="12"/>
    </row>
    <row r="13479" spans="21:21" x14ac:dyDescent="0.2">
      <c r="U13479" s="12"/>
    </row>
    <row r="13480" spans="21:21" x14ac:dyDescent="0.2">
      <c r="U13480" s="12"/>
    </row>
    <row r="13481" spans="21:21" x14ac:dyDescent="0.2">
      <c r="U13481" s="12"/>
    </row>
    <row r="13482" spans="21:21" x14ac:dyDescent="0.2">
      <c r="U13482" s="12"/>
    </row>
    <row r="13483" spans="21:21" x14ac:dyDescent="0.2">
      <c r="U13483" s="12"/>
    </row>
    <row r="13484" spans="21:21" x14ac:dyDescent="0.2">
      <c r="U13484" s="12"/>
    </row>
    <row r="13485" spans="21:21" x14ac:dyDescent="0.2">
      <c r="U13485" s="12"/>
    </row>
    <row r="13486" spans="21:21" x14ac:dyDescent="0.2">
      <c r="U13486" s="12"/>
    </row>
    <row r="13487" spans="21:21" x14ac:dyDescent="0.2">
      <c r="U13487" s="12"/>
    </row>
    <row r="13488" spans="21:21" x14ac:dyDescent="0.2">
      <c r="U13488" s="12"/>
    </row>
    <row r="13489" spans="21:21" x14ac:dyDescent="0.2">
      <c r="U13489" s="12"/>
    </row>
    <row r="13490" spans="21:21" x14ac:dyDescent="0.2">
      <c r="U13490" s="12"/>
    </row>
    <row r="13491" spans="21:21" x14ac:dyDescent="0.2">
      <c r="U13491" s="12"/>
    </row>
    <row r="13492" spans="21:21" x14ac:dyDescent="0.2">
      <c r="U13492" s="12"/>
    </row>
    <row r="13493" spans="21:21" x14ac:dyDescent="0.2">
      <c r="U13493" s="12"/>
    </row>
    <row r="13494" spans="21:21" x14ac:dyDescent="0.2">
      <c r="U13494" s="12"/>
    </row>
    <row r="13495" spans="21:21" x14ac:dyDescent="0.2">
      <c r="U13495" s="12"/>
    </row>
    <row r="13496" spans="21:21" x14ac:dyDescent="0.2">
      <c r="U13496" s="12"/>
    </row>
    <row r="13497" spans="21:21" x14ac:dyDescent="0.2">
      <c r="U13497" s="12"/>
    </row>
    <row r="13498" spans="21:21" x14ac:dyDescent="0.2">
      <c r="U13498" s="12"/>
    </row>
    <row r="13499" spans="21:21" x14ac:dyDescent="0.2">
      <c r="U13499" s="12"/>
    </row>
    <row r="13500" spans="21:21" x14ac:dyDescent="0.2">
      <c r="U13500" s="12"/>
    </row>
    <row r="13501" spans="21:21" x14ac:dyDescent="0.2">
      <c r="U13501" s="12"/>
    </row>
    <row r="13502" spans="21:21" x14ac:dyDescent="0.2">
      <c r="U13502" s="12"/>
    </row>
    <row r="13503" spans="21:21" x14ac:dyDescent="0.2">
      <c r="U13503" s="12"/>
    </row>
    <row r="13504" spans="21:21" x14ac:dyDescent="0.2">
      <c r="U13504" s="12"/>
    </row>
    <row r="13505" spans="21:21" x14ac:dyDescent="0.2">
      <c r="U13505" s="12"/>
    </row>
    <row r="13506" spans="21:21" x14ac:dyDescent="0.2">
      <c r="U13506" s="12"/>
    </row>
    <row r="13507" spans="21:21" x14ac:dyDescent="0.2">
      <c r="U13507" s="12"/>
    </row>
    <row r="13508" spans="21:21" x14ac:dyDescent="0.2">
      <c r="U13508" s="12"/>
    </row>
    <row r="13509" spans="21:21" x14ac:dyDescent="0.2">
      <c r="U13509" s="12"/>
    </row>
    <row r="13510" spans="21:21" x14ac:dyDescent="0.2">
      <c r="U13510" s="12"/>
    </row>
    <row r="13511" spans="21:21" x14ac:dyDescent="0.2">
      <c r="U13511" s="12"/>
    </row>
    <row r="13512" spans="21:21" x14ac:dyDescent="0.2">
      <c r="U13512" s="12"/>
    </row>
    <row r="13513" spans="21:21" x14ac:dyDescent="0.2">
      <c r="U13513" s="12"/>
    </row>
    <row r="13514" spans="21:21" x14ac:dyDescent="0.2">
      <c r="U13514" s="12"/>
    </row>
    <row r="13515" spans="21:21" x14ac:dyDescent="0.2">
      <c r="U13515" s="12"/>
    </row>
    <row r="13516" spans="21:21" x14ac:dyDescent="0.2">
      <c r="U13516" s="12"/>
    </row>
    <row r="13517" spans="21:21" x14ac:dyDescent="0.2">
      <c r="U13517" s="12"/>
    </row>
    <row r="13518" spans="21:21" x14ac:dyDescent="0.2">
      <c r="U13518" s="12"/>
    </row>
    <row r="13519" spans="21:21" x14ac:dyDescent="0.2">
      <c r="U13519" s="12"/>
    </row>
    <row r="13520" spans="21:21" x14ac:dyDescent="0.2">
      <c r="U13520" s="12"/>
    </row>
    <row r="13521" spans="21:21" x14ac:dyDescent="0.2">
      <c r="U13521" s="12"/>
    </row>
    <row r="13522" spans="21:21" x14ac:dyDescent="0.2">
      <c r="U13522" s="12"/>
    </row>
    <row r="13523" spans="21:21" x14ac:dyDescent="0.2">
      <c r="U13523" s="12"/>
    </row>
    <row r="13524" spans="21:21" x14ac:dyDescent="0.2">
      <c r="U13524" s="12"/>
    </row>
    <row r="13525" spans="21:21" x14ac:dyDescent="0.2">
      <c r="U13525" s="12"/>
    </row>
    <row r="13526" spans="21:21" x14ac:dyDescent="0.2">
      <c r="U13526" s="12"/>
    </row>
    <row r="13527" spans="21:21" x14ac:dyDescent="0.2">
      <c r="U13527" s="12"/>
    </row>
    <row r="13528" spans="21:21" x14ac:dyDescent="0.2">
      <c r="U13528" s="12"/>
    </row>
    <row r="13529" spans="21:21" x14ac:dyDescent="0.2">
      <c r="U13529" s="12"/>
    </row>
    <row r="13530" spans="21:21" x14ac:dyDescent="0.2">
      <c r="U13530" s="12"/>
    </row>
    <row r="13531" spans="21:21" x14ac:dyDescent="0.2">
      <c r="U13531" s="12"/>
    </row>
    <row r="13532" spans="21:21" x14ac:dyDescent="0.2">
      <c r="U13532" s="12"/>
    </row>
    <row r="13533" spans="21:21" x14ac:dyDescent="0.2">
      <c r="U13533" s="12"/>
    </row>
    <row r="13534" spans="21:21" x14ac:dyDescent="0.2">
      <c r="U13534" s="12"/>
    </row>
    <row r="13535" spans="21:21" x14ac:dyDescent="0.2">
      <c r="U13535" s="12"/>
    </row>
    <row r="13536" spans="21:21" x14ac:dyDescent="0.2">
      <c r="U13536" s="12"/>
    </row>
    <row r="13537" spans="21:21" x14ac:dyDescent="0.2">
      <c r="U13537" s="12"/>
    </row>
    <row r="13538" spans="21:21" x14ac:dyDescent="0.2">
      <c r="U13538" s="12"/>
    </row>
    <row r="13539" spans="21:21" x14ac:dyDescent="0.2">
      <c r="U13539" s="12"/>
    </row>
    <row r="13540" spans="21:21" x14ac:dyDescent="0.2">
      <c r="U13540" s="12"/>
    </row>
    <row r="13541" spans="21:21" x14ac:dyDescent="0.2">
      <c r="U13541" s="12"/>
    </row>
    <row r="13542" spans="21:21" x14ac:dyDescent="0.2">
      <c r="U13542" s="12"/>
    </row>
    <row r="13543" spans="21:21" x14ac:dyDescent="0.2">
      <c r="U13543" s="12"/>
    </row>
    <row r="13544" spans="21:21" x14ac:dyDescent="0.2">
      <c r="U13544" s="12"/>
    </row>
    <row r="13545" spans="21:21" x14ac:dyDescent="0.2">
      <c r="U13545" s="12"/>
    </row>
    <row r="13546" spans="21:21" x14ac:dyDescent="0.2">
      <c r="U13546" s="12"/>
    </row>
    <row r="13547" spans="21:21" x14ac:dyDescent="0.2">
      <c r="U13547" s="12"/>
    </row>
    <row r="13548" spans="21:21" x14ac:dyDescent="0.2">
      <c r="U13548" s="12"/>
    </row>
    <row r="13549" spans="21:21" x14ac:dyDescent="0.2">
      <c r="U13549" s="12"/>
    </row>
    <row r="13550" spans="21:21" x14ac:dyDescent="0.2">
      <c r="U13550" s="12"/>
    </row>
    <row r="13551" spans="21:21" x14ac:dyDescent="0.2">
      <c r="U13551" s="12"/>
    </row>
    <row r="13552" spans="21:21" x14ac:dyDescent="0.2">
      <c r="U13552" s="12"/>
    </row>
    <row r="13553" spans="21:21" x14ac:dyDescent="0.2">
      <c r="U13553" s="12"/>
    </row>
    <row r="13554" spans="21:21" x14ac:dyDescent="0.2">
      <c r="U13554" s="12"/>
    </row>
    <row r="13555" spans="21:21" x14ac:dyDescent="0.2">
      <c r="U13555" s="12"/>
    </row>
    <row r="13556" spans="21:21" x14ac:dyDescent="0.2">
      <c r="U13556" s="12"/>
    </row>
    <row r="13557" spans="21:21" x14ac:dyDescent="0.2">
      <c r="U13557" s="12"/>
    </row>
    <row r="13558" spans="21:21" x14ac:dyDescent="0.2">
      <c r="U13558" s="12"/>
    </row>
    <row r="13559" spans="21:21" x14ac:dyDescent="0.2">
      <c r="U13559" s="12"/>
    </row>
    <row r="13560" spans="21:21" x14ac:dyDescent="0.2">
      <c r="U13560" s="12"/>
    </row>
    <row r="13561" spans="21:21" x14ac:dyDescent="0.2">
      <c r="U13561" s="12"/>
    </row>
    <row r="13562" spans="21:21" x14ac:dyDescent="0.2">
      <c r="U13562" s="12"/>
    </row>
    <row r="13563" spans="21:21" x14ac:dyDescent="0.2">
      <c r="U13563" s="12"/>
    </row>
    <row r="13564" spans="21:21" x14ac:dyDescent="0.2">
      <c r="U13564" s="12"/>
    </row>
    <row r="13565" spans="21:21" x14ac:dyDescent="0.2">
      <c r="U13565" s="12"/>
    </row>
    <row r="13566" spans="21:21" x14ac:dyDescent="0.2">
      <c r="U13566" s="12"/>
    </row>
    <row r="13567" spans="21:21" x14ac:dyDescent="0.2">
      <c r="U13567" s="12"/>
    </row>
    <row r="13568" spans="21:21" x14ac:dyDescent="0.2">
      <c r="U13568" s="12"/>
    </row>
    <row r="13569" spans="21:21" x14ac:dyDescent="0.2">
      <c r="U13569" s="12"/>
    </row>
    <row r="13570" spans="21:21" x14ac:dyDescent="0.2">
      <c r="U13570" s="12"/>
    </row>
    <row r="13571" spans="21:21" x14ac:dyDescent="0.2">
      <c r="U13571" s="12"/>
    </row>
    <row r="13572" spans="21:21" x14ac:dyDescent="0.2">
      <c r="U13572" s="12"/>
    </row>
    <row r="13573" spans="21:21" x14ac:dyDescent="0.2">
      <c r="U13573" s="12"/>
    </row>
    <row r="13574" spans="21:21" x14ac:dyDescent="0.2">
      <c r="U13574" s="12"/>
    </row>
    <row r="13575" spans="21:21" x14ac:dyDescent="0.2">
      <c r="U13575" s="12"/>
    </row>
    <row r="13576" spans="21:21" x14ac:dyDescent="0.2">
      <c r="U13576" s="12"/>
    </row>
    <row r="13577" spans="21:21" x14ac:dyDescent="0.2">
      <c r="U13577" s="12"/>
    </row>
    <row r="13578" spans="21:21" x14ac:dyDescent="0.2">
      <c r="U13578" s="12"/>
    </row>
    <row r="13579" spans="21:21" x14ac:dyDescent="0.2">
      <c r="U13579" s="12"/>
    </row>
    <row r="13580" spans="21:21" x14ac:dyDescent="0.2">
      <c r="U13580" s="12"/>
    </row>
    <row r="13581" spans="21:21" x14ac:dyDescent="0.2">
      <c r="U13581" s="12"/>
    </row>
    <row r="13582" spans="21:21" x14ac:dyDescent="0.2">
      <c r="U13582" s="12"/>
    </row>
    <row r="13583" spans="21:21" x14ac:dyDescent="0.2">
      <c r="U13583" s="12"/>
    </row>
    <row r="13584" spans="21:21" x14ac:dyDescent="0.2">
      <c r="U13584" s="12"/>
    </row>
    <row r="13585" spans="21:21" x14ac:dyDescent="0.2">
      <c r="U13585" s="12"/>
    </row>
    <row r="13586" spans="21:21" x14ac:dyDescent="0.2">
      <c r="U13586" s="12"/>
    </row>
    <row r="13587" spans="21:21" x14ac:dyDescent="0.2">
      <c r="U13587" s="12"/>
    </row>
    <row r="13588" spans="21:21" x14ac:dyDescent="0.2">
      <c r="U13588" s="12"/>
    </row>
    <row r="13589" spans="21:21" x14ac:dyDescent="0.2">
      <c r="U13589" s="12"/>
    </row>
    <row r="13590" spans="21:21" x14ac:dyDescent="0.2">
      <c r="U13590" s="12"/>
    </row>
    <row r="13591" spans="21:21" x14ac:dyDescent="0.2">
      <c r="U13591" s="12"/>
    </row>
    <row r="13592" spans="21:21" x14ac:dyDescent="0.2">
      <c r="U13592" s="12"/>
    </row>
    <row r="13593" spans="21:21" x14ac:dyDescent="0.2">
      <c r="U13593" s="12"/>
    </row>
    <row r="13594" spans="21:21" x14ac:dyDescent="0.2">
      <c r="U13594" s="12"/>
    </row>
    <row r="13595" spans="21:21" x14ac:dyDescent="0.2">
      <c r="U13595" s="12"/>
    </row>
    <row r="13596" spans="21:21" x14ac:dyDescent="0.2">
      <c r="U13596" s="12"/>
    </row>
    <row r="13597" spans="21:21" x14ac:dyDescent="0.2">
      <c r="U13597" s="12"/>
    </row>
    <row r="13598" spans="21:21" x14ac:dyDescent="0.2">
      <c r="U13598" s="12"/>
    </row>
    <row r="13599" spans="21:21" x14ac:dyDescent="0.2">
      <c r="U13599" s="12"/>
    </row>
    <row r="13600" spans="21:21" x14ac:dyDescent="0.2">
      <c r="U13600" s="12"/>
    </row>
    <row r="13601" spans="21:21" x14ac:dyDescent="0.2">
      <c r="U13601" s="12"/>
    </row>
    <row r="13602" spans="21:21" x14ac:dyDescent="0.2">
      <c r="U13602" s="12"/>
    </row>
    <row r="13603" spans="21:21" x14ac:dyDescent="0.2">
      <c r="U13603" s="12"/>
    </row>
    <row r="13604" spans="21:21" x14ac:dyDescent="0.2">
      <c r="U13604" s="12"/>
    </row>
    <row r="13605" spans="21:21" x14ac:dyDescent="0.2">
      <c r="U13605" s="12"/>
    </row>
    <row r="13606" spans="21:21" x14ac:dyDescent="0.2">
      <c r="U13606" s="12"/>
    </row>
    <row r="13607" spans="21:21" x14ac:dyDescent="0.2">
      <c r="U13607" s="12"/>
    </row>
    <row r="13608" spans="21:21" x14ac:dyDescent="0.2">
      <c r="U13608" s="12"/>
    </row>
    <row r="13609" spans="21:21" x14ac:dyDescent="0.2">
      <c r="U13609" s="12"/>
    </row>
    <row r="13610" spans="21:21" x14ac:dyDescent="0.2">
      <c r="U13610" s="12"/>
    </row>
    <row r="13611" spans="21:21" x14ac:dyDescent="0.2">
      <c r="U13611" s="12"/>
    </row>
    <row r="13612" spans="21:21" x14ac:dyDescent="0.2">
      <c r="U13612" s="12"/>
    </row>
    <row r="13613" spans="21:21" x14ac:dyDescent="0.2">
      <c r="U13613" s="12"/>
    </row>
    <row r="13614" spans="21:21" x14ac:dyDescent="0.2">
      <c r="U13614" s="12"/>
    </row>
    <row r="13615" spans="21:21" x14ac:dyDescent="0.2">
      <c r="U13615" s="12"/>
    </row>
    <row r="13616" spans="21:21" x14ac:dyDescent="0.2">
      <c r="U13616" s="12"/>
    </row>
    <row r="13617" spans="21:21" x14ac:dyDescent="0.2">
      <c r="U13617" s="12"/>
    </row>
    <row r="13618" spans="21:21" x14ac:dyDescent="0.2">
      <c r="U13618" s="12"/>
    </row>
    <row r="13619" spans="21:21" x14ac:dyDescent="0.2">
      <c r="U13619" s="12"/>
    </row>
    <row r="13620" spans="21:21" x14ac:dyDescent="0.2">
      <c r="U13620" s="12"/>
    </row>
    <row r="13621" spans="21:21" x14ac:dyDescent="0.2">
      <c r="U13621" s="12"/>
    </row>
    <row r="13622" spans="21:21" x14ac:dyDescent="0.2">
      <c r="U13622" s="12"/>
    </row>
    <row r="13623" spans="21:21" x14ac:dyDescent="0.2">
      <c r="U13623" s="12"/>
    </row>
    <row r="13624" spans="21:21" x14ac:dyDescent="0.2">
      <c r="U13624" s="12"/>
    </row>
    <row r="13625" spans="21:21" x14ac:dyDescent="0.2">
      <c r="U13625" s="12"/>
    </row>
    <row r="13626" spans="21:21" x14ac:dyDescent="0.2">
      <c r="U13626" s="12"/>
    </row>
    <row r="13627" spans="21:21" x14ac:dyDescent="0.2">
      <c r="U13627" s="12"/>
    </row>
    <row r="13628" spans="21:21" x14ac:dyDescent="0.2">
      <c r="U13628" s="12"/>
    </row>
    <row r="13629" spans="21:21" x14ac:dyDescent="0.2">
      <c r="U13629" s="12"/>
    </row>
    <row r="13630" spans="21:21" x14ac:dyDescent="0.2">
      <c r="U13630" s="12"/>
    </row>
    <row r="13631" spans="21:21" x14ac:dyDescent="0.2">
      <c r="U13631" s="12"/>
    </row>
    <row r="13632" spans="21:21" x14ac:dyDescent="0.2">
      <c r="U13632" s="12"/>
    </row>
    <row r="13633" spans="21:21" x14ac:dyDescent="0.2">
      <c r="U13633" s="12"/>
    </row>
    <row r="13634" spans="21:21" x14ac:dyDescent="0.2">
      <c r="U13634" s="12"/>
    </row>
    <row r="13635" spans="21:21" x14ac:dyDescent="0.2">
      <c r="U13635" s="12"/>
    </row>
    <row r="13636" spans="21:21" x14ac:dyDescent="0.2">
      <c r="U13636" s="12"/>
    </row>
    <row r="13637" spans="21:21" x14ac:dyDescent="0.2">
      <c r="U13637" s="12"/>
    </row>
    <row r="13638" spans="21:21" x14ac:dyDescent="0.2">
      <c r="U13638" s="12"/>
    </row>
    <row r="13639" spans="21:21" x14ac:dyDescent="0.2">
      <c r="U13639" s="12"/>
    </row>
    <row r="13640" spans="21:21" x14ac:dyDescent="0.2">
      <c r="U13640" s="12"/>
    </row>
    <row r="13641" spans="21:21" x14ac:dyDescent="0.2">
      <c r="U13641" s="12"/>
    </row>
    <row r="13642" spans="21:21" x14ac:dyDescent="0.2">
      <c r="U13642" s="12"/>
    </row>
    <row r="13643" spans="21:21" x14ac:dyDescent="0.2">
      <c r="U13643" s="12"/>
    </row>
    <row r="13644" spans="21:21" x14ac:dyDescent="0.2">
      <c r="U13644" s="12"/>
    </row>
    <row r="13645" spans="21:21" x14ac:dyDescent="0.2">
      <c r="U13645" s="12"/>
    </row>
    <row r="13646" spans="21:21" x14ac:dyDescent="0.2">
      <c r="U13646" s="12"/>
    </row>
    <row r="13647" spans="21:21" x14ac:dyDescent="0.2">
      <c r="U13647" s="12"/>
    </row>
    <row r="13648" spans="21:21" x14ac:dyDescent="0.2">
      <c r="U13648" s="12"/>
    </row>
    <row r="13649" spans="21:21" x14ac:dyDescent="0.2">
      <c r="U13649" s="12"/>
    </row>
    <row r="13650" spans="21:21" x14ac:dyDescent="0.2">
      <c r="U13650" s="12"/>
    </row>
    <row r="13651" spans="21:21" x14ac:dyDescent="0.2">
      <c r="U13651" s="12"/>
    </row>
    <row r="13652" spans="21:21" x14ac:dyDescent="0.2">
      <c r="U13652" s="12"/>
    </row>
    <row r="13653" spans="21:21" x14ac:dyDescent="0.2">
      <c r="U13653" s="12"/>
    </row>
    <row r="13654" spans="21:21" x14ac:dyDescent="0.2">
      <c r="U13654" s="12"/>
    </row>
    <row r="13655" spans="21:21" x14ac:dyDescent="0.2">
      <c r="U13655" s="12"/>
    </row>
    <row r="13656" spans="21:21" x14ac:dyDescent="0.2">
      <c r="U13656" s="12"/>
    </row>
    <row r="13657" spans="21:21" x14ac:dyDescent="0.2">
      <c r="U13657" s="12"/>
    </row>
    <row r="13658" spans="21:21" x14ac:dyDescent="0.2">
      <c r="U13658" s="12"/>
    </row>
    <row r="13659" spans="21:21" x14ac:dyDescent="0.2">
      <c r="U13659" s="12"/>
    </row>
    <row r="13660" spans="21:21" x14ac:dyDescent="0.2">
      <c r="U13660" s="12"/>
    </row>
    <row r="13661" spans="21:21" x14ac:dyDescent="0.2">
      <c r="U13661" s="12"/>
    </row>
    <row r="13662" spans="21:21" x14ac:dyDescent="0.2">
      <c r="U13662" s="12"/>
    </row>
    <row r="13663" spans="21:21" x14ac:dyDescent="0.2">
      <c r="U13663" s="12"/>
    </row>
    <row r="13664" spans="21:21" x14ac:dyDescent="0.2">
      <c r="U13664" s="12"/>
    </row>
    <row r="13665" spans="21:21" x14ac:dyDescent="0.2">
      <c r="U13665" s="12"/>
    </row>
    <row r="13666" spans="21:21" x14ac:dyDescent="0.2">
      <c r="U13666" s="12"/>
    </row>
    <row r="13667" spans="21:21" x14ac:dyDescent="0.2">
      <c r="U13667" s="12"/>
    </row>
    <row r="13668" spans="21:21" x14ac:dyDescent="0.2">
      <c r="U13668" s="12"/>
    </row>
    <row r="13669" spans="21:21" x14ac:dyDescent="0.2">
      <c r="U13669" s="12"/>
    </row>
    <row r="13670" spans="21:21" x14ac:dyDescent="0.2">
      <c r="U13670" s="12"/>
    </row>
    <row r="13671" spans="21:21" x14ac:dyDescent="0.2">
      <c r="U13671" s="12"/>
    </row>
    <row r="13672" spans="21:21" x14ac:dyDescent="0.2">
      <c r="U13672" s="12"/>
    </row>
    <row r="13673" spans="21:21" x14ac:dyDescent="0.2">
      <c r="U13673" s="12"/>
    </row>
    <row r="13674" spans="21:21" x14ac:dyDescent="0.2">
      <c r="U13674" s="12"/>
    </row>
    <row r="13675" spans="21:21" x14ac:dyDescent="0.2">
      <c r="U13675" s="12"/>
    </row>
    <row r="13676" spans="21:21" x14ac:dyDescent="0.2">
      <c r="U13676" s="12"/>
    </row>
    <row r="13677" spans="21:21" x14ac:dyDescent="0.2">
      <c r="U13677" s="12"/>
    </row>
    <row r="13678" spans="21:21" x14ac:dyDescent="0.2">
      <c r="U13678" s="12"/>
    </row>
    <row r="13679" spans="21:21" x14ac:dyDescent="0.2">
      <c r="U13679" s="12"/>
    </row>
    <row r="13680" spans="21:21" x14ac:dyDescent="0.2">
      <c r="U13680" s="12"/>
    </row>
    <row r="13681" spans="21:21" x14ac:dyDescent="0.2">
      <c r="U13681" s="12"/>
    </row>
    <row r="13682" spans="21:21" x14ac:dyDescent="0.2">
      <c r="U13682" s="12"/>
    </row>
    <row r="13683" spans="21:21" x14ac:dyDescent="0.2">
      <c r="U13683" s="12"/>
    </row>
    <row r="13684" spans="21:21" x14ac:dyDescent="0.2">
      <c r="U13684" s="12"/>
    </row>
    <row r="13685" spans="21:21" x14ac:dyDescent="0.2">
      <c r="U13685" s="12"/>
    </row>
    <row r="13686" spans="21:21" x14ac:dyDescent="0.2">
      <c r="U13686" s="12"/>
    </row>
    <row r="13687" spans="21:21" x14ac:dyDescent="0.2">
      <c r="U13687" s="12"/>
    </row>
    <row r="13688" spans="21:21" x14ac:dyDescent="0.2">
      <c r="U13688" s="12"/>
    </row>
    <row r="13689" spans="21:21" x14ac:dyDescent="0.2">
      <c r="U13689" s="12"/>
    </row>
    <row r="13690" spans="21:21" x14ac:dyDescent="0.2">
      <c r="U13690" s="12"/>
    </row>
    <row r="13691" spans="21:21" x14ac:dyDescent="0.2">
      <c r="U13691" s="12"/>
    </row>
    <row r="13692" spans="21:21" x14ac:dyDescent="0.2">
      <c r="U13692" s="12"/>
    </row>
    <row r="13693" spans="21:21" x14ac:dyDescent="0.2">
      <c r="U13693" s="12"/>
    </row>
    <row r="13694" spans="21:21" x14ac:dyDescent="0.2">
      <c r="U13694" s="12"/>
    </row>
    <row r="13695" spans="21:21" x14ac:dyDescent="0.2">
      <c r="U13695" s="12"/>
    </row>
    <row r="13696" spans="21:21" x14ac:dyDescent="0.2">
      <c r="U13696" s="12"/>
    </row>
    <row r="13697" spans="21:21" x14ac:dyDescent="0.2">
      <c r="U13697" s="12"/>
    </row>
    <row r="13698" spans="21:21" x14ac:dyDescent="0.2">
      <c r="U13698" s="12"/>
    </row>
    <row r="13699" spans="21:21" x14ac:dyDescent="0.2">
      <c r="U13699" s="12"/>
    </row>
    <row r="13700" spans="21:21" x14ac:dyDescent="0.2">
      <c r="U13700" s="12"/>
    </row>
    <row r="13701" spans="21:21" x14ac:dyDescent="0.2">
      <c r="U13701" s="12"/>
    </row>
    <row r="13702" spans="21:21" x14ac:dyDescent="0.2">
      <c r="U13702" s="12"/>
    </row>
    <row r="13703" spans="21:21" x14ac:dyDescent="0.2">
      <c r="U13703" s="12"/>
    </row>
    <row r="13704" spans="21:21" x14ac:dyDescent="0.2">
      <c r="U13704" s="12"/>
    </row>
    <row r="13705" spans="21:21" x14ac:dyDescent="0.2">
      <c r="U13705" s="12"/>
    </row>
    <row r="13706" spans="21:21" x14ac:dyDescent="0.2">
      <c r="U13706" s="12"/>
    </row>
    <row r="13707" spans="21:21" x14ac:dyDescent="0.2">
      <c r="U13707" s="12"/>
    </row>
    <row r="13708" spans="21:21" x14ac:dyDescent="0.2">
      <c r="U13708" s="12"/>
    </row>
    <row r="13709" spans="21:21" x14ac:dyDescent="0.2">
      <c r="U13709" s="12"/>
    </row>
    <row r="13710" spans="21:21" x14ac:dyDescent="0.2">
      <c r="U13710" s="12"/>
    </row>
    <row r="13711" spans="21:21" x14ac:dyDescent="0.2">
      <c r="U13711" s="12"/>
    </row>
    <row r="13712" spans="21:21" x14ac:dyDescent="0.2">
      <c r="U13712" s="12"/>
    </row>
    <row r="13713" spans="21:21" x14ac:dyDescent="0.2">
      <c r="U13713" s="12"/>
    </row>
    <row r="13714" spans="21:21" x14ac:dyDescent="0.2">
      <c r="U13714" s="12"/>
    </row>
    <row r="13715" spans="21:21" x14ac:dyDescent="0.2">
      <c r="U13715" s="12"/>
    </row>
    <row r="13716" spans="21:21" x14ac:dyDescent="0.2">
      <c r="U13716" s="12"/>
    </row>
    <row r="13717" spans="21:21" x14ac:dyDescent="0.2">
      <c r="U13717" s="12"/>
    </row>
    <row r="13718" spans="21:21" x14ac:dyDescent="0.2">
      <c r="U13718" s="12"/>
    </row>
    <row r="13719" spans="21:21" x14ac:dyDescent="0.2">
      <c r="U13719" s="12"/>
    </row>
    <row r="13720" spans="21:21" x14ac:dyDescent="0.2">
      <c r="U13720" s="12"/>
    </row>
    <row r="13721" spans="21:21" x14ac:dyDescent="0.2">
      <c r="U13721" s="12"/>
    </row>
    <row r="13722" spans="21:21" x14ac:dyDescent="0.2">
      <c r="U13722" s="12"/>
    </row>
    <row r="13723" spans="21:21" x14ac:dyDescent="0.2">
      <c r="U13723" s="12"/>
    </row>
    <row r="13724" spans="21:21" x14ac:dyDescent="0.2">
      <c r="U13724" s="12"/>
    </row>
    <row r="13725" spans="21:21" x14ac:dyDescent="0.2">
      <c r="U13725" s="12"/>
    </row>
    <row r="13726" spans="21:21" x14ac:dyDescent="0.2">
      <c r="U13726" s="12"/>
    </row>
    <row r="13727" spans="21:21" x14ac:dyDescent="0.2">
      <c r="U13727" s="12"/>
    </row>
    <row r="13728" spans="21:21" x14ac:dyDescent="0.2">
      <c r="U13728" s="12"/>
    </row>
    <row r="13729" spans="21:21" x14ac:dyDescent="0.2">
      <c r="U13729" s="12"/>
    </row>
    <row r="13730" spans="21:21" x14ac:dyDescent="0.2">
      <c r="U13730" s="12"/>
    </row>
    <row r="13731" spans="21:21" x14ac:dyDescent="0.2">
      <c r="U13731" s="12"/>
    </row>
    <row r="13732" spans="21:21" x14ac:dyDescent="0.2">
      <c r="U13732" s="12"/>
    </row>
    <row r="13733" spans="21:21" x14ac:dyDescent="0.2">
      <c r="U13733" s="12"/>
    </row>
    <row r="13734" spans="21:21" x14ac:dyDescent="0.2">
      <c r="U13734" s="12"/>
    </row>
    <row r="13735" spans="21:21" x14ac:dyDescent="0.2">
      <c r="U13735" s="12"/>
    </row>
    <row r="13736" spans="21:21" x14ac:dyDescent="0.2">
      <c r="U13736" s="12"/>
    </row>
    <row r="13737" spans="21:21" x14ac:dyDescent="0.2">
      <c r="U13737" s="12"/>
    </row>
    <row r="13738" spans="21:21" x14ac:dyDescent="0.2">
      <c r="U13738" s="12"/>
    </row>
    <row r="13739" spans="21:21" x14ac:dyDescent="0.2">
      <c r="U13739" s="12"/>
    </row>
    <row r="13740" spans="21:21" x14ac:dyDescent="0.2">
      <c r="U13740" s="12"/>
    </row>
    <row r="13741" spans="21:21" x14ac:dyDescent="0.2">
      <c r="U13741" s="12"/>
    </row>
    <row r="13742" spans="21:21" x14ac:dyDescent="0.2">
      <c r="U13742" s="12"/>
    </row>
    <row r="13743" spans="21:21" x14ac:dyDescent="0.2">
      <c r="U13743" s="12"/>
    </row>
    <row r="13744" spans="21:21" x14ac:dyDescent="0.2">
      <c r="U13744" s="12"/>
    </row>
    <row r="13745" spans="21:21" x14ac:dyDescent="0.2">
      <c r="U13745" s="12"/>
    </row>
    <row r="13746" spans="21:21" x14ac:dyDescent="0.2">
      <c r="U13746" s="12"/>
    </row>
    <row r="13747" spans="21:21" x14ac:dyDescent="0.2">
      <c r="U13747" s="12"/>
    </row>
    <row r="13748" spans="21:21" x14ac:dyDescent="0.2">
      <c r="U13748" s="12"/>
    </row>
    <row r="13749" spans="21:21" x14ac:dyDescent="0.2">
      <c r="U13749" s="12"/>
    </row>
    <row r="13750" spans="21:21" x14ac:dyDescent="0.2">
      <c r="U13750" s="12"/>
    </row>
    <row r="13751" spans="21:21" x14ac:dyDescent="0.2">
      <c r="U13751" s="12"/>
    </row>
    <row r="13752" spans="21:21" x14ac:dyDescent="0.2">
      <c r="U13752" s="12"/>
    </row>
    <row r="13753" spans="21:21" x14ac:dyDescent="0.2">
      <c r="U13753" s="12"/>
    </row>
    <row r="13754" spans="21:21" x14ac:dyDescent="0.2">
      <c r="U13754" s="12"/>
    </row>
    <row r="13755" spans="21:21" x14ac:dyDescent="0.2">
      <c r="U13755" s="12"/>
    </row>
    <row r="13756" spans="21:21" x14ac:dyDescent="0.2">
      <c r="U13756" s="12"/>
    </row>
    <row r="13757" spans="21:21" x14ac:dyDescent="0.2">
      <c r="U13757" s="12"/>
    </row>
    <row r="13758" spans="21:21" x14ac:dyDescent="0.2">
      <c r="U13758" s="12"/>
    </row>
    <row r="13759" spans="21:21" x14ac:dyDescent="0.2">
      <c r="U13759" s="12"/>
    </row>
    <row r="13760" spans="21:21" x14ac:dyDescent="0.2">
      <c r="U13760" s="12"/>
    </row>
    <row r="13761" spans="21:21" x14ac:dyDescent="0.2">
      <c r="U13761" s="12"/>
    </row>
    <row r="13762" spans="21:21" x14ac:dyDescent="0.2">
      <c r="U13762" s="12"/>
    </row>
    <row r="13763" spans="21:21" x14ac:dyDescent="0.2">
      <c r="U13763" s="12"/>
    </row>
    <row r="13764" spans="21:21" x14ac:dyDescent="0.2">
      <c r="U13764" s="12"/>
    </row>
    <row r="13765" spans="21:21" x14ac:dyDescent="0.2">
      <c r="U13765" s="12"/>
    </row>
    <row r="13766" spans="21:21" x14ac:dyDescent="0.2">
      <c r="U13766" s="12"/>
    </row>
    <row r="13767" spans="21:21" x14ac:dyDescent="0.2">
      <c r="U13767" s="12"/>
    </row>
    <row r="13768" spans="21:21" x14ac:dyDescent="0.2">
      <c r="U13768" s="12"/>
    </row>
    <row r="13769" spans="21:21" x14ac:dyDescent="0.2">
      <c r="U13769" s="12"/>
    </row>
    <row r="13770" spans="21:21" x14ac:dyDescent="0.2">
      <c r="U13770" s="12"/>
    </row>
    <row r="13771" spans="21:21" x14ac:dyDescent="0.2">
      <c r="U13771" s="12"/>
    </row>
    <row r="13772" spans="21:21" x14ac:dyDescent="0.2">
      <c r="U13772" s="12"/>
    </row>
    <row r="13773" spans="21:21" x14ac:dyDescent="0.2">
      <c r="U13773" s="12"/>
    </row>
    <row r="13774" spans="21:21" x14ac:dyDescent="0.2">
      <c r="U13774" s="12"/>
    </row>
    <row r="13775" spans="21:21" x14ac:dyDescent="0.2">
      <c r="U13775" s="12"/>
    </row>
    <row r="13776" spans="21:21" x14ac:dyDescent="0.2">
      <c r="U13776" s="12"/>
    </row>
    <row r="13777" spans="21:21" x14ac:dyDescent="0.2">
      <c r="U13777" s="12"/>
    </row>
    <row r="13778" spans="21:21" x14ac:dyDescent="0.2">
      <c r="U13778" s="12"/>
    </row>
    <row r="13779" spans="21:21" x14ac:dyDescent="0.2">
      <c r="U13779" s="12"/>
    </row>
    <row r="13780" spans="21:21" x14ac:dyDescent="0.2">
      <c r="U13780" s="12"/>
    </row>
    <row r="13781" spans="21:21" x14ac:dyDescent="0.2">
      <c r="U13781" s="12"/>
    </row>
    <row r="13782" spans="21:21" x14ac:dyDescent="0.2">
      <c r="U13782" s="12"/>
    </row>
    <row r="13783" spans="21:21" x14ac:dyDescent="0.2">
      <c r="U13783" s="12"/>
    </row>
    <row r="13784" spans="21:21" x14ac:dyDescent="0.2">
      <c r="U13784" s="12"/>
    </row>
    <row r="13785" spans="21:21" x14ac:dyDescent="0.2">
      <c r="U13785" s="12"/>
    </row>
    <row r="13786" spans="21:21" x14ac:dyDescent="0.2">
      <c r="U13786" s="12"/>
    </row>
    <row r="13787" spans="21:21" x14ac:dyDescent="0.2">
      <c r="U13787" s="12"/>
    </row>
    <row r="13788" spans="21:21" x14ac:dyDescent="0.2">
      <c r="U13788" s="12"/>
    </row>
    <row r="13789" spans="21:21" x14ac:dyDescent="0.2">
      <c r="U13789" s="12"/>
    </row>
    <row r="13790" spans="21:21" x14ac:dyDescent="0.2">
      <c r="U13790" s="12"/>
    </row>
    <row r="13791" spans="21:21" x14ac:dyDescent="0.2">
      <c r="U13791" s="12"/>
    </row>
    <row r="13792" spans="21:21" x14ac:dyDescent="0.2">
      <c r="U13792" s="12"/>
    </row>
    <row r="13793" spans="21:21" x14ac:dyDescent="0.2">
      <c r="U13793" s="12"/>
    </row>
    <row r="13794" spans="21:21" x14ac:dyDescent="0.2">
      <c r="U13794" s="12"/>
    </row>
    <row r="13795" spans="21:21" x14ac:dyDescent="0.2">
      <c r="U13795" s="12"/>
    </row>
    <row r="13796" spans="21:21" x14ac:dyDescent="0.2">
      <c r="U13796" s="12"/>
    </row>
    <row r="13797" spans="21:21" x14ac:dyDescent="0.2">
      <c r="U13797" s="12"/>
    </row>
    <row r="13798" spans="21:21" x14ac:dyDescent="0.2">
      <c r="U13798" s="12"/>
    </row>
    <row r="13799" spans="21:21" x14ac:dyDescent="0.2">
      <c r="U13799" s="12"/>
    </row>
    <row r="13800" spans="21:21" x14ac:dyDescent="0.2">
      <c r="U13800" s="12"/>
    </row>
    <row r="13801" spans="21:21" x14ac:dyDescent="0.2">
      <c r="U13801" s="12"/>
    </row>
    <row r="13802" spans="21:21" x14ac:dyDescent="0.2">
      <c r="U13802" s="12"/>
    </row>
    <row r="13803" spans="21:21" x14ac:dyDescent="0.2">
      <c r="U13803" s="12"/>
    </row>
    <row r="13804" spans="21:21" x14ac:dyDescent="0.2">
      <c r="U13804" s="12"/>
    </row>
    <row r="13805" spans="21:21" x14ac:dyDescent="0.2">
      <c r="U13805" s="12"/>
    </row>
    <row r="13806" spans="21:21" x14ac:dyDescent="0.2">
      <c r="U13806" s="12"/>
    </row>
    <row r="13807" spans="21:21" x14ac:dyDescent="0.2">
      <c r="U13807" s="12"/>
    </row>
    <row r="13808" spans="21:21" x14ac:dyDescent="0.2">
      <c r="U13808" s="12"/>
    </row>
    <row r="13809" spans="21:21" x14ac:dyDescent="0.2">
      <c r="U13809" s="12"/>
    </row>
    <row r="13810" spans="21:21" x14ac:dyDescent="0.2">
      <c r="U13810" s="12"/>
    </row>
    <row r="13811" spans="21:21" x14ac:dyDescent="0.2">
      <c r="U13811" s="12"/>
    </row>
    <row r="13812" spans="21:21" x14ac:dyDescent="0.2">
      <c r="U13812" s="12"/>
    </row>
    <row r="13813" spans="21:21" x14ac:dyDescent="0.2">
      <c r="U13813" s="12"/>
    </row>
    <row r="13814" spans="21:21" x14ac:dyDescent="0.2">
      <c r="U13814" s="12"/>
    </row>
    <row r="13815" spans="21:21" x14ac:dyDescent="0.2">
      <c r="U13815" s="12"/>
    </row>
    <row r="13816" spans="21:21" x14ac:dyDescent="0.2">
      <c r="U13816" s="12"/>
    </row>
    <row r="13817" spans="21:21" x14ac:dyDescent="0.2">
      <c r="U13817" s="12"/>
    </row>
    <row r="13818" spans="21:21" x14ac:dyDescent="0.2">
      <c r="U13818" s="12"/>
    </row>
    <row r="13819" spans="21:21" x14ac:dyDescent="0.2">
      <c r="U13819" s="12"/>
    </row>
    <row r="13820" spans="21:21" x14ac:dyDescent="0.2">
      <c r="U13820" s="12"/>
    </row>
    <row r="13821" spans="21:21" x14ac:dyDescent="0.2">
      <c r="U13821" s="12"/>
    </row>
    <row r="13822" spans="21:21" x14ac:dyDescent="0.2">
      <c r="U13822" s="12"/>
    </row>
    <row r="13823" spans="21:21" x14ac:dyDescent="0.2">
      <c r="U13823" s="12"/>
    </row>
    <row r="13824" spans="21:21" x14ac:dyDescent="0.2">
      <c r="U13824" s="12"/>
    </row>
    <row r="13825" spans="21:21" x14ac:dyDescent="0.2">
      <c r="U13825" s="12"/>
    </row>
    <row r="13826" spans="21:21" x14ac:dyDescent="0.2">
      <c r="U13826" s="12"/>
    </row>
    <row r="13827" spans="21:21" x14ac:dyDescent="0.2">
      <c r="U13827" s="12"/>
    </row>
    <row r="13828" spans="21:21" x14ac:dyDescent="0.2">
      <c r="U13828" s="12"/>
    </row>
    <row r="13829" spans="21:21" x14ac:dyDescent="0.2">
      <c r="U13829" s="12"/>
    </row>
    <row r="13830" spans="21:21" x14ac:dyDescent="0.2">
      <c r="U13830" s="12"/>
    </row>
    <row r="13831" spans="21:21" x14ac:dyDescent="0.2">
      <c r="U13831" s="12"/>
    </row>
    <row r="13832" spans="21:21" x14ac:dyDescent="0.2">
      <c r="U13832" s="12"/>
    </row>
    <row r="13833" spans="21:21" x14ac:dyDescent="0.2">
      <c r="U13833" s="12"/>
    </row>
    <row r="13834" spans="21:21" x14ac:dyDescent="0.2">
      <c r="U13834" s="12"/>
    </row>
    <row r="13835" spans="21:21" x14ac:dyDescent="0.2">
      <c r="U13835" s="12"/>
    </row>
    <row r="13836" spans="21:21" x14ac:dyDescent="0.2">
      <c r="U13836" s="12"/>
    </row>
    <row r="13837" spans="21:21" x14ac:dyDescent="0.2">
      <c r="U13837" s="12"/>
    </row>
    <row r="13838" spans="21:21" x14ac:dyDescent="0.2">
      <c r="U13838" s="12"/>
    </row>
    <row r="13839" spans="21:21" x14ac:dyDescent="0.2">
      <c r="U13839" s="12"/>
    </row>
    <row r="13840" spans="21:21" x14ac:dyDescent="0.2">
      <c r="U13840" s="12"/>
    </row>
    <row r="13841" spans="21:21" x14ac:dyDescent="0.2">
      <c r="U13841" s="12"/>
    </row>
    <row r="13842" spans="21:21" x14ac:dyDescent="0.2">
      <c r="U13842" s="12"/>
    </row>
    <row r="13843" spans="21:21" x14ac:dyDescent="0.2">
      <c r="U13843" s="12"/>
    </row>
    <row r="13844" spans="21:21" x14ac:dyDescent="0.2">
      <c r="U13844" s="12"/>
    </row>
    <row r="13845" spans="21:21" x14ac:dyDescent="0.2">
      <c r="U13845" s="12"/>
    </row>
    <row r="13846" spans="21:21" x14ac:dyDescent="0.2">
      <c r="U13846" s="12"/>
    </row>
    <row r="13847" spans="21:21" x14ac:dyDescent="0.2">
      <c r="U13847" s="12"/>
    </row>
    <row r="13848" spans="21:21" x14ac:dyDescent="0.2">
      <c r="U13848" s="12"/>
    </row>
    <row r="13849" spans="21:21" x14ac:dyDescent="0.2">
      <c r="U13849" s="12"/>
    </row>
    <row r="13850" spans="21:21" x14ac:dyDescent="0.2">
      <c r="U13850" s="12"/>
    </row>
    <row r="13851" spans="21:21" x14ac:dyDescent="0.2">
      <c r="U13851" s="12"/>
    </row>
    <row r="13852" spans="21:21" x14ac:dyDescent="0.2">
      <c r="U13852" s="12"/>
    </row>
    <row r="13853" spans="21:21" x14ac:dyDescent="0.2">
      <c r="U13853" s="12"/>
    </row>
    <row r="13854" spans="21:21" x14ac:dyDescent="0.2">
      <c r="U13854" s="12"/>
    </row>
    <row r="13855" spans="21:21" x14ac:dyDescent="0.2">
      <c r="U13855" s="12"/>
    </row>
    <row r="13856" spans="21:21" x14ac:dyDescent="0.2">
      <c r="U13856" s="12"/>
    </row>
    <row r="13857" spans="21:21" x14ac:dyDescent="0.2">
      <c r="U13857" s="12"/>
    </row>
    <row r="13858" spans="21:21" x14ac:dyDescent="0.2">
      <c r="U13858" s="12"/>
    </row>
    <row r="13859" spans="21:21" x14ac:dyDescent="0.2">
      <c r="U13859" s="12"/>
    </row>
    <row r="13860" spans="21:21" x14ac:dyDescent="0.2">
      <c r="U13860" s="12"/>
    </row>
    <row r="13861" spans="21:21" x14ac:dyDescent="0.2">
      <c r="U13861" s="12"/>
    </row>
    <row r="13862" spans="21:21" x14ac:dyDescent="0.2">
      <c r="U13862" s="12"/>
    </row>
    <row r="13863" spans="21:21" x14ac:dyDescent="0.2">
      <c r="U13863" s="12"/>
    </row>
    <row r="13864" spans="21:21" x14ac:dyDescent="0.2">
      <c r="U13864" s="12"/>
    </row>
    <row r="13865" spans="21:21" x14ac:dyDescent="0.2">
      <c r="U13865" s="12"/>
    </row>
    <row r="13866" spans="21:21" x14ac:dyDescent="0.2">
      <c r="U13866" s="12"/>
    </row>
    <row r="13867" spans="21:21" x14ac:dyDescent="0.2">
      <c r="U13867" s="12"/>
    </row>
    <row r="13868" spans="21:21" x14ac:dyDescent="0.2">
      <c r="U13868" s="12"/>
    </row>
    <row r="13869" spans="21:21" x14ac:dyDescent="0.2">
      <c r="U13869" s="12"/>
    </row>
    <row r="13870" spans="21:21" x14ac:dyDescent="0.2">
      <c r="U13870" s="12"/>
    </row>
    <row r="13871" spans="21:21" x14ac:dyDescent="0.2">
      <c r="U13871" s="12"/>
    </row>
    <row r="13872" spans="21:21" x14ac:dyDescent="0.2">
      <c r="U13872" s="12"/>
    </row>
    <row r="13873" spans="21:21" x14ac:dyDescent="0.2">
      <c r="U13873" s="12"/>
    </row>
    <row r="13874" spans="21:21" x14ac:dyDescent="0.2">
      <c r="U13874" s="12"/>
    </row>
    <row r="13875" spans="21:21" x14ac:dyDescent="0.2">
      <c r="U13875" s="12"/>
    </row>
    <row r="13876" spans="21:21" x14ac:dyDescent="0.2">
      <c r="U13876" s="12"/>
    </row>
    <row r="13877" spans="21:21" x14ac:dyDescent="0.2">
      <c r="U13877" s="12"/>
    </row>
    <row r="13878" spans="21:21" x14ac:dyDescent="0.2">
      <c r="U13878" s="12"/>
    </row>
    <row r="13879" spans="21:21" x14ac:dyDescent="0.2">
      <c r="U13879" s="12"/>
    </row>
    <row r="13880" spans="21:21" x14ac:dyDescent="0.2">
      <c r="U13880" s="12"/>
    </row>
    <row r="13881" spans="21:21" x14ac:dyDescent="0.2">
      <c r="U13881" s="12"/>
    </row>
    <row r="13882" spans="21:21" x14ac:dyDescent="0.2">
      <c r="U13882" s="12"/>
    </row>
    <row r="13883" spans="21:21" x14ac:dyDescent="0.2">
      <c r="U13883" s="12"/>
    </row>
    <row r="13884" spans="21:21" x14ac:dyDescent="0.2">
      <c r="U13884" s="12"/>
    </row>
    <row r="13885" spans="21:21" x14ac:dyDescent="0.2">
      <c r="U13885" s="12"/>
    </row>
    <row r="13886" spans="21:21" x14ac:dyDescent="0.2">
      <c r="U13886" s="12"/>
    </row>
    <row r="13887" spans="21:21" x14ac:dyDescent="0.2">
      <c r="U13887" s="12"/>
    </row>
    <row r="13888" spans="21:21" x14ac:dyDescent="0.2">
      <c r="U13888" s="12"/>
    </row>
    <row r="13889" spans="21:21" x14ac:dyDescent="0.2">
      <c r="U13889" s="12"/>
    </row>
    <row r="13890" spans="21:21" x14ac:dyDescent="0.2">
      <c r="U13890" s="12"/>
    </row>
    <row r="13891" spans="21:21" x14ac:dyDescent="0.2">
      <c r="U13891" s="12"/>
    </row>
    <row r="13892" spans="21:21" x14ac:dyDescent="0.2">
      <c r="U13892" s="12"/>
    </row>
    <row r="13893" spans="21:21" x14ac:dyDescent="0.2">
      <c r="U13893" s="12"/>
    </row>
    <row r="13894" spans="21:21" x14ac:dyDescent="0.2">
      <c r="U13894" s="12"/>
    </row>
    <row r="13895" spans="21:21" x14ac:dyDescent="0.2">
      <c r="U13895" s="12"/>
    </row>
    <row r="13896" spans="21:21" x14ac:dyDescent="0.2">
      <c r="U13896" s="12"/>
    </row>
    <row r="13897" spans="21:21" x14ac:dyDescent="0.2">
      <c r="U13897" s="12"/>
    </row>
    <row r="13898" spans="21:21" x14ac:dyDescent="0.2">
      <c r="U13898" s="12"/>
    </row>
    <row r="13899" spans="21:21" x14ac:dyDescent="0.2">
      <c r="U13899" s="12"/>
    </row>
    <row r="13900" spans="21:21" x14ac:dyDescent="0.2">
      <c r="U13900" s="12"/>
    </row>
    <row r="13901" spans="21:21" x14ac:dyDescent="0.2">
      <c r="U13901" s="12"/>
    </row>
    <row r="13902" spans="21:21" x14ac:dyDescent="0.2">
      <c r="U13902" s="12"/>
    </row>
    <row r="13903" spans="21:21" x14ac:dyDescent="0.2">
      <c r="U13903" s="12"/>
    </row>
    <row r="13904" spans="21:21" x14ac:dyDescent="0.2">
      <c r="U13904" s="12"/>
    </row>
    <row r="13905" spans="21:21" x14ac:dyDescent="0.2">
      <c r="U13905" s="12"/>
    </row>
    <row r="13906" spans="21:21" x14ac:dyDescent="0.2">
      <c r="U13906" s="12"/>
    </row>
    <row r="13907" spans="21:21" x14ac:dyDescent="0.2">
      <c r="U13907" s="12"/>
    </row>
    <row r="13908" spans="21:21" x14ac:dyDescent="0.2">
      <c r="U13908" s="12"/>
    </row>
    <row r="13909" spans="21:21" x14ac:dyDescent="0.2">
      <c r="U13909" s="12"/>
    </row>
    <row r="13910" spans="21:21" x14ac:dyDescent="0.2">
      <c r="U13910" s="12"/>
    </row>
    <row r="13911" spans="21:21" x14ac:dyDescent="0.2">
      <c r="U13911" s="12"/>
    </row>
    <row r="13912" spans="21:21" x14ac:dyDescent="0.2">
      <c r="U13912" s="12"/>
    </row>
    <row r="13913" spans="21:21" x14ac:dyDescent="0.2">
      <c r="U13913" s="12"/>
    </row>
    <row r="13914" spans="21:21" x14ac:dyDescent="0.2">
      <c r="U13914" s="12"/>
    </row>
    <row r="13915" spans="21:21" x14ac:dyDescent="0.2">
      <c r="U13915" s="12"/>
    </row>
    <row r="13916" spans="21:21" x14ac:dyDescent="0.2">
      <c r="U13916" s="12"/>
    </row>
    <row r="13917" spans="21:21" x14ac:dyDescent="0.2">
      <c r="U13917" s="12"/>
    </row>
    <row r="13918" spans="21:21" x14ac:dyDescent="0.2">
      <c r="U13918" s="12"/>
    </row>
    <row r="13919" spans="21:21" x14ac:dyDescent="0.2">
      <c r="U13919" s="12"/>
    </row>
    <row r="13920" spans="21:21" x14ac:dyDescent="0.2">
      <c r="U13920" s="12"/>
    </row>
    <row r="13921" spans="21:21" x14ac:dyDescent="0.2">
      <c r="U13921" s="12"/>
    </row>
    <row r="13922" spans="21:21" x14ac:dyDescent="0.2">
      <c r="U13922" s="12"/>
    </row>
    <row r="13923" spans="21:21" x14ac:dyDescent="0.2">
      <c r="U13923" s="12"/>
    </row>
    <row r="13924" spans="21:21" x14ac:dyDescent="0.2">
      <c r="U13924" s="12"/>
    </row>
    <row r="13925" spans="21:21" x14ac:dyDescent="0.2">
      <c r="U13925" s="12"/>
    </row>
    <row r="13926" spans="21:21" x14ac:dyDescent="0.2">
      <c r="U13926" s="12"/>
    </row>
    <row r="13927" spans="21:21" x14ac:dyDescent="0.2">
      <c r="U13927" s="12"/>
    </row>
    <row r="13928" spans="21:21" x14ac:dyDescent="0.2">
      <c r="U13928" s="12"/>
    </row>
    <row r="13929" spans="21:21" x14ac:dyDescent="0.2">
      <c r="U13929" s="12"/>
    </row>
    <row r="13930" spans="21:21" x14ac:dyDescent="0.2">
      <c r="U13930" s="12"/>
    </row>
    <row r="13931" spans="21:21" x14ac:dyDescent="0.2">
      <c r="U13931" s="12"/>
    </row>
    <row r="13932" spans="21:21" x14ac:dyDescent="0.2">
      <c r="U13932" s="12"/>
    </row>
    <row r="13933" spans="21:21" x14ac:dyDescent="0.2">
      <c r="U13933" s="12"/>
    </row>
    <row r="13934" spans="21:21" x14ac:dyDescent="0.2">
      <c r="U13934" s="12"/>
    </row>
    <row r="13935" spans="21:21" x14ac:dyDescent="0.2">
      <c r="U13935" s="12"/>
    </row>
    <row r="13936" spans="21:21" x14ac:dyDescent="0.2">
      <c r="U13936" s="12"/>
    </row>
    <row r="13937" spans="21:21" x14ac:dyDescent="0.2">
      <c r="U13937" s="12"/>
    </row>
    <row r="13938" spans="21:21" x14ac:dyDescent="0.2">
      <c r="U13938" s="12"/>
    </row>
    <row r="13939" spans="21:21" x14ac:dyDescent="0.2">
      <c r="U13939" s="12"/>
    </row>
    <row r="13940" spans="21:21" x14ac:dyDescent="0.2">
      <c r="U13940" s="12"/>
    </row>
    <row r="13941" spans="21:21" x14ac:dyDescent="0.2">
      <c r="U13941" s="12"/>
    </row>
    <row r="13942" spans="21:21" x14ac:dyDescent="0.2">
      <c r="U13942" s="12"/>
    </row>
    <row r="13943" spans="21:21" x14ac:dyDescent="0.2">
      <c r="U13943" s="12"/>
    </row>
    <row r="13944" spans="21:21" x14ac:dyDescent="0.2">
      <c r="U13944" s="12"/>
    </row>
    <row r="13945" spans="21:21" x14ac:dyDescent="0.2">
      <c r="U13945" s="12"/>
    </row>
    <row r="13946" spans="21:21" x14ac:dyDescent="0.2">
      <c r="U13946" s="12"/>
    </row>
    <row r="13947" spans="21:21" x14ac:dyDescent="0.2">
      <c r="U13947" s="12"/>
    </row>
    <row r="13948" spans="21:21" x14ac:dyDescent="0.2">
      <c r="U13948" s="12"/>
    </row>
    <row r="13949" spans="21:21" x14ac:dyDescent="0.2">
      <c r="U13949" s="12"/>
    </row>
    <row r="13950" spans="21:21" x14ac:dyDescent="0.2">
      <c r="U13950" s="12"/>
    </row>
    <row r="13951" spans="21:21" x14ac:dyDescent="0.2">
      <c r="U13951" s="12"/>
    </row>
    <row r="13952" spans="21:21" x14ac:dyDescent="0.2">
      <c r="U13952" s="12"/>
    </row>
    <row r="13953" spans="21:21" x14ac:dyDescent="0.2">
      <c r="U13953" s="12"/>
    </row>
    <row r="13954" spans="21:21" x14ac:dyDescent="0.2">
      <c r="U13954" s="12"/>
    </row>
    <row r="13955" spans="21:21" x14ac:dyDescent="0.2">
      <c r="U13955" s="12"/>
    </row>
    <row r="13956" spans="21:21" x14ac:dyDescent="0.2">
      <c r="U13956" s="12"/>
    </row>
    <row r="13957" spans="21:21" x14ac:dyDescent="0.2">
      <c r="U13957" s="12"/>
    </row>
    <row r="13958" spans="21:21" x14ac:dyDescent="0.2">
      <c r="U13958" s="12"/>
    </row>
    <row r="13959" spans="21:21" x14ac:dyDescent="0.2">
      <c r="U13959" s="12"/>
    </row>
    <row r="13960" spans="21:21" x14ac:dyDescent="0.2">
      <c r="U13960" s="12"/>
    </row>
    <row r="13961" spans="21:21" x14ac:dyDescent="0.2">
      <c r="U13961" s="12"/>
    </row>
    <row r="13962" spans="21:21" x14ac:dyDescent="0.2">
      <c r="U13962" s="12"/>
    </row>
    <row r="13963" spans="21:21" x14ac:dyDescent="0.2">
      <c r="U13963" s="12"/>
    </row>
    <row r="13964" spans="21:21" x14ac:dyDescent="0.2">
      <c r="U13964" s="12"/>
    </row>
    <row r="13965" spans="21:21" x14ac:dyDescent="0.2">
      <c r="U13965" s="12"/>
    </row>
    <row r="13966" spans="21:21" x14ac:dyDescent="0.2">
      <c r="U13966" s="12"/>
    </row>
    <row r="13967" spans="21:21" x14ac:dyDescent="0.2">
      <c r="U13967" s="12"/>
    </row>
    <row r="13968" spans="21:21" x14ac:dyDescent="0.2">
      <c r="U13968" s="12"/>
    </row>
    <row r="13969" spans="21:21" x14ac:dyDescent="0.2">
      <c r="U13969" s="12"/>
    </row>
    <row r="13970" spans="21:21" x14ac:dyDescent="0.2">
      <c r="U13970" s="12"/>
    </row>
    <row r="13971" spans="21:21" x14ac:dyDescent="0.2">
      <c r="U13971" s="12"/>
    </row>
    <row r="13972" spans="21:21" x14ac:dyDescent="0.2">
      <c r="U13972" s="12"/>
    </row>
    <row r="13973" spans="21:21" x14ac:dyDescent="0.2">
      <c r="U13973" s="12"/>
    </row>
    <row r="13974" spans="21:21" x14ac:dyDescent="0.2">
      <c r="U13974" s="12"/>
    </row>
    <row r="13975" spans="21:21" x14ac:dyDescent="0.2">
      <c r="U13975" s="12"/>
    </row>
    <row r="13976" spans="21:21" x14ac:dyDescent="0.2">
      <c r="U13976" s="12"/>
    </row>
    <row r="13977" spans="21:21" x14ac:dyDescent="0.2">
      <c r="U13977" s="12"/>
    </row>
    <row r="13978" spans="21:21" x14ac:dyDescent="0.2">
      <c r="U13978" s="12"/>
    </row>
    <row r="13979" spans="21:21" x14ac:dyDescent="0.2">
      <c r="U13979" s="12"/>
    </row>
    <row r="13980" spans="21:21" x14ac:dyDescent="0.2">
      <c r="U13980" s="12"/>
    </row>
    <row r="13981" spans="21:21" x14ac:dyDescent="0.2">
      <c r="U13981" s="12"/>
    </row>
    <row r="13982" spans="21:21" x14ac:dyDescent="0.2">
      <c r="U13982" s="12"/>
    </row>
    <row r="13983" spans="21:21" x14ac:dyDescent="0.2">
      <c r="U13983" s="12"/>
    </row>
    <row r="13984" spans="21:21" x14ac:dyDescent="0.2">
      <c r="U13984" s="12"/>
    </row>
    <row r="13985" spans="21:21" x14ac:dyDescent="0.2">
      <c r="U13985" s="12"/>
    </row>
    <row r="13986" spans="21:21" x14ac:dyDescent="0.2">
      <c r="U13986" s="12"/>
    </row>
    <row r="13987" spans="21:21" x14ac:dyDescent="0.2">
      <c r="U13987" s="12"/>
    </row>
    <row r="13988" spans="21:21" x14ac:dyDescent="0.2">
      <c r="U13988" s="12"/>
    </row>
    <row r="13989" spans="21:21" x14ac:dyDescent="0.2">
      <c r="U13989" s="12"/>
    </row>
    <row r="13990" spans="21:21" x14ac:dyDescent="0.2">
      <c r="U13990" s="12"/>
    </row>
    <row r="13991" spans="21:21" x14ac:dyDescent="0.2">
      <c r="U13991" s="12"/>
    </row>
    <row r="13992" spans="21:21" x14ac:dyDescent="0.2">
      <c r="U13992" s="12"/>
    </row>
    <row r="13993" spans="21:21" x14ac:dyDescent="0.2">
      <c r="U13993" s="12"/>
    </row>
    <row r="13994" spans="21:21" x14ac:dyDescent="0.2">
      <c r="U13994" s="12"/>
    </row>
    <row r="13995" spans="21:21" x14ac:dyDescent="0.2">
      <c r="U13995" s="12"/>
    </row>
    <row r="13996" spans="21:21" x14ac:dyDescent="0.2">
      <c r="U13996" s="12"/>
    </row>
    <row r="13997" spans="21:21" x14ac:dyDescent="0.2">
      <c r="U13997" s="12"/>
    </row>
    <row r="13998" spans="21:21" x14ac:dyDescent="0.2">
      <c r="U13998" s="12"/>
    </row>
    <row r="13999" spans="21:21" x14ac:dyDescent="0.2">
      <c r="U13999" s="12"/>
    </row>
    <row r="14000" spans="21:21" x14ac:dyDescent="0.2">
      <c r="U14000" s="12"/>
    </row>
    <row r="14001" spans="21:21" x14ac:dyDescent="0.2">
      <c r="U14001" s="12"/>
    </row>
    <row r="14002" spans="21:21" x14ac:dyDescent="0.2">
      <c r="U14002" s="12"/>
    </row>
    <row r="14003" spans="21:21" x14ac:dyDescent="0.2">
      <c r="U14003" s="12"/>
    </row>
    <row r="14004" spans="21:21" x14ac:dyDescent="0.2">
      <c r="U14004" s="12"/>
    </row>
    <row r="14005" spans="21:21" x14ac:dyDescent="0.2">
      <c r="U14005" s="12"/>
    </row>
    <row r="14006" spans="21:21" x14ac:dyDescent="0.2">
      <c r="U14006" s="12"/>
    </row>
    <row r="14007" spans="21:21" x14ac:dyDescent="0.2">
      <c r="U14007" s="12"/>
    </row>
    <row r="14008" spans="21:21" x14ac:dyDescent="0.2">
      <c r="U14008" s="12"/>
    </row>
    <row r="14009" spans="21:21" x14ac:dyDescent="0.2">
      <c r="U14009" s="12"/>
    </row>
    <row r="14010" spans="21:21" x14ac:dyDescent="0.2">
      <c r="U14010" s="12"/>
    </row>
    <row r="14011" spans="21:21" x14ac:dyDescent="0.2">
      <c r="U14011" s="12"/>
    </row>
    <row r="14012" spans="21:21" x14ac:dyDescent="0.2">
      <c r="U14012" s="12"/>
    </row>
    <row r="14013" spans="21:21" x14ac:dyDescent="0.2">
      <c r="U14013" s="12"/>
    </row>
    <row r="14014" spans="21:21" x14ac:dyDescent="0.2">
      <c r="U14014" s="12"/>
    </row>
    <row r="14015" spans="21:21" x14ac:dyDescent="0.2">
      <c r="U14015" s="12"/>
    </row>
    <row r="14016" spans="21:21" x14ac:dyDescent="0.2">
      <c r="U14016" s="12"/>
    </row>
    <row r="14017" spans="21:21" x14ac:dyDescent="0.2">
      <c r="U14017" s="12"/>
    </row>
    <row r="14018" spans="21:21" x14ac:dyDescent="0.2">
      <c r="U14018" s="12"/>
    </row>
    <row r="14019" spans="21:21" x14ac:dyDescent="0.2">
      <c r="U14019" s="12"/>
    </row>
    <row r="14020" spans="21:21" x14ac:dyDescent="0.2">
      <c r="U14020" s="12"/>
    </row>
    <row r="14021" spans="21:21" x14ac:dyDescent="0.2">
      <c r="U14021" s="12"/>
    </row>
    <row r="14022" spans="21:21" x14ac:dyDescent="0.2">
      <c r="U14022" s="12"/>
    </row>
    <row r="14023" spans="21:21" x14ac:dyDescent="0.2">
      <c r="U14023" s="12"/>
    </row>
    <row r="14024" spans="21:21" x14ac:dyDescent="0.2">
      <c r="U14024" s="12"/>
    </row>
    <row r="14025" spans="21:21" x14ac:dyDescent="0.2">
      <c r="U14025" s="12"/>
    </row>
    <row r="14026" spans="21:21" x14ac:dyDescent="0.2">
      <c r="U14026" s="12"/>
    </row>
    <row r="14027" spans="21:21" x14ac:dyDescent="0.2">
      <c r="U14027" s="12"/>
    </row>
    <row r="14028" spans="21:21" x14ac:dyDescent="0.2">
      <c r="U14028" s="12"/>
    </row>
    <row r="14029" spans="21:21" x14ac:dyDescent="0.2">
      <c r="U14029" s="12"/>
    </row>
    <row r="14030" spans="21:21" x14ac:dyDescent="0.2">
      <c r="U14030" s="12"/>
    </row>
    <row r="14031" spans="21:21" x14ac:dyDescent="0.2">
      <c r="U14031" s="12"/>
    </row>
    <row r="14032" spans="21:21" x14ac:dyDescent="0.2">
      <c r="U14032" s="12"/>
    </row>
    <row r="14033" spans="21:21" x14ac:dyDescent="0.2">
      <c r="U14033" s="12"/>
    </row>
    <row r="14034" spans="21:21" x14ac:dyDescent="0.2">
      <c r="U14034" s="12"/>
    </row>
    <row r="14035" spans="21:21" x14ac:dyDescent="0.2">
      <c r="U14035" s="12"/>
    </row>
    <row r="14036" spans="21:21" x14ac:dyDescent="0.2">
      <c r="U14036" s="12"/>
    </row>
    <row r="14037" spans="21:21" x14ac:dyDescent="0.2">
      <c r="U14037" s="12"/>
    </row>
    <row r="14038" spans="21:21" x14ac:dyDescent="0.2">
      <c r="U14038" s="12"/>
    </row>
    <row r="14039" spans="21:21" x14ac:dyDescent="0.2">
      <c r="U14039" s="12"/>
    </row>
    <row r="14040" spans="21:21" x14ac:dyDescent="0.2">
      <c r="U14040" s="12"/>
    </row>
    <row r="14041" spans="21:21" x14ac:dyDescent="0.2">
      <c r="U14041" s="12"/>
    </row>
    <row r="14042" spans="21:21" x14ac:dyDescent="0.2">
      <c r="U14042" s="12"/>
    </row>
    <row r="14043" spans="21:21" x14ac:dyDescent="0.2">
      <c r="U14043" s="12"/>
    </row>
    <row r="14044" spans="21:21" x14ac:dyDescent="0.2">
      <c r="U14044" s="12"/>
    </row>
    <row r="14045" spans="21:21" x14ac:dyDescent="0.2">
      <c r="U14045" s="12"/>
    </row>
    <row r="14046" spans="21:21" x14ac:dyDescent="0.2">
      <c r="U14046" s="12"/>
    </row>
    <row r="14047" spans="21:21" x14ac:dyDescent="0.2">
      <c r="U14047" s="12"/>
    </row>
    <row r="14048" spans="21:21" x14ac:dyDescent="0.2">
      <c r="U14048" s="12"/>
    </row>
    <row r="14049" spans="21:21" x14ac:dyDescent="0.2">
      <c r="U14049" s="12"/>
    </row>
    <row r="14050" spans="21:21" x14ac:dyDescent="0.2">
      <c r="U14050" s="12"/>
    </row>
    <row r="14051" spans="21:21" x14ac:dyDescent="0.2">
      <c r="U14051" s="12"/>
    </row>
    <row r="14052" spans="21:21" x14ac:dyDescent="0.2">
      <c r="U14052" s="12"/>
    </row>
    <row r="14053" spans="21:21" x14ac:dyDescent="0.2">
      <c r="U14053" s="12"/>
    </row>
    <row r="14054" spans="21:21" x14ac:dyDescent="0.2">
      <c r="U14054" s="12"/>
    </row>
    <row r="14055" spans="21:21" x14ac:dyDescent="0.2">
      <c r="U14055" s="12"/>
    </row>
    <row r="14056" spans="21:21" x14ac:dyDescent="0.2">
      <c r="U14056" s="12"/>
    </row>
    <row r="14057" spans="21:21" x14ac:dyDescent="0.2">
      <c r="U14057" s="12"/>
    </row>
    <row r="14058" spans="21:21" x14ac:dyDescent="0.2">
      <c r="U14058" s="12"/>
    </row>
    <row r="14059" spans="21:21" x14ac:dyDescent="0.2">
      <c r="U14059" s="12"/>
    </row>
    <row r="14060" spans="21:21" x14ac:dyDescent="0.2">
      <c r="U14060" s="12"/>
    </row>
    <row r="14061" spans="21:21" x14ac:dyDescent="0.2">
      <c r="U14061" s="12"/>
    </row>
    <row r="14062" spans="21:21" x14ac:dyDescent="0.2">
      <c r="U14062" s="12"/>
    </row>
    <row r="14063" spans="21:21" x14ac:dyDescent="0.2">
      <c r="U14063" s="12"/>
    </row>
    <row r="14064" spans="21:21" x14ac:dyDescent="0.2">
      <c r="U14064" s="12"/>
    </row>
    <row r="14065" spans="21:21" x14ac:dyDescent="0.2">
      <c r="U14065" s="12"/>
    </row>
    <row r="14066" spans="21:21" x14ac:dyDescent="0.2">
      <c r="U14066" s="12"/>
    </row>
    <row r="14067" spans="21:21" x14ac:dyDescent="0.2">
      <c r="U14067" s="12"/>
    </row>
    <row r="14068" spans="21:21" x14ac:dyDescent="0.2">
      <c r="U14068" s="12"/>
    </row>
    <row r="14069" spans="21:21" x14ac:dyDescent="0.2">
      <c r="U14069" s="12"/>
    </row>
    <row r="14070" spans="21:21" x14ac:dyDescent="0.2">
      <c r="U14070" s="12"/>
    </row>
    <row r="14071" spans="21:21" x14ac:dyDescent="0.2">
      <c r="U14071" s="12"/>
    </row>
    <row r="14072" spans="21:21" x14ac:dyDescent="0.2">
      <c r="U14072" s="12"/>
    </row>
    <row r="14073" spans="21:21" x14ac:dyDescent="0.2">
      <c r="U14073" s="12"/>
    </row>
    <row r="14074" spans="21:21" x14ac:dyDescent="0.2">
      <c r="U14074" s="12"/>
    </row>
    <row r="14075" spans="21:21" x14ac:dyDescent="0.2">
      <c r="U14075" s="12"/>
    </row>
    <row r="14076" spans="21:21" x14ac:dyDescent="0.2">
      <c r="U14076" s="12"/>
    </row>
    <row r="14077" spans="21:21" x14ac:dyDescent="0.2">
      <c r="U14077" s="12"/>
    </row>
    <row r="14078" spans="21:21" x14ac:dyDescent="0.2">
      <c r="U14078" s="12"/>
    </row>
    <row r="14079" spans="21:21" x14ac:dyDescent="0.2">
      <c r="U14079" s="12"/>
    </row>
    <row r="14080" spans="21:21" x14ac:dyDescent="0.2">
      <c r="U14080" s="12"/>
    </row>
    <row r="14081" spans="21:21" x14ac:dyDescent="0.2">
      <c r="U14081" s="12"/>
    </row>
    <row r="14082" spans="21:21" x14ac:dyDescent="0.2">
      <c r="U14082" s="12"/>
    </row>
    <row r="14083" spans="21:21" x14ac:dyDescent="0.2">
      <c r="U14083" s="12"/>
    </row>
    <row r="14084" spans="21:21" x14ac:dyDescent="0.2">
      <c r="U14084" s="12"/>
    </row>
    <row r="14085" spans="21:21" x14ac:dyDescent="0.2">
      <c r="U14085" s="12"/>
    </row>
    <row r="14086" spans="21:21" x14ac:dyDescent="0.2">
      <c r="U14086" s="12"/>
    </row>
    <row r="14087" spans="21:21" x14ac:dyDescent="0.2">
      <c r="U14087" s="12"/>
    </row>
    <row r="14088" spans="21:21" x14ac:dyDescent="0.2">
      <c r="U14088" s="12"/>
    </row>
    <row r="14089" spans="21:21" x14ac:dyDescent="0.2">
      <c r="U14089" s="12"/>
    </row>
    <row r="14090" spans="21:21" x14ac:dyDescent="0.2">
      <c r="U14090" s="12"/>
    </row>
    <row r="14091" spans="21:21" x14ac:dyDescent="0.2">
      <c r="U14091" s="12"/>
    </row>
    <row r="14092" spans="21:21" x14ac:dyDescent="0.2">
      <c r="U14092" s="12"/>
    </row>
    <row r="14093" spans="21:21" x14ac:dyDescent="0.2">
      <c r="U14093" s="12"/>
    </row>
    <row r="14094" spans="21:21" x14ac:dyDescent="0.2">
      <c r="U14094" s="12"/>
    </row>
    <row r="14095" spans="21:21" x14ac:dyDescent="0.2">
      <c r="U14095" s="12"/>
    </row>
    <row r="14096" spans="21:21" x14ac:dyDescent="0.2">
      <c r="U14096" s="12"/>
    </row>
    <row r="14097" spans="21:21" x14ac:dyDescent="0.2">
      <c r="U14097" s="12"/>
    </row>
    <row r="14098" spans="21:21" x14ac:dyDescent="0.2">
      <c r="U14098" s="12"/>
    </row>
    <row r="14099" spans="21:21" x14ac:dyDescent="0.2">
      <c r="U14099" s="12"/>
    </row>
    <row r="14100" spans="21:21" x14ac:dyDescent="0.2">
      <c r="U14100" s="12"/>
    </row>
    <row r="14101" spans="21:21" x14ac:dyDescent="0.2">
      <c r="U14101" s="12"/>
    </row>
    <row r="14102" spans="21:21" x14ac:dyDescent="0.2">
      <c r="U14102" s="12"/>
    </row>
    <row r="14103" spans="21:21" x14ac:dyDescent="0.2">
      <c r="U14103" s="12"/>
    </row>
    <row r="14104" spans="21:21" x14ac:dyDescent="0.2">
      <c r="U14104" s="12"/>
    </row>
    <row r="14105" spans="21:21" x14ac:dyDescent="0.2">
      <c r="U14105" s="12"/>
    </row>
    <row r="14106" spans="21:21" x14ac:dyDescent="0.2">
      <c r="U14106" s="12"/>
    </row>
    <row r="14107" spans="21:21" x14ac:dyDescent="0.2">
      <c r="U14107" s="12"/>
    </row>
    <row r="14108" spans="21:21" x14ac:dyDescent="0.2">
      <c r="U14108" s="12"/>
    </row>
    <row r="14109" spans="21:21" x14ac:dyDescent="0.2">
      <c r="U14109" s="12"/>
    </row>
    <row r="14110" spans="21:21" x14ac:dyDescent="0.2">
      <c r="U14110" s="12"/>
    </row>
    <row r="14111" spans="21:21" x14ac:dyDescent="0.2">
      <c r="U14111" s="12"/>
    </row>
    <row r="14112" spans="21:21" x14ac:dyDescent="0.2">
      <c r="U14112" s="12"/>
    </row>
    <row r="14113" spans="21:21" x14ac:dyDescent="0.2">
      <c r="U14113" s="12"/>
    </row>
    <row r="14114" spans="21:21" x14ac:dyDescent="0.2">
      <c r="U14114" s="12"/>
    </row>
    <row r="14115" spans="21:21" x14ac:dyDescent="0.2">
      <c r="U14115" s="12"/>
    </row>
    <row r="14116" spans="21:21" x14ac:dyDescent="0.2">
      <c r="U14116" s="12"/>
    </row>
    <row r="14117" spans="21:21" x14ac:dyDescent="0.2">
      <c r="U14117" s="12"/>
    </row>
    <row r="14118" spans="21:21" x14ac:dyDescent="0.2">
      <c r="U14118" s="12"/>
    </row>
    <row r="14119" spans="21:21" x14ac:dyDescent="0.2">
      <c r="U14119" s="12"/>
    </row>
    <row r="14120" spans="21:21" x14ac:dyDescent="0.2">
      <c r="U14120" s="12"/>
    </row>
    <row r="14121" spans="21:21" x14ac:dyDescent="0.2">
      <c r="U14121" s="12"/>
    </row>
    <row r="14122" spans="21:21" x14ac:dyDescent="0.2">
      <c r="U14122" s="12"/>
    </row>
    <row r="14123" spans="21:21" x14ac:dyDescent="0.2">
      <c r="U14123" s="12"/>
    </row>
    <row r="14124" spans="21:21" x14ac:dyDescent="0.2">
      <c r="U14124" s="12"/>
    </row>
    <row r="14125" spans="21:21" x14ac:dyDescent="0.2">
      <c r="U14125" s="12"/>
    </row>
    <row r="14126" spans="21:21" x14ac:dyDescent="0.2">
      <c r="U14126" s="12"/>
    </row>
    <row r="14127" spans="21:21" x14ac:dyDescent="0.2">
      <c r="U14127" s="12"/>
    </row>
    <row r="14128" spans="21:21" x14ac:dyDescent="0.2">
      <c r="U14128" s="12"/>
    </row>
    <row r="14129" spans="21:21" x14ac:dyDescent="0.2">
      <c r="U14129" s="12"/>
    </row>
    <row r="14130" spans="21:21" x14ac:dyDescent="0.2">
      <c r="U14130" s="12"/>
    </row>
    <row r="14131" spans="21:21" x14ac:dyDescent="0.2">
      <c r="U14131" s="12"/>
    </row>
    <row r="14132" spans="21:21" x14ac:dyDescent="0.2">
      <c r="U14132" s="12"/>
    </row>
    <row r="14133" spans="21:21" x14ac:dyDescent="0.2">
      <c r="U14133" s="12"/>
    </row>
    <row r="14134" spans="21:21" x14ac:dyDescent="0.2">
      <c r="U14134" s="12"/>
    </row>
    <row r="14135" spans="21:21" x14ac:dyDescent="0.2">
      <c r="U14135" s="12"/>
    </row>
    <row r="14136" spans="21:21" x14ac:dyDescent="0.2">
      <c r="U14136" s="12"/>
    </row>
    <row r="14137" spans="21:21" x14ac:dyDescent="0.2">
      <c r="U14137" s="12"/>
    </row>
    <row r="14138" spans="21:21" x14ac:dyDescent="0.2">
      <c r="U14138" s="12"/>
    </row>
    <row r="14139" spans="21:21" x14ac:dyDescent="0.2">
      <c r="U14139" s="12"/>
    </row>
    <row r="14140" spans="21:21" x14ac:dyDescent="0.2">
      <c r="U14140" s="12"/>
    </row>
    <row r="14141" spans="21:21" x14ac:dyDescent="0.2">
      <c r="U14141" s="12"/>
    </row>
    <row r="14142" spans="21:21" x14ac:dyDescent="0.2">
      <c r="U14142" s="12"/>
    </row>
    <row r="14143" spans="21:21" x14ac:dyDescent="0.2">
      <c r="U14143" s="12"/>
    </row>
    <row r="14144" spans="21:21" x14ac:dyDescent="0.2">
      <c r="U14144" s="12"/>
    </row>
    <row r="14145" spans="21:21" x14ac:dyDescent="0.2">
      <c r="U14145" s="12"/>
    </row>
    <row r="14146" spans="21:21" x14ac:dyDescent="0.2">
      <c r="U14146" s="12"/>
    </row>
    <row r="14147" spans="21:21" x14ac:dyDescent="0.2">
      <c r="U14147" s="12"/>
    </row>
    <row r="14148" spans="21:21" x14ac:dyDescent="0.2">
      <c r="U14148" s="12"/>
    </row>
    <row r="14149" spans="21:21" x14ac:dyDescent="0.2">
      <c r="U14149" s="12"/>
    </row>
    <row r="14150" spans="21:21" x14ac:dyDescent="0.2">
      <c r="U14150" s="12"/>
    </row>
    <row r="14151" spans="21:21" x14ac:dyDescent="0.2">
      <c r="U14151" s="12"/>
    </row>
    <row r="14152" spans="21:21" x14ac:dyDescent="0.2">
      <c r="U14152" s="12"/>
    </row>
    <row r="14153" spans="21:21" x14ac:dyDescent="0.2">
      <c r="U14153" s="12"/>
    </row>
    <row r="14154" spans="21:21" x14ac:dyDescent="0.2">
      <c r="U14154" s="12"/>
    </row>
    <row r="14155" spans="21:21" x14ac:dyDescent="0.2">
      <c r="U14155" s="12"/>
    </row>
    <row r="14156" spans="21:21" x14ac:dyDescent="0.2">
      <c r="U14156" s="12"/>
    </row>
    <row r="14157" spans="21:21" x14ac:dyDescent="0.2">
      <c r="U14157" s="12"/>
    </row>
    <row r="14158" spans="21:21" x14ac:dyDescent="0.2">
      <c r="U14158" s="12"/>
    </row>
    <row r="14159" spans="21:21" x14ac:dyDescent="0.2">
      <c r="U14159" s="12"/>
    </row>
    <row r="14160" spans="21:21" x14ac:dyDescent="0.2">
      <c r="U14160" s="12"/>
    </row>
    <row r="14161" spans="21:21" x14ac:dyDescent="0.2">
      <c r="U14161" s="12"/>
    </row>
    <row r="14162" spans="21:21" x14ac:dyDescent="0.2">
      <c r="U14162" s="12"/>
    </row>
    <row r="14163" spans="21:21" x14ac:dyDescent="0.2">
      <c r="U14163" s="12"/>
    </row>
    <row r="14164" spans="21:21" x14ac:dyDescent="0.2">
      <c r="U14164" s="12"/>
    </row>
    <row r="14165" spans="21:21" x14ac:dyDescent="0.2">
      <c r="U14165" s="12"/>
    </row>
    <row r="14166" spans="21:21" x14ac:dyDescent="0.2">
      <c r="U14166" s="12"/>
    </row>
    <row r="14167" spans="21:21" x14ac:dyDescent="0.2">
      <c r="U14167" s="12"/>
    </row>
    <row r="14168" spans="21:21" x14ac:dyDescent="0.2">
      <c r="U14168" s="12"/>
    </row>
    <row r="14169" spans="21:21" x14ac:dyDescent="0.2">
      <c r="U14169" s="12"/>
    </row>
    <row r="14170" spans="21:21" x14ac:dyDescent="0.2">
      <c r="U14170" s="12"/>
    </row>
    <row r="14171" spans="21:21" x14ac:dyDescent="0.2">
      <c r="U14171" s="12"/>
    </row>
    <row r="14172" spans="21:21" x14ac:dyDescent="0.2">
      <c r="U14172" s="12"/>
    </row>
    <row r="14173" spans="21:21" x14ac:dyDescent="0.2">
      <c r="U14173" s="12"/>
    </row>
    <row r="14174" spans="21:21" x14ac:dyDescent="0.2">
      <c r="U14174" s="12"/>
    </row>
    <row r="14175" spans="21:21" x14ac:dyDescent="0.2">
      <c r="U14175" s="12"/>
    </row>
    <row r="14176" spans="21:21" x14ac:dyDescent="0.2">
      <c r="U14176" s="12"/>
    </row>
    <row r="14177" spans="21:21" x14ac:dyDescent="0.2">
      <c r="U14177" s="12"/>
    </row>
    <row r="14178" spans="21:21" x14ac:dyDescent="0.2">
      <c r="U14178" s="12"/>
    </row>
    <row r="14179" spans="21:21" x14ac:dyDescent="0.2">
      <c r="U14179" s="12"/>
    </row>
    <row r="14180" spans="21:21" x14ac:dyDescent="0.2">
      <c r="U14180" s="12"/>
    </row>
    <row r="14181" spans="21:21" x14ac:dyDescent="0.2">
      <c r="U14181" s="12"/>
    </row>
    <row r="14182" spans="21:21" x14ac:dyDescent="0.2">
      <c r="U14182" s="12"/>
    </row>
    <row r="14183" spans="21:21" x14ac:dyDescent="0.2">
      <c r="U14183" s="12"/>
    </row>
    <row r="14184" spans="21:21" x14ac:dyDescent="0.2">
      <c r="U14184" s="12"/>
    </row>
    <row r="14185" spans="21:21" x14ac:dyDescent="0.2">
      <c r="U14185" s="12"/>
    </row>
    <row r="14186" spans="21:21" x14ac:dyDescent="0.2">
      <c r="U14186" s="12"/>
    </row>
    <row r="14187" spans="21:21" x14ac:dyDescent="0.2">
      <c r="U14187" s="12"/>
    </row>
    <row r="14188" spans="21:21" x14ac:dyDescent="0.2">
      <c r="U14188" s="12"/>
    </row>
    <row r="14189" spans="21:21" x14ac:dyDescent="0.2">
      <c r="U14189" s="12"/>
    </row>
    <row r="14190" spans="21:21" x14ac:dyDescent="0.2">
      <c r="U14190" s="12"/>
    </row>
    <row r="14191" spans="21:21" x14ac:dyDescent="0.2">
      <c r="U14191" s="12"/>
    </row>
    <row r="14192" spans="21:21" x14ac:dyDescent="0.2">
      <c r="U14192" s="12"/>
    </row>
    <row r="14193" spans="21:21" x14ac:dyDescent="0.2">
      <c r="U14193" s="12"/>
    </row>
    <row r="14194" spans="21:21" x14ac:dyDescent="0.2">
      <c r="U14194" s="12"/>
    </row>
    <row r="14195" spans="21:21" x14ac:dyDescent="0.2">
      <c r="U14195" s="12"/>
    </row>
    <row r="14196" spans="21:21" x14ac:dyDescent="0.2">
      <c r="U14196" s="12"/>
    </row>
    <row r="14197" spans="21:21" x14ac:dyDescent="0.2">
      <c r="U14197" s="12"/>
    </row>
    <row r="14198" spans="21:21" x14ac:dyDescent="0.2">
      <c r="U14198" s="12"/>
    </row>
    <row r="14199" spans="21:21" x14ac:dyDescent="0.2">
      <c r="U14199" s="12"/>
    </row>
    <row r="14200" spans="21:21" x14ac:dyDescent="0.2">
      <c r="U14200" s="12"/>
    </row>
    <row r="14201" spans="21:21" x14ac:dyDescent="0.2">
      <c r="U14201" s="12"/>
    </row>
    <row r="14202" spans="21:21" x14ac:dyDescent="0.2">
      <c r="U14202" s="12"/>
    </row>
    <row r="14203" spans="21:21" x14ac:dyDescent="0.2">
      <c r="U14203" s="12"/>
    </row>
    <row r="14204" spans="21:21" x14ac:dyDescent="0.2">
      <c r="U14204" s="12"/>
    </row>
    <row r="14205" spans="21:21" x14ac:dyDescent="0.2">
      <c r="U14205" s="12"/>
    </row>
    <row r="14206" spans="21:21" x14ac:dyDescent="0.2">
      <c r="U14206" s="12"/>
    </row>
    <row r="14207" spans="21:21" x14ac:dyDescent="0.2">
      <c r="U14207" s="12"/>
    </row>
    <row r="14208" spans="21:21" x14ac:dyDescent="0.2">
      <c r="U14208" s="12"/>
    </row>
    <row r="14209" spans="21:21" x14ac:dyDescent="0.2">
      <c r="U14209" s="12"/>
    </row>
    <row r="14210" spans="21:21" x14ac:dyDescent="0.2">
      <c r="U14210" s="12"/>
    </row>
    <row r="14211" spans="21:21" x14ac:dyDescent="0.2">
      <c r="U14211" s="12"/>
    </row>
    <row r="14212" spans="21:21" x14ac:dyDescent="0.2">
      <c r="U14212" s="12"/>
    </row>
    <row r="14213" spans="21:21" x14ac:dyDescent="0.2">
      <c r="U14213" s="12"/>
    </row>
    <row r="14214" spans="21:21" x14ac:dyDescent="0.2">
      <c r="U14214" s="12"/>
    </row>
    <row r="14215" spans="21:21" x14ac:dyDescent="0.2">
      <c r="U14215" s="12"/>
    </row>
    <row r="14216" spans="21:21" x14ac:dyDescent="0.2">
      <c r="U14216" s="12"/>
    </row>
    <row r="14217" spans="21:21" x14ac:dyDescent="0.2">
      <c r="U14217" s="12"/>
    </row>
    <row r="14218" spans="21:21" x14ac:dyDescent="0.2">
      <c r="U14218" s="12"/>
    </row>
    <row r="14219" spans="21:21" x14ac:dyDescent="0.2">
      <c r="U14219" s="12"/>
    </row>
    <row r="14220" spans="21:21" x14ac:dyDescent="0.2">
      <c r="U14220" s="12"/>
    </row>
    <row r="14221" spans="21:21" x14ac:dyDescent="0.2">
      <c r="U14221" s="12"/>
    </row>
    <row r="14222" spans="21:21" x14ac:dyDescent="0.2">
      <c r="U14222" s="12"/>
    </row>
    <row r="14223" spans="21:21" x14ac:dyDescent="0.2">
      <c r="U14223" s="12"/>
    </row>
    <row r="14224" spans="21:21" x14ac:dyDescent="0.2">
      <c r="U14224" s="12"/>
    </row>
    <row r="14225" spans="21:21" x14ac:dyDescent="0.2">
      <c r="U14225" s="12"/>
    </row>
    <row r="14226" spans="21:21" x14ac:dyDescent="0.2">
      <c r="U14226" s="12"/>
    </row>
    <row r="14227" spans="21:21" x14ac:dyDescent="0.2">
      <c r="U14227" s="12"/>
    </row>
    <row r="14228" spans="21:21" x14ac:dyDescent="0.2">
      <c r="U14228" s="12"/>
    </row>
    <row r="14229" spans="21:21" x14ac:dyDescent="0.2">
      <c r="U14229" s="12"/>
    </row>
    <row r="14230" spans="21:21" x14ac:dyDescent="0.2">
      <c r="U14230" s="12"/>
    </row>
    <row r="14231" spans="21:21" x14ac:dyDescent="0.2">
      <c r="U14231" s="12"/>
    </row>
    <row r="14232" spans="21:21" x14ac:dyDescent="0.2">
      <c r="U14232" s="12"/>
    </row>
    <row r="14233" spans="21:21" x14ac:dyDescent="0.2">
      <c r="U14233" s="12"/>
    </row>
    <row r="14234" spans="21:21" x14ac:dyDescent="0.2">
      <c r="U14234" s="12"/>
    </row>
    <row r="14235" spans="21:21" x14ac:dyDescent="0.2">
      <c r="U14235" s="12"/>
    </row>
    <row r="14236" spans="21:21" x14ac:dyDescent="0.2">
      <c r="U14236" s="12"/>
    </row>
    <row r="14237" spans="21:21" x14ac:dyDescent="0.2">
      <c r="U14237" s="12"/>
    </row>
    <row r="14238" spans="21:21" x14ac:dyDescent="0.2">
      <c r="U14238" s="12"/>
    </row>
    <row r="14239" spans="21:21" x14ac:dyDescent="0.2">
      <c r="U14239" s="12"/>
    </row>
    <row r="14240" spans="21:21" x14ac:dyDescent="0.2">
      <c r="U14240" s="12"/>
    </row>
    <row r="14241" spans="21:21" x14ac:dyDescent="0.2">
      <c r="U14241" s="12"/>
    </row>
    <row r="14242" spans="21:21" x14ac:dyDescent="0.2">
      <c r="U14242" s="12"/>
    </row>
    <row r="14243" spans="21:21" x14ac:dyDescent="0.2">
      <c r="U14243" s="12"/>
    </row>
    <row r="14244" spans="21:21" x14ac:dyDescent="0.2">
      <c r="U14244" s="12"/>
    </row>
    <row r="14245" spans="21:21" x14ac:dyDescent="0.2">
      <c r="U14245" s="12"/>
    </row>
    <row r="14246" spans="21:21" x14ac:dyDescent="0.2">
      <c r="U14246" s="12"/>
    </row>
    <row r="14247" spans="21:21" x14ac:dyDescent="0.2">
      <c r="U14247" s="12"/>
    </row>
    <row r="14248" spans="21:21" x14ac:dyDescent="0.2">
      <c r="U14248" s="12"/>
    </row>
    <row r="14249" spans="21:21" x14ac:dyDescent="0.2">
      <c r="U14249" s="12"/>
    </row>
    <row r="14250" spans="21:21" x14ac:dyDescent="0.2">
      <c r="U14250" s="12"/>
    </row>
    <row r="14251" spans="21:21" x14ac:dyDescent="0.2">
      <c r="U14251" s="12"/>
    </row>
    <row r="14252" spans="21:21" x14ac:dyDescent="0.2">
      <c r="U14252" s="12"/>
    </row>
    <row r="14253" spans="21:21" x14ac:dyDescent="0.2">
      <c r="U14253" s="12"/>
    </row>
    <row r="14254" spans="21:21" x14ac:dyDescent="0.2">
      <c r="U14254" s="12"/>
    </row>
    <row r="14255" spans="21:21" x14ac:dyDescent="0.2">
      <c r="U14255" s="12"/>
    </row>
    <row r="14256" spans="21:21" x14ac:dyDescent="0.2">
      <c r="U14256" s="12"/>
    </row>
    <row r="14257" spans="21:21" x14ac:dyDescent="0.2">
      <c r="U14257" s="12"/>
    </row>
    <row r="14258" spans="21:21" x14ac:dyDescent="0.2">
      <c r="U14258" s="12"/>
    </row>
    <row r="14259" spans="21:21" x14ac:dyDescent="0.2">
      <c r="U14259" s="12"/>
    </row>
    <row r="14260" spans="21:21" x14ac:dyDescent="0.2">
      <c r="U14260" s="12"/>
    </row>
    <row r="14261" spans="21:21" x14ac:dyDescent="0.2">
      <c r="U14261" s="12"/>
    </row>
    <row r="14262" spans="21:21" x14ac:dyDescent="0.2">
      <c r="U14262" s="12"/>
    </row>
    <row r="14263" spans="21:21" x14ac:dyDescent="0.2">
      <c r="U14263" s="12"/>
    </row>
    <row r="14264" spans="21:21" x14ac:dyDescent="0.2">
      <c r="U14264" s="12"/>
    </row>
    <row r="14265" spans="21:21" x14ac:dyDescent="0.2">
      <c r="U14265" s="12"/>
    </row>
    <row r="14266" spans="21:21" x14ac:dyDescent="0.2">
      <c r="U14266" s="12"/>
    </row>
    <row r="14267" spans="21:21" x14ac:dyDescent="0.2">
      <c r="U14267" s="12"/>
    </row>
    <row r="14268" spans="21:21" x14ac:dyDescent="0.2">
      <c r="U14268" s="12"/>
    </row>
    <row r="14269" spans="21:21" x14ac:dyDescent="0.2">
      <c r="U14269" s="12"/>
    </row>
    <row r="14270" spans="21:21" x14ac:dyDescent="0.2">
      <c r="U14270" s="12"/>
    </row>
    <row r="14271" spans="21:21" x14ac:dyDescent="0.2">
      <c r="U14271" s="12"/>
    </row>
    <row r="14272" spans="21:21" x14ac:dyDescent="0.2">
      <c r="U14272" s="12"/>
    </row>
    <row r="14273" spans="21:21" x14ac:dyDescent="0.2">
      <c r="U14273" s="12"/>
    </row>
    <row r="14274" spans="21:21" x14ac:dyDescent="0.2">
      <c r="U14274" s="12"/>
    </row>
    <row r="14275" spans="21:21" x14ac:dyDescent="0.2">
      <c r="U14275" s="12"/>
    </row>
    <row r="14276" spans="21:21" x14ac:dyDescent="0.2">
      <c r="U14276" s="12"/>
    </row>
    <row r="14277" spans="21:21" x14ac:dyDescent="0.2">
      <c r="U14277" s="12"/>
    </row>
    <row r="14278" spans="21:21" x14ac:dyDescent="0.2">
      <c r="U14278" s="12"/>
    </row>
    <row r="14279" spans="21:21" x14ac:dyDescent="0.2">
      <c r="U14279" s="12"/>
    </row>
    <row r="14280" spans="21:21" x14ac:dyDescent="0.2">
      <c r="U14280" s="12"/>
    </row>
    <row r="14281" spans="21:21" x14ac:dyDescent="0.2">
      <c r="U14281" s="12"/>
    </row>
    <row r="14282" spans="21:21" x14ac:dyDescent="0.2">
      <c r="U14282" s="12"/>
    </row>
    <row r="14283" spans="21:21" x14ac:dyDescent="0.2">
      <c r="U14283" s="12"/>
    </row>
    <row r="14284" spans="21:21" x14ac:dyDescent="0.2">
      <c r="U14284" s="12"/>
    </row>
    <row r="14285" spans="21:21" x14ac:dyDescent="0.2">
      <c r="U14285" s="12"/>
    </row>
    <row r="14286" spans="21:21" x14ac:dyDescent="0.2">
      <c r="U14286" s="12"/>
    </row>
    <row r="14287" spans="21:21" x14ac:dyDescent="0.2">
      <c r="U14287" s="12"/>
    </row>
    <row r="14288" spans="21:21" x14ac:dyDescent="0.2">
      <c r="U14288" s="12"/>
    </row>
    <row r="14289" spans="21:21" x14ac:dyDescent="0.2">
      <c r="U14289" s="12"/>
    </row>
    <row r="14290" spans="21:21" x14ac:dyDescent="0.2">
      <c r="U14290" s="12"/>
    </row>
    <row r="14291" spans="21:21" x14ac:dyDescent="0.2">
      <c r="U14291" s="12"/>
    </row>
    <row r="14292" spans="21:21" x14ac:dyDescent="0.2">
      <c r="U14292" s="12"/>
    </row>
    <row r="14293" spans="21:21" x14ac:dyDescent="0.2">
      <c r="U14293" s="12"/>
    </row>
    <row r="14294" spans="21:21" x14ac:dyDescent="0.2">
      <c r="U14294" s="12"/>
    </row>
    <row r="14295" spans="21:21" x14ac:dyDescent="0.2">
      <c r="U14295" s="12"/>
    </row>
    <row r="14296" spans="21:21" x14ac:dyDescent="0.2">
      <c r="U14296" s="12"/>
    </row>
    <row r="14297" spans="21:21" x14ac:dyDescent="0.2">
      <c r="U14297" s="12"/>
    </row>
    <row r="14298" spans="21:21" x14ac:dyDescent="0.2">
      <c r="U14298" s="12"/>
    </row>
    <row r="14299" spans="21:21" x14ac:dyDescent="0.2">
      <c r="U14299" s="12"/>
    </row>
    <row r="14300" spans="21:21" x14ac:dyDescent="0.2">
      <c r="U14300" s="12"/>
    </row>
    <row r="14301" spans="21:21" x14ac:dyDescent="0.2">
      <c r="U14301" s="12"/>
    </row>
    <row r="14302" spans="21:21" x14ac:dyDescent="0.2">
      <c r="U14302" s="12"/>
    </row>
    <row r="14303" spans="21:21" x14ac:dyDescent="0.2">
      <c r="U14303" s="12"/>
    </row>
    <row r="14304" spans="21:21" x14ac:dyDescent="0.2">
      <c r="U14304" s="12"/>
    </row>
    <row r="14305" spans="21:21" x14ac:dyDescent="0.2">
      <c r="U14305" s="12"/>
    </row>
    <row r="14306" spans="21:21" x14ac:dyDescent="0.2">
      <c r="U14306" s="12"/>
    </row>
    <row r="14307" spans="21:21" x14ac:dyDescent="0.2">
      <c r="U14307" s="12"/>
    </row>
    <row r="14308" spans="21:21" x14ac:dyDescent="0.2">
      <c r="U14308" s="12"/>
    </row>
    <row r="14309" spans="21:21" x14ac:dyDescent="0.2">
      <c r="U14309" s="12"/>
    </row>
    <row r="14310" spans="21:21" x14ac:dyDescent="0.2">
      <c r="U14310" s="12"/>
    </row>
    <row r="14311" spans="21:21" x14ac:dyDescent="0.2">
      <c r="U14311" s="12"/>
    </row>
    <row r="14312" spans="21:21" x14ac:dyDescent="0.2">
      <c r="U14312" s="12"/>
    </row>
    <row r="14313" spans="21:21" x14ac:dyDescent="0.2">
      <c r="U14313" s="12"/>
    </row>
    <row r="14314" spans="21:21" x14ac:dyDescent="0.2">
      <c r="U14314" s="12"/>
    </row>
    <row r="14315" spans="21:21" x14ac:dyDescent="0.2">
      <c r="U14315" s="12"/>
    </row>
    <row r="14316" spans="21:21" x14ac:dyDescent="0.2">
      <c r="U14316" s="12"/>
    </row>
    <row r="14317" spans="21:21" x14ac:dyDescent="0.2">
      <c r="U14317" s="12"/>
    </row>
    <row r="14318" spans="21:21" x14ac:dyDescent="0.2">
      <c r="U14318" s="12"/>
    </row>
    <row r="14319" spans="21:21" x14ac:dyDescent="0.2">
      <c r="U14319" s="12"/>
    </row>
    <row r="14320" spans="21:21" x14ac:dyDescent="0.2">
      <c r="U14320" s="12"/>
    </row>
    <row r="14321" spans="21:21" x14ac:dyDescent="0.2">
      <c r="U14321" s="12"/>
    </row>
    <row r="14322" spans="21:21" x14ac:dyDescent="0.2">
      <c r="U14322" s="12"/>
    </row>
    <row r="14323" spans="21:21" x14ac:dyDescent="0.2">
      <c r="U14323" s="12"/>
    </row>
    <row r="14324" spans="21:21" x14ac:dyDescent="0.2">
      <c r="U14324" s="12"/>
    </row>
    <row r="14325" spans="21:21" x14ac:dyDescent="0.2">
      <c r="U14325" s="12"/>
    </row>
    <row r="14326" spans="21:21" x14ac:dyDescent="0.2">
      <c r="U14326" s="12"/>
    </row>
    <row r="14327" spans="21:21" x14ac:dyDescent="0.2">
      <c r="U14327" s="12"/>
    </row>
    <row r="14328" spans="21:21" x14ac:dyDescent="0.2">
      <c r="U14328" s="12"/>
    </row>
    <row r="14329" spans="21:21" x14ac:dyDescent="0.2">
      <c r="U14329" s="12"/>
    </row>
    <row r="14330" spans="21:21" x14ac:dyDescent="0.2">
      <c r="U14330" s="12"/>
    </row>
    <row r="14331" spans="21:21" x14ac:dyDescent="0.2">
      <c r="U14331" s="12"/>
    </row>
    <row r="14332" spans="21:21" x14ac:dyDescent="0.2">
      <c r="U14332" s="12"/>
    </row>
    <row r="14333" spans="21:21" x14ac:dyDescent="0.2">
      <c r="U14333" s="12"/>
    </row>
    <row r="14334" spans="21:21" x14ac:dyDescent="0.2">
      <c r="U14334" s="12"/>
    </row>
    <row r="14335" spans="21:21" x14ac:dyDescent="0.2">
      <c r="U14335" s="12"/>
    </row>
    <row r="14336" spans="21:21" x14ac:dyDescent="0.2">
      <c r="U14336" s="12"/>
    </row>
    <row r="14337" spans="21:21" x14ac:dyDescent="0.2">
      <c r="U14337" s="12"/>
    </row>
    <row r="14338" spans="21:21" x14ac:dyDescent="0.2">
      <c r="U14338" s="12"/>
    </row>
    <row r="14339" spans="21:21" x14ac:dyDescent="0.2">
      <c r="U14339" s="12"/>
    </row>
    <row r="14340" spans="21:21" x14ac:dyDescent="0.2">
      <c r="U14340" s="12"/>
    </row>
    <row r="14341" spans="21:21" x14ac:dyDescent="0.2">
      <c r="U14341" s="12"/>
    </row>
    <row r="14342" spans="21:21" x14ac:dyDescent="0.2">
      <c r="U14342" s="12"/>
    </row>
    <row r="14343" spans="21:21" x14ac:dyDescent="0.2">
      <c r="U14343" s="12"/>
    </row>
    <row r="14344" spans="21:21" x14ac:dyDescent="0.2">
      <c r="U14344" s="12"/>
    </row>
    <row r="14345" spans="21:21" x14ac:dyDescent="0.2">
      <c r="U14345" s="12"/>
    </row>
    <row r="14346" spans="21:21" x14ac:dyDescent="0.2">
      <c r="U14346" s="12"/>
    </row>
    <row r="14347" spans="21:21" x14ac:dyDescent="0.2">
      <c r="U14347" s="12"/>
    </row>
    <row r="14348" spans="21:21" x14ac:dyDescent="0.2">
      <c r="U14348" s="12"/>
    </row>
    <row r="14349" spans="21:21" x14ac:dyDescent="0.2">
      <c r="U14349" s="12"/>
    </row>
    <row r="14350" spans="21:21" x14ac:dyDescent="0.2">
      <c r="U14350" s="12"/>
    </row>
    <row r="14351" spans="21:21" x14ac:dyDescent="0.2">
      <c r="U14351" s="12"/>
    </row>
    <row r="14352" spans="21:21" x14ac:dyDescent="0.2">
      <c r="U14352" s="12"/>
    </row>
    <row r="14353" spans="21:21" x14ac:dyDescent="0.2">
      <c r="U14353" s="12"/>
    </row>
    <row r="14354" spans="21:21" x14ac:dyDescent="0.2">
      <c r="U14354" s="12"/>
    </row>
    <row r="14355" spans="21:21" x14ac:dyDescent="0.2">
      <c r="U14355" s="12"/>
    </row>
    <row r="14356" spans="21:21" x14ac:dyDescent="0.2">
      <c r="U14356" s="12"/>
    </row>
    <row r="14357" spans="21:21" x14ac:dyDescent="0.2">
      <c r="U14357" s="12"/>
    </row>
    <row r="14358" spans="21:21" x14ac:dyDescent="0.2">
      <c r="U14358" s="12"/>
    </row>
    <row r="14359" spans="21:21" x14ac:dyDescent="0.2">
      <c r="U14359" s="12"/>
    </row>
    <row r="14360" spans="21:21" x14ac:dyDescent="0.2">
      <c r="U14360" s="12"/>
    </row>
    <row r="14361" spans="21:21" x14ac:dyDescent="0.2">
      <c r="U14361" s="12"/>
    </row>
    <row r="14362" spans="21:21" x14ac:dyDescent="0.2">
      <c r="U14362" s="12"/>
    </row>
    <row r="14363" spans="21:21" x14ac:dyDescent="0.2">
      <c r="U14363" s="12"/>
    </row>
    <row r="14364" spans="21:21" x14ac:dyDescent="0.2">
      <c r="U14364" s="12"/>
    </row>
    <row r="14365" spans="21:21" x14ac:dyDescent="0.2">
      <c r="U14365" s="12"/>
    </row>
    <row r="14366" spans="21:21" x14ac:dyDescent="0.2">
      <c r="U14366" s="12"/>
    </row>
    <row r="14367" spans="21:21" x14ac:dyDescent="0.2">
      <c r="U14367" s="12"/>
    </row>
    <row r="14368" spans="21:21" x14ac:dyDescent="0.2">
      <c r="U14368" s="12"/>
    </row>
    <row r="14369" spans="21:21" x14ac:dyDescent="0.2">
      <c r="U14369" s="12"/>
    </row>
    <row r="14370" spans="21:21" x14ac:dyDescent="0.2">
      <c r="U14370" s="12"/>
    </row>
    <row r="14371" spans="21:21" x14ac:dyDescent="0.2">
      <c r="U14371" s="12"/>
    </row>
    <row r="14372" spans="21:21" x14ac:dyDescent="0.2">
      <c r="U14372" s="12"/>
    </row>
    <row r="14373" spans="21:21" x14ac:dyDescent="0.2">
      <c r="U14373" s="12"/>
    </row>
    <row r="14374" spans="21:21" x14ac:dyDescent="0.2">
      <c r="U14374" s="12"/>
    </row>
    <row r="14375" spans="21:21" x14ac:dyDescent="0.2">
      <c r="U14375" s="12"/>
    </row>
    <row r="14376" spans="21:21" x14ac:dyDescent="0.2">
      <c r="U14376" s="12"/>
    </row>
    <row r="14377" spans="21:21" x14ac:dyDescent="0.2">
      <c r="U14377" s="12"/>
    </row>
    <row r="14378" spans="21:21" x14ac:dyDescent="0.2">
      <c r="U14378" s="12"/>
    </row>
    <row r="14379" spans="21:21" x14ac:dyDescent="0.2">
      <c r="U14379" s="12"/>
    </row>
    <row r="14380" spans="21:21" x14ac:dyDescent="0.2">
      <c r="U14380" s="12"/>
    </row>
    <row r="14381" spans="21:21" x14ac:dyDescent="0.2">
      <c r="U14381" s="12"/>
    </row>
    <row r="14382" spans="21:21" x14ac:dyDescent="0.2">
      <c r="U14382" s="12"/>
    </row>
    <row r="14383" spans="21:21" x14ac:dyDescent="0.2">
      <c r="U14383" s="12"/>
    </row>
    <row r="14384" spans="21:21" x14ac:dyDescent="0.2">
      <c r="U14384" s="12"/>
    </row>
    <row r="14385" spans="21:21" x14ac:dyDescent="0.2">
      <c r="U14385" s="12"/>
    </row>
    <row r="14386" spans="21:21" x14ac:dyDescent="0.2">
      <c r="U14386" s="12"/>
    </row>
    <row r="14387" spans="21:21" x14ac:dyDescent="0.2">
      <c r="U14387" s="12"/>
    </row>
    <row r="14388" spans="21:21" x14ac:dyDescent="0.2">
      <c r="U14388" s="12"/>
    </row>
    <row r="14389" spans="21:21" x14ac:dyDescent="0.2">
      <c r="U14389" s="12"/>
    </row>
    <row r="14390" spans="21:21" x14ac:dyDescent="0.2">
      <c r="U14390" s="12"/>
    </row>
    <row r="14391" spans="21:21" x14ac:dyDescent="0.2">
      <c r="U14391" s="12"/>
    </row>
    <row r="14392" spans="21:21" x14ac:dyDescent="0.2">
      <c r="U14392" s="12"/>
    </row>
    <row r="14393" spans="21:21" x14ac:dyDescent="0.2">
      <c r="U14393" s="12"/>
    </row>
    <row r="14394" spans="21:21" x14ac:dyDescent="0.2">
      <c r="U14394" s="12"/>
    </row>
    <row r="14395" spans="21:21" x14ac:dyDescent="0.2">
      <c r="U14395" s="12"/>
    </row>
    <row r="14396" spans="21:21" x14ac:dyDescent="0.2">
      <c r="U14396" s="12"/>
    </row>
    <row r="14397" spans="21:21" x14ac:dyDescent="0.2">
      <c r="U14397" s="12"/>
    </row>
    <row r="14398" spans="21:21" x14ac:dyDescent="0.2">
      <c r="U14398" s="12"/>
    </row>
    <row r="14399" spans="21:21" x14ac:dyDescent="0.2">
      <c r="U14399" s="12"/>
    </row>
    <row r="14400" spans="21:21" x14ac:dyDescent="0.2">
      <c r="U14400" s="12"/>
    </row>
    <row r="14401" spans="21:21" x14ac:dyDescent="0.2">
      <c r="U14401" s="12"/>
    </row>
    <row r="14402" spans="21:21" x14ac:dyDescent="0.2">
      <c r="U14402" s="12"/>
    </row>
    <row r="14403" spans="21:21" x14ac:dyDescent="0.2">
      <c r="U14403" s="12"/>
    </row>
    <row r="14404" spans="21:21" x14ac:dyDescent="0.2">
      <c r="U14404" s="12"/>
    </row>
    <row r="14405" spans="21:21" x14ac:dyDescent="0.2">
      <c r="U14405" s="12"/>
    </row>
    <row r="14406" spans="21:21" x14ac:dyDescent="0.2">
      <c r="U14406" s="12"/>
    </row>
    <row r="14407" spans="21:21" x14ac:dyDescent="0.2">
      <c r="U14407" s="12"/>
    </row>
    <row r="14408" spans="21:21" x14ac:dyDescent="0.2">
      <c r="U14408" s="12"/>
    </row>
    <row r="14409" spans="21:21" x14ac:dyDescent="0.2">
      <c r="U14409" s="12"/>
    </row>
    <row r="14410" spans="21:21" x14ac:dyDescent="0.2">
      <c r="U14410" s="12"/>
    </row>
    <row r="14411" spans="21:21" x14ac:dyDescent="0.2">
      <c r="U14411" s="12"/>
    </row>
    <row r="14412" spans="21:21" x14ac:dyDescent="0.2">
      <c r="U14412" s="12"/>
    </row>
    <row r="14413" spans="21:21" x14ac:dyDescent="0.2">
      <c r="U14413" s="12"/>
    </row>
    <row r="14414" spans="21:21" x14ac:dyDescent="0.2">
      <c r="U14414" s="12"/>
    </row>
    <row r="14415" spans="21:21" x14ac:dyDescent="0.2">
      <c r="U14415" s="12"/>
    </row>
    <row r="14416" spans="21:21" x14ac:dyDescent="0.2">
      <c r="U14416" s="12"/>
    </row>
    <row r="14417" spans="21:21" x14ac:dyDescent="0.2">
      <c r="U14417" s="12"/>
    </row>
    <row r="14418" spans="21:21" x14ac:dyDescent="0.2">
      <c r="U14418" s="12"/>
    </row>
    <row r="14419" spans="21:21" x14ac:dyDescent="0.2">
      <c r="U14419" s="12"/>
    </row>
    <row r="14420" spans="21:21" x14ac:dyDescent="0.2">
      <c r="U14420" s="12"/>
    </row>
    <row r="14421" spans="21:21" x14ac:dyDescent="0.2">
      <c r="U14421" s="12"/>
    </row>
    <row r="14422" spans="21:21" x14ac:dyDescent="0.2">
      <c r="U14422" s="12"/>
    </row>
    <row r="14423" spans="21:21" x14ac:dyDescent="0.2">
      <c r="U14423" s="12"/>
    </row>
    <row r="14424" spans="21:21" x14ac:dyDescent="0.2">
      <c r="U14424" s="12"/>
    </row>
    <row r="14425" spans="21:21" x14ac:dyDescent="0.2">
      <c r="U14425" s="12"/>
    </row>
    <row r="14426" spans="21:21" x14ac:dyDescent="0.2">
      <c r="U14426" s="12"/>
    </row>
    <row r="14427" spans="21:21" x14ac:dyDescent="0.2">
      <c r="U14427" s="12"/>
    </row>
    <row r="14428" spans="21:21" x14ac:dyDescent="0.2">
      <c r="U14428" s="12"/>
    </row>
    <row r="14429" spans="21:21" x14ac:dyDescent="0.2">
      <c r="U14429" s="12"/>
    </row>
    <row r="14430" spans="21:21" x14ac:dyDescent="0.2">
      <c r="U14430" s="12"/>
    </row>
    <row r="14431" spans="21:21" x14ac:dyDescent="0.2">
      <c r="U14431" s="12"/>
    </row>
    <row r="14432" spans="21:21" x14ac:dyDescent="0.2">
      <c r="U14432" s="12"/>
    </row>
    <row r="14433" spans="21:21" x14ac:dyDescent="0.2">
      <c r="U14433" s="12"/>
    </row>
    <row r="14434" spans="21:21" x14ac:dyDescent="0.2">
      <c r="U14434" s="12"/>
    </row>
    <row r="14435" spans="21:21" x14ac:dyDescent="0.2">
      <c r="U14435" s="12"/>
    </row>
    <row r="14436" spans="21:21" x14ac:dyDescent="0.2">
      <c r="U14436" s="12"/>
    </row>
    <row r="14437" spans="21:21" x14ac:dyDescent="0.2">
      <c r="U14437" s="12"/>
    </row>
    <row r="14438" spans="21:21" x14ac:dyDescent="0.2">
      <c r="U14438" s="12"/>
    </row>
    <row r="14439" spans="21:21" x14ac:dyDescent="0.2">
      <c r="U14439" s="12"/>
    </row>
    <row r="14440" spans="21:21" x14ac:dyDescent="0.2">
      <c r="U14440" s="12"/>
    </row>
    <row r="14441" spans="21:21" x14ac:dyDescent="0.2">
      <c r="U14441" s="12"/>
    </row>
    <row r="14442" spans="21:21" x14ac:dyDescent="0.2">
      <c r="U14442" s="12"/>
    </row>
    <row r="14443" spans="21:21" x14ac:dyDescent="0.2">
      <c r="U14443" s="12"/>
    </row>
    <row r="14444" spans="21:21" x14ac:dyDescent="0.2">
      <c r="U14444" s="12"/>
    </row>
    <row r="14445" spans="21:21" x14ac:dyDescent="0.2">
      <c r="U14445" s="12"/>
    </row>
    <row r="14446" spans="21:21" x14ac:dyDescent="0.2">
      <c r="U14446" s="12"/>
    </row>
    <row r="14447" spans="21:21" x14ac:dyDescent="0.2">
      <c r="U14447" s="12"/>
    </row>
    <row r="14448" spans="21:21" x14ac:dyDescent="0.2">
      <c r="U14448" s="12"/>
    </row>
    <row r="14449" spans="21:21" x14ac:dyDescent="0.2">
      <c r="U14449" s="12"/>
    </row>
    <row r="14450" spans="21:21" x14ac:dyDescent="0.2">
      <c r="U14450" s="12"/>
    </row>
    <row r="14451" spans="21:21" x14ac:dyDescent="0.2">
      <c r="U14451" s="12"/>
    </row>
    <row r="14452" spans="21:21" x14ac:dyDescent="0.2">
      <c r="U14452" s="12"/>
    </row>
    <row r="14453" spans="21:21" x14ac:dyDescent="0.2">
      <c r="U14453" s="12"/>
    </row>
    <row r="14454" spans="21:21" x14ac:dyDescent="0.2">
      <c r="U14454" s="12"/>
    </row>
    <row r="14455" spans="21:21" x14ac:dyDescent="0.2">
      <c r="U14455" s="12"/>
    </row>
    <row r="14456" spans="21:21" x14ac:dyDescent="0.2">
      <c r="U14456" s="12"/>
    </row>
    <row r="14457" spans="21:21" x14ac:dyDescent="0.2">
      <c r="U14457" s="12"/>
    </row>
    <row r="14458" spans="21:21" x14ac:dyDescent="0.2">
      <c r="U14458" s="12"/>
    </row>
    <row r="14459" spans="21:21" x14ac:dyDescent="0.2">
      <c r="U14459" s="12"/>
    </row>
    <row r="14460" spans="21:21" x14ac:dyDescent="0.2">
      <c r="U14460" s="12"/>
    </row>
    <row r="14461" spans="21:21" x14ac:dyDescent="0.2">
      <c r="U14461" s="12"/>
    </row>
    <row r="14462" spans="21:21" x14ac:dyDescent="0.2">
      <c r="U14462" s="12"/>
    </row>
    <row r="14463" spans="21:21" x14ac:dyDescent="0.2">
      <c r="U14463" s="12"/>
    </row>
    <row r="14464" spans="21:21" x14ac:dyDescent="0.2">
      <c r="U14464" s="12"/>
    </row>
    <row r="14465" spans="21:21" x14ac:dyDescent="0.2">
      <c r="U14465" s="12"/>
    </row>
    <row r="14466" spans="21:21" x14ac:dyDescent="0.2">
      <c r="U14466" s="12"/>
    </row>
    <row r="14467" spans="21:21" x14ac:dyDescent="0.2">
      <c r="U14467" s="12"/>
    </row>
    <row r="14468" spans="21:21" x14ac:dyDescent="0.2">
      <c r="U14468" s="12"/>
    </row>
    <row r="14469" spans="21:21" x14ac:dyDescent="0.2">
      <c r="U14469" s="12"/>
    </row>
    <row r="14470" spans="21:21" x14ac:dyDescent="0.2">
      <c r="U14470" s="12"/>
    </row>
    <row r="14471" spans="21:21" x14ac:dyDescent="0.2">
      <c r="U14471" s="12"/>
    </row>
    <row r="14472" spans="21:21" x14ac:dyDescent="0.2">
      <c r="U14472" s="12"/>
    </row>
    <row r="14473" spans="21:21" x14ac:dyDescent="0.2">
      <c r="U14473" s="12"/>
    </row>
    <row r="14474" spans="21:21" x14ac:dyDescent="0.2">
      <c r="U14474" s="12"/>
    </row>
    <row r="14475" spans="21:21" x14ac:dyDescent="0.2">
      <c r="U14475" s="12"/>
    </row>
    <row r="14476" spans="21:21" x14ac:dyDescent="0.2">
      <c r="U14476" s="12"/>
    </row>
    <row r="14477" spans="21:21" x14ac:dyDescent="0.2">
      <c r="U14477" s="12"/>
    </row>
    <row r="14478" spans="21:21" x14ac:dyDescent="0.2">
      <c r="U14478" s="12"/>
    </row>
    <row r="14479" spans="21:21" x14ac:dyDescent="0.2">
      <c r="U14479" s="12"/>
    </row>
    <row r="14480" spans="21:21" x14ac:dyDescent="0.2">
      <c r="U14480" s="12"/>
    </row>
    <row r="14481" spans="21:21" x14ac:dyDescent="0.2">
      <c r="U14481" s="12"/>
    </row>
    <row r="14482" spans="21:21" x14ac:dyDescent="0.2">
      <c r="U14482" s="12"/>
    </row>
    <row r="14483" spans="21:21" x14ac:dyDescent="0.2">
      <c r="U14483" s="12"/>
    </row>
    <row r="14484" spans="21:21" x14ac:dyDescent="0.2">
      <c r="U14484" s="12"/>
    </row>
    <row r="14485" spans="21:21" x14ac:dyDescent="0.2">
      <c r="U14485" s="12"/>
    </row>
    <row r="14486" spans="21:21" x14ac:dyDescent="0.2">
      <c r="U14486" s="12"/>
    </row>
    <row r="14487" spans="21:21" x14ac:dyDescent="0.2">
      <c r="U14487" s="12"/>
    </row>
    <row r="14488" spans="21:21" x14ac:dyDescent="0.2">
      <c r="U14488" s="12"/>
    </row>
    <row r="14489" spans="21:21" x14ac:dyDescent="0.2">
      <c r="U14489" s="12"/>
    </row>
    <row r="14490" spans="21:21" x14ac:dyDescent="0.2">
      <c r="U14490" s="12"/>
    </row>
    <row r="14491" spans="21:21" x14ac:dyDescent="0.2">
      <c r="U14491" s="12"/>
    </row>
    <row r="14492" spans="21:21" x14ac:dyDescent="0.2">
      <c r="U14492" s="12"/>
    </row>
    <row r="14493" spans="21:21" x14ac:dyDescent="0.2">
      <c r="U14493" s="12"/>
    </row>
    <row r="14494" spans="21:21" x14ac:dyDescent="0.2">
      <c r="U14494" s="12"/>
    </row>
    <row r="14495" spans="21:21" x14ac:dyDescent="0.2">
      <c r="U14495" s="12"/>
    </row>
    <row r="14496" spans="21:21" x14ac:dyDescent="0.2">
      <c r="U14496" s="12"/>
    </row>
    <row r="14497" spans="21:21" x14ac:dyDescent="0.2">
      <c r="U14497" s="12"/>
    </row>
    <row r="14498" spans="21:21" x14ac:dyDescent="0.2">
      <c r="U14498" s="12"/>
    </row>
    <row r="14499" spans="21:21" x14ac:dyDescent="0.2">
      <c r="U14499" s="12"/>
    </row>
    <row r="14500" spans="21:21" x14ac:dyDescent="0.2">
      <c r="U14500" s="12"/>
    </row>
    <row r="14501" spans="21:21" x14ac:dyDescent="0.2">
      <c r="U14501" s="12"/>
    </row>
    <row r="14502" spans="21:21" x14ac:dyDescent="0.2">
      <c r="U14502" s="12"/>
    </row>
    <row r="14503" spans="21:21" x14ac:dyDescent="0.2">
      <c r="U14503" s="12"/>
    </row>
    <row r="14504" spans="21:21" x14ac:dyDescent="0.2">
      <c r="U14504" s="12"/>
    </row>
    <row r="14505" spans="21:21" x14ac:dyDescent="0.2">
      <c r="U14505" s="12"/>
    </row>
    <row r="14506" spans="21:21" x14ac:dyDescent="0.2">
      <c r="U14506" s="12"/>
    </row>
    <row r="14507" spans="21:21" x14ac:dyDescent="0.2">
      <c r="U14507" s="12"/>
    </row>
    <row r="14508" spans="21:21" x14ac:dyDescent="0.2">
      <c r="U14508" s="12"/>
    </row>
    <row r="14509" spans="21:21" x14ac:dyDescent="0.2">
      <c r="U14509" s="12"/>
    </row>
    <row r="14510" spans="21:21" x14ac:dyDescent="0.2">
      <c r="U14510" s="12"/>
    </row>
    <row r="14511" spans="21:21" x14ac:dyDescent="0.2">
      <c r="U14511" s="12"/>
    </row>
    <row r="14512" spans="21:21" x14ac:dyDescent="0.2">
      <c r="U14512" s="12"/>
    </row>
    <row r="14513" spans="21:21" x14ac:dyDescent="0.2">
      <c r="U14513" s="12"/>
    </row>
    <row r="14514" spans="21:21" x14ac:dyDescent="0.2">
      <c r="U14514" s="12"/>
    </row>
    <row r="14515" spans="21:21" x14ac:dyDescent="0.2">
      <c r="U14515" s="12"/>
    </row>
    <row r="14516" spans="21:21" x14ac:dyDescent="0.2">
      <c r="U14516" s="12"/>
    </row>
    <row r="14517" spans="21:21" x14ac:dyDescent="0.2">
      <c r="U14517" s="12"/>
    </row>
    <row r="14518" spans="21:21" x14ac:dyDescent="0.2">
      <c r="U14518" s="12"/>
    </row>
    <row r="14519" spans="21:21" x14ac:dyDescent="0.2">
      <c r="U14519" s="12"/>
    </row>
    <row r="14520" spans="21:21" x14ac:dyDescent="0.2">
      <c r="U14520" s="12"/>
    </row>
    <row r="14521" spans="21:21" x14ac:dyDescent="0.2">
      <c r="U14521" s="12"/>
    </row>
    <row r="14522" spans="21:21" x14ac:dyDescent="0.2">
      <c r="U14522" s="12"/>
    </row>
    <row r="14523" spans="21:21" x14ac:dyDescent="0.2">
      <c r="U14523" s="12"/>
    </row>
    <row r="14524" spans="21:21" x14ac:dyDescent="0.2">
      <c r="U14524" s="12"/>
    </row>
    <row r="14525" spans="21:21" x14ac:dyDescent="0.2">
      <c r="U14525" s="12"/>
    </row>
    <row r="14526" spans="21:21" x14ac:dyDescent="0.2">
      <c r="U14526" s="12"/>
    </row>
    <row r="14527" spans="21:21" x14ac:dyDescent="0.2">
      <c r="U14527" s="12"/>
    </row>
    <row r="14528" spans="21:21" x14ac:dyDescent="0.2">
      <c r="U14528" s="12"/>
    </row>
    <row r="14529" spans="21:21" x14ac:dyDescent="0.2">
      <c r="U14529" s="12"/>
    </row>
    <row r="14530" spans="21:21" x14ac:dyDescent="0.2">
      <c r="U14530" s="12"/>
    </row>
    <row r="14531" spans="21:21" x14ac:dyDescent="0.2">
      <c r="U14531" s="12"/>
    </row>
    <row r="14532" spans="21:21" x14ac:dyDescent="0.2">
      <c r="U14532" s="12"/>
    </row>
    <row r="14533" spans="21:21" x14ac:dyDescent="0.2">
      <c r="U14533" s="12"/>
    </row>
    <row r="14534" spans="21:21" x14ac:dyDescent="0.2">
      <c r="U14534" s="12"/>
    </row>
    <row r="14535" spans="21:21" x14ac:dyDescent="0.2">
      <c r="U14535" s="12"/>
    </row>
    <row r="14536" spans="21:21" x14ac:dyDescent="0.2">
      <c r="U14536" s="12"/>
    </row>
    <row r="14537" spans="21:21" x14ac:dyDescent="0.2">
      <c r="U14537" s="12"/>
    </row>
    <row r="14538" spans="21:21" x14ac:dyDescent="0.2">
      <c r="U14538" s="12"/>
    </row>
    <row r="14539" spans="21:21" x14ac:dyDescent="0.2">
      <c r="U14539" s="12"/>
    </row>
    <row r="14540" spans="21:21" x14ac:dyDescent="0.2">
      <c r="U14540" s="12"/>
    </row>
    <row r="14541" spans="21:21" x14ac:dyDescent="0.2">
      <c r="U14541" s="12"/>
    </row>
    <row r="14542" spans="21:21" x14ac:dyDescent="0.2">
      <c r="U14542" s="12"/>
    </row>
    <row r="14543" spans="21:21" x14ac:dyDescent="0.2">
      <c r="U14543" s="12"/>
    </row>
    <row r="14544" spans="21:21" x14ac:dyDescent="0.2">
      <c r="U14544" s="12"/>
    </row>
    <row r="14545" spans="21:21" x14ac:dyDescent="0.2">
      <c r="U14545" s="12"/>
    </row>
    <row r="14546" spans="21:21" x14ac:dyDescent="0.2">
      <c r="U14546" s="12"/>
    </row>
    <row r="14547" spans="21:21" x14ac:dyDescent="0.2">
      <c r="U14547" s="12"/>
    </row>
    <row r="14548" spans="21:21" x14ac:dyDescent="0.2">
      <c r="U14548" s="12"/>
    </row>
    <row r="14549" spans="21:21" x14ac:dyDescent="0.2">
      <c r="U14549" s="12"/>
    </row>
    <row r="14550" spans="21:21" x14ac:dyDescent="0.2">
      <c r="U14550" s="12"/>
    </row>
    <row r="14551" spans="21:21" x14ac:dyDescent="0.2">
      <c r="U14551" s="12"/>
    </row>
    <row r="14552" spans="21:21" x14ac:dyDescent="0.2">
      <c r="U14552" s="12"/>
    </row>
    <row r="14553" spans="21:21" x14ac:dyDescent="0.2">
      <c r="U14553" s="12"/>
    </row>
    <row r="14554" spans="21:21" x14ac:dyDescent="0.2">
      <c r="U14554" s="12"/>
    </row>
    <row r="14555" spans="21:21" x14ac:dyDescent="0.2">
      <c r="U14555" s="12"/>
    </row>
    <row r="14556" spans="21:21" x14ac:dyDescent="0.2">
      <c r="U14556" s="12"/>
    </row>
    <row r="14557" spans="21:21" x14ac:dyDescent="0.2">
      <c r="U14557" s="12"/>
    </row>
    <row r="14558" spans="21:21" x14ac:dyDescent="0.2">
      <c r="U14558" s="12"/>
    </row>
    <row r="14559" spans="21:21" x14ac:dyDescent="0.2">
      <c r="U14559" s="12"/>
    </row>
    <row r="14560" spans="21:21" x14ac:dyDescent="0.2">
      <c r="U14560" s="12"/>
    </row>
    <row r="14561" spans="21:21" x14ac:dyDescent="0.2">
      <c r="U14561" s="12"/>
    </row>
    <row r="14562" spans="21:21" x14ac:dyDescent="0.2">
      <c r="U14562" s="12"/>
    </row>
    <row r="14563" spans="21:21" x14ac:dyDescent="0.2">
      <c r="U14563" s="12"/>
    </row>
    <row r="14564" spans="21:21" x14ac:dyDescent="0.2">
      <c r="U14564" s="12"/>
    </row>
    <row r="14565" spans="21:21" x14ac:dyDescent="0.2">
      <c r="U14565" s="12"/>
    </row>
    <row r="14566" spans="21:21" x14ac:dyDescent="0.2">
      <c r="U14566" s="12"/>
    </row>
    <row r="14567" spans="21:21" x14ac:dyDescent="0.2">
      <c r="U14567" s="12"/>
    </row>
    <row r="14568" spans="21:21" x14ac:dyDescent="0.2">
      <c r="U14568" s="12"/>
    </row>
    <row r="14569" spans="21:21" x14ac:dyDescent="0.2">
      <c r="U14569" s="12"/>
    </row>
    <row r="14570" spans="21:21" x14ac:dyDescent="0.2">
      <c r="U14570" s="12"/>
    </row>
    <row r="14571" spans="21:21" x14ac:dyDescent="0.2">
      <c r="U14571" s="12"/>
    </row>
    <row r="14572" spans="21:21" x14ac:dyDescent="0.2">
      <c r="U14572" s="12"/>
    </row>
    <row r="14573" spans="21:21" x14ac:dyDescent="0.2">
      <c r="U14573" s="12"/>
    </row>
    <row r="14574" spans="21:21" x14ac:dyDescent="0.2">
      <c r="U14574" s="12"/>
    </row>
    <row r="14575" spans="21:21" x14ac:dyDescent="0.2">
      <c r="U14575" s="12"/>
    </row>
    <row r="14576" spans="21:21" x14ac:dyDescent="0.2">
      <c r="U14576" s="12"/>
    </row>
    <row r="14577" spans="21:21" x14ac:dyDescent="0.2">
      <c r="U14577" s="12"/>
    </row>
    <row r="14578" spans="21:21" x14ac:dyDescent="0.2">
      <c r="U14578" s="12"/>
    </row>
    <row r="14579" spans="21:21" x14ac:dyDescent="0.2">
      <c r="U14579" s="12"/>
    </row>
    <row r="14580" spans="21:21" x14ac:dyDescent="0.2">
      <c r="U14580" s="12"/>
    </row>
    <row r="14581" spans="21:21" x14ac:dyDescent="0.2">
      <c r="U14581" s="12"/>
    </row>
    <row r="14582" spans="21:21" x14ac:dyDescent="0.2">
      <c r="U14582" s="12"/>
    </row>
    <row r="14583" spans="21:21" x14ac:dyDescent="0.2">
      <c r="U14583" s="12"/>
    </row>
    <row r="14584" spans="21:21" x14ac:dyDescent="0.2">
      <c r="U14584" s="12"/>
    </row>
    <row r="14585" spans="21:21" x14ac:dyDescent="0.2">
      <c r="U14585" s="12"/>
    </row>
    <row r="14586" spans="21:21" x14ac:dyDescent="0.2">
      <c r="U14586" s="12"/>
    </row>
    <row r="14587" spans="21:21" x14ac:dyDescent="0.2">
      <c r="U14587" s="12"/>
    </row>
    <row r="14588" spans="21:21" x14ac:dyDescent="0.2">
      <c r="U14588" s="12"/>
    </row>
    <row r="14589" spans="21:21" x14ac:dyDescent="0.2">
      <c r="U14589" s="12"/>
    </row>
    <row r="14590" spans="21:21" x14ac:dyDescent="0.2">
      <c r="U14590" s="12"/>
    </row>
    <row r="14591" spans="21:21" x14ac:dyDescent="0.2">
      <c r="U14591" s="12"/>
    </row>
    <row r="14592" spans="21:21" x14ac:dyDescent="0.2">
      <c r="U14592" s="12"/>
    </row>
    <row r="14593" spans="21:21" x14ac:dyDescent="0.2">
      <c r="U14593" s="12"/>
    </row>
    <row r="14594" spans="21:21" x14ac:dyDescent="0.2">
      <c r="U14594" s="12"/>
    </row>
    <row r="14595" spans="21:21" x14ac:dyDescent="0.2">
      <c r="U14595" s="12"/>
    </row>
    <row r="14596" spans="21:21" x14ac:dyDescent="0.2">
      <c r="U14596" s="12"/>
    </row>
    <row r="14597" spans="21:21" x14ac:dyDescent="0.2">
      <c r="U14597" s="12"/>
    </row>
    <row r="14598" spans="21:21" x14ac:dyDescent="0.2">
      <c r="U14598" s="12"/>
    </row>
    <row r="14599" spans="21:21" x14ac:dyDescent="0.2">
      <c r="U14599" s="12"/>
    </row>
    <row r="14600" spans="21:21" x14ac:dyDescent="0.2">
      <c r="U14600" s="12"/>
    </row>
    <row r="14601" spans="21:21" x14ac:dyDescent="0.2">
      <c r="U14601" s="12"/>
    </row>
    <row r="14602" spans="21:21" x14ac:dyDescent="0.2">
      <c r="U14602" s="12"/>
    </row>
    <row r="14603" spans="21:21" x14ac:dyDescent="0.2">
      <c r="U14603" s="12"/>
    </row>
    <row r="14604" spans="21:21" x14ac:dyDescent="0.2">
      <c r="U14604" s="12"/>
    </row>
    <row r="14605" spans="21:21" x14ac:dyDescent="0.2">
      <c r="U14605" s="12"/>
    </row>
    <row r="14606" spans="21:21" x14ac:dyDescent="0.2">
      <c r="U14606" s="12"/>
    </row>
    <row r="14607" spans="21:21" x14ac:dyDescent="0.2">
      <c r="U14607" s="12"/>
    </row>
    <row r="14608" spans="21:21" x14ac:dyDescent="0.2">
      <c r="U14608" s="12"/>
    </row>
    <row r="14609" spans="21:21" x14ac:dyDescent="0.2">
      <c r="U14609" s="12"/>
    </row>
    <row r="14610" spans="21:21" x14ac:dyDescent="0.2">
      <c r="U14610" s="12"/>
    </row>
    <row r="14611" spans="21:21" x14ac:dyDescent="0.2">
      <c r="U14611" s="12"/>
    </row>
    <row r="14612" spans="21:21" x14ac:dyDescent="0.2">
      <c r="U14612" s="12"/>
    </row>
    <row r="14613" spans="21:21" x14ac:dyDescent="0.2">
      <c r="U14613" s="12"/>
    </row>
    <row r="14614" spans="21:21" x14ac:dyDescent="0.2">
      <c r="U14614" s="12"/>
    </row>
    <row r="14615" spans="21:21" x14ac:dyDescent="0.2">
      <c r="U14615" s="12"/>
    </row>
    <row r="14616" spans="21:21" x14ac:dyDescent="0.2">
      <c r="U14616" s="12"/>
    </row>
    <row r="14617" spans="21:21" x14ac:dyDescent="0.2">
      <c r="U14617" s="12"/>
    </row>
    <row r="14618" spans="21:21" x14ac:dyDescent="0.2">
      <c r="U14618" s="12"/>
    </row>
    <row r="14619" spans="21:21" x14ac:dyDescent="0.2">
      <c r="U14619" s="12"/>
    </row>
    <row r="14620" spans="21:21" x14ac:dyDescent="0.2">
      <c r="U14620" s="12"/>
    </row>
    <row r="14621" spans="21:21" x14ac:dyDescent="0.2">
      <c r="U14621" s="12"/>
    </row>
    <row r="14622" spans="21:21" x14ac:dyDescent="0.2">
      <c r="U14622" s="12"/>
    </row>
    <row r="14623" spans="21:21" x14ac:dyDescent="0.2">
      <c r="U14623" s="12"/>
    </row>
    <row r="14624" spans="21:21" x14ac:dyDescent="0.2">
      <c r="U14624" s="12"/>
    </row>
    <row r="14625" spans="21:21" x14ac:dyDescent="0.2">
      <c r="U14625" s="12"/>
    </row>
    <row r="14626" spans="21:21" x14ac:dyDescent="0.2">
      <c r="U14626" s="12"/>
    </row>
    <row r="14627" spans="21:21" x14ac:dyDescent="0.2">
      <c r="U14627" s="12"/>
    </row>
    <row r="14628" spans="21:21" x14ac:dyDescent="0.2">
      <c r="U14628" s="12"/>
    </row>
    <row r="14629" spans="21:21" x14ac:dyDescent="0.2">
      <c r="U14629" s="12"/>
    </row>
    <row r="14630" spans="21:21" x14ac:dyDescent="0.2">
      <c r="U14630" s="12"/>
    </row>
    <row r="14631" spans="21:21" x14ac:dyDescent="0.2">
      <c r="U14631" s="12"/>
    </row>
    <row r="14632" spans="21:21" x14ac:dyDescent="0.2">
      <c r="U14632" s="12"/>
    </row>
    <row r="14633" spans="21:21" x14ac:dyDescent="0.2">
      <c r="U14633" s="12"/>
    </row>
    <row r="14634" spans="21:21" x14ac:dyDescent="0.2">
      <c r="U14634" s="12"/>
    </row>
    <row r="14635" spans="21:21" x14ac:dyDescent="0.2">
      <c r="U14635" s="12"/>
    </row>
    <row r="14636" spans="21:21" x14ac:dyDescent="0.2">
      <c r="U14636" s="12"/>
    </row>
    <row r="14637" spans="21:21" x14ac:dyDescent="0.2">
      <c r="U14637" s="12"/>
    </row>
    <row r="14638" spans="21:21" x14ac:dyDescent="0.2">
      <c r="U14638" s="12"/>
    </row>
    <row r="14639" spans="21:21" x14ac:dyDescent="0.2">
      <c r="U14639" s="12"/>
    </row>
    <row r="14640" spans="21:21" x14ac:dyDescent="0.2">
      <c r="U14640" s="12"/>
    </row>
    <row r="14641" spans="21:21" x14ac:dyDescent="0.2">
      <c r="U14641" s="12"/>
    </row>
    <row r="14642" spans="21:21" x14ac:dyDescent="0.2">
      <c r="U14642" s="12"/>
    </row>
    <row r="14643" spans="21:21" x14ac:dyDescent="0.2">
      <c r="U14643" s="12"/>
    </row>
    <row r="14644" spans="21:21" x14ac:dyDescent="0.2">
      <c r="U14644" s="12"/>
    </row>
    <row r="14645" spans="21:21" x14ac:dyDescent="0.2">
      <c r="U14645" s="12"/>
    </row>
    <row r="14646" spans="21:21" x14ac:dyDescent="0.2">
      <c r="U14646" s="12"/>
    </row>
    <row r="14647" spans="21:21" x14ac:dyDescent="0.2">
      <c r="U14647" s="12"/>
    </row>
    <row r="14648" spans="21:21" x14ac:dyDescent="0.2">
      <c r="U14648" s="12"/>
    </row>
    <row r="14649" spans="21:21" x14ac:dyDescent="0.2">
      <c r="U14649" s="12"/>
    </row>
    <row r="14650" spans="21:21" x14ac:dyDescent="0.2">
      <c r="U14650" s="12"/>
    </row>
    <row r="14651" spans="21:21" x14ac:dyDescent="0.2">
      <c r="U14651" s="12"/>
    </row>
    <row r="14652" spans="21:21" x14ac:dyDescent="0.2">
      <c r="U14652" s="12"/>
    </row>
    <row r="14653" spans="21:21" x14ac:dyDescent="0.2">
      <c r="U14653" s="12"/>
    </row>
    <row r="14654" spans="21:21" x14ac:dyDescent="0.2">
      <c r="U14654" s="12"/>
    </row>
    <row r="14655" spans="21:21" x14ac:dyDescent="0.2">
      <c r="U14655" s="12"/>
    </row>
    <row r="14656" spans="21:21" x14ac:dyDescent="0.2">
      <c r="U14656" s="12"/>
    </row>
    <row r="14657" spans="21:21" x14ac:dyDescent="0.2">
      <c r="U14657" s="12"/>
    </row>
    <row r="14658" spans="21:21" x14ac:dyDescent="0.2">
      <c r="U14658" s="12"/>
    </row>
    <row r="14659" spans="21:21" x14ac:dyDescent="0.2">
      <c r="U14659" s="12"/>
    </row>
    <row r="14660" spans="21:21" x14ac:dyDescent="0.2">
      <c r="U14660" s="12"/>
    </row>
    <row r="14661" spans="21:21" x14ac:dyDescent="0.2">
      <c r="U14661" s="12"/>
    </row>
    <row r="14662" spans="21:21" x14ac:dyDescent="0.2">
      <c r="U14662" s="12"/>
    </row>
    <row r="14663" spans="21:21" x14ac:dyDescent="0.2">
      <c r="U14663" s="12"/>
    </row>
    <row r="14664" spans="21:21" x14ac:dyDescent="0.2">
      <c r="U14664" s="12"/>
    </row>
    <row r="14665" spans="21:21" x14ac:dyDescent="0.2">
      <c r="U14665" s="12"/>
    </row>
    <row r="14666" spans="21:21" x14ac:dyDescent="0.2">
      <c r="U14666" s="12"/>
    </row>
    <row r="14667" spans="21:21" x14ac:dyDescent="0.2">
      <c r="U14667" s="12"/>
    </row>
    <row r="14668" spans="21:21" x14ac:dyDescent="0.2">
      <c r="U14668" s="12"/>
    </row>
    <row r="14669" spans="21:21" x14ac:dyDescent="0.2">
      <c r="U14669" s="12"/>
    </row>
    <row r="14670" spans="21:21" x14ac:dyDescent="0.2">
      <c r="U14670" s="12"/>
    </row>
    <row r="14671" spans="21:21" x14ac:dyDescent="0.2">
      <c r="U14671" s="12"/>
    </row>
    <row r="14672" spans="21:21" x14ac:dyDescent="0.2">
      <c r="U14672" s="12"/>
    </row>
    <row r="14673" spans="21:21" x14ac:dyDescent="0.2">
      <c r="U14673" s="12"/>
    </row>
    <row r="14674" spans="21:21" x14ac:dyDescent="0.2">
      <c r="U14674" s="12"/>
    </row>
    <row r="14675" spans="21:21" x14ac:dyDescent="0.2">
      <c r="U14675" s="12"/>
    </row>
    <row r="14676" spans="21:21" x14ac:dyDescent="0.2">
      <c r="U14676" s="12"/>
    </row>
    <row r="14677" spans="21:21" x14ac:dyDescent="0.2">
      <c r="U14677" s="12"/>
    </row>
    <row r="14678" spans="21:21" x14ac:dyDescent="0.2">
      <c r="U14678" s="12"/>
    </row>
    <row r="14679" spans="21:21" x14ac:dyDescent="0.2">
      <c r="U14679" s="12"/>
    </row>
    <row r="14680" spans="21:21" x14ac:dyDescent="0.2">
      <c r="U14680" s="12"/>
    </row>
    <row r="14681" spans="21:21" x14ac:dyDescent="0.2">
      <c r="U14681" s="12"/>
    </row>
    <row r="14682" spans="21:21" x14ac:dyDescent="0.2">
      <c r="U14682" s="12"/>
    </row>
    <row r="14683" spans="21:21" x14ac:dyDescent="0.2">
      <c r="U14683" s="12"/>
    </row>
    <row r="14684" spans="21:21" x14ac:dyDescent="0.2">
      <c r="U14684" s="12"/>
    </row>
    <row r="14685" spans="21:21" x14ac:dyDescent="0.2">
      <c r="U14685" s="12"/>
    </row>
    <row r="14686" spans="21:21" x14ac:dyDescent="0.2">
      <c r="U14686" s="12"/>
    </row>
    <row r="14687" spans="21:21" x14ac:dyDescent="0.2">
      <c r="U14687" s="12"/>
    </row>
    <row r="14688" spans="21:21" x14ac:dyDescent="0.2">
      <c r="U14688" s="12"/>
    </row>
    <row r="14689" spans="21:21" x14ac:dyDescent="0.2">
      <c r="U14689" s="12"/>
    </row>
    <row r="14690" spans="21:21" x14ac:dyDescent="0.2">
      <c r="U14690" s="12"/>
    </row>
    <row r="14691" spans="21:21" x14ac:dyDescent="0.2">
      <c r="U14691" s="12"/>
    </row>
    <row r="14692" spans="21:21" x14ac:dyDescent="0.2">
      <c r="U14692" s="12"/>
    </row>
    <row r="14693" spans="21:21" x14ac:dyDescent="0.2">
      <c r="U14693" s="12"/>
    </row>
    <row r="14694" spans="21:21" x14ac:dyDescent="0.2">
      <c r="U14694" s="12"/>
    </row>
    <row r="14695" spans="21:21" x14ac:dyDescent="0.2">
      <c r="U14695" s="12"/>
    </row>
    <row r="14696" spans="21:21" x14ac:dyDescent="0.2">
      <c r="U14696" s="12"/>
    </row>
    <row r="14697" spans="21:21" x14ac:dyDescent="0.2">
      <c r="U14697" s="12"/>
    </row>
    <row r="14698" spans="21:21" x14ac:dyDescent="0.2">
      <c r="U14698" s="12"/>
    </row>
    <row r="14699" spans="21:21" x14ac:dyDescent="0.2">
      <c r="U14699" s="12"/>
    </row>
    <row r="14700" spans="21:21" x14ac:dyDescent="0.2">
      <c r="U14700" s="12"/>
    </row>
    <row r="14701" spans="21:21" x14ac:dyDescent="0.2">
      <c r="U14701" s="12"/>
    </row>
    <row r="14702" spans="21:21" x14ac:dyDescent="0.2">
      <c r="U14702" s="12"/>
    </row>
    <row r="14703" spans="21:21" x14ac:dyDescent="0.2">
      <c r="U14703" s="12"/>
    </row>
    <row r="14704" spans="21:21" x14ac:dyDescent="0.2">
      <c r="U14704" s="12"/>
    </row>
    <row r="14705" spans="21:21" x14ac:dyDescent="0.2">
      <c r="U14705" s="12"/>
    </row>
    <row r="14706" spans="21:21" x14ac:dyDescent="0.2">
      <c r="U14706" s="12"/>
    </row>
    <row r="14707" spans="21:21" x14ac:dyDescent="0.2">
      <c r="U14707" s="12"/>
    </row>
    <row r="14708" spans="21:21" x14ac:dyDescent="0.2">
      <c r="U14708" s="12"/>
    </row>
    <row r="14709" spans="21:21" x14ac:dyDescent="0.2">
      <c r="U14709" s="12"/>
    </row>
    <row r="14710" spans="21:21" x14ac:dyDescent="0.2">
      <c r="U14710" s="12"/>
    </row>
    <row r="14711" spans="21:21" x14ac:dyDescent="0.2">
      <c r="U14711" s="12"/>
    </row>
    <row r="14712" spans="21:21" x14ac:dyDescent="0.2">
      <c r="U14712" s="12"/>
    </row>
    <row r="14713" spans="21:21" x14ac:dyDescent="0.2">
      <c r="U14713" s="12"/>
    </row>
    <row r="14714" spans="21:21" x14ac:dyDescent="0.2">
      <c r="U14714" s="12"/>
    </row>
    <row r="14715" spans="21:21" x14ac:dyDescent="0.2">
      <c r="U14715" s="12"/>
    </row>
    <row r="14716" spans="21:21" x14ac:dyDescent="0.2">
      <c r="U14716" s="12"/>
    </row>
    <row r="14717" spans="21:21" x14ac:dyDescent="0.2">
      <c r="U14717" s="12"/>
    </row>
    <row r="14718" spans="21:21" x14ac:dyDescent="0.2">
      <c r="U14718" s="12"/>
    </row>
    <row r="14719" spans="21:21" x14ac:dyDescent="0.2">
      <c r="U14719" s="12"/>
    </row>
    <row r="14720" spans="21:21" x14ac:dyDescent="0.2">
      <c r="U14720" s="12"/>
    </row>
    <row r="14721" spans="21:21" x14ac:dyDescent="0.2">
      <c r="U14721" s="12"/>
    </row>
    <row r="14722" spans="21:21" x14ac:dyDescent="0.2">
      <c r="U14722" s="12"/>
    </row>
    <row r="14723" spans="21:21" x14ac:dyDescent="0.2">
      <c r="U14723" s="12"/>
    </row>
    <row r="14724" spans="21:21" x14ac:dyDescent="0.2">
      <c r="U14724" s="12"/>
    </row>
    <row r="14725" spans="21:21" x14ac:dyDescent="0.2">
      <c r="U14725" s="12"/>
    </row>
    <row r="14726" spans="21:21" x14ac:dyDescent="0.2">
      <c r="U14726" s="12"/>
    </row>
    <row r="14727" spans="21:21" x14ac:dyDescent="0.2">
      <c r="U14727" s="12"/>
    </row>
    <row r="14728" spans="21:21" x14ac:dyDescent="0.2">
      <c r="U14728" s="12"/>
    </row>
    <row r="14729" spans="21:21" x14ac:dyDescent="0.2">
      <c r="U14729" s="12"/>
    </row>
    <row r="14730" spans="21:21" x14ac:dyDescent="0.2">
      <c r="U14730" s="12"/>
    </row>
    <row r="14731" spans="21:21" x14ac:dyDescent="0.2">
      <c r="U14731" s="12"/>
    </row>
    <row r="14732" spans="21:21" x14ac:dyDescent="0.2">
      <c r="U14732" s="12"/>
    </row>
    <row r="14733" spans="21:21" x14ac:dyDescent="0.2">
      <c r="U14733" s="12"/>
    </row>
    <row r="14734" spans="21:21" x14ac:dyDescent="0.2">
      <c r="U14734" s="12"/>
    </row>
    <row r="14735" spans="21:21" x14ac:dyDescent="0.2">
      <c r="U14735" s="12"/>
    </row>
    <row r="14736" spans="21:21" x14ac:dyDescent="0.2">
      <c r="U14736" s="12"/>
    </row>
    <row r="14737" spans="21:21" x14ac:dyDescent="0.2">
      <c r="U14737" s="12"/>
    </row>
    <row r="14738" spans="21:21" x14ac:dyDescent="0.2">
      <c r="U14738" s="12"/>
    </row>
    <row r="14739" spans="21:21" x14ac:dyDescent="0.2">
      <c r="U14739" s="12"/>
    </row>
    <row r="14740" spans="21:21" x14ac:dyDescent="0.2">
      <c r="U14740" s="12"/>
    </row>
    <row r="14741" spans="21:21" x14ac:dyDescent="0.2">
      <c r="U14741" s="12"/>
    </row>
    <row r="14742" spans="21:21" x14ac:dyDescent="0.2">
      <c r="U14742" s="12"/>
    </row>
    <row r="14743" spans="21:21" x14ac:dyDescent="0.2">
      <c r="U14743" s="12"/>
    </row>
    <row r="14744" spans="21:21" x14ac:dyDescent="0.2">
      <c r="U14744" s="12"/>
    </row>
    <row r="14745" spans="21:21" x14ac:dyDescent="0.2">
      <c r="U14745" s="12"/>
    </row>
    <row r="14746" spans="21:21" x14ac:dyDescent="0.2">
      <c r="U14746" s="12"/>
    </row>
    <row r="14747" spans="21:21" x14ac:dyDescent="0.2">
      <c r="U14747" s="12"/>
    </row>
    <row r="14748" spans="21:21" x14ac:dyDescent="0.2">
      <c r="U14748" s="12"/>
    </row>
    <row r="14749" spans="21:21" x14ac:dyDescent="0.2">
      <c r="U14749" s="12"/>
    </row>
    <row r="14750" spans="21:21" x14ac:dyDescent="0.2">
      <c r="U14750" s="12"/>
    </row>
    <row r="14751" spans="21:21" x14ac:dyDescent="0.2">
      <c r="U14751" s="12"/>
    </row>
    <row r="14752" spans="21:21" x14ac:dyDescent="0.2">
      <c r="U14752" s="12"/>
    </row>
    <row r="14753" spans="21:21" x14ac:dyDescent="0.2">
      <c r="U14753" s="12"/>
    </row>
    <row r="14754" spans="21:21" x14ac:dyDescent="0.2">
      <c r="U14754" s="12"/>
    </row>
    <row r="14755" spans="21:21" x14ac:dyDescent="0.2">
      <c r="U14755" s="12"/>
    </row>
    <row r="14756" spans="21:21" x14ac:dyDescent="0.2">
      <c r="U14756" s="12"/>
    </row>
    <row r="14757" spans="21:21" x14ac:dyDescent="0.2">
      <c r="U14757" s="12"/>
    </row>
    <row r="14758" spans="21:21" x14ac:dyDescent="0.2">
      <c r="U14758" s="12"/>
    </row>
    <row r="14759" spans="21:21" x14ac:dyDescent="0.2">
      <c r="U14759" s="12"/>
    </row>
    <row r="14760" spans="21:21" x14ac:dyDescent="0.2">
      <c r="U14760" s="12"/>
    </row>
    <row r="14761" spans="21:21" x14ac:dyDescent="0.2">
      <c r="U14761" s="12"/>
    </row>
    <row r="14762" spans="21:21" x14ac:dyDescent="0.2">
      <c r="U14762" s="12"/>
    </row>
    <row r="14763" spans="21:21" x14ac:dyDescent="0.2">
      <c r="U14763" s="12"/>
    </row>
    <row r="14764" spans="21:21" x14ac:dyDescent="0.2">
      <c r="U14764" s="12"/>
    </row>
    <row r="14765" spans="21:21" x14ac:dyDescent="0.2">
      <c r="U14765" s="12"/>
    </row>
    <row r="14766" spans="21:21" x14ac:dyDescent="0.2">
      <c r="U14766" s="12"/>
    </row>
    <row r="14767" spans="21:21" x14ac:dyDescent="0.2">
      <c r="U14767" s="12"/>
    </row>
    <row r="14768" spans="21:21" x14ac:dyDescent="0.2">
      <c r="U14768" s="12"/>
    </row>
    <row r="14769" spans="21:21" x14ac:dyDescent="0.2">
      <c r="U14769" s="12"/>
    </row>
    <row r="14770" spans="21:21" x14ac:dyDescent="0.2">
      <c r="U14770" s="12"/>
    </row>
    <row r="14771" spans="21:21" x14ac:dyDescent="0.2">
      <c r="U14771" s="12"/>
    </row>
    <row r="14772" spans="21:21" x14ac:dyDescent="0.2">
      <c r="U14772" s="12"/>
    </row>
    <row r="14773" spans="21:21" x14ac:dyDescent="0.2">
      <c r="U14773" s="12"/>
    </row>
    <row r="14774" spans="21:21" x14ac:dyDescent="0.2">
      <c r="U14774" s="12"/>
    </row>
    <row r="14775" spans="21:21" x14ac:dyDescent="0.2">
      <c r="U14775" s="12"/>
    </row>
    <row r="14776" spans="21:21" x14ac:dyDescent="0.2">
      <c r="U14776" s="12"/>
    </row>
    <row r="14777" spans="21:21" x14ac:dyDescent="0.2">
      <c r="U14777" s="12"/>
    </row>
    <row r="14778" spans="21:21" x14ac:dyDescent="0.2">
      <c r="U14778" s="12"/>
    </row>
    <row r="14779" spans="21:21" x14ac:dyDescent="0.2">
      <c r="U14779" s="12"/>
    </row>
    <row r="14780" spans="21:21" x14ac:dyDescent="0.2">
      <c r="U14780" s="12"/>
    </row>
    <row r="14781" spans="21:21" x14ac:dyDescent="0.2">
      <c r="U14781" s="12"/>
    </row>
    <row r="14782" spans="21:21" x14ac:dyDescent="0.2">
      <c r="U14782" s="12"/>
    </row>
    <row r="14783" spans="21:21" x14ac:dyDescent="0.2">
      <c r="U14783" s="12"/>
    </row>
    <row r="14784" spans="21:21" x14ac:dyDescent="0.2">
      <c r="U14784" s="12"/>
    </row>
    <row r="14785" spans="21:21" x14ac:dyDescent="0.2">
      <c r="U14785" s="12"/>
    </row>
    <row r="14786" spans="21:21" x14ac:dyDescent="0.2">
      <c r="U14786" s="12"/>
    </row>
    <row r="14787" spans="21:21" x14ac:dyDescent="0.2">
      <c r="U14787" s="12"/>
    </row>
    <row r="14788" spans="21:21" x14ac:dyDescent="0.2">
      <c r="U14788" s="12"/>
    </row>
    <row r="14789" spans="21:21" x14ac:dyDescent="0.2">
      <c r="U14789" s="12"/>
    </row>
    <row r="14790" spans="21:21" x14ac:dyDescent="0.2">
      <c r="U14790" s="12"/>
    </row>
    <row r="14791" spans="21:21" x14ac:dyDescent="0.2">
      <c r="U14791" s="12"/>
    </row>
    <row r="14792" spans="21:21" x14ac:dyDescent="0.2">
      <c r="U14792" s="12"/>
    </row>
    <row r="14793" spans="21:21" x14ac:dyDescent="0.2">
      <c r="U14793" s="12"/>
    </row>
    <row r="14794" spans="21:21" x14ac:dyDescent="0.2">
      <c r="U14794" s="12"/>
    </row>
    <row r="14795" spans="21:21" x14ac:dyDescent="0.2">
      <c r="U14795" s="12"/>
    </row>
    <row r="14796" spans="21:21" x14ac:dyDescent="0.2">
      <c r="U14796" s="12"/>
    </row>
    <row r="14797" spans="21:21" x14ac:dyDescent="0.2">
      <c r="U14797" s="12"/>
    </row>
    <row r="14798" spans="21:21" x14ac:dyDescent="0.2">
      <c r="U14798" s="12"/>
    </row>
    <row r="14799" spans="21:21" x14ac:dyDescent="0.2">
      <c r="U14799" s="12"/>
    </row>
    <row r="14800" spans="21:21" x14ac:dyDescent="0.2">
      <c r="U14800" s="12"/>
    </row>
    <row r="14801" spans="21:21" x14ac:dyDescent="0.2">
      <c r="U14801" s="12"/>
    </row>
    <row r="14802" spans="21:21" x14ac:dyDescent="0.2">
      <c r="U14802" s="12"/>
    </row>
    <row r="14803" spans="21:21" x14ac:dyDescent="0.2">
      <c r="U14803" s="12"/>
    </row>
    <row r="14804" spans="21:21" x14ac:dyDescent="0.2">
      <c r="U14804" s="12"/>
    </row>
    <row r="14805" spans="21:21" x14ac:dyDescent="0.2">
      <c r="U14805" s="12"/>
    </row>
    <row r="14806" spans="21:21" x14ac:dyDescent="0.2">
      <c r="U14806" s="12"/>
    </row>
    <row r="14807" spans="21:21" x14ac:dyDescent="0.2">
      <c r="U14807" s="12"/>
    </row>
    <row r="14808" spans="21:21" x14ac:dyDescent="0.2">
      <c r="U14808" s="12"/>
    </row>
    <row r="14809" spans="21:21" x14ac:dyDescent="0.2">
      <c r="U14809" s="12"/>
    </row>
    <row r="14810" spans="21:21" x14ac:dyDescent="0.2">
      <c r="U14810" s="12"/>
    </row>
    <row r="14811" spans="21:21" x14ac:dyDescent="0.2">
      <c r="U14811" s="12"/>
    </row>
    <row r="14812" spans="21:21" x14ac:dyDescent="0.2">
      <c r="U14812" s="12"/>
    </row>
    <row r="14813" spans="21:21" x14ac:dyDescent="0.2">
      <c r="U14813" s="12"/>
    </row>
    <row r="14814" spans="21:21" x14ac:dyDescent="0.2">
      <c r="U14814" s="12"/>
    </row>
    <row r="14815" spans="21:21" x14ac:dyDescent="0.2">
      <c r="U14815" s="12"/>
    </row>
    <row r="14816" spans="21:21" x14ac:dyDescent="0.2">
      <c r="U14816" s="12"/>
    </row>
    <row r="14817" spans="21:21" x14ac:dyDescent="0.2">
      <c r="U14817" s="12"/>
    </row>
    <row r="14818" spans="21:21" x14ac:dyDescent="0.2">
      <c r="U14818" s="12"/>
    </row>
    <row r="14819" spans="21:21" x14ac:dyDescent="0.2">
      <c r="U14819" s="12"/>
    </row>
    <row r="14820" spans="21:21" x14ac:dyDescent="0.2">
      <c r="U14820" s="12"/>
    </row>
    <row r="14821" spans="21:21" x14ac:dyDescent="0.2">
      <c r="U14821" s="12"/>
    </row>
    <row r="14822" spans="21:21" x14ac:dyDescent="0.2">
      <c r="U14822" s="12"/>
    </row>
    <row r="14823" spans="21:21" x14ac:dyDescent="0.2">
      <c r="U14823" s="12"/>
    </row>
    <row r="14824" spans="21:21" x14ac:dyDescent="0.2">
      <c r="U14824" s="12"/>
    </row>
    <row r="14825" spans="21:21" x14ac:dyDescent="0.2">
      <c r="U14825" s="12"/>
    </row>
    <row r="14826" spans="21:21" x14ac:dyDescent="0.2">
      <c r="U14826" s="12"/>
    </row>
    <row r="14827" spans="21:21" x14ac:dyDescent="0.2">
      <c r="U14827" s="12"/>
    </row>
    <row r="14828" spans="21:21" x14ac:dyDescent="0.2">
      <c r="U14828" s="12"/>
    </row>
    <row r="14829" spans="21:21" x14ac:dyDescent="0.2">
      <c r="U14829" s="12"/>
    </row>
    <row r="14830" spans="21:21" x14ac:dyDescent="0.2">
      <c r="U14830" s="12"/>
    </row>
    <row r="14831" spans="21:21" x14ac:dyDescent="0.2">
      <c r="U14831" s="12"/>
    </row>
    <row r="14832" spans="21:21" x14ac:dyDescent="0.2">
      <c r="U14832" s="12"/>
    </row>
    <row r="14833" spans="21:21" x14ac:dyDescent="0.2">
      <c r="U14833" s="12"/>
    </row>
    <row r="14834" spans="21:21" x14ac:dyDescent="0.2">
      <c r="U14834" s="12"/>
    </row>
    <row r="14835" spans="21:21" x14ac:dyDescent="0.2">
      <c r="U14835" s="12"/>
    </row>
    <row r="14836" spans="21:21" x14ac:dyDescent="0.2">
      <c r="U14836" s="12"/>
    </row>
    <row r="14837" spans="21:21" x14ac:dyDescent="0.2">
      <c r="U14837" s="12"/>
    </row>
    <row r="14838" spans="21:21" x14ac:dyDescent="0.2">
      <c r="U14838" s="12"/>
    </row>
    <row r="14839" spans="21:21" x14ac:dyDescent="0.2">
      <c r="U14839" s="12"/>
    </row>
    <row r="14840" spans="21:21" x14ac:dyDescent="0.2">
      <c r="U14840" s="12"/>
    </row>
    <row r="14841" spans="21:21" x14ac:dyDescent="0.2">
      <c r="U14841" s="12"/>
    </row>
    <row r="14842" spans="21:21" x14ac:dyDescent="0.2">
      <c r="U14842" s="12"/>
    </row>
    <row r="14843" spans="21:21" x14ac:dyDescent="0.2">
      <c r="U14843" s="12"/>
    </row>
    <row r="14844" spans="21:21" x14ac:dyDescent="0.2">
      <c r="U14844" s="12"/>
    </row>
    <row r="14845" spans="21:21" x14ac:dyDescent="0.2">
      <c r="U14845" s="12"/>
    </row>
    <row r="14846" spans="21:21" x14ac:dyDescent="0.2">
      <c r="U14846" s="12"/>
    </row>
    <row r="14847" spans="21:21" x14ac:dyDescent="0.2">
      <c r="U14847" s="12"/>
    </row>
    <row r="14848" spans="21:21" x14ac:dyDescent="0.2">
      <c r="U14848" s="12"/>
    </row>
    <row r="14849" spans="21:21" x14ac:dyDescent="0.2">
      <c r="U14849" s="12"/>
    </row>
    <row r="14850" spans="21:21" x14ac:dyDescent="0.2">
      <c r="U14850" s="12"/>
    </row>
    <row r="14851" spans="21:21" x14ac:dyDescent="0.2">
      <c r="U14851" s="12"/>
    </row>
    <row r="14852" spans="21:21" x14ac:dyDescent="0.2">
      <c r="U14852" s="12"/>
    </row>
    <row r="14853" spans="21:21" x14ac:dyDescent="0.2">
      <c r="U14853" s="12"/>
    </row>
    <row r="14854" spans="21:21" x14ac:dyDescent="0.2">
      <c r="U14854" s="12"/>
    </row>
    <row r="14855" spans="21:21" x14ac:dyDescent="0.2">
      <c r="U14855" s="12"/>
    </row>
    <row r="14856" spans="21:21" x14ac:dyDescent="0.2">
      <c r="U14856" s="12"/>
    </row>
    <row r="14857" spans="21:21" x14ac:dyDescent="0.2">
      <c r="U14857" s="12"/>
    </row>
    <row r="14858" spans="21:21" x14ac:dyDescent="0.2">
      <c r="U14858" s="12"/>
    </row>
    <row r="14859" spans="21:21" x14ac:dyDescent="0.2">
      <c r="U14859" s="12"/>
    </row>
    <row r="14860" spans="21:21" x14ac:dyDescent="0.2">
      <c r="U14860" s="12"/>
    </row>
    <row r="14861" spans="21:21" x14ac:dyDescent="0.2">
      <c r="U14861" s="12"/>
    </row>
    <row r="14862" spans="21:21" x14ac:dyDescent="0.2">
      <c r="U14862" s="12"/>
    </row>
    <row r="14863" spans="21:21" x14ac:dyDescent="0.2">
      <c r="U14863" s="12"/>
    </row>
    <row r="14864" spans="21:21" x14ac:dyDescent="0.2">
      <c r="U14864" s="12"/>
    </row>
    <row r="14865" spans="21:21" x14ac:dyDescent="0.2">
      <c r="U14865" s="12"/>
    </row>
    <row r="14866" spans="21:21" x14ac:dyDescent="0.2">
      <c r="U14866" s="12"/>
    </row>
    <row r="14867" spans="21:21" x14ac:dyDescent="0.2">
      <c r="U14867" s="12"/>
    </row>
    <row r="14868" spans="21:21" x14ac:dyDescent="0.2">
      <c r="U14868" s="12"/>
    </row>
    <row r="14869" spans="21:21" x14ac:dyDescent="0.2">
      <c r="U14869" s="12"/>
    </row>
    <row r="14870" spans="21:21" x14ac:dyDescent="0.2">
      <c r="U14870" s="12"/>
    </row>
    <row r="14871" spans="21:21" x14ac:dyDescent="0.2">
      <c r="U14871" s="12"/>
    </row>
    <row r="14872" spans="21:21" x14ac:dyDescent="0.2">
      <c r="U14872" s="12"/>
    </row>
    <row r="14873" spans="21:21" x14ac:dyDescent="0.2">
      <c r="U14873" s="12"/>
    </row>
    <row r="14874" spans="21:21" x14ac:dyDescent="0.2">
      <c r="U14874" s="12"/>
    </row>
    <row r="14875" spans="21:21" x14ac:dyDescent="0.2">
      <c r="U14875" s="12"/>
    </row>
    <row r="14876" spans="21:21" x14ac:dyDescent="0.2">
      <c r="U14876" s="12"/>
    </row>
    <row r="14877" spans="21:21" x14ac:dyDescent="0.2">
      <c r="U14877" s="12"/>
    </row>
    <row r="14878" spans="21:21" x14ac:dyDescent="0.2">
      <c r="U14878" s="12"/>
    </row>
    <row r="14879" spans="21:21" x14ac:dyDescent="0.2">
      <c r="U14879" s="12"/>
    </row>
    <row r="14880" spans="21:21" x14ac:dyDescent="0.2">
      <c r="U14880" s="12"/>
    </row>
    <row r="14881" spans="21:21" x14ac:dyDescent="0.2">
      <c r="U14881" s="12"/>
    </row>
    <row r="14882" spans="21:21" x14ac:dyDescent="0.2">
      <c r="U14882" s="12"/>
    </row>
    <row r="14883" spans="21:21" x14ac:dyDescent="0.2">
      <c r="U14883" s="12"/>
    </row>
    <row r="14884" spans="21:21" x14ac:dyDescent="0.2">
      <c r="U14884" s="12"/>
    </row>
    <row r="14885" spans="21:21" x14ac:dyDescent="0.2">
      <c r="U14885" s="12"/>
    </row>
    <row r="14886" spans="21:21" x14ac:dyDescent="0.2">
      <c r="U14886" s="12"/>
    </row>
    <row r="14887" spans="21:21" x14ac:dyDescent="0.2">
      <c r="U14887" s="12"/>
    </row>
    <row r="14888" spans="21:21" x14ac:dyDescent="0.2">
      <c r="U14888" s="12"/>
    </row>
    <row r="14889" spans="21:21" x14ac:dyDescent="0.2">
      <c r="U14889" s="12"/>
    </row>
    <row r="14890" spans="21:21" x14ac:dyDescent="0.2">
      <c r="U14890" s="12"/>
    </row>
    <row r="14891" spans="21:21" x14ac:dyDescent="0.2">
      <c r="U14891" s="12"/>
    </row>
    <row r="14892" spans="21:21" x14ac:dyDescent="0.2">
      <c r="U14892" s="12"/>
    </row>
    <row r="14893" spans="21:21" x14ac:dyDescent="0.2">
      <c r="U14893" s="12"/>
    </row>
    <row r="14894" spans="21:21" x14ac:dyDescent="0.2">
      <c r="U14894" s="12"/>
    </row>
    <row r="14895" spans="21:21" x14ac:dyDescent="0.2">
      <c r="U14895" s="12"/>
    </row>
    <row r="14896" spans="21:21" x14ac:dyDescent="0.2">
      <c r="U14896" s="12"/>
    </row>
    <row r="14897" spans="21:21" x14ac:dyDescent="0.2">
      <c r="U14897" s="12"/>
    </row>
    <row r="14898" spans="21:21" x14ac:dyDescent="0.2">
      <c r="U14898" s="12"/>
    </row>
    <row r="14899" spans="21:21" x14ac:dyDescent="0.2">
      <c r="U14899" s="12"/>
    </row>
    <row r="14900" spans="21:21" x14ac:dyDescent="0.2">
      <c r="U14900" s="12"/>
    </row>
    <row r="14901" spans="21:21" x14ac:dyDescent="0.2">
      <c r="U14901" s="12"/>
    </row>
    <row r="14902" spans="21:21" x14ac:dyDescent="0.2">
      <c r="U14902" s="12"/>
    </row>
    <row r="14903" spans="21:21" x14ac:dyDescent="0.2">
      <c r="U14903" s="12"/>
    </row>
    <row r="14904" spans="21:21" x14ac:dyDescent="0.2">
      <c r="U14904" s="12"/>
    </row>
    <row r="14905" spans="21:21" x14ac:dyDescent="0.2">
      <c r="U14905" s="12"/>
    </row>
    <row r="14906" spans="21:21" x14ac:dyDescent="0.2">
      <c r="U14906" s="12"/>
    </row>
    <row r="14907" spans="21:21" x14ac:dyDescent="0.2">
      <c r="U14907" s="12"/>
    </row>
    <row r="14908" spans="21:21" x14ac:dyDescent="0.2">
      <c r="U14908" s="12"/>
    </row>
    <row r="14909" spans="21:21" x14ac:dyDescent="0.2">
      <c r="U14909" s="12"/>
    </row>
    <row r="14910" spans="21:21" x14ac:dyDescent="0.2">
      <c r="U14910" s="12"/>
    </row>
    <row r="14911" spans="21:21" x14ac:dyDescent="0.2">
      <c r="U14911" s="12"/>
    </row>
    <row r="14912" spans="21:21" x14ac:dyDescent="0.2">
      <c r="U14912" s="12"/>
    </row>
    <row r="14913" spans="21:21" x14ac:dyDescent="0.2">
      <c r="U14913" s="12"/>
    </row>
    <row r="14914" spans="21:21" x14ac:dyDescent="0.2">
      <c r="U14914" s="12"/>
    </row>
    <row r="14915" spans="21:21" x14ac:dyDescent="0.2">
      <c r="U14915" s="12"/>
    </row>
    <row r="14916" spans="21:21" x14ac:dyDescent="0.2">
      <c r="U14916" s="12"/>
    </row>
    <row r="14917" spans="21:21" x14ac:dyDescent="0.2">
      <c r="U14917" s="12"/>
    </row>
    <row r="14918" spans="21:21" x14ac:dyDescent="0.2">
      <c r="U14918" s="12"/>
    </row>
    <row r="14919" spans="21:21" x14ac:dyDescent="0.2">
      <c r="U14919" s="12"/>
    </row>
    <row r="14920" spans="21:21" x14ac:dyDescent="0.2">
      <c r="U14920" s="12"/>
    </row>
    <row r="14921" spans="21:21" x14ac:dyDescent="0.2">
      <c r="U14921" s="12"/>
    </row>
    <row r="14922" spans="21:21" x14ac:dyDescent="0.2">
      <c r="U14922" s="12"/>
    </row>
    <row r="14923" spans="21:21" x14ac:dyDescent="0.2">
      <c r="U14923" s="12"/>
    </row>
    <row r="14924" spans="21:21" x14ac:dyDescent="0.2">
      <c r="U14924" s="12"/>
    </row>
    <row r="14925" spans="21:21" x14ac:dyDescent="0.2">
      <c r="U14925" s="12"/>
    </row>
    <row r="14926" spans="21:21" x14ac:dyDescent="0.2">
      <c r="U14926" s="12"/>
    </row>
    <row r="14927" spans="21:21" x14ac:dyDescent="0.2">
      <c r="U14927" s="12"/>
    </row>
    <row r="14928" spans="21:21" x14ac:dyDescent="0.2">
      <c r="U14928" s="12"/>
    </row>
    <row r="14929" spans="21:21" x14ac:dyDescent="0.2">
      <c r="U14929" s="12"/>
    </row>
    <row r="14930" spans="21:21" x14ac:dyDescent="0.2">
      <c r="U14930" s="12"/>
    </row>
    <row r="14931" spans="21:21" x14ac:dyDescent="0.2">
      <c r="U14931" s="12"/>
    </row>
    <row r="14932" spans="21:21" x14ac:dyDescent="0.2">
      <c r="U14932" s="12"/>
    </row>
    <row r="14933" spans="21:21" x14ac:dyDescent="0.2">
      <c r="U14933" s="12"/>
    </row>
    <row r="14934" spans="21:21" x14ac:dyDescent="0.2">
      <c r="U14934" s="12"/>
    </row>
    <row r="14935" spans="21:21" x14ac:dyDescent="0.2">
      <c r="U14935" s="12"/>
    </row>
    <row r="14936" spans="21:21" x14ac:dyDescent="0.2">
      <c r="U14936" s="12"/>
    </row>
    <row r="14937" spans="21:21" x14ac:dyDescent="0.2">
      <c r="U14937" s="12"/>
    </row>
    <row r="14938" spans="21:21" x14ac:dyDescent="0.2">
      <c r="U14938" s="12"/>
    </row>
    <row r="14939" spans="21:21" x14ac:dyDescent="0.2">
      <c r="U14939" s="12"/>
    </row>
    <row r="14940" spans="21:21" x14ac:dyDescent="0.2">
      <c r="U14940" s="12"/>
    </row>
    <row r="14941" spans="21:21" x14ac:dyDescent="0.2">
      <c r="U14941" s="12"/>
    </row>
    <row r="14942" spans="21:21" x14ac:dyDescent="0.2">
      <c r="U14942" s="12"/>
    </row>
    <row r="14943" spans="21:21" x14ac:dyDescent="0.2">
      <c r="U14943" s="12"/>
    </row>
    <row r="14944" spans="21:21" x14ac:dyDescent="0.2">
      <c r="U14944" s="12"/>
    </row>
    <row r="14945" spans="21:21" x14ac:dyDescent="0.2">
      <c r="U14945" s="12"/>
    </row>
    <row r="14946" spans="21:21" x14ac:dyDescent="0.2">
      <c r="U14946" s="12"/>
    </row>
    <row r="14947" spans="21:21" x14ac:dyDescent="0.2">
      <c r="U14947" s="12"/>
    </row>
    <row r="14948" spans="21:21" x14ac:dyDescent="0.2">
      <c r="U14948" s="12"/>
    </row>
    <row r="14949" spans="21:21" x14ac:dyDescent="0.2">
      <c r="U14949" s="12"/>
    </row>
    <row r="14950" spans="21:21" x14ac:dyDescent="0.2">
      <c r="U14950" s="12"/>
    </row>
    <row r="14951" spans="21:21" x14ac:dyDescent="0.2">
      <c r="U14951" s="12"/>
    </row>
    <row r="14952" spans="21:21" x14ac:dyDescent="0.2">
      <c r="U14952" s="12"/>
    </row>
    <row r="14953" spans="21:21" x14ac:dyDescent="0.2">
      <c r="U14953" s="12"/>
    </row>
    <row r="14954" spans="21:21" x14ac:dyDescent="0.2">
      <c r="U14954" s="12"/>
    </row>
    <row r="14955" spans="21:21" x14ac:dyDescent="0.2">
      <c r="U14955" s="12"/>
    </row>
    <row r="14956" spans="21:21" x14ac:dyDescent="0.2">
      <c r="U14956" s="12"/>
    </row>
    <row r="14957" spans="21:21" x14ac:dyDescent="0.2">
      <c r="U14957" s="12"/>
    </row>
    <row r="14958" spans="21:21" x14ac:dyDescent="0.2">
      <c r="U14958" s="12"/>
    </row>
    <row r="14959" spans="21:21" x14ac:dyDescent="0.2">
      <c r="U14959" s="12"/>
    </row>
    <row r="14960" spans="21:21" x14ac:dyDescent="0.2">
      <c r="U14960" s="12"/>
    </row>
    <row r="14961" spans="21:21" x14ac:dyDescent="0.2">
      <c r="U14961" s="12"/>
    </row>
    <row r="14962" spans="21:21" x14ac:dyDescent="0.2">
      <c r="U14962" s="12"/>
    </row>
    <row r="14963" spans="21:21" x14ac:dyDescent="0.2">
      <c r="U14963" s="12"/>
    </row>
    <row r="14964" spans="21:21" x14ac:dyDescent="0.2">
      <c r="U14964" s="12"/>
    </row>
    <row r="14965" spans="21:21" x14ac:dyDescent="0.2">
      <c r="U14965" s="12"/>
    </row>
    <row r="14966" spans="21:21" x14ac:dyDescent="0.2">
      <c r="U14966" s="12"/>
    </row>
    <row r="14967" spans="21:21" x14ac:dyDescent="0.2">
      <c r="U14967" s="12"/>
    </row>
    <row r="14968" spans="21:21" x14ac:dyDescent="0.2">
      <c r="U14968" s="12"/>
    </row>
    <row r="14969" spans="21:21" x14ac:dyDescent="0.2">
      <c r="U14969" s="12"/>
    </row>
    <row r="14970" spans="21:21" x14ac:dyDescent="0.2">
      <c r="U14970" s="12"/>
    </row>
    <row r="14971" spans="21:21" x14ac:dyDescent="0.2">
      <c r="U14971" s="12"/>
    </row>
    <row r="14972" spans="21:21" x14ac:dyDescent="0.2">
      <c r="U14972" s="12"/>
    </row>
    <row r="14973" spans="21:21" x14ac:dyDescent="0.2">
      <c r="U14973" s="12"/>
    </row>
    <row r="14974" spans="21:21" x14ac:dyDescent="0.2">
      <c r="U14974" s="12"/>
    </row>
    <row r="14975" spans="21:21" x14ac:dyDescent="0.2">
      <c r="U14975" s="12"/>
    </row>
    <row r="14976" spans="21:21" x14ac:dyDescent="0.2">
      <c r="U14976" s="12"/>
    </row>
    <row r="14977" spans="21:21" x14ac:dyDescent="0.2">
      <c r="U14977" s="12"/>
    </row>
    <row r="14978" spans="21:21" x14ac:dyDescent="0.2">
      <c r="U14978" s="12"/>
    </row>
    <row r="14979" spans="21:21" x14ac:dyDescent="0.2">
      <c r="U14979" s="12"/>
    </row>
    <row r="14980" spans="21:21" x14ac:dyDescent="0.2">
      <c r="U14980" s="12"/>
    </row>
    <row r="14981" spans="21:21" x14ac:dyDescent="0.2">
      <c r="U14981" s="12"/>
    </row>
    <row r="14982" spans="21:21" x14ac:dyDescent="0.2">
      <c r="U14982" s="12"/>
    </row>
    <row r="14983" spans="21:21" x14ac:dyDescent="0.2">
      <c r="U14983" s="12"/>
    </row>
    <row r="14984" spans="21:21" x14ac:dyDescent="0.2">
      <c r="U14984" s="12"/>
    </row>
    <row r="14985" spans="21:21" x14ac:dyDescent="0.2">
      <c r="U14985" s="12"/>
    </row>
    <row r="14986" spans="21:21" x14ac:dyDescent="0.2">
      <c r="U14986" s="12"/>
    </row>
    <row r="14987" spans="21:21" x14ac:dyDescent="0.2">
      <c r="U14987" s="12"/>
    </row>
    <row r="14988" spans="21:21" x14ac:dyDescent="0.2">
      <c r="U14988" s="12"/>
    </row>
    <row r="14989" spans="21:21" x14ac:dyDescent="0.2">
      <c r="U14989" s="12"/>
    </row>
    <row r="14990" spans="21:21" x14ac:dyDescent="0.2">
      <c r="U14990" s="12"/>
    </row>
    <row r="14991" spans="21:21" x14ac:dyDescent="0.2">
      <c r="U14991" s="12"/>
    </row>
    <row r="14992" spans="21:21" x14ac:dyDescent="0.2">
      <c r="U14992" s="12"/>
    </row>
    <row r="14993" spans="21:21" x14ac:dyDescent="0.2">
      <c r="U14993" s="12"/>
    </row>
    <row r="14994" spans="21:21" x14ac:dyDescent="0.2">
      <c r="U14994" s="12"/>
    </row>
    <row r="14995" spans="21:21" x14ac:dyDescent="0.2">
      <c r="U14995" s="12"/>
    </row>
    <row r="14996" spans="21:21" x14ac:dyDescent="0.2">
      <c r="U14996" s="12"/>
    </row>
    <row r="14997" spans="21:21" x14ac:dyDescent="0.2">
      <c r="U14997" s="12"/>
    </row>
    <row r="14998" spans="21:21" x14ac:dyDescent="0.2">
      <c r="U14998" s="12"/>
    </row>
    <row r="14999" spans="21:21" x14ac:dyDescent="0.2">
      <c r="U14999" s="12"/>
    </row>
    <row r="15000" spans="21:21" x14ac:dyDescent="0.2">
      <c r="U15000" s="12"/>
    </row>
    <row r="15001" spans="21:21" x14ac:dyDescent="0.2">
      <c r="U15001" s="12"/>
    </row>
    <row r="15002" spans="21:21" x14ac:dyDescent="0.2">
      <c r="U15002" s="12"/>
    </row>
    <row r="15003" spans="21:21" x14ac:dyDescent="0.2">
      <c r="U15003" s="12"/>
    </row>
    <row r="15004" spans="21:21" x14ac:dyDescent="0.2">
      <c r="U15004" s="12"/>
    </row>
    <row r="15005" spans="21:21" x14ac:dyDescent="0.2">
      <c r="U15005" s="12"/>
    </row>
    <row r="15006" spans="21:21" x14ac:dyDescent="0.2">
      <c r="U15006" s="12"/>
    </row>
    <row r="15007" spans="21:21" x14ac:dyDescent="0.2">
      <c r="U15007" s="12"/>
    </row>
    <row r="15008" spans="21:21" x14ac:dyDescent="0.2">
      <c r="U15008" s="12"/>
    </row>
    <row r="15009" spans="21:21" x14ac:dyDescent="0.2">
      <c r="U15009" s="12"/>
    </row>
    <row r="15010" spans="21:21" x14ac:dyDescent="0.2">
      <c r="U15010" s="12"/>
    </row>
    <row r="15011" spans="21:21" x14ac:dyDescent="0.2">
      <c r="U15011" s="12"/>
    </row>
    <row r="15012" spans="21:21" x14ac:dyDescent="0.2">
      <c r="U15012" s="12"/>
    </row>
    <row r="15013" spans="21:21" x14ac:dyDescent="0.2">
      <c r="U15013" s="12"/>
    </row>
    <row r="15014" spans="21:21" x14ac:dyDescent="0.2">
      <c r="U15014" s="12"/>
    </row>
    <row r="15015" spans="21:21" x14ac:dyDescent="0.2">
      <c r="U15015" s="12"/>
    </row>
    <row r="15016" spans="21:21" x14ac:dyDescent="0.2">
      <c r="U15016" s="12"/>
    </row>
    <row r="15017" spans="21:21" x14ac:dyDescent="0.2">
      <c r="U15017" s="12"/>
    </row>
    <row r="15018" spans="21:21" x14ac:dyDescent="0.2">
      <c r="U15018" s="12"/>
    </row>
    <row r="15019" spans="21:21" x14ac:dyDescent="0.2">
      <c r="U15019" s="12"/>
    </row>
    <row r="15020" spans="21:21" x14ac:dyDescent="0.2">
      <c r="U15020" s="12"/>
    </row>
    <row r="15021" spans="21:21" x14ac:dyDescent="0.2">
      <c r="U15021" s="12"/>
    </row>
    <row r="15022" spans="21:21" x14ac:dyDescent="0.2">
      <c r="U15022" s="12"/>
    </row>
    <row r="15023" spans="21:21" x14ac:dyDescent="0.2">
      <c r="U15023" s="12"/>
    </row>
    <row r="15024" spans="21:21" x14ac:dyDescent="0.2">
      <c r="U15024" s="12"/>
    </row>
    <row r="15025" spans="21:21" x14ac:dyDescent="0.2">
      <c r="U15025" s="12"/>
    </row>
    <row r="15026" spans="21:21" x14ac:dyDescent="0.2">
      <c r="U15026" s="12"/>
    </row>
    <row r="15027" spans="21:21" x14ac:dyDescent="0.2">
      <c r="U15027" s="12"/>
    </row>
    <row r="15028" spans="21:21" x14ac:dyDescent="0.2">
      <c r="U15028" s="12"/>
    </row>
    <row r="15029" spans="21:21" x14ac:dyDescent="0.2">
      <c r="U15029" s="12"/>
    </row>
    <row r="15030" spans="21:21" x14ac:dyDescent="0.2">
      <c r="U15030" s="12"/>
    </row>
    <row r="15031" spans="21:21" x14ac:dyDescent="0.2">
      <c r="U15031" s="12"/>
    </row>
    <row r="15032" spans="21:21" x14ac:dyDescent="0.2">
      <c r="U15032" s="12"/>
    </row>
    <row r="15033" spans="21:21" x14ac:dyDescent="0.2">
      <c r="U15033" s="12"/>
    </row>
    <row r="15034" spans="21:21" x14ac:dyDescent="0.2">
      <c r="U15034" s="12"/>
    </row>
    <row r="15035" spans="21:21" x14ac:dyDescent="0.2">
      <c r="U15035" s="12"/>
    </row>
    <row r="15036" spans="21:21" x14ac:dyDescent="0.2">
      <c r="U15036" s="12"/>
    </row>
    <row r="15037" spans="21:21" x14ac:dyDescent="0.2">
      <c r="U15037" s="12"/>
    </row>
    <row r="15038" spans="21:21" x14ac:dyDescent="0.2">
      <c r="U15038" s="12"/>
    </row>
    <row r="15039" spans="21:21" x14ac:dyDescent="0.2">
      <c r="U15039" s="12"/>
    </row>
    <row r="15040" spans="21:21" x14ac:dyDescent="0.2">
      <c r="U15040" s="12"/>
    </row>
    <row r="15041" spans="21:21" x14ac:dyDescent="0.2">
      <c r="U15041" s="12"/>
    </row>
    <row r="15042" spans="21:21" x14ac:dyDescent="0.2">
      <c r="U15042" s="12"/>
    </row>
    <row r="15043" spans="21:21" x14ac:dyDescent="0.2">
      <c r="U15043" s="12"/>
    </row>
    <row r="15044" spans="21:21" x14ac:dyDescent="0.2">
      <c r="U15044" s="12"/>
    </row>
    <row r="15045" spans="21:21" x14ac:dyDescent="0.2">
      <c r="U15045" s="12"/>
    </row>
    <row r="15046" spans="21:21" x14ac:dyDescent="0.2">
      <c r="U15046" s="12"/>
    </row>
    <row r="15047" spans="21:21" x14ac:dyDescent="0.2">
      <c r="U15047" s="12"/>
    </row>
    <row r="15048" spans="21:21" x14ac:dyDescent="0.2">
      <c r="U15048" s="12"/>
    </row>
    <row r="15049" spans="21:21" x14ac:dyDescent="0.2">
      <c r="U15049" s="12"/>
    </row>
    <row r="15050" spans="21:21" x14ac:dyDescent="0.2">
      <c r="U15050" s="12"/>
    </row>
    <row r="15051" spans="21:21" x14ac:dyDescent="0.2">
      <c r="U15051" s="12"/>
    </row>
    <row r="15052" spans="21:21" x14ac:dyDescent="0.2">
      <c r="U15052" s="12"/>
    </row>
    <row r="15053" spans="21:21" x14ac:dyDescent="0.2">
      <c r="U15053" s="12"/>
    </row>
    <row r="15054" spans="21:21" x14ac:dyDescent="0.2">
      <c r="U15054" s="12"/>
    </row>
    <row r="15055" spans="21:21" x14ac:dyDescent="0.2">
      <c r="U15055" s="12"/>
    </row>
    <row r="15056" spans="21:21" x14ac:dyDescent="0.2">
      <c r="U15056" s="12"/>
    </row>
    <row r="15057" spans="21:21" x14ac:dyDescent="0.2">
      <c r="U15057" s="12"/>
    </row>
    <row r="15058" spans="21:21" x14ac:dyDescent="0.2">
      <c r="U15058" s="12"/>
    </row>
    <row r="15059" spans="21:21" x14ac:dyDescent="0.2">
      <c r="U15059" s="12"/>
    </row>
    <row r="15060" spans="21:21" x14ac:dyDescent="0.2">
      <c r="U15060" s="12"/>
    </row>
    <row r="15061" spans="21:21" x14ac:dyDescent="0.2">
      <c r="U15061" s="12"/>
    </row>
    <row r="15062" spans="21:21" x14ac:dyDescent="0.2">
      <c r="U15062" s="12"/>
    </row>
    <row r="15063" spans="21:21" x14ac:dyDescent="0.2">
      <c r="U15063" s="12"/>
    </row>
    <row r="15064" spans="21:21" x14ac:dyDescent="0.2">
      <c r="U15064" s="12"/>
    </row>
    <row r="15065" spans="21:21" x14ac:dyDescent="0.2">
      <c r="U15065" s="12"/>
    </row>
    <row r="15066" spans="21:21" x14ac:dyDescent="0.2">
      <c r="U15066" s="12"/>
    </row>
    <row r="15067" spans="21:21" x14ac:dyDescent="0.2">
      <c r="U15067" s="12"/>
    </row>
    <row r="15068" spans="21:21" x14ac:dyDescent="0.2">
      <c r="U15068" s="12"/>
    </row>
    <row r="15069" spans="21:21" x14ac:dyDescent="0.2">
      <c r="U15069" s="12"/>
    </row>
    <row r="15070" spans="21:21" x14ac:dyDescent="0.2">
      <c r="U15070" s="12"/>
    </row>
    <row r="15071" spans="21:21" x14ac:dyDescent="0.2">
      <c r="U15071" s="12"/>
    </row>
    <row r="15072" spans="21:21" x14ac:dyDescent="0.2">
      <c r="U15072" s="12"/>
    </row>
    <row r="15073" spans="21:21" x14ac:dyDescent="0.2">
      <c r="U15073" s="12"/>
    </row>
    <row r="15074" spans="21:21" x14ac:dyDescent="0.2">
      <c r="U15074" s="12"/>
    </row>
    <row r="15075" spans="21:21" x14ac:dyDescent="0.2">
      <c r="U15075" s="12"/>
    </row>
    <row r="15076" spans="21:21" x14ac:dyDescent="0.2">
      <c r="U15076" s="12"/>
    </row>
    <row r="15077" spans="21:21" x14ac:dyDescent="0.2">
      <c r="U15077" s="12"/>
    </row>
    <row r="15078" spans="21:21" x14ac:dyDescent="0.2">
      <c r="U15078" s="12"/>
    </row>
    <row r="15079" spans="21:21" x14ac:dyDescent="0.2">
      <c r="U15079" s="12"/>
    </row>
    <row r="15080" spans="21:21" x14ac:dyDescent="0.2">
      <c r="U15080" s="12"/>
    </row>
    <row r="15081" spans="21:21" x14ac:dyDescent="0.2">
      <c r="U15081" s="12"/>
    </row>
    <row r="15082" spans="21:21" x14ac:dyDescent="0.2">
      <c r="U15082" s="12"/>
    </row>
    <row r="15083" spans="21:21" x14ac:dyDescent="0.2">
      <c r="U15083" s="12"/>
    </row>
    <row r="15084" spans="21:21" x14ac:dyDescent="0.2">
      <c r="U15084" s="12"/>
    </row>
    <row r="15085" spans="21:21" x14ac:dyDescent="0.2">
      <c r="U15085" s="12"/>
    </row>
    <row r="15086" spans="21:21" x14ac:dyDescent="0.2">
      <c r="U15086" s="12"/>
    </row>
    <row r="15087" spans="21:21" x14ac:dyDescent="0.2">
      <c r="U15087" s="12"/>
    </row>
    <row r="15088" spans="21:21" x14ac:dyDescent="0.2">
      <c r="U15088" s="12"/>
    </row>
    <row r="15089" spans="21:21" x14ac:dyDescent="0.2">
      <c r="U15089" s="12"/>
    </row>
    <row r="15090" spans="21:21" x14ac:dyDescent="0.2">
      <c r="U15090" s="12"/>
    </row>
    <row r="15091" spans="21:21" x14ac:dyDescent="0.2">
      <c r="U15091" s="12"/>
    </row>
    <row r="15092" spans="21:21" x14ac:dyDescent="0.2">
      <c r="U15092" s="12"/>
    </row>
    <row r="15093" spans="21:21" x14ac:dyDescent="0.2">
      <c r="U15093" s="12"/>
    </row>
    <row r="15094" spans="21:21" x14ac:dyDescent="0.2">
      <c r="U15094" s="12"/>
    </row>
    <row r="15095" spans="21:21" x14ac:dyDescent="0.2">
      <c r="U15095" s="12"/>
    </row>
    <row r="15096" spans="21:21" x14ac:dyDescent="0.2">
      <c r="U15096" s="12"/>
    </row>
    <row r="15097" spans="21:21" x14ac:dyDescent="0.2">
      <c r="U15097" s="12"/>
    </row>
    <row r="15098" spans="21:21" x14ac:dyDescent="0.2">
      <c r="U15098" s="12"/>
    </row>
    <row r="15099" spans="21:21" x14ac:dyDescent="0.2">
      <c r="U15099" s="12"/>
    </row>
    <row r="15100" spans="21:21" x14ac:dyDescent="0.2">
      <c r="U15100" s="12"/>
    </row>
    <row r="15101" spans="21:21" x14ac:dyDescent="0.2">
      <c r="U15101" s="12"/>
    </row>
    <row r="15102" spans="21:21" x14ac:dyDescent="0.2">
      <c r="U15102" s="12"/>
    </row>
    <row r="15103" spans="21:21" x14ac:dyDescent="0.2">
      <c r="U15103" s="12"/>
    </row>
    <row r="15104" spans="21:21" x14ac:dyDescent="0.2">
      <c r="U15104" s="12"/>
    </row>
    <row r="15105" spans="21:21" x14ac:dyDescent="0.2">
      <c r="U15105" s="12"/>
    </row>
    <row r="15106" spans="21:21" x14ac:dyDescent="0.2">
      <c r="U15106" s="12"/>
    </row>
    <row r="15107" spans="21:21" x14ac:dyDescent="0.2">
      <c r="U15107" s="12"/>
    </row>
    <row r="15108" spans="21:21" x14ac:dyDescent="0.2">
      <c r="U15108" s="12"/>
    </row>
    <row r="15109" spans="21:21" x14ac:dyDescent="0.2">
      <c r="U15109" s="12"/>
    </row>
    <row r="15110" spans="21:21" x14ac:dyDescent="0.2">
      <c r="U15110" s="12"/>
    </row>
    <row r="15111" spans="21:21" x14ac:dyDescent="0.2">
      <c r="U15111" s="12"/>
    </row>
    <row r="15112" spans="21:21" x14ac:dyDescent="0.2">
      <c r="U15112" s="12"/>
    </row>
    <row r="15113" spans="21:21" x14ac:dyDescent="0.2">
      <c r="U15113" s="12"/>
    </row>
    <row r="15114" spans="21:21" x14ac:dyDescent="0.2">
      <c r="U15114" s="12"/>
    </row>
    <row r="15115" spans="21:21" x14ac:dyDescent="0.2">
      <c r="U15115" s="12"/>
    </row>
    <row r="15116" spans="21:21" x14ac:dyDescent="0.2">
      <c r="U15116" s="12"/>
    </row>
    <row r="15117" spans="21:21" x14ac:dyDescent="0.2">
      <c r="U15117" s="12"/>
    </row>
    <row r="15118" spans="21:21" x14ac:dyDescent="0.2">
      <c r="U15118" s="12"/>
    </row>
    <row r="15119" spans="21:21" x14ac:dyDescent="0.2">
      <c r="U15119" s="12"/>
    </row>
    <row r="15120" spans="21:21" x14ac:dyDescent="0.2">
      <c r="U15120" s="12"/>
    </row>
    <row r="15121" spans="21:21" x14ac:dyDescent="0.2">
      <c r="U15121" s="12"/>
    </row>
    <row r="15122" spans="21:21" x14ac:dyDescent="0.2">
      <c r="U15122" s="12"/>
    </row>
    <row r="15123" spans="21:21" x14ac:dyDescent="0.2">
      <c r="U15123" s="12"/>
    </row>
    <row r="15124" spans="21:21" x14ac:dyDescent="0.2">
      <c r="U15124" s="12"/>
    </row>
    <row r="15125" spans="21:21" x14ac:dyDescent="0.2">
      <c r="U15125" s="12"/>
    </row>
    <row r="15126" spans="21:21" x14ac:dyDescent="0.2">
      <c r="U15126" s="12"/>
    </row>
    <row r="15127" spans="21:21" x14ac:dyDescent="0.2">
      <c r="U15127" s="12"/>
    </row>
    <row r="15128" spans="21:21" x14ac:dyDescent="0.2">
      <c r="U15128" s="12"/>
    </row>
    <row r="15129" spans="21:21" x14ac:dyDescent="0.2">
      <c r="U15129" s="12"/>
    </row>
    <row r="15130" spans="21:21" x14ac:dyDescent="0.2">
      <c r="U15130" s="12"/>
    </row>
    <row r="15131" spans="21:21" x14ac:dyDescent="0.2">
      <c r="U15131" s="12"/>
    </row>
    <row r="15132" spans="21:21" x14ac:dyDescent="0.2">
      <c r="U15132" s="12"/>
    </row>
    <row r="15133" spans="21:21" x14ac:dyDescent="0.2">
      <c r="U15133" s="12"/>
    </row>
    <row r="15134" spans="21:21" x14ac:dyDescent="0.2">
      <c r="U15134" s="12"/>
    </row>
    <row r="15135" spans="21:21" x14ac:dyDescent="0.2">
      <c r="U15135" s="12"/>
    </row>
    <row r="15136" spans="21:21" x14ac:dyDescent="0.2">
      <c r="U15136" s="12"/>
    </row>
    <row r="15137" spans="21:21" x14ac:dyDescent="0.2">
      <c r="U15137" s="12"/>
    </row>
    <row r="15138" spans="21:21" x14ac:dyDescent="0.2">
      <c r="U15138" s="12"/>
    </row>
    <row r="15139" spans="21:21" x14ac:dyDescent="0.2">
      <c r="U15139" s="12"/>
    </row>
    <row r="15140" spans="21:21" x14ac:dyDescent="0.2">
      <c r="U15140" s="12"/>
    </row>
    <row r="15141" spans="21:21" x14ac:dyDescent="0.2">
      <c r="U15141" s="12"/>
    </row>
    <row r="15142" spans="21:21" x14ac:dyDescent="0.2">
      <c r="U15142" s="12"/>
    </row>
    <row r="15143" spans="21:21" x14ac:dyDescent="0.2">
      <c r="U15143" s="12"/>
    </row>
    <row r="15144" spans="21:21" x14ac:dyDescent="0.2">
      <c r="U15144" s="12"/>
    </row>
    <row r="15145" spans="21:21" x14ac:dyDescent="0.2">
      <c r="U15145" s="12"/>
    </row>
    <row r="15146" spans="21:21" x14ac:dyDescent="0.2">
      <c r="U15146" s="12"/>
    </row>
    <row r="15147" spans="21:21" x14ac:dyDescent="0.2">
      <c r="U15147" s="12"/>
    </row>
    <row r="15148" spans="21:21" x14ac:dyDescent="0.2">
      <c r="U15148" s="12"/>
    </row>
    <row r="15149" spans="21:21" x14ac:dyDescent="0.2">
      <c r="U15149" s="12"/>
    </row>
    <row r="15150" spans="21:21" x14ac:dyDescent="0.2">
      <c r="U15150" s="12"/>
    </row>
    <row r="15151" spans="21:21" x14ac:dyDescent="0.2">
      <c r="U15151" s="12"/>
    </row>
    <row r="15152" spans="21:21" x14ac:dyDescent="0.2">
      <c r="U15152" s="12"/>
    </row>
    <row r="15153" spans="21:21" x14ac:dyDescent="0.2">
      <c r="U15153" s="12"/>
    </row>
    <row r="15154" spans="21:21" x14ac:dyDescent="0.2">
      <c r="U15154" s="12"/>
    </row>
    <row r="15155" spans="21:21" x14ac:dyDescent="0.2">
      <c r="U15155" s="12"/>
    </row>
    <row r="15156" spans="21:21" x14ac:dyDescent="0.2">
      <c r="U15156" s="12"/>
    </row>
    <row r="15157" spans="21:21" x14ac:dyDescent="0.2">
      <c r="U15157" s="12"/>
    </row>
    <row r="15158" spans="21:21" x14ac:dyDescent="0.2">
      <c r="U15158" s="12"/>
    </row>
    <row r="15159" spans="21:21" x14ac:dyDescent="0.2">
      <c r="U15159" s="12"/>
    </row>
    <row r="15160" spans="21:21" x14ac:dyDescent="0.2">
      <c r="U15160" s="12"/>
    </row>
    <row r="15161" spans="21:21" x14ac:dyDescent="0.2">
      <c r="U15161" s="12"/>
    </row>
    <row r="15162" spans="21:21" x14ac:dyDescent="0.2">
      <c r="U15162" s="12"/>
    </row>
    <row r="15163" spans="21:21" x14ac:dyDescent="0.2">
      <c r="U15163" s="12"/>
    </row>
    <row r="15164" spans="21:21" x14ac:dyDescent="0.2">
      <c r="U15164" s="12"/>
    </row>
    <row r="15165" spans="21:21" x14ac:dyDescent="0.2">
      <c r="U15165" s="12"/>
    </row>
    <row r="15166" spans="21:21" x14ac:dyDescent="0.2">
      <c r="U15166" s="12"/>
    </row>
    <row r="15167" spans="21:21" x14ac:dyDescent="0.2">
      <c r="U15167" s="12"/>
    </row>
    <row r="15168" spans="21:21" x14ac:dyDescent="0.2">
      <c r="U15168" s="12"/>
    </row>
    <row r="15169" spans="21:21" x14ac:dyDescent="0.2">
      <c r="U15169" s="12"/>
    </row>
    <row r="15170" spans="21:21" x14ac:dyDescent="0.2">
      <c r="U15170" s="12"/>
    </row>
    <row r="15171" spans="21:21" x14ac:dyDescent="0.2">
      <c r="U15171" s="12"/>
    </row>
    <row r="15172" spans="21:21" x14ac:dyDescent="0.2">
      <c r="U15172" s="12"/>
    </row>
    <row r="15173" spans="21:21" x14ac:dyDescent="0.2">
      <c r="U15173" s="12"/>
    </row>
    <row r="15174" spans="21:21" x14ac:dyDescent="0.2">
      <c r="U15174" s="12"/>
    </row>
    <row r="15175" spans="21:21" x14ac:dyDescent="0.2">
      <c r="U15175" s="12"/>
    </row>
    <row r="15176" spans="21:21" x14ac:dyDescent="0.2">
      <c r="U15176" s="12"/>
    </row>
    <row r="15177" spans="21:21" x14ac:dyDescent="0.2">
      <c r="U15177" s="12"/>
    </row>
    <row r="15178" spans="21:21" x14ac:dyDescent="0.2">
      <c r="U15178" s="12"/>
    </row>
    <row r="15179" spans="21:21" x14ac:dyDescent="0.2">
      <c r="U15179" s="12"/>
    </row>
    <row r="15180" spans="21:21" x14ac:dyDescent="0.2">
      <c r="U15180" s="12"/>
    </row>
    <row r="15181" spans="21:21" x14ac:dyDescent="0.2">
      <c r="U15181" s="12"/>
    </row>
    <row r="15182" spans="21:21" x14ac:dyDescent="0.2">
      <c r="U15182" s="12"/>
    </row>
    <row r="15183" spans="21:21" x14ac:dyDescent="0.2">
      <c r="U15183" s="12"/>
    </row>
    <row r="15184" spans="21:21" x14ac:dyDescent="0.2">
      <c r="U15184" s="12"/>
    </row>
    <row r="15185" spans="21:21" x14ac:dyDescent="0.2">
      <c r="U15185" s="12"/>
    </row>
    <row r="15186" spans="21:21" x14ac:dyDescent="0.2">
      <c r="U15186" s="12"/>
    </row>
    <row r="15187" spans="21:21" x14ac:dyDescent="0.2">
      <c r="U15187" s="12"/>
    </row>
    <row r="15188" spans="21:21" x14ac:dyDescent="0.2">
      <c r="U15188" s="12"/>
    </row>
    <row r="15189" spans="21:21" x14ac:dyDescent="0.2">
      <c r="U15189" s="12"/>
    </row>
    <row r="15190" spans="21:21" x14ac:dyDescent="0.2">
      <c r="U15190" s="12"/>
    </row>
    <row r="15191" spans="21:21" x14ac:dyDescent="0.2">
      <c r="U15191" s="12"/>
    </row>
    <row r="15192" spans="21:21" x14ac:dyDescent="0.2">
      <c r="U15192" s="12"/>
    </row>
    <row r="15193" spans="21:21" x14ac:dyDescent="0.2">
      <c r="U15193" s="12"/>
    </row>
    <row r="15194" spans="21:21" x14ac:dyDescent="0.2">
      <c r="U15194" s="12"/>
    </row>
    <row r="15195" spans="21:21" x14ac:dyDescent="0.2">
      <c r="U15195" s="12"/>
    </row>
    <row r="15196" spans="21:21" x14ac:dyDescent="0.2">
      <c r="U15196" s="12"/>
    </row>
    <row r="15197" spans="21:21" x14ac:dyDescent="0.2">
      <c r="U15197" s="12"/>
    </row>
    <row r="15198" spans="21:21" x14ac:dyDescent="0.2">
      <c r="U15198" s="12"/>
    </row>
    <row r="15199" spans="21:21" x14ac:dyDescent="0.2">
      <c r="U15199" s="12"/>
    </row>
    <row r="15200" spans="21:21" x14ac:dyDescent="0.2">
      <c r="U15200" s="12"/>
    </row>
    <row r="15201" spans="21:21" x14ac:dyDescent="0.2">
      <c r="U15201" s="12"/>
    </row>
    <row r="15202" spans="21:21" x14ac:dyDescent="0.2">
      <c r="U15202" s="12"/>
    </row>
    <row r="15203" spans="21:21" x14ac:dyDescent="0.2">
      <c r="U15203" s="12"/>
    </row>
    <row r="15204" spans="21:21" x14ac:dyDescent="0.2">
      <c r="U15204" s="12"/>
    </row>
    <row r="15205" spans="21:21" x14ac:dyDescent="0.2">
      <c r="U15205" s="12"/>
    </row>
    <row r="15206" spans="21:21" x14ac:dyDescent="0.2">
      <c r="U15206" s="12"/>
    </row>
    <row r="15207" spans="21:21" x14ac:dyDescent="0.2">
      <c r="U15207" s="12"/>
    </row>
    <row r="15208" spans="21:21" x14ac:dyDescent="0.2">
      <c r="U15208" s="12"/>
    </row>
    <row r="15209" spans="21:21" x14ac:dyDescent="0.2">
      <c r="U15209" s="12"/>
    </row>
    <row r="15210" spans="21:21" x14ac:dyDescent="0.2">
      <c r="U15210" s="12"/>
    </row>
    <row r="15211" spans="21:21" x14ac:dyDescent="0.2">
      <c r="U15211" s="12"/>
    </row>
    <row r="15212" spans="21:21" x14ac:dyDescent="0.2">
      <c r="U15212" s="12"/>
    </row>
    <row r="15213" spans="21:21" x14ac:dyDescent="0.2">
      <c r="U15213" s="12"/>
    </row>
    <row r="15214" spans="21:21" x14ac:dyDescent="0.2">
      <c r="U15214" s="12"/>
    </row>
    <row r="15215" spans="21:21" x14ac:dyDescent="0.2">
      <c r="U15215" s="12"/>
    </row>
    <row r="15216" spans="21:21" x14ac:dyDescent="0.2">
      <c r="U15216" s="12"/>
    </row>
    <row r="15217" spans="21:21" x14ac:dyDescent="0.2">
      <c r="U15217" s="12"/>
    </row>
    <row r="15218" spans="21:21" x14ac:dyDescent="0.2">
      <c r="U15218" s="12"/>
    </row>
    <row r="15219" spans="21:21" x14ac:dyDescent="0.2">
      <c r="U15219" s="12"/>
    </row>
    <row r="15220" spans="21:21" x14ac:dyDescent="0.2">
      <c r="U15220" s="12"/>
    </row>
    <row r="15221" spans="21:21" x14ac:dyDescent="0.2">
      <c r="U15221" s="12"/>
    </row>
    <row r="15222" spans="21:21" x14ac:dyDescent="0.2">
      <c r="U15222" s="12"/>
    </row>
    <row r="15223" spans="21:21" x14ac:dyDescent="0.2">
      <c r="U15223" s="12"/>
    </row>
    <row r="15224" spans="21:21" x14ac:dyDescent="0.2">
      <c r="U15224" s="12"/>
    </row>
    <row r="15225" spans="21:21" x14ac:dyDescent="0.2">
      <c r="U15225" s="12"/>
    </row>
    <row r="15226" spans="21:21" x14ac:dyDescent="0.2">
      <c r="U15226" s="12"/>
    </row>
    <row r="15227" spans="21:21" x14ac:dyDescent="0.2">
      <c r="U15227" s="12"/>
    </row>
    <row r="15228" spans="21:21" x14ac:dyDescent="0.2">
      <c r="U15228" s="12"/>
    </row>
    <row r="15229" spans="21:21" x14ac:dyDescent="0.2">
      <c r="U15229" s="12"/>
    </row>
    <row r="15230" spans="21:21" x14ac:dyDescent="0.2">
      <c r="U15230" s="12"/>
    </row>
    <row r="15231" spans="21:21" x14ac:dyDescent="0.2">
      <c r="U15231" s="12"/>
    </row>
    <row r="15232" spans="21:21" x14ac:dyDescent="0.2">
      <c r="U15232" s="12"/>
    </row>
    <row r="15233" spans="21:21" x14ac:dyDescent="0.2">
      <c r="U15233" s="12"/>
    </row>
    <row r="15234" spans="21:21" x14ac:dyDescent="0.2">
      <c r="U15234" s="12"/>
    </row>
    <row r="15235" spans="21:21" x14ac:dyDescent="0.2">
      <c r="U15235" s="12"/>
    </row>
    <row r="15236" spans="21:21" x14ac:dyDescent="0.2">
      <c r="U15236" s="12"/>
    </row>
    <row r="15237" spans="21:21" x14ac:dyDescent="0.2">
      <c r="U15237" s="12"/>
    </row>
    <row r="15238" spans="21:21" x14ac:dyDescent="0.2">
      <c r="U15238" s="12"/>
    </row>
    <row r="15239" spans="21:21" x14ac:dyDescent="0.2">
      <c r="U15239" s="12"/>
    </row>
    <row r="15240" spans="21:21" x14ac:dyDescent="0.2">
      <c r="U15240" s="12"/>
    </row>
    <row r="15241" spans="21:21" x14ac:dyDescent="0.2">
      <c r="U15241" s="12"/>
    </row>
    <row r="15242" spans="21:21" x14ac:dyDescent="0.2">
      <c r="U15242" s="12"/>
    </row>
    <row r="15243" spans="21:21" x14ac:dyDescent="0.2">
      <c r="U15243" s="12"/>
    </row>
    <row r="15244" spans="21:21" x14ac:dyDescent="0.2">
      <c r="U15244" s="12"/>
    </row>
    <row r="15245" spans="21:21" x14ac:dyDescent="0.2">
      <c r="U15245" s="12"/>
    </row>
    <row r="15246" spans="21:21" x14ac:dyDescent="0.2">
      <c r="U15246" s="12"/>
    </row>
    <row r="15247" spans="21:21" x14ac:dyDescent="0.2">
      <c r="U15247" s="12"/>
    </row>
    <row r="15248" spans="21:21" x14ac:dyDescent="0.2">
      <c r="U15248" s="12"/>
    </row>
    <row r="15249" spans="21:21" x14ac:dyDescent="0.2">
      <c r="U15249" s="12"/>
    </row>
    <row r="15250" spans="21:21" x14ac:dyDescent="0.2">
      <c r="U15250" s="12"/>
    </row>
    <row r="15251" spans="21:21" x14ac:dyDescent="0.2">
      <c r="U15251" s="12"/>
    </row>
    <row r="15252" spans="21:21" x14ac:dyDescent="0.2">
      <c r="U15252" s="12"/>
    </row>
    <row r="15253" spans="21:21" x14ac:dyDescent="0.2">
      <c r="U15253" s="12"/>
    </row>
    <row r="15254" spans="21:21" x14ac:dyDescent="0.2">
      <c r="U15254" s="12"/>
    </row>
    <row r="15255" spans="21:21" x14ac:dyDescent="0.2">
      <c r="U15255" s="12"/>
    </row>
    <row r="15256" spans="21:21" x14ac:dyDescent="0.2">
      <c r="U15256" s="12"/>
    </row>
    <row r="15257" spans="21:21" x14ac:dyDescent="0.2">
      <c r="U15257" s="12"/>
    </row>
    <row r="15258" spans="21:21" x14ac:dyDescent="0.2">
      <c r="U15258" s="12"/>
    </row>
    <row r="15259" spans="21:21" x14ac:dyDescent="0.2">
      <c r="U15259" s="12"/>
    </row>
    <row r="15260" spans="21:21" x14ac:dyDescent="0.2">
      <c r="U15260" s="12"/>
    </row>
    <row r="15261" spans="21:21" x14ac:dyDescent="0.2">
      <c r="U15261" s="12"/>
    </row>
    <row r="15262" spans="21:21" x14ac:dyDescent="0.2">
      <c r="U15262" s="12"/>
    </row>
    <row r="15263" spans="21:21" x14ac:dyDescent="0.2">
      <c r="U15263" s="12"/>
    </row>
    <row r="15264" spans="21:21" x14ac:dyDescent="0.2">
      <c r="U15264" s="12"/>
    </row>
    <row r="15265" spans="21:21" x14ac:dyDescent="0.2">
      <c r="U15265" s="12"/>
    </row>
    <row r="15266" spans="21:21" x14ac:dyDescent="0.2">
      <c r="U15266" s="12"/>
    </row>
    <row r="15267" spans="21:21" x14ac:dyDescent="0.2">
      <c r="U15267" s="12"/>
    </row>
    <row r="15268" spans="21:21" x14ac:dyDescent="0.2">
      <c r="U15268" s="12"/>
    </row>
    <row r="15269" spans="21:21" x14ac:dyDescent="0.2">
      <c r="U15269" s="12"/>
    </row>
    <row r="15270" spans="21:21" x14ac:dyDescent="0.2">
      <c r="U15270" s="12"/>
    </row>
    <row r="15271" spans="21:21" x14ac:dyDescent="0.2">
      <c r="U15271" s="12"/>
    </row>
    <row r="15272" spans="21:21" x14ac:dyDescent="0.2">
      <c r="U15272" s="12"/>
    </row>
    <row r="15273" spans="21:21" x14ac:dyDescent="0.2">
      <c r="U15273" s="12"/>
    </row>
    <row r="15274" spans="21:21" x14ac:dyDescent="0.2">
      <c r="U15274" s="12"/>
    </row>
    <row r="15275" spans="21:21" x14ac:dyDescent="0.2">
      <c r="U15275" s="12"/>
    </row>
    <row r="15276" spans="21:21" x14ac:dyDescent="0.2">
      <c r="U15276" s="12"/>
    </row>
    <row r="15277" spans="21:21" x14ac:dyDescent="0.2">
      <c r="U15277" s="12"/>
    </row>
    <row r="15278" spans="21:21" x14ac:dyDescent="0.2">
      <c r="U15278" s="12"/>
    </row>
    <row r="15279" spans="21:21" x14ac:dyDescent="0.2">
      <c r="U15279" s="12"/>
    </row>
    <row r="15280" spans="21:21" x14ac:dyDescent="0.2">
      <c r="U15280" s="12"/>
    </row>
    <row r="15281" spans="21:21" x14ac:dyDescent="0.2">
      <c r="U15281" s="12"/>
    </row>
    <row r="15282" spans="21:21" x14ac:dyDescent="0.2">
      <c r="U15282" s="12"/>
    </row>
    <row r="15283" spans="21:21" x14ac:dyDescent="0.2">
      <c r="U15283" s="12"/>
    </row>
    <row r="15284" spans="21:21" x14ac:dyDescent="0.2">
      <c r="U15284" s="12"/>
    </row>
    <row r="15285" spans="21:21" x14ac:dyDescent="0.2">
      <c r="U15285" s="12"/>
    </row>
    <row r="15286" spans="21:21" x14ac:dyDescent="0.2">
      <c r="U15286" s="12"/>
    </row>
    <row r="15287" spans="21:21" x14ac:dyDescent="0.2">
      <c r="U15287" s="12"/>
    </row>
    <row r="15288" spans="21:21" x14ac:dyDescent="0.2">
      <c r="U15288" s="12"/>
    </row>
    <row r="15289" spans="21:21" x14ac:dyDescent="0.2">
      <c r="U15289" s="12"/>
    </row>
    <row r="15290" spans="21:21" x14ac:dyDescent="0.2">
      <c r="U15290" s="12"/>
    </row>
    <row r="15291" spans="21:21" x14ac:dyDescent="0.2">
      <c r="U15291" s="12"/>
    </row>
    <row r="15292" spans="21:21" x14ac:dyDescent="0.2">
      <c r="U15292" s="12"/>
    </row>
    <row r="15293" spans="21:21" x14ac:dyDescent="0.2">
      <c r="U15293" s="12"/>
    </row>
    <row r="15294" spans="21:21" x14ac:dyDescent="0.2">
      <c r="U15294" s="12"/>
    </row>
    <row r="15295" spans="21:21" x14ac:dyDescent="0.2">
      <c r="U15295" s="12"/>
    </row>
    <row r="15296" spans="21:21" x14ac:dyDescent="0.2">
      <c r="U15296" s="12"/>
    </row>
    <row r="15297" spans="21:21" x14ac:dyDescent="0.2">
      <c r="U15297" s="12"/>
    </row>
    <row r="15298" spans="21:21" x14ac:dyDescent="0.2">
      <c r="U15298" s="12"/>
    </row>
    <row r="15299" spans="21:21" x14ac:dyDescent="0.2">
      <c r="U15299" s="12"/>
    </row>
    <row r="15300" spans="21:21" x14ac:dyDescent="0.2">
      <c r="U15300" s="12"/>
    </row>
    <row r="15301" spans="21:21" x14ac:dyDescent="0.2">
      <c r="U15301" s="12"/>
    </row>
    <row r="15302" spans="21:21" x14ac:dyDescent="0.2">
      <c r="U15302" s="12"/>
    </row>
    <row r="15303" spans="21:21" x14ac:dyDescent="0.2">
      <c r="U15303" s="12"/>
    </row>
    <row r="15304" spans="21:21" x14ac:dyDescent="0.2">
      <c r="U15304" s="12"/>
    </row>
    <row r="15305" spans="21:21" x14ac:dyDescent="0.2">
      <c r="U15305" s="12"/>
    </row>
    <row r="15306" spans="21:21" x14ac:dyDescent="0.2">
      <c r="U15306" s="12"/>
    </row>
    <row r="15307" spans="21:21" x14ac:dyDescent="0.2">
      <c r="U15307" s="12"/>
    </row>
    <row r="15308" spans="21:21" x14ac:dyDescent="0.2">
      <c r="U15308" s="12"/>
    </row>
    <row r="15309" spans="21:21" x14ac:dyDescent="0.2">
      <c r="U15309" s="12"/>
    </row>
    <row r="15310" spans="21:21" x14ac:dyDescent="0.2">
      <c r="U15310" s="12"/>
    </row>
    <row r="15311" spans="21:21" x14ac:dyDescent="0.2">
      <c r="U15311" s="12"/>
    </row>
    <row r="15312" spans="21:21" x14ac:dyDescent="0.2">
      <c r="U15312" s="12"/>
    </row>
    <row r="15313" spans="21:21" x14ac:dyDescent="0.2">
      <c r="U15313" s="12"/>
    </row>
    <row r="15314" spans="21:21" x14ac:dyDescent="0.2">
      <c r="U15314" s="12"/>
    </row>
    <row r="15315" spans="21:21" x14ac:dyDescent="0.2">
      <c r="U15315" s="12"/>
    </row>
    <row r="15316" spans="21:21" x14ac:dyDescent="0.2">
      <c r="U15316" s="12"/>
    </row>
    <row r="15317" spans="21:21" x14ac:dyDescent="0.2">
      <c r="U15317" s="12"/>
    </row>
    <row r="15318" spans="21:21" x14ac:dyDescent="0.2">
      <c r="U15318" s="12"/>
    </row>
    <row r="15319" spans="21:21" x14ac:dyDescent="0.2">
      <c r="U15319" s="12"/>
    </row>
    <row r="15320" spans="21:21" x14ac:dyDescent="0.2">
      <c r="U15320" s="12"/>
    </row>
    <row r="15321" spans="21:21" x14ac:dyDescent="0.2">
      <c r="U15321" s="12"/>
    </row>
    <row r="15322" spans="21:21" x14ac:dyDescent="0.2">
      <c r="U15322" s="12"/>
    </row>
    <row r="15323" spans="21:21" x14ac:dyDescent="0.2">
      <c r="U15323" s="12"/>
    </row>
    <row r="15324" spans="21:21" x14ac:dyDescent="0.2">
      <c r="U15324" s="12"/>
    </row>
    <row r="15325" spans="21:21" x14ac:dyDescent="0.2">
      <c r="U15325" s="12"/>
    </row>
    <row r="15326" spans="21:21" x14ac:dyDescent="0.2">
      <c r="U15326" s="12"/>
    </row>
    <row r="15327" spans="21:21" x14ac:dyDescent="0.2">
      <c r="U15327" s="12"/>
    </row>
    <row r="15328" spans="21:21" x14ac:dyDescent="0.2">
      <c r="U15328" s="12"/>
    </row>
    <row r="15329" spans="21:21" x14ac:dyDescent="0.2">
      <c r="U15329" s="12"/>
    </row>
    <row r="15330" spans="21:21" x14ac:dyDescent="0.2">
      <c r="U15330" s="12"/>
    </row>
    <row r="15331" spans="21:21" x14ac:dyDescent="0.2">
      <c r="U15331" s="12"/>
    </row>
    <row r="15332" spans="21:21" x14ac:dyDescent="0.2">
      <c r="U15332" s="12"/>
    </row>
    <row r="15333" spans="21:21" x14ac:dyDescent="0.2">
      <c r="U15333" s="12"/>
    </row>
    <row r="15334" spans="21:21" x14ac:dyDescent="0.2">
      <c r="U15334" s="12"/>
    </row>
    <row r="15335" spans="21:21" x14ac:dyDescent="0.2">
      <c r="U15335" s="12"/>
    </row>
    <row r="15336" spans="21:21" x14ac:dyDescent="0.2">
      <c r="U15336" s="12"/>
    </row>
    <row r="15337" spans="21:21" x14ac:dyDescent="0.2">
      <c r="U15337" s="12"/>
    </row>
    <row r="15338" spans="21:21" x14ac:dyDescent="0.2">
      <c r="U15338" s="12"/>
    </row>
    <row r="15339" spans="21:21" x14ac:dyDescent="0.2">
      <c r="U15339" s="12"/>
    </row>
    <row r="15340" spans="21:21" x14ac:dyDescent="0.2">
      <c r="U15340" s="12"/>
    </row>
    <row r="15341" spans="21:21" x14ac:dyDescent="0.2">
      <c r="U15341" s="12"/>
    </row>
    <row r="15342" spans="21:21" x14ac:dyDescent="0.2">
      <c r="U15342" s="12"/>
    </row>
    <row r="15343" spans="21:21" x14ac:dyDescent="0.2">
      <c r="U15343" s="12"/>
    </row>
    <row r="15344" spans="21:21" x14ac:dyDescent="0.2">
      <c r="U15344" s="12"/>
    </row>
    <row r="15345" spans="21:21" x14ac:dyDescent="0.2">
      <c r="U15345" s="12"/>
    </row>
    <row r="15346" spans="21:21" x14ac:dyDescent="0.2">
      <c r="U15346" s="12"/>
    </row>
    <row r="15347" spans="21:21" x14ac:dyDescent="0.2">
      <c r="U15347" s="12"/>
    </row>
    <row r="15348" spans="21:21" x14ac:dyDescent="0.2">
      <c r="U15348" s="12"/>
    </row>
    <row r="15349" spans="21:21" x14ac:dyDescent="0.2">
      <c r="U15349" s="12"/>
    </row>
    <row r="15350" spans="21:21" x14ac:dyDescent="0.2">
      <c r="U15350" s="12"/>
    </row>
    <row r="15351" spans="21:21" x14ac:dyDescent="0.2">
      <c r="U15351" s="12"/>
    </row>
    <row r="15352" spans="21:21" x14ac:dyDescent="0.2">
      <c r="U15352" s="12"/>
    </row>
    <row r="15353" spans="21:21" x14ac:dyDescent="0.2">
      <c r="U15353" s="12"/>
    </row>
    <row r="15354" spans="21:21" x14ac:dyDescent="0.2">
      <c r="U15354" s="12"/>
    </row>
    <row r="15355" spans="21:21" x14ac:dyDescent="0.2">
      <c r="U15355" s="12"/>
    </row>
    <row r="15356" spans="21:21" x14ac:dyDescent="0.2">
      <c r="U15356" s="12"/>
    </row>
    <row r="15357" spans="21:21" x14ac:dyDescent="0.2">
      <c r="U15357" s="12"/>
    </row>
    <row r="15358" spans="21:21" x14ac:dyDescent="0.2">
      <c r="U15358" s="12"/>
    </row>
    <row r="15359" spans="21:21" x14ac:dyDescent="0.2">
      <c r="U15359" s="12"/>
    </row>
    <row r="15360" spans="21:21" x14ac:dyDescent="0.2">
      <c r="U15360" s="12"/>
    </row>
    <row r="15361" spans="21:21" x14ac:dyDescent="0.2">
      <c r="U15361" s="12"/>
    </row>
    <row r="15362" spans="21:21" x14ac:dyDescent="0.2">
      <c r="U15362" s="12"/>
    </row>
    <row r="15363" spans="21:21" x14ac:dyDescent="0.2">
      <c r="U15363" s="12"/>
    </row>
    <row r="15364" spans="21:21" x14ac:dyDescent="0.2">
      <c r="U15364" s="12"/>
    </row>
    <row r="15365" spans="21:21" x14ac:dyDescent="0.2">
      <c r="U15365" s="12"/>
    </row>
    <row r="15366" spans="21:21" x14ac:dyDescent="0.2">
      <c r="U15366" s="12"/>
    </row>
    <row r="15367" spans="21:21" x14ac:dyDescent="0.2">
      <c r="U15367" s="12"/>
    </row>
    <row r="15368" spans="21:21" x14ac:dyDescent="0.2">
      <c r="U15368" s="12"/>
    </row>
    <row r="15369" spans="21:21" x14ac:dyDescent="0.2">
      <c r="U15369" s="12"/>
    </row>
    <row r="15370" spans="21:21" x14ac:dyDescent="0.2">
      <c r="U15370" s="12"/>
    </row>
    <row r="15371" spans="21:21" x14ac:dyDescent="0.2">
      <c r="U15371" s="12"/>
    </row>
    <row r="15372" spans="21:21" x14ac:dyDescent="0.2">
      <c r="U15372" s="12"/>
    </row>
    <row r="15373" spans="21:21" x14ac:dyDescent="0.2">
      <c r="U15373" s="12"/>
    </row>
    <row r="15374" spans="21:21" x14ac:dyDescent="0.2">
      <c r="U15374" s="12"/>
    </row>
    <row r="15375" spans="21:21" x14ac:dyDescent="0.2">
      <c r="U15375" s="12"/>
    </row>
    <row r="15376" spans="21:21" x14ac:dyDescent="0.2">
      <c r="U15376" s="12"/>
    </row>
    <row r="15377" spans="21:21" x14ac:dyDescent="0.2">
      <c r="U15377" s="12"/>
    </row>
    <row r="15378" spans="21:21" x14ac:dyDescent="0.2">
      <c r="U15378" s="12"/>
    </row>
    <row r="15379" spans="21:21" x14ac:dyDescent="0.2">
      <c r="U15379" s="12"/>
    </row>
    <row r="15380" spans="21:21" x14ac:dyDescent="0.2">
      <c r="U15380" s="12"/>
    </row>
    <row r="15381" spans="21:21" x14ac:dyDescent="0.2">
      <c r="U15381" s="12"/>
    </row>
    <row r="15382" spans="21:21" x14ac:dyDescent="0.2">
      <c r="U15382" s="12"/>
    </row>
    <row r="15383" spans="21:21" x14ac:dyDescent="0.2">
      <c r="U15383" s="12"/>
    </row>
    <row r="15384" spans="21:21" x14ac:dyDescent="0.2">
      <c r="U15384" s="12"/>
    </row>
    <row r="15385" spans="21:21" x14ac:dyDescent="0.2">
      <c r="U15385" s="12"/>
    </row>
    <row r="15386" spans="21:21" x14ac:dyDescent="0.2">
      <c r="U15386" s="12"/>
    </row>
    <row r="15387" spans="21:21" x14ac:dyDescent="0.2">
      <c r="U15387" s="12"/>
    </row>
    <row r="15388" spans="21:21" x14ac:dyDescent="0.2">
      <c r="U15388" s="12"/>
    </row>
    <row r="15389" spans="21:21" x14ac:dyDescent="0.2">
      <c r="U15389" s="12"/>
    </row>
    <row r="15390" spans="21:21" x14ac:dyDescent="0.2">
      <c r="U15390" s="12"/>
    </row>
    <row r="15391" spans="21:21" x14ac:dyDescent="0.2">
      <c r="U15391" s="12"/>
    </row>
    <row r="15392" spans="21:21" x14ac:dyDescent="0.2">
      <c r="U15392" s="12"/>
    </row>
    <row r="15393" spans="21:21" x14ac:dyDescent="0.2">
      <c r="U15393" s="12"/>
    </row>
    <row r="15394" spans="21:21" x14ac:dyDescent="0.2">
      <c r="U15394" s="12"/>
    </row>
    <row r="15395" spans="21:21" x14ac:dyDescent="0.2">
      <c r="U15395" s="12"/>
    </row>
    <row r="15396" spans="21:21" x14ac:dyDescent="0.2">
      <c r="U15396" s="12"/>
    </row>
    <row r="15397" spans="21:21" x14ac:dyDescent="0.2">
      <c r="U15397" s="12"/>
    </row>
    <row r="15398" spans="21:21" x14ac:dyDescent="0.2">
      <c r="U15398" s="12"/>
    </row>
    <row r="15399" spans="21:21" x14ac:dyDescent="0.2">
      <c r="U15399" s="12"/>
    </row>
    <row r="15400" spans="21:21" x14ac:dyDescent="0.2">
      <c r="U15400" s="12"/>
    </row>
    <row r="15401" spans="21:21" x14ac:dyDescent="0.2">
      <c r="U15401" s="12"/>
    </row>
    <row r="15402" spans="21:21" x14ac:dyDescent="0.2">
      <c r="U15402" s="12"/>
    </row>
    <row r="15403" spans="21:21" x14ac:dyDescent="0.2">
      <c r="U15403" s="12"/>
    </row>
    <row r="15404" spans="21:21" x14ac:dyDescent="0.2">
      <c r="U15404" s="12"/>
    </row>
    <row r="15405" spans="21:21" x14ac:dyDescent="0.2">
      <c r="U15405" s="12"/>
    </row>
    <row r="15406" spans="21:21" x14ac:dyDescent="0.2">
      <c r="U15406" s="12"/>
    </row>
    <row r="15407" spans="21:21" x14ac:dyDescent="0.2">
      <c r="U15407" s="12"/>
    </row>
    <row r="15408" spans="21:21" x14ac:dyDescent="0.2">
      <c r="U15408" s="12"/>
    </row>
    <row r="15409" spans="21:21" x14ac:dyDescent="0.2">
      <c r="U15409" s="12"/>
    </row>
    <row r="15410" spans="21:21" x14ac:dyDescent="0.2">
      <c r="U15410" s="12"/>
    </row>
    <row r="15411" spans="21:21" x14ac:dyDescent="0.2">
      <c r="U15411" s="12"/>
    </row>
    <row r="15412" spans="21:21" x14ac:dyDescent="0.2">
      <c r="U15412" s="12"/>
    </row>
    <row r="15413" spans="21:21" x14ac:dyDescent="0.2">
      <c r="U15413" s="12"/>
    </row>
    <row r="15414" spans="21:21" x14ac:dyDescent="0.2">
      <c r="U15414" s="12"/>
    </row>
    <row r="15415" spans="21:21" x14ac:dyDescent="0.2">
      <c r="U15415" s="12"/>
    </row>
    <row r="15416" spans="21:21" x14ac:dyDescent="0.2">
      <c r="U15416" s="12"/>
    </row>
    <row r="15417" spans="21:21" x14ac:dyDescent="0.2">
      <c r="U15417" s="12"/>
    </row>
    <row r="15418" spans="21:21" x14ac:dyDescent="0.2">
      <c r="U15418" s="12"/>
    </row>
    <row r="15419" spans="21:21" x14ac:dyDescent="0.2">
      <c r="U15419" s="12"/>
    </row>
    <row r="15420" spans="21:21" x14ac:dyDescent="0.2">
      <c r="U15420" s="12"/>
    </row>
    <row r="15421" spans="21:21" x14ac:dyDescent="0.2">
      <c r="U15421" s="12"/>
    </row>
    <row r="15422" spans="21:21" x14ac:dyDescent="0.2">
      <c r="U15422" s="12"/>
    </row>
    <row r="15423" spans="21:21" x14ac:dyDescent="0.2">
      <c r="U15423" s="12"/>
    </row>
    <row r="15424" spans="21:21" x14ac:dyDescent="0.2">
      <c r="U15424" s="12"/>
    </row>
    <row r="15425" spans="21:21" x14ac:dyDescent="0.2">
      <c r="U15425" s="12"/>
    </row>
    <row r="15426" spans="21:21" x14ac:dyDescent="0.2">
      <c r="U15426" s="12"/>
    </row>
    <row r="15427" spans="21:21" x14ac:dyDescent="0.2">
      <c r="U15427" s="12"/>
    </row>
    <row r="15428" spans="21:21" x14ac:dyDescent="0.2">
      <c r="U15428" s="12"/>
    </row>
    <row r="15429" spans="21:21" x14ac:dyDescent="0.2">
      <c r="U15429" s="12"/>
    </row>
    <row r="15430" spans="21:21" x14ac:dyDescent="0.2">
      <c r="U15430" s="12"/>
    </row>
    <row r="15431" spans="21:21" x14ac:dyDescent="0.2">
      <c r="U15431" s="12"/>
    </row>
    <row r="15432" spans="21:21" x14ac:dyDescent="0.2">
      <c r="U15432" s="12"/>
    </row>
    <row r="15433" spans="21:21" x14ac:dyDescent="0.2">
      <c r="U15433" s="12"/>
    </row>
    <row r="15434" spans="21:21" x14ac:dyDescent="0.2">
      <c r="U15434" s="12"/>
    </row>
    <row r="15435" spans="21:21" x14ac:dyDescent="0.2">
      <c r="U15435" s="12"/>
    </row>
    <row r="15436" spans="21:21" x14ac:dyDescent="0.2">
      <c r="U15436" s="12"/>
    </row>
    <row r="15437" spans="21:21" x14ac:dyDescent="0.2">
      <c r="U15437" s="12"/>
    </row>
    <row r="15438" spans="21:21" x14ac:dyDescent="0.2">
      <c r="U15438" s="12"/>
    </row>
    <row r="15439" spans="21:21" x14ac:dyDescent="0.2">
      <c r="U15439" s="12"/>
    </row>
    <row r="15440" spans="21:21" x14ac:dyDescent="0.2">
      <c r="U15440" s="12"/>
    </row>
    <row r="15441" spans="21:21" x14ac:dyDescent="0.2">
      <c r="U15441" s="12"/>
    </row>
    <row r="15442" spans="21:21" x14ac:dyDescent="0.2">
      <c r="U15442" s="12"/>
    </row>
    <row r="15443" spans="21:21" x14ac:dyDescent="0.2">
      <c r="U15443" s="12"/>
    </row>
    <row r="15444" spans="21:21" x14ac:dyDescent="0.2">
      <c r="U15444" s="12"/>
    </row>
    <row r="15445" spans="21:21" x14ac:dyDescent="0.2">
      <c r="U15445" s="12"/>
    </row>
    <row r="15446" spans="21:21" x14ac:dyDescent="0.2">
      <c r="U15446" s="12"/>
    </row>
    <row r="15447" spans="21:21" x14ac:dyDescent="0.2">
      <c r="U15447" s="12"/>
    </row>
    <row r="15448" spans="21:21" x14ac:dyDescent="0.2">
      <c r="U15448" s="12"/>
    </row>
    <row r="15449" spans="21:21" x14ac:dyDescent="0.2">
      <c r="U15449" s="12"/>
    </row>
    <row r="15450" spans="21:21" x14ac:dyDescent="0.2">
      <c r="U15450" s="12"/>
    </row>
    <row r="15451" spans="21:21" x14ac:dyDescent="0.2">
      <c r="U15451" s="12"/>
    </row>
    <row r="15452" spans="21:21" x14ac:dyDescent="0.2">
      <c r="U15452" s="12"/>
    </row>
    <row r="15453" spans="21:21" x14ac:dyDescent="0.2">
      <c r="U15453" s="12"/>
    </row>
    <row r="15454" spans="21:21" x14ac:dyDescent="0.2">
      <c r="U15454" s="12"/>
    </row>
    <row r="15455" spans="21:21" x14ac:dyDescent="0.2">
      <c r="U15455" s="12"/>
    </row>
    <row r="15456" spans="21:21" x14ac:dyDescent="0.2">
      <c r="U15456" s="12"/>
    </row>
    <row r="15457" spans="21:21" x14ac:dyDescent="0.2">
      <c r="U15457" s="12"/>
    </row>
    <row r="15458" spans="21:21" x14ac:dyDescent="0.2">
      <c r="U15458" s="12"/>
    </row>
    <row r="15459" spans="21:21" x14ac:dyDescent="0.2">
      <c r="U15459" s="12"/>
    </row>
    <row r="15460" spans="21:21" x14ac:dyDescent="0.2">
      <c r="U15460" s="12"/>
    </row>
    <row r="15461" spans="21:21" x14ac:dyDescent="0.2">
      <c r="U15461" s="12"/>
    </row>
    <row r="15462" spans="21:21" x14ac:dyDescent="0.2">
      <c r="U15462" s="12"/>
    </row>
    <row r="15463" spans="21:21" x14ac:dyDescent="0.2">
      <c r="U15463" s="12"/>
    </row>
    <row r="15464" spans="21:21" x14ac:dyDescent="0.2">
      <c r="U15464" s="12"/>
    </row>
    <row r="15465" spans="21:21" x14ac:dyDescent="0.2">
      <c r="U15465" s="12"/>
    </row>
    <row r="15466" spans="21:21" x14ac:dyDescent="0.2">
      <c r="U15466" s="12"/>
    </row>
    <row r="15467" spans="21:21" x14ac:dyDescent="0.2">
      <c r="U15467" s="12"/>
    </row>
    <row r="15468" spans="21:21" x14ac:dyDescent="0.2">
      <c r="U15468" s="12"/>
    </row>
    <row r="15469" spans="21:21" x14ac:dyDescent="0.2">
      <c r="U15469" s="12"/>
    </row>
    <row r="15470" spans="21:21" x14ac:dyDescent="0.2">
      <c r="U15470" s="12"/>
    </row>
    <row r="15471" spans="21:21" x14ac:dyDescent="0.2">
      <c r="U15471" s="12"/>
    </row>
    <row r="15472" spans="21:21" x14ac:dyDescent="0.2">
      <c r="U15472" s="12"/>
    </row>
    <row r="15473" spans="21:21" x14ac:dyDescent="0.2">
      <c r="U15473" s="12"/>
    </row>
    <row r="15474" spans="21:21" x14ac:dyDescent="0.2">
      <c r="U15474" s="12"/>
    </row>
    <row r="15475" spans="21:21" x14ac:dyDescent="0.2">
      <c r="U15475" s="12"/>
    </row>
    <row r="15476" spans="21:21" x14ac:dyDescent="0.2">
      <c r="U15476" s="12"/>
    </row>
    <row r="15477" spans="21:21" x14ac:dyDescent="0.2">
      <c r="U15477" s="12"/>
    </row>
    <row r="15478" spans="21:21" x14ac:dyDescent="0.2">
      <c r="U15478" s="12"/>
    </row>
    <row r="15479" spans="21:21" x14ac:dyDescent="0.2">
      <c r="U15479" s="12"/>
    </row>
    <row r="15480" spans="21:21" x14ac:dyDescent="0.2">
      <c r="U15480" s="12"/>
    </row>
    <row r="15481" spans="21:21" x14ac:dyDescent="0.2">
      <c r="U15481" s="12"/>
    </row>
    <row r="15482" spans="21:21" x14ac:dyDescent="0.2">
      <c r="U15482" s="12"/>
    </row>
    <row r="15483" spans="21:21" x14ac:dyDescent="0.2">
      <c r="U15483" s="12"/>
    </row>
    <row r="15484" spans="21:21" x14ac:dyDescent="0.2">
      <c r="U15484" s="12"/>
    </row>
    <row r="15485" spans="21:21" x14ac:dyDescent="0.2">
      <c r="U15485" s="12"/>
    </row>
    <row r="15486" spans="21:21" x14ac:dyDescent="0.2">
      <c r="U15486" s="12"/>
    </row>
    <row r="15487" spans="21:21" x14ac:dyDescent="0.2">
      <c r="U15487" s="12"/>
    </row>
    <row r="15488" spans="21:21" x14ac:dyDescent="0.2">
      <c r="U15488" s="12"/>
    </row>
    <row r="15489" spans="21:21" x14ac:dyDescent="0.2">
      <c r="U15489" s="12"/>
    </row>
    <row r="15490" spans="21:21" x14ac:dyDescent="0.2">
      <c r="U15490" s="12"/>
    </row>
    <row r="15491" spans="21:21" x14ac:dyDescent="0.2">
      <c r="U15491" s="12"/>
    </row>
    <row r="15492" spans="21:21" x14ac:dyDescent="0.2">
      <c r="U15492" s="12"/>
    </row>
    <row r="15493" spans="21:21" x14ac:dyDescent="0.2">
      <c r="U15493" s="12"/>
    </row>
    <row r="15494" spans="21:21" x14ac:dyDescent="0.2">
      <c r="U15494" s="12"/>
    </row>
    <row r="15495" spans="21:21" x14ac:dyDescent="0.2">
      <c r="U15495" s="12"/>
    </row>
    <row r="15496" spans="21:21" x14ac:dyDescent="0.2">
      <c r="U15496" s="12"/>
    </row>
    <row r="15497" spans="21:21" x14ac:dyDescent="0.2">
      <c r="U15497" s="12"/>
    </row>
    <row r="15498" spans="21:21" x14ac:dyDescent="0.2">
      <c r="U15498" s="12"/>
    </row>
    <row r="15499" spans="21:21" x14ac:dyDescent="0.2">
      <c r="U15499" s="12"/>
    </row>
    <row r="15500" spans="21:21" x14ac:dyDescent="0.2">
      <c r="U15500" s="12"/>
    </row>
    <row r="15501" spans="21:21" x14ac:dyDescent="0.2">
      <c r="U15501" s="12"/>
    </row>
    <row r="15502" spans="21:21" x14ac:dyDescent="0.2">
      <c r="U15502" s="12"/>
    </row>
    <row r="15503" spans="21:21" x14ac:dyDescent="0.2">
      <c r="U15503" s="12"/>
    </row>
    <row r="15504" spans="21:21" x14ac:dyDescent="0.2">
      <c r="U15504" s="12"/>
    </row>
    <row r="15505" spans="21:21" x14ac:dyDescent="0.2">
      <c r="U15505" s="12"/>
    </row>
    <row r="15506" spans="21:21" x14ac:dyDescent="0.2">
      <c r="U15506" s="12"/>
    </row>
    <row r="15507" spans="21:21" x14ac:dyDescent="0.2">
      <c r="U15507" s="12"/>
    </row>
    <row r="15508" spans="21:21" x14ac:dyDescent="0.2">
      <c r="U15508" s="12"/>
    </row>
    <row r="15509" spans="21:21" x14ac:dyDescent="0.2">
      <c r="U15509" s="12"/>
    </row>
    <row r="15510" spans="21:21" x14ac:dyDescent="0.2">
      <c r="U15510" s="12"/>
    </row>
    <row r="15511" spans="21:21" x14ac:dyDescent="0.2">
      <c r="U15511" s="12"/>
    </row>
    <row r="15512" spans="21:21" x14ac:dyDescent="0.2">
      <c r="U15512" s="12"/>
    </row>
    <row r="15513" spans="21:21" x14ac:dyDescent="0.2">
      <c r="U15513" s="12"/>
    </row>
    <row r="15514" spans="21:21" x14ac:dyDescent="0.2">
      <c r="U15514" s="12"/>
    </row>
    <row r="15515" spans="21:21" x14ac:dyDescent="0.2">
      <c r="U15515" s="12"/>
    </row>
    <row r="15516" spans="21:21" x14ac:dyDescent="0.2">
      <c r="U15516" s="12"/>
    </row>
    <row r="15517" spans="21:21" x14ac:dyDescent="0.2">
      <c r="U15517" s="12"/>
    </row>
    <row r="15518" spans="21:21" x14ac:dyDescent="0.2">
      <c r="U15518" s="12"/>
    </row>
    <row r="15519" spans="21:21" x14ac:dyDescent="0.2">
      <c r="U15519" s="12"/>
    </row>
    <row r="15520" spans="21:21" x14ac:dyDescent="0.2">
      <c r="U15520" s="12"/>
    </row>
    <row r="15521" spans="21:21" x14ac:dyDescent="0.2">
      <c r="U15521" s="12"/>
    </row>
    <row r="15522" spans="21:21" x14ac:dyDescent="0.2">
      <c r="U15522" s="12"/>
    </row>
    <row r="15523" spans="21:21" x14ac:dyDescent="0.2">
      <c r="U15523" s="12"/>
    </row>
    <row r="15524" spans="21:21" x14ac:dyDescent="0.2">
      <c r="U15524" s="12"/>
    </row>
    <row r="15525" spans="21:21" x14ac:dyDescent="0.2">
      <c r="U15525" s="12"/>
    </row>
    <row r="15526" spans="21:21" x14ac:dyDescent="0.2">
      <c r="U15526" s="12"/>
    </row>
    <row r="15527" spans="21:21" x14ac:dyDescent="0.2">
      <c r="U15527" s="12"/>
    </row>
    <row r="15528" spans="21:21" x14ac:dyDescent="0.2">
      <c r="U15528" s="12"/>
    </row>
    <row r="15529" spans="21:21" x14ac:dyDescent="0.2">
      <c r="U15529" s="12"/>
    </row>
    <row r="15530" spans="21:21" x14ac:dyDescent="0.2">
      <c r="U15530" s="12"/>
    </row>
    <row r="15531" spans="21:21" x14ac:dyDescent="0.2">
      <c r="U15531" s="12"/>
    </row>
    <row r="15532" spans="21:21" x14ac:dyDescent="0.2">
      <c r="U15532" s="12"/>
    </row>
    <row r="15533" spans="21:21" x14ac:dyDescent="0.2">
      <c r="U15533" s="12"/>
    </row>
    <row r="15534" spans="21:21" x14ac:dyDescent="0.2">
      <c r="U15534" s="12"/>
    </row>
    <row r="15535" spans="21:21" x14ac:dyDescent="0.2">
      <c r="U15535" s="12"/>
    </row>
    <row r="15536" spans="21:21" x14ac:dyDescent="0.2">
      <c r="U15536" s="12"/>
    </row>
    <row r="15537" spans="21:21" x14ac:dyDescent="0.2">
      <c r="U15537" s="12"/>
    </row>
    <row r="15538" spans="21:21" x14ac:dyDescent="0.2">
      <c r="U15538" s="12"/>
    </row>
    <row r="15539" spans="21:21" x14ac:dyDescent="0.2">
      <c r="U15539" s="12"/>
    </row>
    <row r="15540" spans="21:21" x14ac:dyDescent="0.2">
      <c r="U15540" s="12"/>
    </row>
    <row r="15541" spans="21:21" x14ac:dyDescent="0.2">
      <c r="U15541" s="12"/>
    </row>
    <row r="15542" spans="21:21" x14ac:dyDescent="0.2">
      <c r="U15542" s="12"/>
    </row>
    <row r="15543" spans="21:21" x14ac:dyDescent="0.2">
      <c r="U15543" s="12"/>
    </row>
    <row r="15544" spans="21:21" x14ac:dyDescent="0.2">
      <c r="U15544" s="12"/>
    </row>
    <row r="15545" spans="21:21" x14ac:dyDescent="0.2">
      <c r="U15545" s="12"/>
    </row>
    <row r="15546" spans="21:21" x14ac:dyDescent="0.2">
      <c r="U15546" s="12"/>
    </row>
    <row r="15547" spans="21:21" x14ac:dyDescent="0.2">
      <c r="U15547" s="12"/>
    </row>
    <row r="15548" spans="21:21" x14ac:dyDescent="0.2">
      <c r="U15548" s="12"/>
    </row>
    <row r="15549" spans="21:21" x14ac:dyDescent="0.2">
      <c r="U15549" s="12"/>
    </row>
    <row r="15550" spans="21:21" x14ac:dyDescent="0.2">
      <c r="U15550" s="12"/>
    </row>
    <row r="15551" spans="21:21" x14ac:dyDescent="0.2">
      <c r="U15551" s="12"/>
    </row>
    <row r="15552" spans="21:21" x14ac:dyDescent="0.2">
      <c r="U15552" s="12"/>
    </row>
    <row r="15553" spans="21:21" x14ac:dyDescent="0.2">
      <c r="U15553" s="12"/>
    </row>
    <row r="15554" spans="21:21" x14ac:dyDescent="0.2">
      <c r="U15554" s="12"/>
    </row>
    <row r="15555" spans="21:21" x14ac:dyDescent="0.2">
      <c r="U15555" s="12"/>
    </row>
    <row r="15556" spans="21:21" x14ac:dyDescent="0.2">
      <c r="U15556" s="12"/>
    </row>
    <row r="15557" spans="21:21" x14ac:dyDescent="0.2">
      <c r="U15557" s="12"/>
    </row>
    <row r="15558" spans="21:21" x14ac:dyDescent="0.2">
      <c r="U15558" s="12"/>
    </row>
    <row r="15559" spans="21:21" x14ac:dyDescent="0.2">
      <c r="U15559" s="12"/>
    </row>
    <row r="15560" spans="21:21" x14ac:dyDescent="0.2">
      <c r="U15560" s="12"/>
    </row>
    <row r="15561" spans="21:21" x14ac:dyDescent="0.2">
      <c r="U15561" s="12"/>
    </row>
    <row r="15562" spans="21:21" x14ac:dyDescent="0.2">
      <c r="U15562" s="12"/>
    </row>
    <row r="15563" spans="21:21" x14ac:dyDescent="0.2">
      <c r="U15563" s="12"/>
    </row>
    <row r="15564" spans="21:21" x14ac:dyDescent="0.2">
      <c r="U15564" s="12"/>
    </row>
    <row r="15565" spans="21:21" x14ac:dyDescent="0.2">
      <c r="U15565" s="12"/>
    </row>
    <row r="15566" spans="21:21" x14ac:dyDescent="0.2">
      <c r="U15566" s="12"/>
    </row>
    <row r="15567" spans="21:21" x14ac:dyDescent="0.2">
      <c r="U15567" s="12"/>
    </row>
    <row r="15568" spans="21:21" x14ac:dyDescent="0.2">
      <c r="U15568" s="12"/>
    </row>
    <row r="15569" spans="21:21" x14ac:dyDescent="0.2">
      <c r="U15569" s="12"/>
    </row>
    <row r="15570" spans="21:21" x14ac:dyDescent="0.2">
      <c r="U15570" s="12"/>
    </row>
    <row r="15571" spans="21:21" x14ac:dyDescent="0.2">
      <c r="U15571" s="12"/>
    </row>
    <row r="15572" spans="21:21" x14ac:dyDescent="0.2">
      <c r="U15572" s="12"/>
    </row>
    <row r="15573" spans="21:21" x14ac:dyDescent="0.2">
      <c r="U15573" s="12"/>
    </row>
    <row r="15574" spans="21:21" x14ac:dyDescent="0.2">
      <c r="U15574" s="12"/>
    </row>
    <row r="15575" spans="21:21" x14ac:dyDescent="0.2">
      <c r="U15575" s="12"/>
    </row>
    <row r="15576" spans="21:21" x14ac:dyDescent="0.2">
      <c r="U15576" s="12"/>
    </row>
    <row r="15577" spans="21:21" x14ac:dyDescent="0.2">
      <c r="U15577" s="12"/>
    </row>
    <row r="15578" spans="21:21" x14ac:dyDescent="0.2">
      <c r="U15578" s="12"/>
    </row>
    <row r="15579" spans="21:21" x14ac:dyDescent="0.2">
      <c r="U15579" s="12"/>
    </row>
    <row r="15580" spans="21:21" x14ac:dyDescent="0.2">
      <c r="U15580" s="12"/>
    </row>
    <row r="15581" spans="21:21" x14ac:dyDescent="0.2">
      <c r="U15581" s="12"/>
    </row>
    <row r="15582" spans="21:21" x14ac:dyDescent="0.2">
      <c r="U15582" s="12"/>
    </row>
    <row r="15583" spans="21:21" x14ac:dyDescent="0.2">
      <c r="U15583" s="12"/>
    </row>
    <row r="15584" spans="21:21" x14ac:dyDescent="0.2">
      <c r="U15584" s="12"/>
    </row>
    <row r="15585" spans="21:21" x14ac:dyDescent="0.2">
      <c r="U15585" s="12"/>
    </row>
    <row r="15586" spans="21:21" x14ac:dyDescent="0.2">
      <c r="U15586" s="12"/>
    </row>
    <row r="15587" spans="21:21" x14ac:dyDescent="0.2">
      <c r="U15587" s="12"/>
    </row>
    <row r="15588" spans="21:21" x14ac:dyDescent="0.2">
      <c r="U15588" s="12"/>
    </row>
    <row r="15589" spans="21:21" x14ac:dyDescent="0.2">
      <c r="U15589" s="12"/>
    </row>
    <row r="15590" spans="21:21" x14ac:dyDescent="0.2">
      <c r="U15590" s="12"/>
    </row>
    <row r="15591" spans="21:21" x14ac:dyDescent="0.2">
      <c r="U15591" s="12"/>
    </row>
    <row r="15592" spans="21:21" x14ac:dyDescent="0.2">
      <c r="U15592" s="12"/>
    </row>
    <row r="15593" spans="21:21" x14ac:dyDescent="0.2">
      <c r="U15593" s="12"/>
    </row>
    <row r="15594" spans="21:21" x14ac:dyDescent="0.2">
      <c r="U15594" s="12"/>
    </row>
    <row r="15595" spans="21:21" x14ac:dyDescent="0.2">
      <c r="U15595" s="12"/>
    </row>
    <row r="15596" spans="21:21" x14ac:dyDescent="0.2">
      <c r="U15596" s="12"/>
    </row>
    <row r="15597" spans="21:21" x14ac:dyDescent="0.2">
      <c r="U15597" s="12"/>
    </row>
    <row r="15598" spans="21:21" x14ac:dyDescent="0.2">
      <c r="U15598" s="12"/>
    </row>
    <row r="15599" spans="21:21" x14ac:dyDescent="0.2">
      <c r="U15599" s="12"/>
    </row>
    <row r="15600" spans="21:21" x14ac:dyDescent="0.2">
      <c r="U15600" s="12"/>
    </row>
    <row r="15601" spans="21:21" x14ac:dyDescent="0.2">
      <c r="U15601" s="12"/>
    </row>
    <row r="15602" spans="21:21" x14ac:dyDescent="0.2">
      <c r="U15602" s="12"/>
    </row>
    <row r="15603" spans="21:21" x14ac:dyDescent="0.2">
      <c r="U15603" s="12"/>
    </row>
    <row r="15604" spans="21:21" x14ac:dyDescent="0.2">
      <c r="U15604" s="12"/>
    </row>
    <row r="15605" spans="21:21" x14ac:dyDescent="0.2">
      <c r="U15605" s="12"/>
    </row>
    <row r="15606" spans="21:21" x14ac:dyDescent="0.2">
      <c r="U15606" s="12"/>
    </row>
    <row r="15607" spans="21:21" x14ac:dyDescent="0.2">
      <c r="U15607" s="12"/>
    </row>
    <row r="15608" spans="21:21" x14ac:dyDescent="0.2">
      <c r="U15608" s="12"/>
    </row>
    <row r="15609" spans="21:21" x14ac:dyDescent="0.2">
      <c r="U15609" s="12"/>
    </row>
    <row r="15610" spans="21:21" x14ac:dyDescent="0.2">
      <c r="U15610" s="12"/>
    </row>
    <row r="15611" spans="21:21" x14ac:dyDescent="0.2">
      <c r="U15611" s="12"/>
    </row>
    <row r="15612" spans="21:21" x14ac:dyDescent="0.2">
      <c r="U15612" s="12"/>
    </row>
    <row r="15613" spans="21:21" x14ac:dyDescent="0.2">
      <c r="U15613" s="12"/>
    </row>
    <row r="15614" spans="21:21" x14ac:dyDescent="0.2">
      <c r="U15614" s="12"/>
    </row>
    <row r="15615" spans="21:21" x14ac:dyDescent="0.2">
      <c r="U15615" s="12"/>
    </row>
    <row r="15616" spans="21:21" x14ac:dyDescent="0.2">
      <c r="U15616" s="12"/>
    </row>
    <row r="15617" spans="21:21" x14ac:dyDescent="0.2">
      <c r="U15617" s="12"/>
    </row>
    <row r="15618" spans="21:21" x14ac:dyDescent="0.2">
      <c r="U15618" s="12"/>
    </row>
    <row r="15619" spans="21:21" x14ac:dyDescent="0.2">
      <c r="U15619" s="12"/>
    </row>
    <row r="15620" spans="21:21" x14ac:dyDescent="0.2">
      <c r="U15620" s="12"/>
    </row>
    <row r="15621" spans="21:21" x14ac:dyDescent="0.2">
      <c r="U15621" s="12"/>
    </row>
    <row r="15622" spans="21:21" x14ac:dyDescent="0.2">
      <c r="U15622" s="12"/>
    </row>
    <row r="15623" spans="21:21" x14ac:dyDescent="0.2">
      <c r="U15623" s="12"/>
    </row>
    <row r="15624" spans="21:21" x14ac:dyDescent="0.2">
      <c r="U15624" s="12"/>
    </row>
    <row r="15625" spans="21:21" x14ac:dyDescent="0.2">
      <c r="U15625" s="12"/>
    </row>
    <row r="15626" spans="21:21" x14ac:dyDescent="0.2">
      <c r="U15626" s="12"/>
    </row>
    <row r="15627" spans="21:21" x14ac:dyDescent="0.2">
      <c r="U15627" s="12"/>
    </row>
    <row r="15628" spans="21:21" x14ac:dyDescent="0.2">
      <c r="U15628" s="12"/>
    </row>
    <row r="15629" spans="21:21" x14ac:dyDescent="0.2">
      <c r="U15629" s="12"/>
    </row>
    <row r="15630" spans="21:21" x14ac:dyDescent="0.2">
      <c r="U15630" s="12"/>
    </row>
    <row r="15631" spans="21:21" x14ac:dyDescent="0.2">
      <c r="U15631" s="12"/>
    </row>
    <row r="15632" spans="21:21" x14ac:dyDescent="0.2">
      <c r="U15632" s="12"/>
    </row>
    <row r="15633" spans="21:21" x14ac:dyDescent="0.2">
      <c r="U15633" s="12"/>
    </row>
    <row r="15634" spans="21:21" x14ac:dyDescent="0.2">
      <c r="U15634" s="12"/>
    </row>
    <row r="15635" spans="21:21" x14ac:dyDescent="0.2">
      <c r="U15635" s="12"/>
    </row>
    <row r="15636" spans="21:21" x14ac:dyDescent="0.2">
      <c r="U15636" s="12"/>
    </row>
    <row r="15637" spans="21:21" x14ac:dyDescent="0.2">
      <c r="U15637" s="12"/>
    </row>
    <row r="15638" spans="21:21" x14ac:dyDescent="0.2">
      <c r="U15638" s="12"/>
    </row>
    <row r="15639" spans="21:21" x14ac:dyDescent="0.2">
      <c r="U15639" s="12"/>
    </row>
    <row r="15640" spans="21:21" x14ac:dyDescent="0.2">
      <c r="U15640" s="12"/>
    </row>
    <row r="15641" spans="21:21" x14ac:dyDescent="0.2">
      <c r="U15641" s="12"/>
    </row>
    <row r="15642" spans="21:21" x14ac:dyDescent="0.2">
      <c r="U15642" s="12"/>
    </row>
    <row r="15643" spans="21:21" x14ac:dyDescent="0.2">
      <c r="U15643" s="12"/>
    </row>
    <row r="15644" spans="21:21" x14ac:dyDescent="0.2">
      <c r="U15644" s="12"/>
    </row>
    <row r="15645" spans="21:21" x14ac:dyDescent="0.2">
      <c r="U15645" s="12"/>
    </row>
    <row r="15646" spans="21:21" x14ac:dyDescent="0.2">
      <c r="U15646" s="12"/>
    </row>
    <row r="15647" spans="21:21" x14ac:dyDescent="0.2">
      <c r="U15647" s="12"/>
    </row>
    <row r="15648" spans="21:21" x14ac:dyDescent="0.2">
      <c r="U15648" s="12"/>
    </row>
    <row r="15649" spans="21:21" x14ac:dyDescent="0.2">
      <c r="U15649" s="12"/>
    </row>
    <row r="15650" spans="21:21" x14ac:dyDescent="0.2">
      <c r="U15650" s="12"/>
    </row>
    <row r="15651" spans="21:21" x14ac:dyDescent="0.2">
      <c r="U15651" s="12"/>
    </row>
    <row r="15652" spans="21:21" x14ac:dyDescent="0.2">
      <c r="U15652" s="12"/>
    </row>
    <row r="15653" spans="21:21" x14ac:dyDescent="0.2">
      <c r="U15653" s="12"/>
    </row>
    <row r="15654" spans="21:21" x14ac:dyDescent="0.2">
      <c r="U15654" s="12"/>
    </row>
    <row r="15655" spans="21:21" x14ac:dyDescent="0.2">
      <c r="U15655" s="12"/>
    </row>
    <row r="15656" spans="21:21" x14ac:dyDescent="0.2">
      <c r="U15656" s="12"/>
    </row>
    <row r="15657" spans="21:21" x14ac:dyDescent="0.2">
      <c r="U15657" s="12"/>
    </row>
    <row r="15658" spans="21:21" x14ac:dyDescent="0.2">
      <c r="U15658" s="12"/>
    </row>
    <row r="15659" spans="21:21" x14ac:dyDescent="0.2">
      <c r="U15659" s="12"/>
    </row>
    <row r="15660" spans="21:21" x14ac:dyDescent="0.2">
      <c r="U15660" s="12"/>
    </row>
    <row r="15661" spans="21:21" x14ac:dyDescent="0.2">
      <c r="U15661" s="12"/>
    </row>
    <row r="15662" spans="21:21" x14ac:dyDescent="0.2">
      <c r="U15662" s="12"/>
    </row>
    <row r="15663" spans="21:21" x14ac:dyDescent="0.2">
      <c r="U15663" s="12"/>
    </row>
    <row r="15664" spans="21:21" x14ac:dyDescent="0.2">
      <c r="U15664" s="12"/>
    </row>
    <row r="15665" spans="21:21" x14ac:dyDescent="0.2">
      <c r="U15665" s="12"/>
    </row>
    <row r="15666" spans="21:21" x14ac:dyDescent="0.2">
      <c r="U15666" s="12"/>
    </row>
    <row r="15667" spans="21:21" x14ac:dyDescent="0.2">
      <c r="U15667" s="12"/>
    </row>
    <row r="15668" spans="21:21" x14ac:dyDescent="0.2">
      <c r="U15668" s="12"/>
    </row>
    <row r="15669" spans="21:21" x14ac:dyDescent="0.2">
      <c r="U15669" s="12"/>
    </row>
    <row r="15670" spans="21:21" x14ac:dyDescent="0.2">
      <c r="U15670" s="12"/>
    </row>
    <row r="15671" spans="21:21" x14ac:dyDescent="0.2">
      <c r="U15671" s="12"/>
    </row>
    <row r="15672" spans="21:21" x14ac:dyDescent="0.2">
      <c r="U15672" s="12"/>
    </row>
    <row r="15673" spans="21:21" x14ac:dyDescent="0.2">
      <c r="U15673" s="12"/>
    </row>
    <row r="15674" spans="21:21" x14ac:dyDescent="0.2">
      <c r="U15674" s="12"/>
    </row>
    <row r="15675" spans="21:21" x14ac:dyDescent="0.2">
      <c r="U15675" s="12"/>
    </row>
    <row r="15676" spans="21:21" x14ac:dyDescent="0.2">
      <c r="U15676" s="12"/>
    </row>
    <row r="15677" spans="21:21" x14ac:dyDescent="0.2">
      <c r="U15677" s="12"/>
    </row>
    <row r="15678" spans="21:21" x14ac:dyDescent="0.2">
      <c r="U15678" s="12"/>
    </row>
    <row r="15679" spans="21:21" x14ac:dyDescent="0.2">
      <c r="U15679" s="12"/>
    </row>
    <row r="15680" spans="21:21" x14ac:dyDescent="0.2">
      <c r="U15680" s="12"/>
    </row>
    <row r="15681" spans="21:21" x14ac:dyDescent="0.2">
      <c r="U15681" s="12"/>
    </row>
    <row r="15682" spans="21:21" x14ac:dyDescent="0.2">
      <c r="U15682" s="12"/>
    </row>
    <row r="15683" spans="21:21" x14ac:dyDescent="0.2">
      <c r="U15683" s="12"/>
    </row>
    <row r="15684" spans="21:21" x14ac:dyDescent="0.2">
      <c r="U15684" s="12"/>
    </row>
    <row r="15685" spans="21:21" x14ac:dyDescent="0.2">
      <c r="U15685" s="12"/>
    </row>
    <row r="15686" spans="21:21" x14ac:dyDescent="0.2">
      <c r="U15686" s="12"/>
    </row>
    <row r="15687" spans="21:21" x14ac:dyDescent="0.2">
      <c r="U15687" s="12"/>
    </row>
    <row r="15688" spans="21:21" x14ac:dyDescent="0.2">
      <c r="U15688" s="12"/>
    </row>
    <row r="15689" spans="21:21" x14ac:dyDescent="0.2">
      <c r="U15689" s="12"/>
    </row>
    <row r="15690" spans="21:21" x14ac:dyDescent="0.2">
      <c r="U15690" s="12"/>
    </row>
    <row r="15691" spans="21:21" x14ac:dyDescent="0.2">
      <c r="U15691" s="12"/>
    </row>
    <row r="15692" spans="21:21" x14ac:dyDescent="0.2">
      <c r="U15692" s="12"/>
    </row>
    <row r="15693" spans="21:21" x14ac:dyDescent="0.2">
      <c r="U15693" s="12"/>
    </row>
    <row r="15694" spans="21:21" x14ac:dyDescent="0.2">
      <c r="U15694" s="12"/>
    </row>
    <row r="15695" spans="21:21" x14ac:dyDescent="0.2">
      <c r="U15695" s="12"/>
    </row>
    <row r="15696" spans="21:21" x14ac:dyDescent="0.2">
      <c r="U15696" s="12"/>
    </row>
    <row r="15697" spans="21:21" x14ac:dyDescent="0.2">
      <c r="U15697" s="12"/>
    </row>
    <row r="15698" spans="21:21" x14ac:dyDescent="0.2">
      <c r="U15698" s="12"/>
    </row>
    <row r="15699" spans="21:21" x14ac:dyDescent="0.2">
      <c r="U15699" s="12"/>
    </row>
    <row r="15700" spans="21:21" x14ac:dyDescent="0.2">
      <c r="U15700" s="12"/>
    </row>
    <row r="15701" spans="21:21" x14ac:dyDescent="0.2">
      <c r="U15701" s="12"/>
    </row>
    <row r="15702" spans="21:21" x14ac:dyDescent="0.2">
      <c r="U15702" s="12"/>
    </row>
    <row r="15703" spans="21:21" x14ac:dyDescent="0.2">
      <c r="U15703" s="12"/>
    </row>
    <row r="15704" spans="21:21" x14ac:dyDescent="0.2">
      <c r="U15704" s="12"/>
    </row>
    <row r="15705" spans="21:21" x14ac:dyDescent="0.2">
      <c r="U15705" s="12"/>
    </row>
    <row r="15706" spans="21:21" x14ac:dyDescent="0.2">
      <c r="U15706" s="12"/>
    </row>
    <row r="15707" spans="21:21" x14ac:dyDescent="0.2">
      <c r="U15707" s="12"/>
    </row>
    <row r="15708" spans="21:21" x14ac:dyDescent="0.2">
      <c r="U15708" s="12"/>
    </row>
    <row r="15709" spans="21:21" x14ac:dyDescent="0.2">
      <c r="U15709" s="12"/>
    </row>
    <row r="15710" spans="21:21" x14ac:dyDescent="0.2">
      <c r="U15710" s="12"/>
    </row>
    <row r="15711" spans="21:21" x14ac:dyDescent="0.2">
      <c r="U15711" s="12"/>
    </row>
    <row r="15712" spans="21:21" x14ac:dyDescent="0.2">
      <c r="U15712" s="12"/>
    </row>
    <row r="15713" spans="21:21" x14ac:dyDescent="0.2">
      <c r="U15713" s="12"/>
    </row>
    <row r="15714" spans="21:21" x14ac:dyDescent="0.2">
      <c r="U15714" s="12"/>
    </row>
    <row r="15715" spans="21:21" x14ac:dyDescent="0.2">
      <c r="U15715" s="12"/>
    </row>
    <row r="15716" spans="21:21" x14ac:dyDescent="0.2">
      <c r="U15716" s="12"/>
    </row>
    <row r="15717" spans="21:21" x14ac:dyDescent="0.2">
      <c r="U15717" s="12"/>
    </row>
    <row r="15718" spans="21:21" x14ac:dyDescent="0.2">
      <c r="U15718" s="12"/>
    </row>
    <row r="15719" spans="21:21" x14ac:dyDescent="0.2">
      <c r="U15719" s="12"/>
    </row>
    <row r="15720" spans="21:21" x14ac:dyDescent="0.2">
      <c r="U15720" s="12"/>
    </row>
    <row r="15721" spans="21:21" x14ac:dyDescent="0.2">
      <c r="U15721" s="12"/>
    </row>
    <row r="15722" spans="21:21" x14ac:dyDescent="0.2">
      <c r="U15722" s="12"/>
    </row>
    <row r="15723" spans="21:21" x14ac:dyDescent="0.2">
      <c r="U15723" s="12"/>
    </row>
    <row r="15724" spans="21:21" x14ac:dyDescent="0.2">
      <c r="U15724" s="12"/>
    </row>
    <row r="15725" spans="21:21" x14ac:dyDescent="0.2">
      <c r="U15725" s="12"/>
    </row>
    <row r="15726" spans="21:21" x14ac:dyDescent="0.2">
      <c r="U15726" s="12"/>
    </row>
    <row r="15727" spans="21:21" x14ac:dyDescent="0.2">
      <c r="U15727" s="12"/>
    </row>
    <row r="15728" spans="21:21" x14ac:dyDescent="0.2">
      <c r="U15728" s="12"/>
    </row>
    <row r="15729" spans="21:21" x14ac:dyDescent="0.2">
      <c r="U15729" s="12"/>
    </row>
    <row r="15730" spans="21:21" x14ac:dyDescent="0.2">
      <c r="U15730" s="12"/>
    </row>
    <row r="15731" spans="21:21" x14ac:dyDescent="0.2">
      <c r="U15731" s="12"/>
    </row>
    <row r="15732" spans="21:21" x14ac:dyDescent="0.2">
      <c r="U15732" s="12"/>
    </row>
    <row r="15733" spans="21:21" x14ac:dyDescent="0.2">
      <c r="U15733" s="12"/>
    </row>
    <row r="15734" spans="21:21" x14ac:dyDescent="0.2">
      <c r="U15734" s="12"/>
    </row>
    <row r="15735" spans="21:21" x14ac:dyDescent="0.2">
      <c r="U15735" s="12"/>
    </row>
    <row r="15736" spans="21:21" x14ac:dyDescent="0.2">
      <c r="U15736" s="12"/>
    </row>
    <row r="15737" spans="21:21" x14ac:dyDescent="0.2">
      <c r="U15737" s="12"/>
    </row>
    <row r="15738" spans="21:21" x14ac:dyDescent="0.2">
      <c r="U15738" s="12"/>
    </row>
    <row r="15739" spans="21:21" x14ac:dyDescent="0.2">
      <c r="U15739" s="12"/>
    </row>
    <row r="15740" spans="21:21" x14ac:dyDescent="0.2">
      <c r="U15740" s="12"/>
    </row>
    <row r="15741" spans="21:21" x14ac:dyDescent="0.2">
      <c r="U15741" s="12"/>
    </row>
    <row r="15742" spans="21:21" x14ac:dyDescent="0.2">
      <c r="U15742" s="12"/>
    </row>
    <row r="15743" spans="21:21" x14ac:dyDescent="0.2">
      <c r="U15743" s="12"/>
    </row>
    <row r="15744" spans="21:21" x14ac:dyDescent="0.2">
      <c r="U15744" s="12"/>
    </row>
    <row r="15745" spans="21:21" x14ac:dyDescent="0.2">
      <c r="U15745" s="12"/>
    </row>
    <row r="15746" spans="21:21" x14ac:dyDescent="0.2">
      <c r="U15746" s="12"/>
    </row>
    <row r="15747" spans="21:21" x14ac:dyDescent="0.2">
      <c r="U15747" s="12"/>
    </row>
    <row r="15748" spans="21:21" x14ac:dyDescent="0.2">
      <c r="U15748" s="12"/>
    </row>
    <row r="15749" spans="21:21" x14ac:dyDescent="0.2">
      <c r="U15749" s="12"/>
    </row>
    <row r="15750" spans="21:21" x14ac:dyDescent="0.2">
      <c r="U15750" s="12"/>
    </row>
    <row r="15751" spans="21:21" x14ac:dyDescent="0.2">
      <c r="U15751" s="12"/>
    </row>
    <row r="15752" spans="21:21" x14ac:dyDescent="0.2">
      <c r="U15752" s="12"/>
    </row>
    <row r="15753" spans="21:21" x14ac:dyDescent="0.2">
      <c r="U15753" s="12"/>
    </row>
    <row r="15754" spans="21:21" x14ac:dyDescent="0.2">
      <c r="U15754" s="12"/>
    </row>
    <row r="15755" spans="21:21" x14ac:dyDescent="0.2">
      <c r="U15755" s="12"/>
    </row>
    <row r="15756" spans="21:21" x14ac:dyDescent="0.2">
      <c r="U15756" s="12"/>
    </row>
    <row r="15757" spans="21:21" x14ac:dyDescent="0.2">
      <c r="U15757" s="12"/>
    </row>
    <row r="15758" spans="21:21" x14ac:dyDescent="0.2">
      <c r="U15758" s="12"/>
    </row>
    <row r="15759" spans="21:21" x14ac:dyDescent="0.2">
      <c r="U15759" s="12"/>
    </row>
    <row r="15760" spans="21:21" x14ac:dyDescent="0.2">
      <c r="U15760" s="12"/>
    </row>
    <row r="15761" spans="21:21" x14ac:dyDescent="0.2">
      <c r="U15761" s="12"/>
    </row>
    <row r="15762" spans="21:21" x14ac:dyDescent="0.2">
      <c r="U15762" s="12"/>
    </row>
    <row r="15763" spans="21:21" x14ac:dyDescent="0.2">
      <c r="U15763" s="12"/>
    </row>
    <row r="15764" spans="21:21" x14ac:dyDescent="0.2">
      <c r="U15764" s="12"/>
    </row>
    <row r="15765" spans="21:21" x14ac:dyDescent="0.2">
      <c r="U15765" s="12"/>
    </row>
    <row r="15766" spans="21:21" x14ac:dyDescent="0.2">
      <c r="U15766" s="12"/>
    </row>
    <row r="15767" spans="21:21" x14ac:dyDescent="0.2">
      <c r="U15767" s="12"/>
    </row>
    <row r="15768" spans="21:21" x14ac:dyDescent="0.2">
      <c r="U15768" s="12"/>
    </row>
    <row r="15769" spans="21:21" x14ac:dyDescent="0.2">
      <c r="U15769" s="12"/>
    </row>
    <row r="15770" spans="21:21" x14ac:dyDescent="0.2">
      <c r="U15770" s="12"/>
    </row>
    <row r="15771" spans="21:21" x14ac:dyDescent="0.2">
      <c r="U15771" s="12"/>
    </row>
    <row r="15772" spans="21:21" x14ac:dyDescent="0.2">
      <c r="U15772" s="12"/>
    </row>
    <row r="15773" spans="21:21" x14ac:dyDescent="0.2">
      <c r="U15773" s="12"/>
    </row>
    <row r="15774" spans="21:21" x14ac:dyDescent="0.2">
      <c r="U15774" s="12"/>
    </row>
    <row r="15775" spans="21:21" x14ac:dyDescent="0.2">
      <c r="U15775" s="12"/>
    </row>
    <row r="15776" spans="21:21" x14ac:dyDescent="0.2">
      <c r="U15776" s="12"/>
    </row>
    <row r="15777" spans="21:21" x14ac:dyDescent="0.2">
      <c r="U15777" s="12"/>
    </row>
    <row r="15778" spans="21:21" x14ac:dyDescent="0.2">
      <c r="U15778" s="12"/>
    </row>
    <row r="15779" spans="21:21" x14ac:dyDescent="0.2">
      <c r="U15779" s="12"/>
    </row>
    <row r="15780" spans="21:21" x14ac:dyDescent="0.2">
      <c r="U15780" s="12"/>
    </row>
    <row r="15781" spans="21:21" x14ac:dyDescent="0.2">
      <c r="U15781" s="12"/>
    </row>
    <row r="15782" spans="21:21" x14ac:dyDescent="0.2">
      <c r="U15782" s="12"/>
    </row>
    <row r="15783" spans="21:21" x14ac:dyDescent="0.2">
      <c r="U15783" s="12"/>
    </row>
    <row r="15784" spans="21:21" x14ac:dyDescent="0.2">
      <c r="U15784" s="12"/>
    </row>
    <row r="15785" spans="21:21" x14ac:dyDescent="0.2">
      <c r="U15785" s="12"/>
    </row>
    <row r="15786" spans="21:21" x14ac:dyDescent="0.2">
      <c r="U15786" s="12"/>
    </row>
    <row r="15787" spans="21:21" x14ac:dyDescent="0.2">
      <c r="U15787" s="12"/>
    </row>
    <row r="15788" spans="21:21" x14ac:dyDescent="0.2">
      <c r="U15788" s="12"/>
    </row>
    <row r="15789" spans="21:21" x14ac:dyDescent="0.2">
      <c r="U15789" s="12"/>
    </row>
    <row r="15790" spans="21:21" x14ac:dyDescent="0.2">
      <c r="U15790" s="12"/>
    </row>
    <row r="15791" spans="21:21" x14ac:dyDescent="0.2">
      <c r="U15791" s="12"/>
    </row>
    <row r="15792" spans="21:21" x14ac:dyDescent="0.2">
      <c r="U15792" s="12"/>
    </row>
    <row r="15793" spans="21:21" x14ac:dyDescent="0.2">
      <c r="U15793" s="12"/>
    </row>
    <row r="15794" spans="21:21" x14ac:dyDescent="0.2">
      <c r="U15794" s="12"/>
    </row>
    <row r="15795" spans="21:21" x14ac:dyDescent="0.2">
      <c r="U15795" s="12"/>
    </row>
    <row r="15796" spans="21:21" x14ac:dyDescent="0.2">
      <c r="U15796" s="12"/>
    </row>
    <row r="15797" spans="21:21" x14ac:dyDescent="0.2">
      <c r="U15797" s="12"/>
    </row>
    <row r="15798" spans="21:21" x14ac:dyDescent="0.2">
      <c r="U15798" s="12"/>
    </row>
    <row r="15799" spans="21:21" x14ac:dyDescent="0.2">
      <c r="U15799" s="12"/>
    </row>
    <row r="15800" spans="21:21" x14ac:dyDescent="0.2">
      <c r="U15800" s="12"/>
    </row>
    <row r="15801" spans="21:21" x14ac:dyDescent="0.2">
      <c r="U15801" s="12"/>
    </row>
    <row r="15802" spans="21:21" x14ac:dyDescent="0.2">
      <c r="U15802" s="12"/>
    </row>
    <row r="15803" spans="21:21" x14ac:dyDescent="0.2">
      <c r="U15803" s="12"/>
    </row>
    <row r="15804" spans="21:21" x14ac:dyDescent="0.2">
      <c r="U15804" s="12"/>
    </row>
    <row r="15805" spans="21:21" x14ac:dyDescent="0.2">
      <c r="U15805" s="12"/>
    </row>
    <row r="15806" spans="21:21" x14ac:dyDescent="0.2">
      <c r="U15806" s="12"/>
    </row>
    <row r="15807" spans="21:21" x14ac:dyDescent="0.2">
      <c r="U15807" s="12"/>
    </row>
    <row r="15808" spans="21:21" x14ac:dyDescent="0.2">
      <c r="U15808" s="12"/>
    </row>
    <row r="15809" spans="21:21" x14ac:dyDescent="0.2">
      <c r="U15809" s="12"/>
    </row>
    <row r="15810" spans="21:21" x14ac:dyDescent="0.2">
      <c r="U15810" s="12"/>
    </row>
    <row r="15811" spans="21:21" x14ac:dyDescent="0.2">
      <c r="U15811" s="12"/>
    </row>
    <row r="15812" spans="21:21" x14ac:dyDescent="0.2">
      <c r="U15812" s="12"/>
    </row>
    <row r="15813" spans="21:21" x14ac:dyDescent="0.2">
      <c r="U15813" s="12"/>
    </row>
    <row r="15814" spans="21:21" x14ac:dyDescent="0.2">
      <c r="U15814" s="12"/>
    </row>
    <row r="15815" spans="21:21" x14ac:dyDescent="0.2">
      <c r="U15815" s="12"/>
    </row>
    <row r="15816" spans="21:21" x14ac:dyDescent="0.2">
      <c r="U15816" s="12"/>
    </row>
    <row r="15817" spans="21:21" x14ac:dyDescent="0.2">
      <c r="U15817" s="12"/>
    </row>
    <row r="15818" spans="21:21" x14ac:dyDescent="0.2">
      <c r="U15818" s="12"/>
    </row>
    <row r="15819" spans="21:21" x14ac:dyDescent="0.2">
      <c r="U15819" s="12"/>
    </row>
    <row r="15820" spans="21:21" x14ac:dyDescent="0.2">
      <c r="U15820" s="12"/>
    </row>
    <row r="15821" spans="21:21" x14ac:dyDescent="0.2">
      <c r="U15821" s="12"/>
    </row>
    <row r="15822" spans="21:21" x14ac:dyDescent="0.2">
      <c r="U15822" s="12"/>
    </row>
    <row r="15823" spans="21:21" x14ac:dyDescent="0.2">
      <c r="U15823" s="12"/>
    </row>
    <row r="15824" spans="21:21" x14ac:dyDescent="0.2">
      <c r="U15824" s="12"/>
    </row>
    <row r="15825" spans="21:21" x14ac:dyDescent="0.2">
      <c r="U15825" s="12"/>
    </row>
    <row r="15826" spans="21:21" x14ac:dyDescent="0.2">
      <c r="U15826" s="12"/>
    </row>
    <row r="15827" spans="21:21" x14ac:dyDescent="0.2">
      <c r="U15827" s="12"/>
    </row>
    <row r="15828" spans="21:21" x14ac:dyDescent="0.2">
      <c r="U15828" s="12"/>
    </row>
    <row r="15829" spans="21:21" x14ac:dyDescent="0.2">
      <c r="U15829" s="12"/>
    </row>
    <row r="15830" spans="21:21" x14ac:dyDescent="0.2">
      <c r="U15830" s="12"/>
    </row>
    <row r="15831" spans="21:21" x14ac:dyDescent="0.2">
      <c r="U15831" s="12"/>
    </row>
    <row r="15832" spans="21:21" x14ac:dyDescent="0.2">
      <c r="U15832" s="12"/>
    </row>
    <row r="15833" spans="21:21" x14ac:dyDescent="0.2">
      <c r="U15833" s="12"/>
    </row>
    <row r="15834" spans="21:21" x14ac:dyDescent="0.2">
      <c r="U15834" s="12"/>
    </row>
    <row r="15835" spans="21:21" x14ac:dyDescent="0.2">
      <c r="U15835" s="12"/>
    </row>
    <row r="15836" spans="21:21" x14ac:dyDescent="0.2">
      <c r="U15836" s="12"/>
    </row>
    <row r="15837" spans="21:21" x14ac:dyDescent="0.2">
      <c r="U15837" s="12"/>
    </row>
    <row r="15838" spans="21:21" x14ac:dyDescent="0.2">
      <c r="U15838" s="12"/>
    </row>
    <row r="15839" spans="21:21" x14ac:dyDescent="0.2">
      <c r="U15839" s="12"/>
    </row>
    <row r="15840" spans="21:21" x14ac:dyDescent="0.2">
      <c r="U15840" s="12"/>
    </row>
    <row r="15841" spans="21:21" x14ac:dyDescent="0.2">
      <c r="U15841" s="12"/>
    </row>
    <row r="15842" spans="21:21" x14ac:dyDescent="0.2">
      <c r="U15842" s="12"/>
    </row>
    <row r="15843" spans="21:21" x14ac:dyDescent="0.2">
      <c r="U15843" s="12"/>
    </row>
    <row r="15844" spans="21:21" x14ac:dyDescent="0.2">
      <c r="U15844" s="12"/>
    </row>
    <row r="15845" spans="21:21" x14ac:dyDescent="0.2">
      <c r="U15845" s="12"/>
    </row>
    <row r="15846" spans="21:21" x14ac:dyDescent="0.2">
      <c r="U15846" s="12"/>
    </row>
    <row r="15847" spans="21:21" x14ac:dyDescent="0.2">
      <c r="U15847" s="12"/>
    </row>
    <row r="15848" spans="21:21" x14ac:dyDescent="0.2">
      <c r="U15848" s="12"/>
    </row>
    <row r="15849" spans="21:21" x14ac:dyDescent="0.2">
      <c r="U15849" s="12"/>
    </row>
    <row r="15850" spans="21:21" x14ac:dyDescent="0.2">
      <c r="U15850" s="12"/>
    </row>
    <row r="15851" spans="21:21" x14ac:dyDescent="0.2">
      <c r="U15851" s="12"/>
    </row>
    <row r="15852" spans="21:21" x14ac:dyDescent="0.2">
      <c r="U15852" s="12"/>
    </row>
    <row r="15853" spans="21:21" x14ac:dyDescent="0.2">
      <c r="U15853" s="12"/>
    </row>
    <row r="15854" spans="21:21" x14ac:dyDescent="0.2">
      <c r="U15854" s="12"/>
    </row>
    <row r="15855" spans="21:21" x14ac:dyDescent="0.2">
      <c r="U15855" s="12"/>
    </row>
    <row r="15856" spans="21:21" x14ac:dyDescent="0.2">
      <c r="U15856" s="12"/>
    </row>
    <row r="15857" spans="21:21" x14ac:dyDescent="0.2">
      <c r="U15857" s="12"/>
    </row>
    <row r="15858" spans="21:21" x14ac:dyDescent="0.2">
      <c r="U15858" s="12"/>
    </row>
    <row r="15859" spans="21:21" x14ac:dyDescent="0.2">
      <c r="U15859" s="12"/>
    </row>
    <row r="15860" spans="21:21" x14ac:dyDescent="0.2">
      <c r="U15860" s="12"/>
    </row>
    <row r="15861" spans="21:21" x14ac:dyDescent="0.2">
      <c r="U15861" s="12"/>
    </row>
    <row r="15862" spans="21:21" x14ac:dyDescent="0.2">
      <c r="U15862" s="12"/>
    </row>
    <row r="15863" spans="21:21" x14ac:dyDescent="0.2">
      <c r="U15863" s="12"/>
    </row>
    <row r="15864" spans="21:21" x14ac:dyDescent="0.2">
      <c r="U15864" s="12"/>
    </row>
    <row r="15865" spans="21:21" x14ac:dyDescent="0.2">
      <c r="U15865" s="12"/>
    </row>
    <row r="15866" spans="21:21" x14ac:dyDescent="0.2">
      <c r="U15866" s="12"/>
    </row>
    <row r="15867" spans="21:21" x14ac:dyDescent="0.2">
      <c r="U15867" s="12"/>
    </row>
    <row r="15868" spans="21:21" x14ac:dyDescent="0.2">
      <c r="U15868" s="12"/>
    </row>
    <row r="15869" spans="21:21" x14ac:dyDescent="0.2">
      <c r="U15869" s="12"/>
    </row>
    <row r="15870" spans="21:21" x14ac:dyDescent="0.2">
      <c r="U15870" s="12"/>
    </row>
    <row r="15871" spans="21:21" x14ac:dyDescent="0.2">
      <c r="U15871" s="12"/>
    </row>
    <row r="15872" spans="21:21" x14ac:dyDescent="0.2">
      <c r="U15872" s="12"/>
    </row>
    <row r="15873" spans="21:21" x14ac:dyDescent="0.2">
      <c r="U15873" s="12"/>
    </row>
    <row r="15874" spans="21:21" x14ac:dyDescent="0.2">
      <c r="U15874" s="12"/>
    </row>
    <row r="15875" spans="21:21" x14ac:dyDescent="0.2">
      <c r="U15875" s="12"/>
    </row>
    <row r="15876" spans="21:21" x14ac:dyDescent="0.2">
      <c r="U15876" s="12"/>
    </row>
    <row r="15877" spans="21:21" x14ac:dyDescent="0.2">
      <c r="U15877" s="12"/>
    </row>
    <row r="15878" spans="21:21" x14ac:dyDescent="0.2">
      <c r="U15878" s="12"/>
    </row>
    <row r="15879" spans="21:21" x14ac:dyDescent="0.2">
      <c r="U15879" s="12"/>
    </row>
    <row r="15880" spans="21:21" x14ac:dyDescent="0.2">
      <c r="U15880" s="12"/>
    </row>
    <row r="15881" spans="21:21" x14ac:dyDescent="0.2">
      <c r="U15881" s="12"/>
    </row>
    <row r="15882" spans="21:21" x14ac:dyDescent="0.2">
      <c r="U15882" s="12"/>
    </row>
    <row r="15883" spans="21:21" x14ac:dyDescent="0.2">
      <c r="U15883" s="12"/>
    </row>
    <row r="15884" spans="21:21" x14ac:dyDescent="0.2">
      <c r="U15884" s="12"/>
    </row>
    <row r="15885" spans="21:21" x14ac:dyDescent="0.2">
      <c r="U15885" s="12"/>
    </row>
    <row r="15886" spans="21:21" x14ac:dyDescent="0.2">
      <c r="U15886" s="12"/>
    </row>
    <row r="15887" spans="21:21" x14ac:dyDescent="0.2">
      <c r="U15887" s="12"/>
    </row>
    <row r="15888" spans="21:21" x14ac:dyDescent="0.2">
      <c r="U15888" s="12"/>
    </row>
    <row r="15889" spans="21:21" x14ac:dyDescent="0.2">
      <c r="U15889" s="12"/>
    </row>
    <row r="15890" spans="21:21" x14ac:dyDescent="0.2">
      <c r="U15890" s="12"/>
    </row>
    <row r="15891" spans="21:21" x14ac:dyDescent="0.2">
      <c r="U15891" s="12"/>
    </row>
    <row r="15892" spans="21:21" x14ac:dyDescent="0.2">
      <c r="U15892" s="12"/>
    </row>
    <row r="15893" spans="21:21" x14ac:dyDescent="0.2">
      <c r="U15893" s="12"/>
    </row>
    <row r="15894" spans="21:21" x14ac:dyDescent="0.2">
      <c r="U15894" s="12"/>
    </row>
    <row r="15895" spans="21:21" x14ac:dyDescent="0.2">
      <c r="U15895" s="12"/>
    </row>
    <row r="15896" spans="21:21" x14ac:dyDescent="0.2">
      <c r="U15896" s="12"/>
    </row>
    <row r="15897" spans="21:21" x14ac:dyDescent="0.2">
      <c r="U15897" s="12"/>
    </row>
    <row r="15898" spans="21:21" x14ac:dyDescent="0.2">
      <c r="U15898" s="12"/>
    </row>
    <row r="15899" spans="21:21" x14ac:dyDescent="0.2">
      <c r="U15899" s="12"/>
    </row>
    <row r="15900" spans="21:21" x14ac:dyDescent="0.2">
      <c r="U15900" s="12"/>
    </row>
    <row r="15901" spans="21:21" x14ac:dyDescent="0.2">
      <c r="U15901" s="12"/>
    </row>
    <row r="15902" spans="21:21" x14ac:dyDescent="0.2">
      <c r="U15902" s="12"/>
    </row>
    <row r="15903" spans="21:21" x14ac:dyDescent="0.2">
      <c r="U15903" s="12"/>
    </row>
    <row r="15904" spans="21:21" x14ac:dyDescent="0.2">
      <c r="U15904" s="12"/>
    </row>
    <row r="15905" spans="21:21" x14ac:dyDescent="0.2">
      <c r="U15905" s="12"/>
    </row>
    <row r="15906" spans="21:21" x14ac:dyDescent="0.2">
      <c r="U15906" s="12"/>
    </row>
    <row r="15907" spans="21:21" x14ac:dyDescent="0.2">
      <c r="U15907" s="12"/>
    </row>
    <row r="15908" spans="21:21" x14ac:dyDescent="0.2">
      <c r="U15908" s="12"/>
    </row>
    <row r="15909" spans="21:21" x14ac:dyDescent="0.2">
      <c r="U15909" s="12"/>
    </row>
    <row r="15910" spans="21:21" x14ac:dyDescent="0.2">
      <c r="U15910" s="12"/>
    </row>
    <row r="15911" spans="21:21" x14ac:dyDescent="0.2">
      <c r="U15911" s="12"/>
    </row>
    <row r="15912" spans="21:21" x14ac:dyDescent="0.2">
      <c r="U15912" s="12"/>
    </row>
    <row r="15913" spans="21:21" x14ac:dyDescent="0.2">
      <c r="U15913" s="12"/>
    </row>
    <row r="15914" spans="21:21" x14ac:dyDescent="0.2">
      <c r="U15914" s="12"/>
    </row>
    <row r="15915" spans="21:21" x14ac:dyDescent="0.2">
      <c r="U15915" s="12"/>
    </row>
    <row r="15916" spans="21:21" x14ac:dyDescent="0.2">
      <c r="U15916" s="12"/>
    </row>
    <row r="15917" spans="21:21" x14ac:dyDescent="0.2">
      <c r="U15917" s="12"/>
    </row>
    <row r="15918" spans="21:21" x14ac:dyDescent="0.2">
      <c r="U15918" s="12"/>
    </row>
    <row r="15919" spans="21:21" x14ac:dyDescent="0.2">
      <c r="U15919" s="12"/>
    </row>
    <row r="15920" spans="21:21" x14ac:dyDescent="0.2">
      <c r="U15920" s="12"/>
    </row>
    <row r="15921" spans="21:21" x14ac:dyDescent="0.2">
      <c r="U15921" s="12"/>
    </row>
    <row r="15922" spans="21:21" x14ac:dyDescent="0.2">
      <c r="U15922" s="12"/>
    </row>
    <row r="15923" spans="21:21" x14ac:dyDescent="0.2">
      <c r="U15923" s="12"/>
    </row>
    <row r="15924" spans="21:21" x14ac:dyDescent="0.2">
      <c r="U15924" s="12"/>
    </row>
    <row r="15925" spans="21:21" x14ac:dyDescent="0.2">
      <c r="U15925" s="12"/>
    </row>
    <row r="15926" spans="21:21" x14ac:dyDescent="0.2">
      <c r="U15926" s="12"/>
    </row>
    <row r="15927" spans="21:21" x14ac:dyDescent="0.2">
      <c r="U15927" s="12"/>
    </row>
    <row r="15928" spans="21:21" x14ac:dyDescent="0.2">
      <c r="U15928" s="12"/>
    </row>
    <row r="15929" spans="21:21" x14ac:dyDescent="0.2">
      <c r="U15929" s="12"/>
    </row>
    <row r="15930" spans="21:21" x14ac:dyDescent="0.2">
      <c r="U15930" s="12"/>
    </row>
    <row r="15931" spans="21:21" x14ac:dyDescent="0.2">
      <c r="U15931" s="12"/>
    </row>
    <row r="15932" spans="21:21" x14ac:dyDescent="0.2">
      <c r="U15932" s="12"/>
    </row>
    <row r="15933" spans="21:21" x14ac:dyDescent="0.2">
      <c r="U15933" s="12"/>
    </row>
    <row r="15934" spans="21:21" x14ac:dyDescent="0.2">
      <c r="U15934" s="12"/>
    </row>
    <row r="15935" spans="21:21" x14ac:dyDescent="0.2">
      <c r="U15935" s="12"/>
    </row>
    <row r="15936" spans="21:21" x14ac:dyDescent="0.2">
      <c r="U15936" s="12"/>
    </row>
    <row r="15937" spans="21:21" x14ac:dyDescent="0.2">
      <c r="U15937" s="12"/>
    </row>
    <row r="15938" spans="21:21" x14ac:dyDescent="0.2">
      <c r="U15938" s="12"/>
    </row>
    <row r="15939" spans="21:21" x14ac:dyDescent="0.2">
      <c r="U15939" s="12"/>
    </row>
    <row r="15940" spans="21:21" x14ac:dyDescent="0.2">
      <c r="U15940" s="12"/>
    </row>
    <row r="15941" spans="21:21" x14ac:dyDescent="0.2">
      <c r="U15941" s="12"/>
    </row>
    <row r="15942" spans="21:21" x14ac:dyDescent="0.2">
      <c r="U15942" s="12"/>
    </row>
    <row r="15943" spans="21:21" x14ac:dyDescent="0.2">
      <c r="U15943" s="12"/>
    </row>
    <row r="15944" spans="21:21" x14ac:dyDescent="0.2">
      <c r="U15944" s="12"/>
    </row>
    <row r="15945" spans="21:21" x14ac:dyDescent="0.2">
      <c r="U15945" s="12"/>
    </row>
    <row r="15946" spans="21:21" x14ac:dyDescent="0.2">
      <c r="U15946" s="12"/>
    </row>
    <row r="15947" spans="21:21" x14ac:dyDescent="0.2">
      <c r="U15947" s="12"/>
    </row>
    <row r="15948" spans="21:21" x14ac:dyDescent="0.2">
      <c r="U15948" s="12"/>
    </row>
    <row r="15949" spans="21:21" x14ac:dyDescent="0.2">
      <c r="U15949" s="12"/>
    </row>
    <row r="15950" spans="21:21" x14ac:dyDescent="0.2">
      <c r="U15950" s="12"/>
    </row>
    <row r="15951" spans="21:21" x14ac:dyDescent="0.2">
      <c r="U15951" s="12"/>
    </row>
    <row r="15952" spans="21:21" x14ac:dyDescent="0.2">
      <c r="U15952" s="12"/>
    </row>
    <row r="15953" spans="21:21" x14ac:dyDescent="0.2">
      <c r="U15953" s="12"/>
    </row>
    <row r="15954" spans="21:21" x14ac:dyDescent="0.2">
      <c r="U15954" s="12"/>
    </row>
    <row r="15955" spans="21:21" x14ac:dyDescent="0.2">
      <c r="U15955" s="12"/>
    </row>
    <row r="15956" spans="21:21" x14ac:dyDescent="0.2">
      <c r="U15956" s="12"/>
    </row>
    <row r="15957" spans="21:21" x14ac:dyDescent="0.2">
      <c r="U15957" s="12"/>
    </row>
    <row r="15958" spans="21:21" x14ac:dyDescent="0.2">
      <c r="U15958" s="12"/>
    </row>
    <row r="15959" spans="21:21" x14ac:dyDescent="0.2">
      <c r="U15959" s="12"/>
    </row>
    <row r="15960" spans="21:21" x14ac:dyDescent="0.2">
      <c r="U15960" s="12"/>
    </row>
    <row r="15961" spans="21:21" x14ac:dyDescent="0.2">
      <c r="U15961" s="12"/>
    </row>
    <row r="15962" spans="21:21" x14ac:dyDescent="0.2">
      <c r="U15962" s="12"/>
    </row>
    <row r="15963" spans="21:21" x14ac:dyDescent="0.2">
      <c r="U15963" s="12"/>
    </row>
    <row r="15964" spans="21:21" x14ac:dyDescent="0.2">
      <c r="U15964" s="12"/>
    </row>
    <row r="15965" spans="21:21" x14ac:dyDescent="0.2">
      <c r="U15965" s="12"/>
    </row>
    <row r="15966" spans="21:21" x14ac:dyDescent="0.2">
      <c r="U15966" s="12"/>
    </row>
    <row r="15967" spans="21:21" x14ac:dyDescent="0.2">
      <c r="U15967" s="12"/>
    </row>
    <row r="15968" spans="21:21" x14ac:dyDescent="0.2">
      <c r="U15968" s="12"/>
    </row>
    <row r="15969" spans="21:21" x14ac:dyDescent="0.2">
      <c r="U15969" s="12"/>
    </row>
    <row r="15970" spans="21:21" x14ac:dyDescent="0.2">
      <c r="U15970" s="12"/>
    </row>
    <row r="15971" spans="21:21" x14ac:dyDescent="0.2">
      <c r="U15971" s="12"/>
    </row>
    <row r="15972" spans="21:21" x14ac:dyDescent="0.2">
      <c r="U15972" s="12"/>
    </row>
    <row r="15973" spans="21:21" x14ac:dyDescent="0.2">
      <c r="U15973" s="12"/>
    </row>
    <row r="15974" spans="21:21" x14ac:dyDescent="0.2">
      <c r="U15974" s="12"/>
    </row>
    <row r="15975" spans="21:21" x14ac:dyDescent="0.2">
      <c r="U15975" s="12"/>
    </row>
    <row r="15976" spans="21:21" x14ac:dyDescent="0.2">
      <c r="U15976" s="12"/>
    </row>
    <row r="15977" spans="21:21" x14ac:dyDescent="0.2">
      <c r="U15977" s="12"/>
    </row>
    <row r="15978" spans="21:21" x14ac:dyDescent="0.2">
      <c r="U15978" s="12"/>
    </row>
    <row r="15979" spans="21:21" x14ac:dyDescent="0.2">
      <c r="U15979" s="12"/>
    </row>
    <row r="15980" spans="21:21" x14ac:dyDescent="0.2">
      <c r="U15980" s="12"/>
    </row>
    <row r="15981" spans="21:21" x14ac:dyDescent="0.2">
      <c r="U15981" s="12"/>
    </row>
    <row r="15982" spans="21:21" x14ac:dyDescent="0.2">
      <c r="U15982" s="12"/>
    </row>
    <row r="15983" spans="21:21" x14ac:dyDescent="0.2">
      <c r="U15983" s="12"/>
    </row>
    <row r="15984" spans="21:21" x14ac:dyDescent="0.2">
      <c r="U15984" s="12"/>
    </row>
    <row r="15985" spans="21:21" x14ac:dyDescent="0.2">
      <c r="U15985" s="12"/>
    </row>
    <row r="15986" spans="21:21" x14ac:dyDescent="0.2">
      <c r="U15986" s="12"/>
    </row>
    <row r="15987" spans="21:21" x14ac:dyDescent="0.2">
      <c r="U15987" s="12"/>
    </row>
    <row r="15988" spans="21:21" x14ac:dyDescent="0.2">
      <c r="U15988" s="12"/>
    </row>
    <row r="15989" spans="21:21" x14ac:dyDescent="0.2">
      <c r="U15989" s="12"/>
    </row>
    <row r="15990" spans="21:21" x14ac:dyDescent="0.2">
      <c r="U15990" s="12"/>
    </row>
    <row r="15991" spans="21:21" x14ac:dyDescent="0.2">
      <c r="U15991" s="12"/>
    </row>
    <row r="15992" spans="21:21" x14ac:dyDescent="0.2">
      <c r="U15992" s="12"/>
    </row>
    <row r="15993" spans="21:21" x14ac:dyDescent="0.2">
      <c r="U15993" s="12"/>
    </row>
    <row r="15994" spans="21:21" x14ac:dyDescent="0.2">
      <c r="U15994" s="12"/>
    </row>
    <row r="15995" spans="21:21" x14ac:dyDescent="0.2">
      <c r="U15995" s="12"/>
    </row>
    <row r="15996" spans="21:21" x14ac:dyDescent="0.2">
      <c r="U15996" s="12"/>
    </row>
    <row r="15997" spans="21:21" x14ac:dyDescent="0.2">
      <c r="U15997" s="12"/>
    </row>
    <row r="15998" spans="21:21" x14ac:dyDescent="0.2">
      <c r="U15998" s="12"/>
    </row>
    <row r="15999" spans="21:21" x14ac:dyDescent="0.2">
      <c r="U15999" s="12"/>
    </row>
    <row r="16000" spans="21:21" x14ac:dyDescent="0.2">
      <c r="U16000" s="12"/>
    </row>
    <row r="16001" spans="21:21" x14ac:dyDescent="0.2">
      <c r="U16001" s="12"/>
    </row>
    <row r="16002" spans="21:21" x14ac:dyDescent="0.2">
      <c r="U16002" s="12"/>
    </row>
    <row r="16003" spans="21:21" x14ac:dyDescent="0.2">
      <c r="U16003" s="12"/>
    </row>
    <row r="16004" spans="21:21" x14ac:dyDescent="0.2">
      <c r="U16004" s="12"/>
    </row>
    <row r="16005" spans="21:21" x14ac:dyDescent="0.2">
      <c r="U16005" s="12"/>
    </row>
    <row r="16006" spans="21:21" x14ac:dyDescent="0.2">
      <c r="U16006" s="12"/>
    </row>
    <row r="16007" spans="21:21" x14ac:dyDescent="0.2">
      <c r="U16007" s="12"/>
    </row>
    <row r="16008" spans="21:21" x14ac:dyDescent="0.2">
      <c r="U16008" s="12"/>
    </row>
    <row r="16009" spans="21:21" x14ac:dyDescent="0.2">
      <c r="U16009" s="12"/>
    </row>
    <row r="16010" spans="21:21" x14ac:dyDescent="0.2">
      <c r="U16010" s="12"/>
    </row>
    <row r="16011" spans="21:21" x14ac:dyDescent="0.2">
      <c r="U16011" s="12"/>
    </row>
    <row r="16012" spans="21:21" x14ac:dyDescent="0.2">
      <c r="U16012" s="12"/>
    </row>
    <row r="16013" spans="21:21" x14ac:dyDescent="0.2">
      <c r="U16013" s="12"/>
    </row>
    <row r="16014" spans="21:21" x14ac:dyDescent="0.2">
      <c r="U16014" s="12"/>
    </row>
    <row r="16015" spans="21:21" x14ac:dyDescent="0.2">
      <c r="U16015" s="12"/>
    </row>
    <row r="16016" spans="21:21" x14ac:dyDescent="0.2">
      <c r="U16016" s="12"/>
    </row>
    <row r="16017" spans="21:21" x14ac:dyDescent="0.2">
      <c r="U16017" s="12"/>
    </row>
    <row r="16018" spans="21:21" x14ac:dyDescent="0.2">
      <c r="U16018" s="12"/>
    </row>
    <row r="16019" spans="21:21" x14ac:dyDescent="0.2">
      <c r="U16019" s="12"/>
    </row>
    <row r="16020" spans="21:21" x14ac:dyDescent="0.2">
      <c r="U16020" s="12"/>
    </row>
    <row r="16021" spans="21:21" x14ac:dyDescent="0.2">
      <c r="U16021" s="12"/>
    </row>
    <row r="16022" spans="21:21" x14ac:dyDescent="0.2">
      <c r="U16022" s="12"/>
    </row>
    <row r="16023" spans="21:21" x14ac:dyDescent="0.2">
      <c r="U16023" s="12"/>
    </row>
    <row r="16024" spans="21:21" x14ac:dyDescent="0.2">
      <c r="U16024" s="12"/>
    </row>
    <row r="16025" spans="21:21" x14ac:dyDescent="0.2">
      <c r="U16025" s="12"/>
    </row>
    <row r="16026" spans="21:21" x14ac:dyDescent="0.2">
      <c r="U16026" s="12"/>
    </row>
    <row r="16027" spans="21:21" x14ac:dyDescent="0.2">
      <c r="U16027" s="12"/>
    </row>
    <row r="16028" spans="21:21" x14ac:dyDescent="0.2">
      <c r="U16028" s="12"/>
    </row>
    <row r="16029" spans="21:21" x14ac:dyDescent="0.2">
      <c r="U16029" s="12"/>
    </row>
    <row r="16030" spans="21:21" x14ac:dyDescent="0.2">
      <c r="U16030" s="12"/>
    </row>
    <row r="16031" spans="21:21" x14ac:dyDescent="0.2">
      <c r="U16031" s="12"/>
    </row>
    <row r="16032" spans="21:21" x14ac:dyDescent="0.2">
      <c r="U16032" s="12"/>
    </row>
    <row r="16033" spans="21:21" x14ac:dyDescent="0.2">
      <c r="U16033" s="12"/>
    </row>
    <row r="16034" spans="21:21" x14ac:dyDescent="0.2">
      <c r="U16034" s="12"/>
    </row>
    <row r="16035" spans="21:21" x14ac:dyDescent="0.2">
      <c r="U16035" s="12"/>
    </row>
    <row r="16036" spans="21:21" x14ac:dyDescent="0.2">
      <c r="U16036" s="12"/>
    </row>
    <row r="16037" spans="21:21" x14ac:dyDescent="0.2">
      <c r="U16037" s="12"/>
    </row>
    <row r="16038" spans="21:21" x14ac:dyDescent="0.2">
      <c r="U16038" s="12"/>
    </row>
    <row r="16039" spans="21:21" x14ac:dyDescent="0.2">
      <c r="U16039" s="12"/>
    </row>
    <row r="16040" spans="21:21" x14ac:dyDescent="0.2">
      <c r="U16040" s="12"/>
    </row>
    <row r="16041" spans="21:21" x14ac:dyDescent="0.2">
      <c r="U16041" s="12"/>
    </row>
    <row r="16042" spans="21:21" x14ac:dyDescent="0.2">
      <c r="U16042" s="12"/>
    </row>
    <row r="16043" spans="21:21" x14ac:dyDescent="0.2">
      <c r="U16043" s="12"/>
    </row>
    <row r="16044" spans="21:21" x14ac:dyDescent="0.2">
      <c r="U16044" s="12"/>
    </row>
    <row r="16045" spans="21:21" x14ac:dyDescent="0.2">
      <c r="U16045" s="12"/>
    </row>
    <row r="16046" spans="21:21" x14ac:dyDescent="0.2">
      <c r="U16046" s="12"/>
    </row>
    <row r="16047" spans="21:21" x14ac:dyDescent="0.2">
      <c r="U16047" s="12"/>
    </row>
    <row r="16048" spans="21:21" x14ac:dyDescent="0.2">
      <c r="U16048" s="12"/>
    </row>
    <row r="16049" spans="21:21" x14ac:dyDescent="0.2">
      <c r="U16049" s="12"/>
    </row>
    <row r="16050" spans="21:21" x14ac:dyDescent="0.2">
      <c r="U16050" s="12"/>
    </row>
    <row r="16051" spans="21:21" x14ac:dyDescent="0.2">
      <c r="U16051" s="12"/>
    </row>
    <row r="16052" spans="21:21" x14ac:dyDescent="0.2">
      <c r="U16052" s="12"/>
    </row>
    <row r="16053" spans="21:21" x14ac:dyDescent="0.2">
      <c r="U16053" s="12"/>
    </row>
    <row r="16054" spans="21:21" x14ac:dyDescent="0.2">
      <c r="U16054" s="12"/>
    </row>
    <row r="16055" spans="21:21" x14ac:dyDescent="0.2">
      <c r="U16055" s="12"/>
    </row>
    <row r="16056" spans="21:21" x14ac:dyDescent="0.2">
      <c r="U16056" s="12"/>
    </row>
    <row r="16057" spans="21:21" x14ac:dyDescent="0.2">
      <c r="U16057" s="12"/>
    </row>
    <row r="16058" spans="21:21" x14ac:dyDescent="0.2">
      <c r="U16058" s="12"/>
    </row>
    <row r="16059" spans="21:21" x14ac:dyDescent="0.2">
      <c r="U16059" s="12"/>
    </row>
    <row r="16060" spans="21:21" x14ac:dyDescent="0.2">
      <c r="U16060" s="12"/>
    </row>
    <row r="16061" spans="21:21" x14ac:dyDescent="0.2">
      <c r="U16061" s="12"/>
    </row>
    <row r="16062" spans="21:21" x14ac:dyDescent="0.2">
      <c r="U16062" s="12"/>
    </row>
    <row r="16063" spans="21:21" x14ac:dyDescent="0.2">
      <c r="U16063" s="12"/>
    </row>
    <row r="16064" spans="21:21" x14ac:dyDescent="0.2">
      <c r="U16064" s="12"/>
    </row>
    <row r="16065" spans="21:21" x14ac:dyDescent="0.2">
      <c r="U16065" s="12"/>
    </row>
    <row r="16066" spans="21:21" x14ac:dyDescent="0.2">
      <c r="U16066" s="12"/>
    </row>
    <row r="16067" spans="21:21" x14ac:dyDescent="0.2">
      <c r="U16067" s="12"/>
    </row>
    <row r="16068" spans="21:21" x14ac:dyDescent="0.2">
      <c r="U16068" s="12"/>
    </row>
    <row r="16069" spans="21:21" x14ac:dyDescent="0.2">
      <c r="U16069" s="12"/>
    </row>
    <row r="16070" spans="21:21" x14ac:dyDescent="0.2">
      <c r="U16070" s="12"/>
    </row>
    <row r="16071" spans="21:21" x14ac:dyDescent="0.2">
      <c r="U16071" s="12"/>
    </row>
    <row r="16072" spans="21:21" x14ac:dyDescent="0.2">
      <c r="U16072" s="12"/>
    </row>
    <row r="16073" spans="21:21" x14ac:dyDescent="0.2">
      <c r="U16073" s="12"/>
    </row>
    <row r="16074" spans="21:21" x14ac:dyDescent="0.2">
      <c r="U16074" s="12"/>
    </row>
    <row r="16075" spans="21:21" x14ac:dyDescent="0.2">
      <c r="U16075" s="12"/>
    </row>
    <row r="16076" spans="21:21" x14ac:dyDescent="0.2">
      <c r="U16076" s="12"/>
    </row>
    <row r="16077" spans="21:21" x14ac:dyDescent="0.2">
      <c r="U16077" s="12"/>
    </row>
    <row r="16078" spans="21:21" x14ac:dyDescent="0.2">
      <c r="U16078" s="12"/>
    </row>
    <row r="16079" spans="21:21" x14ac:dyDescent="0.2">
      <c r="U16079" s="12"/>
    </row>
    <row r="16080" spans="21:21" x14ac:dyDescent="0.2">
      <c r="U16080" s="12"/>
    </row>
    <row r="16081" spans="21:21" x14ac:dyDescent="0.2">
      <c r="U16081" s="12"/>
    </row>
    <row r="16082" spans="21:21" x14ac:dyDescent="0.2">
      <c r="U16082" s="12"/>
    </row>
    <row r="16083" spans="21:21" x14ac:dyDescent="0.2">
      <c r="U16083" s="12"/>
    </row>
    <row r="16084" spans="21:21" x14ac:dyDescent="0.2">
      <c r="U16084" s="12"/>
    </row>
    <row r="16085" spans="21:21" x14ac:dyDescent="0.2">
      <c r="U16085" s="12"/>
    </row>
    <row r="16086" spans="21:21" x14ac:dyDescent="0.2">
      <c r="U16086" s="12"/>
    </row>
    <row r="16087" spans="21:21" x14ac:dyDescent="0.2">
      <c r="U16087" s="12"/>
    </row>
    <row r="16088" spans="21:21" x14ac:dyDescent="0.2">
      <c r="U16088" s="12"/>
    </row>
    <row r="16089" spans="21:21" x14ac:dyDescent="0.2">
      <c r="U16089" s="12"/>
    </row>
    <row r="16090" spans="21:21" x14ac:dyDescent="0.2">
      <c r="U16090" s="12"/>
    </row>
    <row r="16091" spans="21:21" x14ac:dyDescent="0.2">
      <c r="U16091" s="12"/>
    </row>
    <row r="16092" spans="21:21" x14ac:dyDescent="0.2">
      <c r="U16092" s="12"/>
    </row>
    <row r="16093" spans="21:21" x14ac:dyDescent="0.2">
      <c r="U16093" s="12"/>
    </row>
    <row r="16094" spans="21:21" x14ac:dyDescent="0.2">
      <c r="U16094" s="12"/>
    </row>
    <row r="16095" spans="21:21" x14ac:dyDescent="0.2">
      <c r="U16095" s="12"/>
    </row>
    <row r="16096" spans="21:21" x14ac:dyDescent="0.2">
      <c r="U16096" s="12"/>
    </row>
    <row r="16097" spans="21:21" x14ac:dyDescent="0.2">
      <c r="U16097" s="12"/>
    </row>
    <row r="16098" spans="21:21" x14ac:dyDescent="0.2">
      <c r="U16098" s="12"/>
    </row>
    <row r="16099" spans="21:21" x14ac:dyDescent="0.2">
      <c r="U16099" s="12"/>
    </row>
    <row r="16100" spans="21:21" x14ac:dyDescent="0.2">
      <c r="U16100" s="12"/>
    </row>
    <row r="16101" spans="21:21" x14ac:dyDescent="0.2">
      <c r="U16101" s="12"/>
    </row>
    <row r="16102" spans="21:21" x14ac:dyDescent="0.2">
      <c r="U16102" s="12"/>
    </row>
    <row r="16103" spans="21:21" x14ac:dyDescent="0.2">
      <c r="U16103" s="12"/>
    </row>
    <row r="16104" spans="21:21" x14ac:dyDescent="0.2">
      <c r="U16104" s="12"/>
    </row>
    <row r="16105" spans="21:21" x14ac:dyDescent="0.2">
      <c r="U16105" s="12"/>
    </row>
    <row r="16106" spans="21:21" x14ac:dyDescent="0.2">
      <c r="U16106" s="12"/>
    </row>
    <row r="16107" spans="21:21" x14ac:dyDescent="0.2">
      <c r="U16107" s="12"/>
    </row>
    <row r="16108" spans="21:21" x14ac:dyDescent="0.2">
      <c r="U16108" s="12"/>
    </row>
    <row r="16109" spans="21:21" x14ac:dyDescent="0.2">
      <c r="U16109" s="12"/>
    </row>
    <row r="16110" spans="21:21" x14ac:dyDescent="0.2">
      <c r="U16110" s="12"/>
    </row>
    <row r="16111" spans="21:21" x14ac:dyDescent="0.2">
      <c r="U16111" s="12"/>
    </row>
    <row r="16112" spans="21:21" x14ac:dyDescent="0.2">
      <c r="U16112" s="12"/>
    </row>
    <row r="16113" spans="21:21" x14ac:dyDescent="0.2">
      <c r="U16113" s="12"/>
    </row>
    <row r="16114" spans="21:21" x14ac:dyDescent="0.2">
      <c r="U16114" s="12"/>
    </row>
    <row r="16115" spans="21:21" x14ac:dyDescent="0.2">
      <c r="U16115" s="12"/>
    </row>
    <row r="16116" spans="21:21" x14ac:dyDescent="0.2">
      <c r="U16116" s="12"/>
    </row>
    <row r="16117" spans="21:21" x14ac:dyDescent="0.2">
      <c r="U16117" s="12"/>
    </row>
    <row r="16118" spans="21:21" x14ac:dyDescent="0.2">
      <c r="U16118" s="12"/>
    </row>
    <row r="16119" spans="21:21" x14ac:dyDescent="0.2">
      <c r="U16119" s="12"/>
    </row>
    <row r="16120" spans="21:21" x14ac:dyDescent="0.2">
      <c r="U16120" s="12"/>
    </row>
    <row r="16121" spans="21:21" x14ac:dyDescent="0.2">
      <c r="U16121" s="12"/>
    </row>
    <row r="16122" spans="21:21" x14ac:dyDescent="0.2">
      <c r="U16122" s="12"/>
    </row>
    <row r="16123" spans="21:21" x14ac:dyDescent="0.2">
      <c r="U16123" s="12"/>
    </row>
    <row r="16124" spans="21:21" x14ac:dyDescent="0.2">
      <c r="U16124" s="12"/>
    </row>
    <row r="16125" spans="21:21" x14ac:dyDescent="0.2">
      <c r="U16125" s="12"/>
    </row>
    <row r="16126" spans="21:21" x14ac:dyDescent="0.2">
      <c r="U16126" s="12"/>
    </row>
    <row r="16127" spans="21:21" x14ac:dyDescent="0.2">
      <c r="U16127" s="12"/>
    </row>
    <row r="16128" spans="21:21" x14ac:dyDescent="0.2">
      <c r="U16128" s="12"/>
    </row>
    <row r="16129" spans="21:21" x14ac:dyDescent="0.2">
      <c r="U16129" s="12"/>
    </row>
    <row r="16130" spans="21:21" x14ac:dyDescent="0.2">
      <c r="U16130" s="12"/>
    </row>
    <row r="16131" spans="21:21" x14ac:dyDescent="0.2">
      <c r="U16131" s="12"/>
    </row>
    <row r="16132" spans="21:21" x14ac:dyDescent="0.2">
      <c r="U16132" s="12"/>
    </row>
    <row r="16133" spans="21:21" x14ac:dyDescent="0.2">
      <c r="U16133" s="12"/>
    </row>
    <row r="16134" spans="21:21" x14ac:dyDescent="0.2">
      <c r="U16134" s="12"/>
    </row>
    <row r="16135" spans="21:21" x14ac:dyDescent="0.2">
      <c r="U16135" s="12"/>
    </row>
    <row r="16136" spans="21:21" x14ac:dyDescent="0.2">
      <c r="U16136" s="12"/>
    </row>
    <row r="16137" spans="21:21" x14ac:dyDescent="0.2">
      <c r="U16137" s="12"/>
    </row>
    <row r="16138" spans="21:21" x14ac:dyDescent="0.2">
      <c r="U16138" s="12"/>
    </row>
    <row r="16139" spans="21:21" x14ac:dyDescent="0.2">
      <c r="U16139" s="12"/>
    </row>
    <row r="16140" spans="21:21" x14ac:dyDescent="0.2">
      <c r="U16140" s="12"/>
    </row>
    <row r="16141" spans="21:21" x14ac:dyDescent="0.2">
      <c r="U16141" s="12"/>
    </row>
    <row r="16142" spans="21:21" x14ac:dyDescent="0.2">
      <c r="U16142" s="12"/>
    </row>
    <row r="16143" spans="21:21" x14ac:dyDescent="0.2">
      <c r="U16143" s="12"/>
    </row>
    <row r="16144" spans="21:21" x14ac:dyDescent="0.2">
      <c r="U16144" s="12"/>
    </row>
    <row r="16145" spans="21:21" x14ac:dyDescent="0.2">
      <c r="U16145" s="12"/>
    </row>
    <row r="16146" spans="21:21" x14ac:dyDescent="0.2">
      <c r="U16146" s="12"/>
    </row>
    <row r="16147" spans="21:21" x14ac:dyDescent="0.2">
      <c r="U16147" s="12"/>
    </row>
    <row r="16148" spans="21:21" x14ac:dyDescent="0.2">
      <c r="U16148" s="12"/>
    </row>
    <row r="16149" spans="21:21" x14ac:dyDescent="0.2">
      <c r="U16149" s="12"/>
    </row>
    <row r="16150" spans="21:21" x14ac:dyDescent="0.2">
      <c r="U16150" s="12"/>
    </row>
    <row r="16151" spans="21:21" x14ac:dyDescent="0.2">
      <c r="U16151" s="12"/>
    </row>
    <row r="16152" spans="21:21" x14ac:dyDescent="0.2">
      <c r="U16152" s="12"/>
    </row>
    <row r="16153" spans="21:21" x14ac:dyDescent="0.2">
      <c r="U16153" s="12"/>
    </row>
    <row r="16154" spans="21:21" x14ac:dyDescent="0.2">
      <c r="U16154" s="12"/>
    </row>
    <row r="16155" spans="21:21" x14ac:dyDescent="0.2">
      <c r="U16155" s="12"/>
    </row>
    <row r="16156" spans="21:21" x14ac:dyDescent="0.2">
      <c r="U16156" s="12"/>
    </row>
    <row r="16157" spans="21:21" x14ac:dyDescent="0.2">
      <c r="U16157" s="12"/>
    </row>
    <row r="16158" spans="21:21" x14ac:dyDescent="0.2">
      <c r="U16158" s="12"/>
    </row>
    <row r="16159" spans="21:21" x14ac:dyDescent="0.2">
      <c r="U16159" s="12"/>
    </row>
    <row r="16160" spans="21:21" x14ac:dyDescent="0.2">
      <c r="U16160" s="12"/>
    </row>
    <row r="16161" spans="21:21" x14ac:dyDescent="0.2">
      <c r="U16161" s="12"/>
    </row>
    <row r="16162" spans="21:21" x14ac:dyDescent="0.2">
      <c r="U16162" s="12"/>
    </row>
    <row r="16163" spans="21:21" x14ac:dyDescent="0.2">
      <c r="U16163" s="12"/>
    </row>
    <row r="16164" spans="21:21" x14ac:dyDescent="0.2">
      <c r="U16164" s="12"/>
    </row>
    <row r="16165" spans="21:21" x14ac:dyDescent="0.2">
      <c r="U16165" s="12"/>
    </row>
    <row r="16166" spans="21:21" x14ac:dyDescent="0.2">
      <c r="U16166" s="12"/>
    </row>
    <row r="16167" spans="21:21" x14ac:dyDescent="0.2">
      <c r="U16167" s="12"/>
    </row>
    <row r="16168" spans="21:21" x14ac:dyDescent="0.2">
      <c r="U16168" s="12"/>
    </row>
    <row r="16169" spans="21:21" x14ac:dyDescent="0.2">
      <c r="U16169" s="12"/>
    </row>
    <row r="16170" spans="21:21" x14ac:dyDescent="0.2">
      <c r="U16170" s="12"/>
    </row>
    <row r="16171" spans="21:21" x14ac:dyDescent="0.2">
      <c r="U16171" s="12"/>
    </row>
    <row r="16172" spans="21:21" x14ac:dyDescent="0.2">
      <c r="U16172" s="12"/>
    </row>
    <row r="16173" spans="21:21" x14ac:dyDescent="0.2">
      <c r="U16173" s="12"/>
    </row>
    <row r="16174" spans="21:21" x14ac:dyDescent="0.2">
      <c r="U16174" s="12"/>
    </row>
    <row r="16175" spans="21:21" x14ac:dyDescent="0.2">
      <c r="U16175" s="12"/>
    </row>
    <row r="16176" spans="21:21" x14ac:dyDescent="0.2">
      <c r="U16176" s="12"/>
    </row>
    <row r="16177" spans="21:21" x14ac:dyDescent="0.2">
      <c r="U16177" s="12"/>
    </row>
    <row r="16178" spans="21:21" x14ac:dyDescent="0.2">
      <c r="U16178" s="12"/>
    </row>
    <row r="16179" spans="21:21" x14ac:dyDescent="0.2">
      <c r="U16179" s="12"/>
    </row>
    <row r="16180" spans="21:21" x14ac:dyDescent="0.2">
      <c r="U16180" s="12"/>
    </row>
    <row r="16181" spans="21:21" x14ac:dyDescent="0.2">
      <c r="U16181" s="12"/>
    </row>
    <row r="16182" spans="21:21" x14ac:dyDescent="0.2">
      <c r="U16182" s="12"/>
    </row>
    <row r="16183" spans="21:21" x14ac:dyDescent="0.2">
      <c r="U16183" s="12"/>
    </row>
    <row r="16184" spans="21:21" x14ac:dyDescent="0.2">
      <c r="U16184" s="12"/>
    </row>
    <row r="16185" spans="21:21" x14ac:dyDescent="0.2">
      <c r="U16185" s="12"/>
    </row>
    <row r="16186" spans="21:21" x14ac:dyDescent="0.2">
      <c r="U16186" s="12"/>
    </row>
    <row r="16187" spans="21:21" x14ac:dyDescent="0.2">
      <c r="U16187" s="12"/>
    </row>
    <row r="16188" spans="21:21" x14ac:dyDescent="0.2">
      <c r="U16188" s="12"/>
    </row>
    <row r="16189" spans="21:21" x14ac:dyDescent="0.2">
      <c r="U16189" s="12"/>
    </row>
    <row r="16190" spans="21:21" x14ac:dyDescent="0.2">
      <c r="U16190" s="12"/>
    </row>
    <row r="16191" spans="21:21" x14ac:dyDescent="0.2">
      <c r="U16191" s="12"/>
    </row>
    <row r="16192" spans="21:21" x14ac:dyDescent="0.2">
      <c r="U16192" s="12"/>
    </row>
    <row r="16193" spans="21:21" x14ac:dyDescent="0.2">
      <c r="U16193" s="12"/>
    </row>
    <row r="16194" spans="21:21" x14ac:dyDescent="0.2">
      <c r="U16194" s="12"/>
    </row>
    <row r="16195" spans="21:21" x14ac:dyDescent="0.2">
      <c r="U16195" s="12"/>
    </row>
    <row r="16196" spans="21:21" x14ac:dyDescent="0.2">
      <c r="U16196" s="12"/>
    </row>
    <row r="16197" spans="21:21" x14ac:dyDescent="0.2">
      <c r="U16197" s="12"/>
    </row>
    <row r="16198" spans="21:21" x14ac:dyDescent="0.2">
      <c r="U16198" s="12"/>
    </row>
    <row r="16199" spans="21:21" x14ac:dyDescent="0.2">
      <c r="U16199" s="12"/>
    </row>
    <row r="16200" spans="21:21" x14ac:dyDescent="0.2">
      <c r="U16200" s="12"/>
    </row>
    <row r="16201" spans="21:21" x14ac:dyDescent="0.2">
      <c r="U16201" s="12"/>
    </row>
    <row r="16202" spans="21:21" x14ac:dyDescent="0.2">
      <c r="U16202" s="12"/>
    </row>
    <row r="16203" spans="21:21" x14ac:dyDescent="0.2">
      <c r="U16203" s="12"/>
    </row>
    <row r="16204" spans="21:21" x14ac:dyDescent="0.2">
      <c r="U16204" s="12"/>
    </row>
    <row r="16205" spans="21:21" x14ac:dyDescent="0.2">
      <c r="U16205" s="12"/>
    </row>
    <row r="16206" spans="21:21" x14ac:dyDescent="0.2">
      <c r="U16206" s="12"/>
    </row>
    <row r="16207" spans="21:21" x14ac:dyDescent="0.2">
      <c r="U16207" s="12"/>
    </row>
    <row r="16208" spans="21:21" x14ac:dyDescent="0.2">
      <c r="U16208" s="12"/>
    </row>
    <row r="16209" spans="21:21" x14ac:dyDescent="0.2">
      <c r="U16209" s="12"/>
    </row>
    <row r="16210" spans="21:21" x14ac:dyDescent="0.2">
      <c r="U16210" s="12"/>
    </row>
    <row r="16211" spans="21:21" x14ac:dyDescent="0.2">
      <c r="U16211" s="12"/>
    </row>
    <row r="16212" spans="21:21" x14ac:dyDescent="0.2">
      <c r="U16212" s="12"/>
    </row>
    <row r="16213" spans="21:21" x14ac:dyDescent="0.2">
      <c r="U16213" s="12"/>
    </row>
    <row r="16214" spans="21:21" x14ac:dyDescent="0.2">
      <c r="U16214" s="12"/>
    </row>
    <row r="16215" spans="21:21" x14ac:dyDescent="0.2">
      <c r="U16215" s="12"/>
    </row>
    <row r="16216" spans="21:21" x14ac:dyDescent="0.2">
      <c r="U16216" s="12"/>
    </row>
    <row r="16217" spans="21:21" x14ac:dyDescent="0.2">
      <c r="U16217" s="12"/>
    </row>
    <row r="16218" spans="21:21" x14ac:dyDescent="0.2">
      <c r="U16218" s="12"/>
    </row>
    <row r="16219" spans="21:21" x14ac:dyDescent="0.2">
      <c r="U16219" s="12"/>
    </row>
    <row r="16220" spans="21:21" x14ac:dyDescent="0.2">
      <c r="U16220" s="12"/>
    </row>
    <row r="16221" spans="21:21" x14ac:dyDescent="0.2">
      <c r="U16221" s="12"/>
    </row>
    <row r="16222" spans="21:21" x14ac:dyDescent="0.2">
      <c r="U16222" s="12"/>
    </row>
    <row r="16223" spans="21:21" x14ac:dyDescent="0.2">
      <c r="U16223" s="12"/>
    </row>
    <row r="16224" spans="21:21" x14ac:dyDescent="0.2">
      <c r="U16224" s="12"/>
    </row>
    <row r="16225" spans="21:21" x14ac:dyDescent="0.2">
      <c r="U16225" s="12"/>
    </row>
    <row r="16226" spans="21:21" x14ac:dyDescent="0.2">
      <c r="U16226" s="12"/>
    </row>
    <row r="16227" spans="21:21" x14ac:dyDescent="0.2">
      <c r="U16227" s="12"/>
    </row>
    <row r="16228" spans="21:21" x14ac:dyDescent="0.2">
      <c r="U16228" s="12"/>
    </row>
    <row r="16229" spans="21:21" x14ac:dyDescent="0.2">
      <c r="U16229" s="12"/>
    </row>
    <row r="16230" spans="21:21" x14ac:dyDescent="0.2">
      <c r="U16230" s="12"/>
    </row>
    <row r="16231" spans="21:21" x14ac:dyDescent="0.2">
      <c r="U16231" s="12"/>
    </row>
    <row r="16232" spans="21:21" x14ac:dyDescent="0.2">
      <c r="U16232" s="12"/>
    </row>
    <row r="16233" spans="21:21" x14ac:dyDescent="0.2">
      <c r="U16233" s="12"/>
    </row>
    <row r="16234" spans="21:21" x14ac:dyDescent="0.2">
      <c r="U16234" s="12"/>
    </row>
    <row r="16235" spans="21:21" x14ac:dyDescent="0.2">
      <c r="U16235" s="12"/>
    </row>
    <row r="16236" spans="21:21" x14ac:dyDescent="0.2">
      <c r="U16236" s="12"/>
    </row>
    <row r="16237" spans="21:21" x14ac:dyDescent="0.2">
      <c r="U16237" s="12"/>
    </row>
    <row r="16238" spans="21:21" x14ac:dyDescent="0.2">
      <c r="U16238" s="12"/>
    </row>
    <row r="16239" spans="21:21" x14ac:dyDescent="0.2">
      <c r="U16239" s="12"/>
    </row>
    <row r="16240" spans="21:21" x14ac:dyDescent="0.2">
      <c r="U16240" s="12"/>
    </row>
    <row r="16241" spans="21:21" x14ac:dyDescent="0.2">
      <c r="U16241" s="12"/>
    </row>
    <row r="16242" spans="21:21" x14ac:dyDescent="0.2">
      <c r="U16242" s="12"/>
    </row>
    <row r="16243" spans="21:21" x14ac:dyDescent="0.2">
      <c r="U16243" s="12"/>
    </row>
    <row r="16244" spans="21:21" x14ac:dyDescent="0.2">
      <c r="U16244" s="12"/>
    </row>
    <row r="16245" spans="21:21" x14ac:dyDescent="0.2">
      <c r="U16245" s="12"/>
    </row>
    <row r="16246" spans="21:21" x14ac:dyDescent="0.2">
      <c r="U16246" s="12"/>
    </row>
    <row r="16247" spans="21:21" x14ac:dyDescent="0.2">
      <c r="U16247" s="12"/>
    </row>
    <row r="16248" spans="21:21" x14ac:dyDescent="0.2">
      <c r="U16248" s="12"/>
    </row>
    <row r="16249" spans="21:21" x14ac:dyDescent="0.2">
      <c r="U16249" s="12"/>
    </row>
    <row r="16250" spans="21:21" x14ac:dyDescent="0.2">
      <c r="U16250" s="12"/>
    </row>
    <row r="16251" spans="21:21" x14ac:dyDescent="0.2">
      <c r="U16251" s="12"/>
    </row>
    <row r="16252" spans="21:21" x14ac:dyDescent="0.2">
      <c r="U16252" s="12"/>
    </row>
    <row r="16253" spans="21:21" x14ac:dyDescent="0.2">
      <c r="U16253" s="12"/>
    </row>
    <row r="16254" spans="21:21" x14ac:dyDescent="0.2">
      <c r="U16254" s="12"/>
    </row>
    <row r="16255" spans="21:21" x14ac:dyDescent="0.2">
      <c r="U16255" s="12"/>
    </row>
    <row r="16256" spans="21:21" x14ac:dyDescent="0.2">
      <c r="U16256" s="12"/>
    </row>
    <row r="16257" spans="21:21" x14ac:dyDescent="0.2">
      <c r="U16257" s="12"/>
    </row>
    <row r="16258" spans="21:21" x14ac:dyDescent="0.2">
      <c r="U16258" s="12"/>
    </row>
    <row r="16259" spans="21:21" x14ac:dyDescent="0.2">
      <c r="U16259" s="12"/>
    </row>
    <row r="16260" spans="21:21" x14ac:dyDescent="0.2">
      <c r="U16260" s="12"/>
    </row>
    <row r="16261" spans="21:21" x14ac:dyDescent="0.2">
      <c r="U16261" s="12"/>
    </row>
    <row r="16262" spans="21:21" x14ac:dyDescent="0.2">
      <c r="U16262" s="12"/>
    </row>
    <row r="16263" spans="21:21" x14ac:dyDescent="0.2">
      <c r="U16263" s="12"/>
    </row>
    <row r="16264" spans="21:21" x14ac:dyDescent="0.2">
      <c r="U16264" s="12"/>
    </row>
    <row r="16265" spans="21:21" x14ac:dyDescent="0.2">
      <c r="U16265" s="12"/>
    </row>
    <row r="16266" spans="21:21" x14ac:dyDescent="0.2">
      <c r="U16266" s="12"/>
    </row>
    <row r="16267" spans="21:21" x14ac:dyDescent="0.2">
      <c r="U16267" s="12"/>
    </row>
    <row r="16268" spans="21:21" x14ac:dyDescent="0.2">
      <c r="U16268" s="12"/>
    </row>
    <row r="16269" spans="21:21" x14ac:dyDescent="0.2">
      <c r="U16269" s="12"/>
    </row>
    <row r="16270" spans="21:21" x14ac:dyDescent="0.2">
      <c r="U16270" s="12"/>
    </row>
    <row r="16271" spans="21:21" x14ac:dyDescent="0.2">
      <c r="U16271" s="12"/>
    </row>
    <row r="16272" spans="21:21" x14ac:dyDescent="0.2">
      <c r="U16272" s="12"/>
    </row>
    <row r="16273" spans="21:21" x14ac:dyDescent="0.2">
      <c r="U16273" s="12"/>
    </row>
    <row r="16274" spans="21:21" x14ac:dyDescent="0.2">
      <c r="U16274" s="12"/>
    </row>
    <row r="16275" spans="21:21" x14ac:dyDescent="0.2">
      <c r="U16275" s="12"/>
    </row>
    <row r="16276" spans="21:21" x14ac:dyDescent="0.2">
      <c r="U16276" s="12"/>
    </row>
    <row r="16277" spans="21:21" x14ac:dyDescent="0.2">
      <c r="U16277" s="12"/>
    </row>
    <row r="16278" spans="21:21" x14ac:dyDescent="0.2">
      <c r="U16278" s="12"/>
    </row>
    <row r="16279" spans="21:21" x14ac:dyDescent="0.2">
      <c r="U16279" s="12"/>
    </row>
    <row r="16280" spans="21:21" x14ac:dyDescent="0.2">
      <c r="U16280" s="12"/>
    </row>
    <row r="16281" spans="21:21" x14ac:dyDescent="0.2">
      <c r="U16281" s="12"/>
    </row>
    <row r="16282" spans="21:21" x14ac:dyDescent="0.2">
      <c r="U16282" s="12"/>
    </row>
    <row r="16283" spans="21:21" x14ac:dyDescent="0.2">
      <c r="U16283" s="12"/>
    </row>
    <row r="16284" spans="21:21" x14ac:dyDescent="0.2">
      <c r="U16284" s="12"/>
    </row>
    <row r="16285" spans="21:21" x14ac:dyDescent="0.2">
      <c r="U16285" s="12"/>
    </row>
    <row r="16286" spans="21:21" x14ac:dyDescent="0.2">
      <c r="U16286" s="12"/>
    </row>
    <row r="16287" spans="21:21" x14ac:dyDescent="0.2">
      <c r="U16287" s="12"/>
    </row>
    <row r="16288" spans="21:21" x14ac:dyDescent="0.2">
      <c r="U16288" s="12"/>
    </row>
    <row r="16289" spans="21:21" x14ac:dyDescent="0.2">
      <c r="U16289" s="12"/>
    </row>
    <row r="16290" spans="21:21" x14ac:dyDescent="0.2">
      <c r="U16290" s="12"/>
    </row>
    <row r="16291" spans="21:21" x14ac:dyDescent="0.2">
      <c r="U16291" s="12"/>
    </row>
    <row r="16292" spans="21:21" x14ac:dyDescent="0.2">
      <c r="U16292" s="12"/>
    </row>
    <row r="16293" spans="21:21" x14ac:dyDescent="0.2">
      <c r="U16293" s="12"/>
    </row>
    <row r="16294" spans="21:21" x14ac:dyDescent="0.2">
      <c r="U16294" s="12"/>
    </row>
    <row r="16295" spans="21:21" x14ac:dyDescent="0.2">
      <c r="U16295" s="12"/>
    </row>
    <row r="16296" spans="21:21" x14ac:dyDescent="0.2">
      <c r="U16296" s="12"/>
    </row>
    <row r="16297" spans="21:21" x14ac:dyDescent="0.2">
      <c r="U16297" s="12"/>
    </row>
    <row r="16298" spans="21:21" x14ac:dyDescent="0.2">
      <c r="U16298" s="12"/>
    </row>
    <row r="16299" spans="21:21" x14ac:dyDescent="0.2">
      <c r="U16299" s="12"/>
    </row>
    <row r="16300" spans="21:21" x14ac:dyDescent="0.2">
      <c r="U16300" s="12"/>
    </row>
    <row r="16301" spans="21:21" x14ac:dyDescent="0.2">
      <c r="U16301" s="12"/>
    </row>
    <row r="16302" spans="21:21" x14ac:dyDescent="0.2">
      <c r="U16302" s="12"/>
    </row>
    <row r="16303" spans="21:21" x14ac:dyDescent="0.2">
      <c r="U16303" s="12"/>
    </row>
    <row r="16304" spans="21:21" x14ac:dyDescent="0.2">
      <c r="U16304" s="12"/>
    </row>
    <row r="16305" spans="21:21" x14ac:dyDescent="0.2">
      <c r="U16305" s="12"/>
    </row>
    <row r="16306" spans="21:21" x14ac:dyDescent="0.2">
      <c r="U16306" s="12"/>
    </row>
    <row r="16307" spans="21:21" x14ac:dyDescent="0.2">
      <c r="U16307" s="12"/>
    </row>
    <row r="16308" spans="21:21" x14ac:dyDescent="0.2">
      <c r="U16308" s="12"/>
    </row>
    <row r="16309" spans="21:21" x14ac:dyDescent="0.2">
      <c r="U16309" s="12"/>
    </row>
    <row r="16310" spans="21:21" x14ac:dyDescent="0.2">
      <c r="U16310" s="12"/>
    </row>
    <row r="16311" spans="21:21" x14ac:dyDescent="0.2">
      <c r="U16311" s="12"/>
    </row>
    <row r="16312" spans="21:21" x14ac:dyDescent="0.2">
      <c r="U16312" s="12"/>
    </row>
    <row r="16313" spans="21:21" x14ac:dyDescent="0.2">
      <c r="U16313" s="12"/>
    </row>
    <row r="16314" spans="21:21" x14ac:dyDescent="0.2">
      <c r="U16314" s="12"/>
    </row>
    <row r="16315" spans="21:21" x14ac:dyDescent="0.2">
      <c r="U16315" s="12"/>
    </row>
    <row r="16316" spans="21:21" x14ac:dyDescent="0.2">
      <c r="U16316" s="12"/>
    </row>
    <row r="16317" spans="21:21" x14ac:dyDescent="0.2">
      <c r="U16317" s="12"/>
    </row>
    <row r="16318" spans="21:21" x14ac:dyDescent="0.2">
      <c r="U16318" s="12"/>
    </row>
    <row r="16319" spans="21:21" x14ac:dyDescent="0.2">
      <c r="U16319" s="12"/>
    </row>
    <row r="16320" spans="21:21" x14ac:dyDescent="0.2">
      <c r="U16320" s="12"/>
    </row>
    <row r="16321" spans="21:21" x14ac:dyDescent="0.2">
      <c r="U16321" s="12"/>
    </row>
    <row r="16322" spans="21:21" x14ac:dyDescent="0.2">
      <c r="U16322" s="12"/>
    </row>
    <row r="16323" spans="21:21" x14ac:dyDescent="0.2">
      <c r="U16323" s="12"/>
    </row>
    <row r="16324" spans="21:21" x14ac:dyDescent="0.2">
      <c r="U16324" s="12"/>
    </row>
    <row r="16325" spans="21:21" x14ac:dyDescent="0.2">
      <c r="U16325" s="12"/>
    </row>
    <row r="16326" spans="21:21" x14ac:dyDescent="0.2">
      <c r="U16326" s="12"/>
    </row>
    <row r="16327" spans="21:21" x14ac:dyDescent="0.2">
      <c r="U16327" s="12"/>
    </row>
    <row r="16328" spans="21:21" x14ac:dyDescent="0.2">
      <c r="U16328" s="12"/>
    </row>
    <row r="16329" spans="21:21" x14ac:dyDescent="0.2">
      <c r="U16329" s="12"/>
    </row>
    <row r="16330" spans="21:21" x14ac:dyDescent="0.2">
      <c r="U16330" s="12"/>
    </row>
    <row r="16331" spans="21:21" x14ac:dyDescent="0.2">
      <c r="U16331" s="12"/>
    </row>
    <row r="16332" spans="21:21" x14ac:dyDescent="0.2">
      <c r="U16332" s="12"/>
    </row>
    <row r="16333" spans="21:21" x14ac:dyDescent="0.2">
      <c r="U16333" s="12"/>
    </row>
    <row r="16334" spans="21:21" x14ac:dyDescent="0.2">
      <c r="U16334" s="12"/>
    </row>
    <row r="16335" spans="21:21" x14ac:dyDescent="0.2">
      <c r="U16335" s="12"/>
    </row>
    <row r="16336" spans="21:21" x14ac:dyDescent="0.2">
      <c r="U16336" s="12"/>
    </row>
    <row r="16337" spans="21:21" x14ac:dyDescent="0.2">
      <c r="U16337" s="12"/>
    </row>
    <row r="16338" spans="21:21" x14ac:dyDescent="0.2">
      <c r="U16338" s="12"/>
    </row>
    <row r="16339" spans="21:21" x14ac:dyDescent="0.2">
      <c r="U16339" s="12"/>
    </row>
    <row r="16340" spans="21:21" x14ac:dyDescent="0.2">
      <c r="U16340" s="12"/>
    </row>
    <row r="16341" spans="21:21" x14ac:dyDescent="0.2">
      <c r="U16341" s="12"/>
    </row>
    <row r="16342" spans="21:21" x14ac:dyDescent="0.2">
      <c r="U16342" s="12"/>
    </row>
    <row r="16343" spans="21:21" x14ac:dyDescent="0.2">
      <c r="U16343" s="12"/>
    </row>
    <row r="16344" spans="21:21" x14ac:dyDescent="0.2">
      <c r="U16344" s="12"/>
    </row>
    <row r="16345" spans="21:21" x14ac:dyDescent="0.2">
      <c r="U16345" s="12"/>
    </row>
    <row r="16346" spans="21:21" x14ac:dyDescent="0.2">
      <c r="U16346" s="12"/>
    </row>
    <row r="16347" spans="21:21" x14ac:dyDescent="0.2">
      <c r="U16347" s="12"/>
    </row>
    <row r="16348" spans="21:21" x14ac:dyDescent="0.2">
      <c r="U16348" s="12"/>
    </row>
    <row r="16349" spans="21:21" x14ac:dyDescent="0.2">
      <c r="U16349" s="12"/>
    </row>
    <row r="16350" spans="21:21" x14ac:dyDescent="0.2">
      <c r="U16350" s="12"/>
    </row>
    <row r="16351" spans="21:21" x14ac:dyDescent="0.2">
      <c r="U16351" s="12"/>
    </row>
    <row r="16352" spans="21:21" x14ac:dyDescent="0.2">
      <c r="U16352" s="12"/>
    </row>
    <row r="16353" spans="21:21" x14ac:dyDescent="0.2">
      <c r="U16353" s="12"/>
    </row>
    <row r="16354" spans="21:21" x14ac:dyDescent="0.2">
      <c r="U16354" s="12"/>
    </row>
    <row r="16355" spans="21:21" x14ac:dyDescent="0.2">
      <c r="U16355" s="12"/>
    </row>
    <row r="16356" spans="21:21" x14ac:dyDescent="0.2">
      <c r="U16356" s="12"/>
    </row>
    <row r="16357" spans="21:21" x14ac:dyDescent="0.2">
      <c r="U16357" s="12"/>
    </row>
    <row r="16358" spans="21:21" x14ac:dyDescent="0.2">
      <c r="U16358" s="12"/>
    </row>
    <row r="16359" spans="21:21" x14ac:dyDescent="0.2">
      <c r="U16359" s="12"/>
    </row>
    <row r="16360" spans="21:21" x14ac:dyDescent="0.2">
      <c r="U16360" s="12"/>
    </row>
    <row r="16361" spans="21:21" x14ac:dyDescent="0.2">
      <c r="U16361" s="12"/>
    </row>
    <row r="16362" spans="21:21" x14ac:dyDescent="0.2">
      <c r="U16362" s="12"/>
    </row>
    <row r="16363" spans="21:21" x14ac:dyDescent="0.2">
      <c r="U16363" s="12"/>
    </row>
    <row r="16364" spans="21:21" x14ac:dyDescent="0.2">
      <c r="U16364" s="12"/>
    </row>
    <row r="16365" spans="21:21" x14ac:dyDescent="0.2">
      <c r="U16365" s="12"/>
    </row>
    <row r="16366" spans="21:21" x14ac:dyDescent="0.2">
      <c r="U16366" s="12"/>
    </row>
    <row r="16367" spans="21:21" x14ac:dyDescent="0.2">
      <c r="U16367" s="12"/>
    </row>
    <row r="16368" spans="21:21" x14ac:dyDescent="0.2">
      <c r="U16368" s="12"/>
    </row>
    <row r="16369" spans="21:21" x14ac:dyDescent="0.2">
      <c r="U16369" s="12"/>
    </row>
    <row r="16370" spans="21:21" x14ac:dyDescent="0.2">
      <c r="U16370" s="12"/>
    </row>
    <row r="16371" spans="21:21" x14ac:dyDescent="0.2">
      <c r="U16371" s="12"/>
    </row>
    <row r="16372" spans="21:21" x14ac:dyDescent="0.2">
      <c r="U16372" s="12"/>
    </row>
    <row r="16373" spans="21:21" x14ac:dyDescent="0.2">
      <c r="U16373" s="12"/>
    </row>
    <row r="16374" spans="21:21" x14ac:dyDescent="0.2">
      <c r="U16374" s="12"/>
    </row>
    <row r="16375" spans="21:21" x14ac:dyDescent="0.2">
      <c r="U16375" s="12"/>
    </row>
    <row r="16376" spans="21:21" x14ac:dyDescent="0.2">
      <c r="U16376" s="12"/>
    </row>
    <row r="16377" spans="21:21" x14ac:dyDescent="0.2">
      <c r="U16377" s="12"/>
    </row>
    <row r="16378" spans="21:21" x14ac:dyDescent="0.2">
      <c r="U16378" s="12"/>
    </row>
    <row r="16379" spans="21:21" x14ac:dyDescent="0.2">
      <c r="U16379" s="12"/>
    </row>
    <row r="16380" spans="21:21" x14ac:dyDescent="0.2">
      <c r="U16380" s="12"/>
    </row>
    <row r="16381" spans="21:21" x14ac:dyDescent="0.2">
      <c r="U16381" s="12"/>
    </row>
    <row r="16382" spans="21:21" x14ac:dyDescent="0.2">
      <c r="U16382" s="12"/>
    </row>
    <row r="16383" spans="21:21" x14ac:dyDescent="0.2">
      <c r="U16383" s="12"/>
    </row>
    <row r="16384" spans="21:21" x14ac:dyDescent="0.2">
      <c r="U16384" s="12"/>
    </row>
    <row r="16385" spans="21:21" x14ac:dyDescent="0.2">
      <c r="U16385" s="12"/>
    </row>
    <row r="16386" spans="21:21" x14ac:dyDescent="0.2">
      <c r="U16386" s="12"/>
    </row>
    <row r="16387" spans="21:21" x14ac:dyDescent="0.2">
      <c r="U16387" s="12"/>
    </row>
    <row r="16388" spans="21:21" x14ac:dyDescent="0.2">
      <c r="U16388" s="12"/>
    </row>
    <row r="16389" spans="21:21" x14ac:dyDescent="0.2">
      <c r="U16389" s="12"/>
    </row>
    <row r="16390" spans="21:21" x14ac:dyDescent="0.2">
      <c r="U16390" s="12"/>
    </row>
    <row r="16391" spans="21:21" x14ac:dyDescent="0.2">
      <c r="U16391" s="12"/>
    </row>
    <row r="16392" spans="21:21" x14ac:dyDescent="0.2">
      <c r="U16392" s="12"/>
    </row>
    <row r="16393" spans="21:21" x14ac:dyDescent="0.2">
      <c r="U16393" s="12"/>
    </row>
    <row r="16394" spans="21:21" x14ac:dyDescent="0.2">
      <c r="U16394" s="12"/>
    </row>
    <row r="16395" spans="21:21" x14ac:dyDescent="0.2">
      <c r="U16395" s="12"/>
    </row>
    <row r="16396" spans="21:21" x14ac:dyDescent="0.2">
      <c r="U16396" s="12"/>
    </row>
    <row r="16397" spans="21:21" x14ac:dyDescent="0.2">
      <c r="U16397" s="12"/>
    </row>
    <row r="16398" spans="21:21" x14ac:dyDescent="0.2">
      <c r="U16398" s="12"/>
    </row>
    <row r="16399" spans="21:21" x14ac:dyDescent="0.2">
      <c r="U16399" s="12"/>
    </row>
    <row r="16400" spans="21:21" x14ac:dyDescent="0.2">
      <c r="U16400" s="12"/>
    </row>
    <row r="16401" spans="21:21" x14ac:dyDescent="0.2">
      <c r="U16401" s="12"/>
    </row>
    <row r="16402" spans="21:21" x14ac:dyDescent="0.2">
      <c r="U16402" s="12"/>
    </row>
    <row r="16403" spans="21:21" x14ac:dyDescent="0.2">
      <c r="U16403" s="12"/>
    </row>
    <row r="16404" spans="21:21" x14ac:dyDescent="0.2">
      <c r="U16404" s="12"/>
    </row>
    <row r="16405" spans="21:21" x14ac:dyDescent="0.2">
      <c r="U16405" s="12"/>
    </row>
    <row r="16406" spans="21:21" x14ac:dyDescent="0.2">
      <c r="U16406" s="12"/>
    </row>
    <row r="16407" spans="21:21" x14ac:dyDescent="0.2">
      <c r="U16407" s="12"/>
    </row>
    <row r="16408" spans="21:21" x14ac:dyDescent="0.2">
      <c r="U16408" s="12"/>
    </row>
    <row r="16409" spans="21:21" x14ac:dyDescent="0.2">
      <c r="U16409" s="12"/>
    </row>
    <row r="16410" spans="21:21" x14ac:dyDescent="0.2">
      <c r="U16410" s="12"/>
    </row>
    <row r="16411" spans="21:21" x14ac:dyDescent="0.2">
      <c r="U16411" s="12"/>
    </row>
    <row r="16412" spans="21:21" x14ac:dyDescent="0.2">
      <c r="U16412" s="12"/>
    </row>
    <row r="16413" spans="21:21" x14ac:dyDescent="0.2">
      <c r="U16413" s="12"/>
    </row>
    <row r="16414" spans="21:21" x14ac:dyDescent="0.2">
      <c r="U16414" s="12"/>
    </row>
    <row r="16415" spans="21:21" x14ac:dyDescent="0.2">
      <c r="U16415" s="12"/>
    </row>
    <row r="16416" spans="21:21" x14ac:dyDescent="0.2">
      <c r="U16416" s="12"/>
    </row>
    <row r="16417" spans="21:21" x14ac:dyDescent="0.2">
      <c r="U16417" s="12"/>
    </row>
    <row r="16418" spans="21:21" x14ac:dyDescent="0.2">
      <c r="U16418" s="12"/>
    </row>
    <row r="16419" spans="21:21" x14ac:dyDescent="0.2">
      <c r="U16419" s="12"/>
    </row>
    <row r="16420" spans="21:21" x14ac:dyDescent="0.2">
      <c r="U16420" s="12"/>
    </row>
    <row r="16421" spans="21:21" x14ac:dyDescent="0.2">
      <c r="U16421" s="12"/>
    </row>
    <row r="16422" spans="21:21" x14ac:dyDescent="0.2">
      <c r="U16422" s="12"/>
    </row>
    <row r="16423" spans="21:21" x14ac:dyDescent="0.2">
      <c r="U16423" s="12"/>
    </row>
    <row r="16424" spans="21:21" x14ac:dyDescent="0.2">
      <c r="U16424" s="12"/>
    </row>
    <row r="16425" spans="21:21" x14ac:dyDescent="0.2">
      <c r="U16425" s="12"/>
    </row>
    <row r="16426" spans="21:21" x14ac:dyDescent="0.2">
      <c r="U16426" s="12"/>
    </row>
    <row r="16427" spans="21:21" x14ac:dyDescent="0.2">
      <c r="U16427" s="12"/>
    </row>
    <row r="16428" spans="21:21" x14ac:dyDescent="0.2">
      <c r="U16428" s="12"/>
    </row>
    <row r="16429" spans="21:21" x14ac:dyDescent="0.2">
      <c r="U16429" s="12"/>
    </row>
    <row r="16430" spans="21:21" x14ac:dyDescent="0.2">
      <c r="U16430" s="12"/>
    </row>
    <row r="16431" spans="21:21" x14ac:dyDescent="0.2">
      <c r="U16431" s="12"/>
    </row>
    <row r="16432" spans="21:21" x14ac:dyDescent="0.2">
      <c r="U16432" s="12"/>
    </row>
    <row r="16433" spans="21:21" x14ac:dyDescent="0.2">
      <c r="U16433" s="12"/>
    </row>
    <row r="16434" spans="21:21" x14ac:dyDescent="0.2">
      <c r="U16434" s="12"/>
    </row>
    <row r="16435" spans="21:21" x14ac:dyDescent="0.2">
      <c r="U16435" s="12"/>
    </row>
    <row r="16436" spans="21:21" x14ac:dyDescent="0.2">
      <c r="U16436" s="12"/>
    </row>
    <row r="16437" spans="21:21" x14ac:dyDescent="0.2">
      <c r="U16437" s="12"/>
    </row>
    <row r="16438" spans="21:21" x14ac:dyDescent="0.2">
      <c r="U16438" s="12"/>
    </row>
    <row r="16439" spans="21:21" x14ac:dyDescent="0.2">
      <c r="U16439" s="12"/>
    </row>
    <row r="16440" spans="21:21" x14ac:dyDescent="0.2">
      <c r="U16440" s="12"/>
    </row>
    <row r="16441" spans="21:21" x14ac:dyDescent="0.2">
      <c r="U16441" s="12"/>
    </row>
    <row r="16442" spans="21:21" x14ac:dyDescent="0.2">
      <c r="U16442" s="12"/>
    </row>
    <row r="16443" spans="21:21" x14ac:dyDescent="0.2">
      <c r="U16443" s="12"/>
    </row>
    <row r="16444" spans="21:21" x14ac:dyDescent="0.2">
      <c r="U16444" s="12"/>
    </row>
    <row r="16445" spans="21:21" x14ac:dyDescent="0.2">
      <c r="U16445" s="12"/>
    </row>
    <row r="16446" spans="21:21" x14ac:dyDescent="0.2">
      <c r="U16446" s="12"/>
    </row>
    <row r="16447" spans="21:21" x14ac:dyDescent="0.2">
      <c r="U16447" s="12"/>
    </row>
    <row r="16448" spans="21:21" x14ac:dyDescent="0.2">
      <c r="U16448" s="12"/>
    </row>
    <row r="16449" spans="21:21" x14ac:dyDescent="0.2">
      <c r="U16449" s="12"/>
    </row>
    <row r="16450" spans="21:21" x14ac:dyDescent="0.2">
      <c r="U16450" s="12"/>
    </row>
    <row r="16451" spans="21:21" x14ac:dyDescent="0.2">
      <c r="U16451" s="12"/>
    </row>
    <row r="16452" spans="21:21" x14ac:dyDescent="0.2">
      <c r="U16452" s="12"/>
    </row>
    <row r="16453" spans="21:21" x14ac:dyDescent="0.2">
      <c r="U16453" s="12"/>
    </row>
    <row r="16454" spans="21:21" x14ac:dyDescent="0.2">
      <c r="U16454" s="12"/>
    </row>
    <row r="16455" spans="21:21" x14ac:dyDescent="0.2">
      <c r="U16455" s="12"/>
    </row>
    <row r="16456" spans="21:21" x14ac:dyDescent="0.2">
      <c r="U16456" s="12"/>
    </row>
    <row r="16457" spans="21:21" x14ac:dyDescent="0.2">
      <c r="U16457" s="12"/>
    </row>
    <row r="16458" spans="21:21" x14ac:dyDescent="0.2">
      <c r="U16458" s="12"/>
    </row>
    <row r="16459" spans="21:21" x14ac:dyDescent="0.2">
      <c r="U16459" s="12"/>
    </row>
    <row r="16460" spans="21:21" x14ac:dyDescent="0.2">
      <c r="U16460" s="12"/>
    </row>
    <row r="16461" spans="21:21" x14ac:dyDescent="0.2">
      <c r="U16461" s="12"/>
    </row>
    <row r="16462" spans="21:21" x14ac:dyDescent="0.2">
      <c r="U16462" s="12"/>
    </row>
    <row r="16463" spans="21:21" x14ac:dyDescent="0.2">
      <c r="U16463" s="12"/>
    </row>
    <row r="16464" spans="21:21" x14ac:dyDescent="0.2">
      <c r="U16464" s="12"/>
    </row>
    <row r="16465" spans="21:21" x14ac:dyDescent="0.2">
      <c r="U16465" s="12"/>
    </row>
    <row r="16466" spans="21:21" x14ac:dyDescent="0.2">
      <c r="U16466" s="12"/>
    </row>
    <row r="16467" spans="21:21" x14ac:dyDescent="0.2">
      <c r="U16467" s="12"/>
    </row>
    <row r="16468" spans="21:21" x14ac:dyDescent="0.2">
      <c r="U16468" s="12"/>
    </row>
    <row r="16469" spans="21:21" x14ac:dyDescent="0.2">
      <c r="U16469" s="12"/>
    </row>
    <row r="16470" spans="21:21" x14ac:dyDescent="0.2">
      <c r="U16470" s="12"/>
    </row>
    <row r="16471" spans="21:21" x14ac:dyDescent="0.2">
      <c r="U16471" s="12"/>
    </row>
    <row r="16472" spans="21:21" x14ac:dyDescent="0.2">
      <c r="U16472" s="12"/>
    </row>
    <row r="16473" spans="21:21" x14ac:dyDescent="0.2">
      <c r="U16473" s="12"/>
    </row>
    <row r="16474" spans="21:21" x14ac:dyDescent="0.2">
      <c r="U16474" s="12"/>
    </row>
    <row r="16475" spans="21:21" x14ac:dyDescent="0.2">
      <c r="U16475" s="12"/>
    </row>
    <row r="16476" spans="21:21" x14ac:dyDescent="0.2">
      <c r="U16476" s="12"/>
    </row>
    <row r="16477" spans="21:21" x14ac:dyDescent="0.2">
      <c r="U16477" s="12"/>
    </row>
    <row r="16478" spans="21:21" x14ac:dyDescent="0.2">
      <c r="U16478" s="12"/>
    </row>
    <row r="16479" spans="21:21" x14ac:dyDescent="0.2">
      <c r="U16479" s="12"/>
    </row>
    <row r="16480" spans="21:21" x14ac:dyDescent="0.2">
      <c r="U16480" s="12"/>
    </row>
    <row r="16481" spans="21:21" x14ac:dyDescent="0.2">
      <c r="U16481" s="12"/>
    </row>
    <row r="16482" spans="21:21" x14ac:dyDescent="0.2">
      <c r="U16482" s="12"/>
    </row>
    <row r="16483" spans="21:21" x14ac:dyDescent="0.2">
      <c r="U16483" s="12"/>
    </row>
    <row r="16484" spans="21:21" x14ac:dyDescent="0.2">
      <c r="U16484" s="12"/>
    </row>
    <row r="16485" spans="21:21" x14ac:dyDescent="0.2">
      <c r="U16485" s="12"/>
    </row>
    <row r="16486" spans="21:21" x14ac:dyDescent="0.2">
      <c r="U16486" s="12"/>
    </row>
    <row r="16487" spans="21:21" x14ac:dyDescent="0.2">
      <c r="U16487" s="12"/>
    </row>
    <row r="16488" spans="21:21" x14ac:dyDescent="0.2">
      <c r="U16488" s="12"/>
    </row>
    <row r="16489" spans="21:21" x14ac:dyDescent="0.2">
      <c r="U16489" s="12"/>
    </row>
    <row r="16490" spans="21:21" x14ac:dyDescent="0.2">
      <c r="U16490" s="12"/>
    </row>
    <row r="16491" spans="21:21" x14ac:dyDescent="0.2">
      <c r="U16491" s="12"/>
    </row>
    <row r="16492" spans="21:21" x14ac:dyDescent="0.2">
      <c r="U16492" s="12"/>
    </row>
    <row r="16493" spans="21:21" x14ac:dyDescent="0.2">
      <c r="U16493" s="12"/>
    </row>
    <row r="16494" spans="21:21" x14ac:dyDescent="0.2">
      <c r="U16494" s="12"/>
    </row>
    <row r="16495" spans="21:21" x14ac:dyDescent="0.2">
      <c r="U16495" s="12"/>
    </row>
    <row r="16496" spans="21:21" x14ac:dyDescent="0.2">
      <c r="U16496" s="12"/>
    </row>
    <row r="16497" spans="21:21" x14ac:dyDescent="0.2">
      <c r="U16497" s="12"/>
    </row>
    <row r="16498" spans="21:21" x14ac:dyDescent="0.2">
      <c r="U16498" s="12"/>
    </row>
    <row r="16499" spans="21:21" x14ac:dyDescent="0.2">
      <c r="U16499" s="12"/>
    </row>
    <row r="16500" spans="21:21" x14ac:dyDescent="0.2">
      <c r="U16500" s="12"/>
    </row>
    <row r="16501" spans="21:21" x14ac:dyDescent="0.2">
      <c r="U16501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94CEF-2D82-9949-AA8E-B35CC1AF4E7A}">
  <dimension ref="B2:C31"/>
  <sheetViews>
    <sheetView topLeftCell="W2" zoomScale="161" zoomScaleNormal="100" workbookViewId="0">
      <selection activeCell="L122" sqref="L122"/>
    </sheetView>
  </sheetViews>
  <sheetFormatPr baseColWidth="10" defaultRowHeight="16" x14ac:dyDescent="0.2"/>
  <cols>
    <col min="3" max="3" width="32.1640625" customWidth="1"/>
  </cols>
  <sheetData>
    <row r="2" spans="2:3" x14ac:dyDescent="0.2">
      <c r="B2" s="125"/>
    </row>
    <row r="3" spans="2:3" x14ac:dyDescent="0.2">
      <c r="B3" s="125"/>
    </row>
    <row r="11" spans="2:3" x14ac:dyDescent="0.2">
      <c r="C11" s="125"/>
    </row>
    <row r="17" customFormat="1" x14ac:dyDescent="0.2"/>
    <row r="18" customFormat="1" x14ac:dyDescent="0.2"/>
    <row r="19" customFormat="1" x14ac:dyDescent="0.2"/>
    <row r="20" customFormat="1" x14ac:dyDescent="0.2"/>
    <row r="21" customFormat="1" x14ac:dyDescent="0.2"/>
    <row r="22" customFormat="1" x14ac:dyDescent="0.2"/>
    <row r="23" customFormat="1" x14ac:dyDescent="0.2"/>
    <row r="24" customFormat="1" x14ac:dyDescent="0.2"/>
    <row r="25" customFormat="1" x14ac:dyDescent="0.2"/>
    <row r="26" customFormat="1" x14ac:dyDescent="0.2"/>
    <row r="27" customFormat="1" x14ac:dyDescent="0.2"/>
    <row r="28" customFormat="1" x14ac:dyDescent="0.2"/>
    <row r="29" customFormat="1" x14ac:dyDescent="0.2"/>
    <row r="30" customFormat="1" x14ac:dyDescent="0.2"/>
    <row r="31" customFormat="1" x14ac:dyDescent="0.2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9B7B0-C725-BE48-90F6-BB654297EC9D}">
  <dimension ref="A1:CC16504"/>
  <sheetViews>
    <sheetView zoomScale="35" zoomScaleNormal="50" workbookViewId="0">
      <selection activeCell="BI3" sqref="BI3"/>
    </sheetView>
  </sheetViews>
  <sheetFormatPr baseColWidth="10" defaultColWidth="15.83203125" defaultRowHeight="16" x14ac:dyDescent="0.2"/>
  <cols>
    <col min="1" max="1" width="20.5" style="1" customWidth="1"/>
    <col min="2" max="2" width="26.1640625" style="1" customWidth="1"/>
    <col min="3" max="3" width="29.5" style="1" customWidth="1"/>
    <col min="4" max="6" width="15.83203125" style="1"/>
    <col min="7" max="7" width="17" style="1" customWidth="1"/>
    <col min="8" max="18" width="15.83203125" style="1"/>
    <col min="19" max="19" width="15.83203125" style="8"/>
    <col min="20" max="20" width="15.83203125" style="1"/>
    <col min="21" max="21" width="18.1640625" style="1" customWidth="1"/>
    <col min="22" max="26" width="15.83203125" style="1"/>
    <col min="27" max="27" width="15.83203125" style="8"/>
    <col min="28" max="31" width="15.83203125" style="1"/>
    <col min="32" max="32" width="15.83203125" style="8"/>
    <col min="33" max="41" width="15.83203125" style="1"/>
    <col min="42" max="42" width="0" style="1" hidden="1" customWidth="1"/>
    <col min="43" max="44" width="15.83203125" style="1"/>
    <col min="45" max="45" width="15.83203125" style="8"/>
    <col min="46" max="50" width="15.83203125" style="1"/>
    <col min="51" max="51" width="15.83203125" style="8"/>
    <col min="52" max="57" width="15.83203125" style="1"/>
    <col min="58" max="58" width="15.83203125" style="8"/>
    <col min="59" max="59" width="9.1640625" style="1" customWidth="1"/>
    <col min="60" max="60" width="13.33203125" style="73" bestFit="1" customWidth="1"/>
    <col min="61" max="63" width="15.83203125" style="1"/>
    <col min="64" max="64" width="8" style="1" customWidth="1"/>
    <col min="65" max="65" width="15.83203125" style="1"/>
    <col min="66" max="66" width="20" style="1" customWidth="1"/>
    <col min="67" max="67" width="16.5" style="1" customWidth="1"/>
    <col min="68" max="16384" width="15.83203125" style="1"/>
  </cols>
  <sheetData>
    <row r="1" spans="1:80" x14ac:dyDescent="0.2">
      <c r="B1" s="2" t="s">
        <v>76</v>
      </c>
      <c r="C1" s="3" t="s">
        <v>7</v>
      </c>
      <c r="D1" s="5" t="s">
        <v>7</v>
      </c>
      <c r="E1" s="5" t="s">
        <v>7</v>
      </c>
      <c r="F1" s="5" t="s">
        <v>7</v>
      </c>
      <c r="G1" s="5" t="s">
        <v>7</v>
      </c>
      <c r="H1" s="3" t="s">
        <v>19</v>
      </c>
      <c r="I1" s="5" t="s">
        <v>19</v>
      </c>
      <c r="J1" s="5" t="s">
        <v>19</v>
      </c>
      <c r="K1" s="4" t="s">
        <v>19</v>
      </c>
      <c r="L1" s="3" t="s">
        <v>20</v>
      </c>
      <c r="M1" s="5" t="s">
        <v>20</v>
      </c>
      <c r="N1" s="5" t="s">
        <v>20</v>
      </c>
      <c r="O1" s="5" t="s">
        <v>20</v>
      </c>
      <c r="P1" s="5" t="s">
        <v>20</v>
      </c>
      <c r="Q1" s="3" t="s">
        <v>21</v>
      </c>
      <c r="R1" s="5" t="s">
        <v>21</v>
      </c>
      <c r="S1" s="4" t="s">
        <v>21</v>
      </c>
      <c r="T1" s="5" t="s">
        <v>10</v>
      </c>
      <c r="U1" s="4" t="s">
        <v>10</v>
      </c>
      <c r="V1" s="6" t="s">
        <v>22</v>
      </c>
      <c r="W1" s="5" t="s">
        <v>23</v>
      </c>
      <c r="X1" s="3" t="s">
        <v>24</v>
      </c>
      <c r="Y1" s="4" t="s">
        <v>24</v>
      </c>
      <c r="Z1" s="5" t="s">
        <v>25</v>
      </c>
      <c r="AA1" s="4" t="s">
        <v>25</v>
      </c>
      <c r="AB1" s="4" t="s">
        <v>11</v>
      </c>
      <c r="AC1" s="6" t="s">
        <v>26</v>
      </c>
      <c r="AD1" s="5" t="s">
        <v>27</v>
      </c>
      <c r="AE1" s="3" t="s">
        <v>28</v>
      </c>
      <c r="AF1" s="4" t="s">
        <v>28</v>
      </c>
      <c r="AG1" s="5" t="s">
        <v>12</v>
      </c>
      <c r="AH1" s="5" t="s">
        <v>12</v>
      </c>
      <c r="AI1" s="5" t="s">
        <v>12</v>
      </c>
      <c r="AJ1" s="5" t="s">
        <v>12</v>
      </c>
      <c r="AK1" s="5" t="s">
        <v>12</v>
      </c>
      <c r="AL1" s="5" t="s">
        <v>12</v>
      </c>
      <c r="AM1" s="5" t="s">
        <v>12</v>
      </c>
      <c r="AN1" s="4" t="s">
        <v>12</v>
      </c>
      <c r="AO1" s="5" t="s">
        <v>29</v>
      </c>
      <c r="AP1" s="5" t="s">
        <v>29</v>
      </c>
      <c r="AQ1" s="5" t="s">
        <v>29</v>
      </c>
      <c r="AR1" s="5" t="s">
        <v>29</v>
      </c>
      <c r="AS1" s="4" t="s">
        <v>29</v>
      </c>
      <c r="AT1" s="4" t="s">
        <v>17</v>
      </c>
      <c r="AU1" s="6" t="s">
        <v>30</v>
      </c>
      <c r="AV1" s="6" t="s">
        <v>31</v>
      </c>
      <c r="AW1" s="6" t="s">
        <v>32</v>
      </c>
      <c r="AX1" s="5" t="s">
        <v>33</v>
      </c>
      <c r="AY1" s="4" t="s">
        <v>33</v>
      </c>
      <c r="AZ1" s="4" t="s">
        <v>18</v>
      </c>
      <c r="BA1" s="6" t="s">
        <v>34</v>
      </c>
      <c r="BB1" s="6" t="s">
        <v>35</v>
      </c>
      <c r="BC1" s="3" t="s">
        <v>36</v>
      </c>
      <c r="BD1" s="5" t="s">
        <v>36</v>
      </c>
      <c r="BE1" s="4" t="s">
        <v>36</v>
      </c>
      <c r="BF1" s="6" t="s">
        <v>37</v>
      </c>
      <c r="BG1" s="9"/>
      <c r="BH1" s="71" t="s">
        <v>78</v>
      </c>
      <c r="BI1" s="3" t="s">
        <v>67</v>
      </c>
      <c r="BJ1" s="5" t="s">
        <v>67</v>
      </c>
      <c r="BK1" s="4" t="s">
        <v>67</v>
      </c>
      <c r="BM1" s="3" t="s">
        <v>67</v>
      </c>
      <c r="BN1" s="5" t="s">
        <v>67</v>
      </c>
      <c r="BO1" s="4" t="s">
        <v>67</v>
      </c>
    </row>
    <row r="2" spans="1:80" x14ac:dyDescent="0.2">
      <c r="B2" s="2" t="s">
        <v>77</v>
      </c>
      <c r="C2" s="7">
        <v>1</v>
      </c>
      <c r="D2" s="9">
        <v>1</v>
      </c>
      <c r="E2" s="9">
        <v>1</v>
      </c>
      <c r="F2" s="9">
        <v>1</v>
      </c>
      <c r="G2" s="9">
        <v>1</v>
      </c>
      <c r="H2" s="7">
        <v>7</v>
      </c>
      <c r="I2" s="9">
        <v>7</v>
      </c>
      <c r="J2" s="9">
        <v>7</v>
      </c>
      <c r="K2" s="8">
        <v>7</v>
      </c>
      <c r="L2" s="7">
        <v>8</v>
      </c>
      <c r="M2" s="9">
        <v>8</v>
      </c>
      <c r="N2" s="9">
        <v>8</v>
      </c>
      <c r="O2" s="9">
        <v>8</v>
      </c>
      <c r="P2" s="9">
        <v>8</v>
      </c>
      <c r="Q2" s="7">
        <v>9</v>
      </c>
      <c r="R2" s="9">
        <v>9</v>
      </c>
      <c r="S2" s="8">
        <v>9</v>
      </c>
      <c r="T2" s="9">
        <v>2</v>
      </c>
      <c r="U2" s="8">
        <v>2</v>
      </c>
      <c r="V2" s="10">
        <v>10</v>
      </c>
      <c r="W2" s="9">
        <v>11</v>
      </c>
      <c r="X2" s="7">
        <v>12</v>
      </c>
      <c r="Y2" s="8">
        <v>12</v>
      </c>
      <c r="Z2" s="9">
        <v>13</v>
      </c>
      <c r="AA2" s="8">
        <v>13</v>
      </c>
      <c r="AB2" s="8">
        <v>3</v>
      </c>
      <c r="AC2" s="10">
        <v>14</v>
      </c>
      <c r="AD2" s="9">
        <v>15</v>
      </c>
      <c r="AE2" s="7">
        <v>16</v>
      </c>
      <c r="AF2" s="8">
        <v>16</v>
      </c>
      <c r="AG2" s="9">
        <v>4</v>
      </c>
      <c r="AH2" s="9">
        <v>4</v>
      </c>
      <c r="AI2" s="9">
        <v>4</v>
      </c>
      <c r="AJ2" s="9">
        <v>4</v>
      </c>
      <c r="AK2" s="9">
        <v>4</v>
      </c>
      <c r="AL2" s="9">
        <v>4</v>
      </c>
      <c r="AM2" s="9">
        <v>4</v>
      </c>
      <c r="AN2" s="8">
        <v>4</v>
      </c>
      <c r="AO2" s="9">
        <v>17</v>
      </c>
      <c r="AP2" s="9"/>
      <c r="AQ2" s="9">
        <v>17</v>
      </c>
      <c r="AR2" s="9">
        <v>17</v>
      </c>
      <c r="AS2" s="8">
        <v>17</v>
      </c>
      <c r="AT2" s="8">
        <v>5</v>
      </c>
      <c r="AU2" s="10">
        <v>18</v>
      </c>
      <c r="AV2" s="10">
        <v>19</v>
      </c>
      <c r="AW2" s="10">
        <v>20</v>
      </c>
      <c r="AX2" s="9">
        <v>21</v>
      </c>
      <c r="AY2" s="8">
        <v>21</v>
      </c>
      <c r="AZ2" s="8">
        <v>6</v>
      </c>
      <c r="BA2" s="10">
        <v>22</v>
      </c>
      <c r="BB2" s="10">
        <v>23</v>
      </c>
      <c r="BC2" s="7">
        <v>24</v>
      </c>
      <c r="BD2" s="9">
        <v>24</v>
      </c>
      <c r="BE2" s="8">
        <v>24</v>
      </c>
      <c r="BF2" s="10">
        <v>25</v>
      </c>
      <c r="BG2" s="9"/>
      <c r="BH2" s="69"/>
      <c r="BI2" s="7"/>
      <c r="BJ2" s="9"/>
      <c r="BK2" s="8"/>
      <c r="BM2" s="7"/>
      <c r="BN2" s="9"/>
      <c r="BO2" s="8"/>
    </row>
    <row r="3" spans="1:80" x14ac:dyDescent="0.2">
      <c r="B3" s="2" t="s">
        <v>0</v>
      </c>
      <c r="C3" s="7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7" t="s">
        <v>2</v>
      </c>
      <c r="I3" s="9" t="s">
        <v>3</v>
      </c>
      <c r="J3" s="9" t="s">
        <v>4</v>
      </c>
      <c r="K3" s="8" t="s">
        <v>5</v>
      </c>
      <c r="L3" s="7" t="s">
        <v>2</v>
      </c>
      <c r="M3" s="9" t="s">
        <v>3</v>
      </c>
      <c r="N3" s="9" t="s">
        <v>4</v>
      </c>
      <c r="O3" s="9" t="s">
        <v>5</v>
      </c>
      <c r="P3" s="9" t="s">
        <v>6</v>
      </c>
      <c r="Q3" s="7" t="s">
        <v>2</v>
      </c>
      <c r="R3" s="9" t="s">
        <v>3</v>
      </c>
      <c r="S3" s="8" t="s">
        <v>4</v>
      </c>
      <c r="T3" s="9" t="s">
        <v>2</v>
      </c>
      <c r="U3" s="8" t="s">
        <v>3</v>
      </c>
      <c r="V3" s="10" t="s">
        <v>2</v>
      </c>
      <c r="W3" s="9" t="s">
        <v>2</v>
      </c>
      <c r="X3" s="7" t="s">
        <v>2</v>
      </c>
      <c r="Y3" s="8" t="s">
        <v>3</v>
      </c>
      <c r="Z3" s="9" t="s">
        <v>2</v>
      </c>
      <c r="AA3" s="8" t="s">
        <v>3</v>
      </c>
      <c r="AB3" s="8" t="s">
        <v>2</v>
      </c>
      <c r="AC3" s="10" t="s">
        <v>2</v>
      </c>
      <c r="AD3" s="9" t="s">
        <v>2</v>
      </c>
      <c r="AE3" s="7" t="s">
        <v>2</v>
      </c>
      <c r="AF3" s="8" t="s">
        <v>3</v>
      </c>
      <c r="AG3" s="9" t="s">
        <v>2</v>
      </c>
      <c r="AH3" s="11" t="s">
        <v>3</v>
      </c>
      <c r="AI3" s="9" t="s">
        <v>4</v>
      </c>
      <c r="AJ3" s="9" t="s">
        <v>5</v>
      </c>
      <c r="AK3" s="9" t="s">
        <v>6</v>
      </c>
      <c r="AL3" s="9" t="s">
        <v>13</v>
      </c>
      <c r="AM3" s="9" t="s">
        <v>14</v>
      </c>
      <c r="AN3" s="8" t="s">
        <v>15</v>
      </c>
      <c r="AO3" s="9" t="s">
        <v>2</v>
      </c>
      <c r="AP3" s="9" t="s">
        <v>3</v>
      </c>
      <c r="AQ3" s="9" t="s">
        <v>3</v>
      </c>
      <c r="AR3" s="9" t="s">
        <v>4</v>
      </c>
      <c r="AS3" s="8" t="s">
        <v>5</v>
      </c>
      <c r="AT3" s="8" t="s">
        <v>2</v>
      </c>
      <c r="AU3" s="10" t="s">
        <v>2</v>
      </c>
      <c r="AV3" s="10" t="s">
        <v>2</v>
      </c>
      <c r="AW3" s="10" t="s">
        <v>2</v>
      </c>
      <c r="AX3" s="9" t="s">
        <v>2</v>
      </c>
      <c r="AY3" s="8" t="s">
        <v>3</v>
      </c>
      <c r="AZ3" s="8" t="s">
        <v>2</v>
      </c>
      <c r="BA3" s="10" t="s">
        <v>2</v>
      </c>
      <c r="BB3" s="10" t="s">
        <v>2</v>
      </c>
      <c r="BC3" s="7" t="s">
        <v>2</v>
      </c>
      <c r="BD3" s="9" t="s">
        <v>3</v>
      </c>
      <c r="BE3" s="8" t="s">
        <v>4</v>
      </c>
      <c r="BF3" s="10" t="s">
        <v>2</v>
      </c>
      <c r="BG3" s="9"/>
      <c r="BH3" s="69"/>
      <c r="BI3" s="124"/>
      <c r="BJ3" s="9"/>
      <c r="BK3" s="8"/>
      <c r="BM3" s="7"/>
      <c r="BN3" s="9"/>
      <c r="BO3" s="8"/>
      <c r="BQ3"/>
      <c r="BR3"/>
      <c r="BS3"/>
    </row>
    <row r="4" spans="1:80" s="12" customFormat="1" x14ac:dyDescent="0.2">
      <c r="B4" s="13" t="s">
        <v>41</v>
      </c>
      <c r="C4" s="14" t="s">
        <v>44</v>
      </c>
      <c r="D4" s="16" t="s">
        <v>43</v>
      </c>
      <c r="E4" s="16" t="s">
        <v>42</v>
      </c>
      <c r="F4" s="16" t="s">
        <v>47</v>
      </c>
      <c r="G4" s="16" t="s">
        <v>50</v>
      </c>
      <c r="H4" s="14"/>
      <c r="I4" s="16"/>
      <c r="J4" s="16"/>
      <c r="K4" s="15"/>
      <c r="L4" s="14"/>
      <c r="M4" s="16"/>
      <c r="N4" s="16"/>
      <c r="O4" s="16"/>
      <c r="P4" s="16"/>
      <c r="Q4" s="14"/>
      <c r="R4" s="16"/>
      <c r="S4" s="15"/>
      <c r="T4" s="16" t="s">
        <v>49</v>
      </c>
      <c r="U4" s="15" t="s">
        <v>53</v>
      </c>
      <c r="V4" s="17"/>
      <c r="W4" s="16"/>
      <c r="X4" s="14"/>
      <c r="Y4" s="15"/>
      <c r="Z4" s="16"/>
      <c r="AA4" s="15"/>
      <c r="AB4" s="15" t="s">
        <v>47</v>
      </c>
      <c r="AC4" s="17"/>
      <c r="AD4" s="16"/>
      <c r="AE4" s="14"/>
      <c r="AF4" s="15"/>
      <c r="AG4" s="16" t="s">
        <v>55</v>
      </c>
      <c r="AH4" s="16" t="s">
        <v>58</v>
      </c>
      <c r="AI4" s="16" t="s">
        <v>57</v>
      </c>
      <c r="AJ4" s="16" t="s">
        <v>59</v>
      </c>
      <c r="AK4" s="16" t="s">
        <v>61</v>
      </c>
      <c r="AL4" s="16" t="s">
        <v>60</v>
      </c>
      <c r="AM4" s="16" t="s">
        <v>62</v>
      </c>
      <c r="AN4" s="15"/>
      <c r="AO4" s="16"/>
      <c r="AP4" s="16"/>
      <c r="AQ4" s="16"/>
      <c r="AR4" s="16"/>
      <c r="AS4" s="15"/>
      <c r="AT4" s="15"/>
      <c r="AU4" s="17"/>
      <c r="AV4" s="17"/>
      <c r="AW4" s="17"/>
      <c r="AX4" s="16"/>
      <c r="AY4" s="15"/>
      <c r="AZ4" s="15"/>
      <c r="BA4" s="17"/>
      <c r="BB4" s="17"/>
      <c r="BC4" s="14"/>
      <c r="BD4" s="16"/>
      <c r="BE4" s="15"/>
      <c r="BF4" s="17"/>
      <c r="BG4" s="16"/>
      <c r="BH4" s="70"/>
      <c r="BI4" s="14"/>
      <c r="BJ4" s="16"/>
      <c r="BK4" s="15"/>
      <c r="BM4" s="14"/>
      <c r="BN4" s="16"/>
      <c r="BO4" s="15"/>
      <c r="BQ4"/>
      <c r="BR4"/>
      <c r="BS4"/>
    </row>
    <row r="5" spans="1:80" x14ac:dyDescent="0.2">
      <c r="B5" s="2" t="s">
        <v>8</v>
      </c>
      <c r="C5" s="7" t="s">
        <v>9</v>
      </c>
      <c r="D5" s="9" t="s">
        <v>9</v>
      </c>
      <c r="E5" s="9" t="s">
        <v>9</v>
      </c>
      <c r="F5" s="9" t="s">
        <v>9</v>
      </c>
      <c r="G5" s="9" t="s">
        <v>9</v>
      </c>
      <c r="H5" s="7" t="s">
        <v>9</v>
      </c>
      <c r="I5" s="9" t="s">
        <v>9</v>
      </c>
      <c r="J5" s="9" t="s">
        <v>9</v>
      </c>
      <c r="K5" s="8" t="s">
        <v>9</v>
      </c>
      <c r="L5" s="7" t="s">
        <v>9</v>
      </c>
      <c r="M5" s="9" t="s">
        <v>9</v>
      </c>
      <c r="N5" s="9" t="s">
        <v>9</v>
      </c>
      <c r="O5" s="9" t="s">
        <v>9</v>
      </c>
      <c r="P5" s="9" t="s">
        <v>9</v>
      </c>
      <c r="Q5" s="7" t="s">
        <v>9</v>
      </c>
      <c r="R5" s="9" t="s">
        <v>9</v>
      </c>
      <c r="S5" s="8" t="s">
        <v>9</v>
      </c>
      <c r="T5" s="9" t="s">
        <v>9</v>
      </c>
      <c r="U5" s="8" t="s">
        <v>9</v>
      </c>
      <c r="V5" s="10" t="s">
        <v>9</v>
      </c>
      <c r="W5" s="9" t="s">
        <v>9</v>
      </c>
      <c r="X5" s="7" t="s">
        <v>9</v>
      </c>
      <c r="Y5" s="8" t="s">
        <v>9</v>
      </c>
      <c r="Z5" s="9" t="s">
        <v>9</v>
      </c>
      <c r="AA5" s="8" t="s">
        <v>9</v>
      </c>
      <c r="AB5" s="8" t="s">
        <v>9</v>
      </c>
      <c r="AC5" s="10" t="s">
        <v>9</v>
      </c>
      <c r="AD5" s="9" t="s">
        <v>9</v>
      </c>
      <c r="AE5" s="7" t="s">
        <v>9</v>
      </c>
      <c r="AF5" s="8" t="s">
        <v>9</v>
      </c>
      <c r="AG5" s="9" t="s">
        <v>16</v>
      </c>
      <c r="AH5" s="9" t="s">
        <v>16</v>
      </c>
      <c r="AI5" s="9" t="s">
        <v>16</v>
      </c>
      <c r="AJ5" s="9" t="s">
        <v>16</v>
      </c>
      <c r="AK5" s="9" t="s">
        <v>16</v>
      </c>
      <c r="AL5" s="9" t="s">
        <v>16</v>
      </c>
      <c r="AM5" s="9" t="s">
        <v>16</v>
      </c>
      <c r="AN5" s="8" t="s">
        <v>16</v>
      </c>
      <c r="AO5" s="9" t="s">
        <v>16</v>
      </c>
      <c r="AP5" s="9" t="s">
        <v>16</v>
      </c>
      <c r="AQ5" s="9" t="s">
        <v>16</v>
      </c>
      <c r="AR5" s="9" t="s">
        <v>16</v>
      </c>
      <c r="AS5" s="8" t="s">
        <v>16</v>
      </c>
      <c r="AT5" s="8" t="s">
        <v>16</v>
      </c>
      <c r="AU5" s="10" t="s">
        <v>16</v>
      </c>
      <c r="AV5" s="10" t="s">
        <v>16</v>
      </c>
      <c r="AW5" s="10" t="s">
        <v>16</v>
      </c>
      <c r="AX5" s="9" t="s">
        <v>16</v>
      </c>
      <c r="AY5" s="8" t="s">
        <v>16</v>
      </c>
      <c r="AZ5" s="8" t="s">
        <v>16</v>
      </c>
      <c r="BA5" s="10" t="s">
        <v>16</v>
      </c>
      <c r="BB5" s="10" t="s">
        <v>16</v>
      </c>
      <c r="BC5" s="7" t="s">
        <v>16</v>
      </c>
      <c r="BD5" s="9" t="s">
        <v>16</v>
      </c>
      <c r="BE5" s="8" t="s">
        <v>16</v>
      </c>
      <c r="BF5" s="10" t="s">
        <v>16</v>
      </c>
      <c r="BG5" s="9"/>
      <c r="BH5" s="69"/>
      <c r="BI5" s="41" t="s">
        <v>9</v>
      </c>
      <c r="BJ5" s="42" t="s">
        <v>9</v>
      </c>
      <c r="BK5" s="43" t="s">
        <v>9</v>
      </c>
      <c r="BL5" s="32"/>
      <c r="BM5" s="41" t="s">
        <v>16</v>
      </c>
      <c r="BN5" s="42" t="s">
        <v>16</v>
      </c>
      <c r="BO5" s="43" t="s">
        <v>16</v>
      </c>
      <c r="BP5" s="32"/>
      <c r="BQ5"/>
      <c r="BR5"/>
      <c r="BS5"/>
    </row>
    <row r="6" spans="1:80" x14ac:dyDescent="0.2">
      <c r="B6" s="2" t="s">
        <v>1</v>
      </c>
      <c r="C6" s="36" t="s">
        <v>66</v>
      </c>
      <c r="D6" s="37" t="s">
        <v>66</v>
      </c>
      <c r="E6" s="37" t="s">
        <v>66</v>
      </c>
      <c r="F6" s="37" t="s">
        <v>66</v>
      </c>
      <c r="G6" s="37" t="s">
        <v>66</v>
      </c>
      <c r="H6" s="36" t="s">
        <v>66</v>
      </c>
      <c r="I6" s="37" t="s">
        <v>66</v>
      </c>
      <c r="J6" s="37" t="s">
        <v>66</v>
      </c>
      <c r="K6" s="38" t="s">
        <v>66</v>
      </c>
      <c r="L6" s="36" t="s">
        <v>66</v>
      </c>
      <c r="M6" s="37" t="s">
        <v>66</v>
      </c>
      <c r="N6" s="37" t="s">
        <v>66</v>
      </c>
      <c r="O6" s="37" t="s">
        <v>66</v>
      </c>
      <c r="P6" s="37" t="s">
        <v>66</v>
      </c>
      <c r="Q6" s="36" t="s">
        <v>66</v>
      </c>
      <c r="R6" s="37" t="s">
        <v>66</v>
      </c>
      <c r="S6" s="38" t="s">
        <v>66</v>
      </c>
      <c r="T6" s="64" t="s">
        <v>74</v>
      </c>
      <c r="U6" s="63" t="s">
        <v>74</v>
      </c>
      <c r="V6" s="39" t="s">
        <v>74</v>
      </c>
      <c r="W6" s="64" t="s">
        <v>74</v>
      </c>
      <c r="X6" s="62" t="s">
        <v>74</v>
      </c>
      <c r="Y6" s="63" t="s">
        <v>74</v>
      </c>
      <c r="Z6" s="64" t="s">
        <v>74</v>
      </c>
      <c r="AA6" s="63" t="s">
        <v>74</v>
      </c>
      <c r="AB6" s="35" t="s">
        <v>75</v>
      </c>
      <c r="AC6" s="65" t="s">
        <v>75</v>
      </c>
      <c r="AD6" s="34" t="s">
        <v>75</v>
      </c>
      <c r="AE6" s="66" t="s">
        <v>75</v>
      </c>
      <c r="AF6" s="35" t="s">
        <v>75</v>
      </c>
      <c r="AG6" s="37" t="s">
        <v>66</v>
      </c>
      <c r="AH6" s="37" t="s">
        <v>66</v>
      </c>
      <c r="AI6" s="37" t="s">
        <v>66</v>
      </c>
      <c r="AJ6" s="37" t="s">
        <v>66</v>
      </c>
      <c r="AK6" s="37" t="s">
        <v>66</v>
      </c>
      <c r="AL6" s="37" t="s">
        <v>66</v>
      </c>
      <c r="AM6" s="37" t="s">
        <v>66</v>
      </c>
      <c r="AN6" s="38" t="s">
        <v>66</v>
      </c>
      <c r="AO6" s="37" t="s">
        <v>66</v>
      </c>
      <c r="AP6" s="37" t="s">
        <v>66</v>
      </c>
      <c r="AQ6" s="37" t="s">
        <v>66</v>
      </c>
      <c r="AR6" s="37" t="s">
        <v>66</v>
      </c>
      <c r="AS6" s="38" t="s">
        <v>66</v>
      </c>
      <c r="AT6" s="63" t="s">
        <v>74</v>
      </c>
      <c r="AU6" s="39" t="s">
        <v>74</v>
      </c>
      <c r="AV6" s="39" t="s">
        <v>74</v>
      </c>
      <c r="AW6" s="39" t="s">
        <v>74</v>
      </c>
      <c r="AX6" s="40" t="s">
        <v>74</v>
      </c>
      <c r="AY6" s="78" t="s">
        <v>74</v>
      </c>
      <c r="AZ6" s="35" t="s">
        <v>75</v>
      </c>
      <c r="BA6" s="65" t="s">
        <v>75</v>
      </c>
      <c r="BB6" s="65" t="s">
        <v>75</v>
      </c>
      <c r="BC6" s="66" t="s">
        <v>75</v>
      </c>
      <c r="BD6" s="34" t="s">
        <v>75</v>
      </c>
      <c r="BE6" s="35" t="s">
        <v>75</v>
      </c>
      <c r="BF6" s="65" t="s">
        <v>75</v>
      </c>
      <c r="BG6" s="9"/>
      <c r="BH6" s="69"/>
      <c r="BI6" s="41" t="s">
        <v>66</v>
      </c>
      <c r="BJ6" s="9" t="s">
        <v>68</v>
      </c>
      <c r="BK6" s="8" t="s">
        <v>69</v>
      </c>
      <c r="BM6" s="41" t="s">
        <v>66</v>
      </c>
      <c r="BN6" s="9" t="s">
        <v>68</v>
      </c>
      <c r="BO6" s="8" t="s">
        <v>69</v>
      </c>
      <c r="BQ6"/>
      <c r="BR6"/>
      <c r="BS6"/>
    </row>
    <row r="7" spans="1:80" x14ac:dyDescent="0.2">
      <c r="B7" s="2" t="s">
        <v>73</v>
      </c>
      <c r="C7" s="7" t="str">
        <f>C2 &amp; "_" &amp; C3 &amp; "_" &amp; C5</f>
        <v>1_A_mN10</v>
      </c>
      <c r="D7" s="9" t="str">
        <f t="shared" ref="D7:BF7" si="0">D2 &amp; "_" &amp; D3 &amp; "_" &amp; D5</f>
        <v>1_B_mN10</v>
      </c>
      <c r="E7" s="9" t="str">
        <f t="shared" si="0"/>
        <v>1_C_mN10</v>
      </c>
      <c r="F7" s="9" t="str">
        <f t="shared" si="0"/>
        <v>1_D_mN10</v>
      </c>
      <c r="G7" s="9" t="str">
        <f t="shared" si="0"/>
        <v>1_E_mN10</v>
      </c>
      <c r="H7" s="7" t="str">
        <f t="shared" si="0"/>
        <v>7_A_mN10</v>
      </c>
      <c r="I7" s="9" t="str">
        <f t="shared" si="0"/>
        <v>7_B_mN10</v>
      </c>
      <c r="J7" s="9" t="str">
        <f t="shared" si="0"/>
        <v>7_C_mN10</v>
      </c>
      <c r="K7" s="8" t="str">
        <f t="shared" si="0"/>
        <v>7_D_mN10</v>
      </c>
      <c r="L7" s="7" t="str">
        <f t="shared" si="0"/>
        <v>8_A_mN10</v>
      </c>
      <c r="M7" s="9" t="str">
        <f t="shared" si="0"/>
        <v>8_B_mN10</v>
      </c>
      <c r="N7" s="9" t="str">
        <f t="shared" si="0"/>
        <v>8_C_mN10</v>
      </c>
      <c r="O7" s="9" t="str">
        <f t="shared" si="0"/>
        <v>8_D_mN10</v>
      </c>
      <c r="P7" s="9" t="str">
        <f t="shared" si="0"/>
        <v>8_E_mN10</v>
      </c>
      <c r="Q7" s="7" t="str">
        <f t="shared" si="0"/>
        <v>9_A_mN10</v>
      </c>
      <c r="R7" s="9" t="str">
        <f t="shared" si="0"/>
        <v>9_B_mN10</v>
      </c>
      <c r="S7" s="8" t="str">
        <f t="shared" si="0"/>
        <v>9_C_mN10</v>
      </c>
      <c r="T7" s="9" t="str">
        <f t="shared" si="0"/>
        <v>2_A_mN10</v>
      </c>
      <c r="U7" s="8" t="str">
        <f t="shared" si="0"/>
        <v>2_B_mN10</v>
      </c>
      <c r="V7" s="10" t="str">
        <f t="shared" si="0"/>
        <v>10_A_mN10</v>
      </c>
      <c r="W7" s="9" t="str">
        <f t="shared" si="0"/>
        <v>11_A_mN10</v>
      </c>
      <c r="X7" s="7" t="str">
        <f t="shared" si="0"/>
        <v>12_A_mN10</v>
      </c>
      <c r="Y7" s="8" t="str">
        <f t="shared" si="0"/>
        <v>12_B_mN10</v>
      </c>
      <c r="Z7" s="9" t="str">
        <f t="shared" si="0"/>
        <v>13_A_mN10</v>
      </c>
      <c r="AA7" s="8" t="str">
        <f t="shared" si="0"/>
        <v>13_B_mN10</v>
      </c>
      <c r="AB7" s="8" t="str">
        <f t="shared" si="0"/>
        <v>3_A_mN10</v>
      </c>
      <c r="AC7" s="10" t="str">
        <f t="shared" si="0"/>
        <v>14_A_mN10</v>
      </c>
      <c r="AD7" s="9" t="str">
        <f t="shared" si="0"/>
        <v>15_A_mN10</v>
      </c>
      <c r="AE7" s="7" t="str">
        <f t="shared" si="0"/>
        <v>16_A_mN10</v>
      </c>
      <c r="AF7" s="8" t="str">
        <f t="shared" si="0"/>
        <v>16_B_mN10</v>
      </c>
      <c r="AG7" s="9" t="str">
        <f t="shared" si="0"/>
        <v>4_A_mT8</v>
      </c>
      <c r="AH7" s="9" t="str">
        <f t="shared" si="0"/>
        <v>4_B_mT8</v>
      </c>
      <c r="AI7" s="9" t="str">
        <f t="shared" si="0"/>
        <v>4_C_mT8</v>
      </c>
      <c r="AJ7" s="9" t="str">
        <f t="shared" si="0"/>
        <v>4_D_mT8</v>
      </c>
      <c r="AK7" s="9" t="str">
        <f t="shared" si="0"/>
        <v>4_E_mT8</v>
      </c>
      <c r="AL7" s="9" t="str">
        <f t="shared" si="0"/>
        <v>4_F_mT8</v>
      </c>
      <c r="AM7" s="9" t="str">
        <f t="shared" si="0"/>
        <v>4_G_mT8</v>
      </c>
      <c r="AN7" s="9" t="str">
        <f t="shared" si="0"/>
        <v>4_H_mT8</v>
      </c>
      <c r="AO7" s="9" t="str">
        <f t="shared" si="0"/>
        <v>17_A_mT8</v>
      </c>
      <c r="AP7" s="9" t="str">
        <f t="shared" si="0"/>
        <v>_B_mT8</v>
      </c>
      <c r="AQ7" s="9" t="str">
        <f t="shared" si="0"/>
        <v>17_B_mT8</v>
      </c>
      <c r="AR7" s="9" t="str">
        <f t="shared" si="0"/>
        <v>17_C_mT8</v>
      </c>
      <c r="AS7" s="8" t="str">
        <f t="shared" si="0"/>
        <v>17_D_mT8</v>
      </c>
      <c r="AT7" s="8" t="str">
        <f t="shared" si="0"/>
        <v>5_A_mT8</v>
      </c>
      <c r="AU7" s="10" t="str">
        <f t="shared" si="0"/>
        <v>18_A_mT8</v>
      </c>
      <c r="AV7" s="10" t="str">
        <f t="shared" si="0"/>
        <v>19_A_mT8</v>
      </c>
      <c r="AW7" s="10" t="str">
        <f t="shared" si="0"/>
        <v>20_A_mT8</v>
      </c>
      <c r="AX7" s="9" t="str">
        <f t="shared" si="0"/>
        <v>21_A_mT8</v>
      </c>
      <c r="AY7" s="8" t="str">
        <f t="shared" si="0"/>
        <v>21_B_mT8</v>
      </c>
      <c r="AZ7" s="8" t="str">
        <f t="shared" si="0"/>
        <v>6_A_mT8</v>
      </c>
      <c r="BA7" s="10" t="str">
        <f t="shared" si="0"/>
        <v>22_A_mT8</v>
      </c>
      <c r="BB7" s="10" t="str">
        <f t="shared" si="0"/>
        <v>23_A_mT8</v>
      </c>
      <c r="BC7" s="7" t="str">
        <f t="shared" si="0"/>
        <v>24_A_mT8</v>
      </c>
      <c r="BD7" s="9" t="str">
        <f t="shared" si="0"/>
        <v>24_B_mT8</v>
      </c>
      <c r="BE7" s="8" t="str">
        <f t="shared" si="0"/>
        <v>24_C_mT8</v>
      </c>
      <c r="BF7" s="10" t="str">
        <f t="shared" si="0"/>
        <v>25_A_mT8</v>
      </c>
      <c r="BG7" s="9"/>
      <c r="BI7" s="41"/>
      <c r="BJ7" s="9"/>
      <c r="BK7" s="8"/>
      <c r="BM7" s="41"/>
      <c r="BN7" s="9"/>
      <c r="BO7" s="8"/>
      <c r="BQ7"/>
      <c r="BR7"/>
      <c r="BS7"/>
    </row>
    <row r="8" spans="1:80" s="28" customFormat="1" ht="27" customHeight="1" x14ac:dyDescent="0.2">
      <c r="B8" s="53" t="s">
        <v>45</v>
      </c>
      <c r="C8" s="18" t="s">
        <v>54</v>
      </c>
      <c r="D8" s="28" t="s">
        <v>54</v>
      </c>
      <c r="E8" s="28" t="s">
        <v>46</v>
      </c>
      <c r="F8" s="28" t="s">
        <v>54</v>
      </c>
      <c r="G8" s="57" t="s">
        <v>48</v>
      </c>
      <c r="H8" s="18"/>
      <c r="K8" s="19"/>
      <c r="L8" s="18"/>
      <c r="O8" s="58"/>
      <c r="P8" s="58"/>
      <c r="Q8" s="50"/>
      <c r="R8" s="58"/>
      <c r="S8" s="51"/>
      <c r="T8" s="58" t="s">
        <v>52</v>
      </c>
      <c r="U8" s="51" t="s">
        <v>51</v>
      </c>
      <c r="V8" s="59"/>
      <c r="W8" s="58"/>
      <c r="X8" s="50"/>
      <c r="Y8" s="51"/>
      <c r="Z8" s="58"/>
      <c r="AA8" s="19"/>
      <c r="AB8" s="19" t="s">
        <v>54</v>
      </c>
      <c r="AC8" s="20"/>
      <c r="AE8" s="18"/>
      <c r="AF8" s="19"/>
      <c r="AG8" s="28" t="s">
        <v>54</v>
      </c>
      <c r="AH8" s="28" t="s">
        <v>56</v>
      </c>
      <c r="AI8" s="28" t="s">
        <v>54</v>
      </c>
      <c r="AJ8" s="28" t="s">
        <v>54</v>
      </c>
      <c r="AK8" s="28" t="s">
        <v>54</v>
      </c>
      <c r="AL8" s="28" t="s">
        <v>54</v>
      </c>
      <c r="AS8" s="19"/>
      <c r="AT8" s="19"/>
      <c r="AU8" s="20"/>
      <c r="AV8" s="20"/>
      <c r="AW8" s="20"/>
      <c r="AX8" s="60"/>
      <c r="AY8" s="79"/>
      <c r="AZ8" s="19"/>
      <c r="BA8" s="20"/>
      <c r="BB8" s="20"/>
      <c r="BC8" s="18"/>
      <c r="BE8" s="19"/>
      <c r="BF8" s="20"/>
      <c r="BH8" s="72"/>
      <c r="BI8" s="18"/>
      <c r="BK8" s="19"/>
      <c r="BM8" s="18"/>
      <c r="BO8" s="19"/>
      <c r="BQ8" s="61"/>
      <c r="BR8" s="61"/>
      <c r="BS8" s="61"/>
    </row>
    <row r="9" spans="1:80" s="25" customFormat="1" x14ac:dyDescent="0.2">
      <c r="A9" s="52" t="s">
        <v>40</v>
      </c>
      <c r="B9" s="53" t="s">
        <v>39</v>
      </c>
      <c r="C9" s="54" t="s">
        <v>38</v>
      </c>
      <c r="D9" s="54" t="s">
        <v>38</v>
      </c>
      <c r="E9" s="54" t="s">
        <v>38</v>
      </c>
      <c r="F9" s="54" t="s">
        <v>38</v>
      </c>
      <c r="G9" s="54" t="s">
        <v>38</v>
      </c>
      <c r="H9" s="52" t="s">
        <v>38</v>
      </c>
      <c r="I9" s="54" t="s">
        <v>38</v>
      </c>
      <c r="J9" s="54" t="s">
        <v>38</v>
      </c>
      <c r="K9" s="53" t="s">
        <v>38</v>
      </c>
      <c r="L9" s="52" t="s">
        <v>38</v>
      </c>
      <c r="M9" s="54" t="s">
        <v>38</v>
      </c>
      <c r="N9" s="54" t="s">
        <v>38</v>
      </c>
      <c r="O9" s="54" t="s">
        <v>38</v>
      </c>
      <c r="P9" s="54" t="s">
        <v>38</v>
      </c>
      <c r="Q9" s="52" t="s">
        <v>38</v>
      </c>
      <c r="R9" s="54" t="s">
        <v>38</v>
      </c>
      <c r="S9" s="53" t="s">
        <v>38</v>
      </c>
      <c r="T9" s="54" t="s">
        <v>38</v>
      </c>
      <c r="U9" s="53" t="s">
        <v>38</v>
      </c>
      <c r="V9" s="55" t="s">
        <v>38</v>
      </c>
      <c r="W9" s="54" t="s">
        <v>38</v>
      </c>
      <c r="X9" s="52" t="s">
        <v>38</v>
      </c>
      <c r="Y9" s="53" t="s">
        <v>38</v>
      </c>
      <c r="Z9" s="54" t="s">
        <v>38</v>
      </c>
      <c r="AA9" s="53" t="s">
        <v>38</v>
      </c>
      <c r="AB9" s="53" t="s">
        <v>38</v>
      </c>
      <c r="AC9" s="55" t="s">
        <v>38</v>
      </c>
      <c r="AD9" s="54" t="s">
        <v>38</v>
      </c>
      <c r="AE9" s="52" t="s">
        <v>38</v>
      </c>
      <c r="AF9" s="53" t="s">
        <v>38</v>
      </c>
      <c r="AG9" s="54" t="s">
        <v>38</v>
      </c>
      <c r="AH9" s="54" t="s">
        <v>38</v>
      </c>
      <c r="AI9" s="54" t="s">
        <v>38</v>
      </c>
      <c r="AJ9" s="54" t="s">
        <v>38</v>
      </c>
      <c r="AK9" s="54" t="s">
        <v>38</v>
      </c>
      <c r="AL9" s="54" t="s">
        <v>38</v>
      </c>
      <c r="AM9" s="54" t="s">
        <v>38</v>
      </c>
      <c r="AN9" s="53" t="s">
        <v>38</v>
      </c>
      <c r="AO9" s="54" t="s">
        <v>38</v>
      </c>
      <c r="AP9" s="54" t="s">
        <v>38</v>
      </c>
      <c r="AQ9" s="54" t="s">
        <v>38</v>
      </c>
      <c r="AR9" s="54" t="s">
        <v>38</v>
      </c>
      <c r="AS9" s="53" t="s">
        <v>38</v>
      </c>
      <c r="AT9" s="53" t="s">
        <v>38</v>
      </c>
      <c r="AU9" s="55" t="s">
        <v>38</v>
      </c>
      <c r="AV9" s="55" t="s">
        <v>38</v>
      </c>
      <c r="AW9" s="55" t="s">
        <v>38</v>
      </c>
      <c r="AX9" s="54" t="s">
        <v>38</v>
      </c>
      <c r="AY9" s="53" t="s">
        <v>38</v>
      </c>
      <c r="AZ9" s="53" t="s">
        <v>38</v>
      </c>
      <c r="BA9" s="55" t="s">
        <v>38</v>
      </c>
      <c r="BB9" s="55" t="s">
        <v>38</v>
      </c>
      <c r="BC9" s="52" t="s">
        <v>38</v>
      </c>
      <c r="BD9" s="54" t="s">
        <v>38</v>
      </c>
      <c r="BE9" s="53" t="s">
        <v>38</v>
      </c>
      <c r="BF9" s="55" t="s">
        <v>38</v>
      </c>
      <c r="BH9" s="71"/>
      <c r="BI9" s="55" t="s">
        <v>38</v>
      </c>
      <c r="BJ9" s="55" t="s">
        <v>38</v>
      </c>
      <c r="BK9" s="55" t="s">
        <v>38</v>
      </c>
      <c r="BL9" s="54"/>
      <c r="BM9" s="55" t="s">
        <v>38</v>
      </c>
      <c r="BN9" s="55" t="s">
        <v>38</v>
      </c>
      <c r="BO9" s="55" t="s">
        <v>38</v>
      </c>
      <c r="BQ9"/>
      <c r="BR9"/>
      <c r="BS9"/>
    </row>
    <row r="10" spans="1:80" x14ac:dyDescent="0.2">
      <c r="A10" s="3">
        <v>1</v>
      </c>
      <c r="B10" s="4">
        <v>0</v>
      </c>
      <c r="C10" s="21">
        <f>C124/C$124</f>
        <v>1</v>
      </c>
      <c r="D10" s="22">
        <f t="shared" ref="D10:BF10" si="1">D124/D$124</f>
        <v>1</v>
      </c>
      <c r="E10" s="22">
        <f t="shared" si="1"/>
        <v>1</v>
      </c>
      <c r="F10" s="5">
        <f t="shared" si="1"/>
        <v>1</v>
      </c>
      <c r="G10" s="5">
        <f t="shared" si="1"/>
        <v>1</v>
      </c>
      <c r="H10" s="1">
        <f t="shared" si="1"/>
        <v>1</v>
      </c>
      <c r="I10" s="1">
        <f t="shared" si="1"/>
        <v>1</v>
      </c>
      <c r="J10" s="9">
        <f t="shared" si="1"/>
        <v>1</v>
      </c>
      <c r="K10" s="8">
        <f t="shared" si="1"/>
        <v>1</v>
      </c>
      <c r="L10" s="7">
        <f t="shared" si="1"/>
        <v>1</v>
      </c>
      <c r="M10" s="9">
        <f t="shared" si="1"/>
        <v>1</v>
      </c>
      <c r="N10" s="9">
        <f t="shared" si="1"/>
        <v>1</v>
      </c>
      <c r="O10" s="9">
        <f t="shared" si="1"/>
        <v>1</v>
      </c>
      <c r="P10" s="9">
        <f t="shared" si="1"/>
        <v>1</v>
      </c>
      <c r="Q10" s="7">
        <f t="shared" si="1"/>
        <v>1</v>
      </c>
      <c r="R10" s="9">
        <f t="shared" si="1"/>
        <v>1</v>
      </c>
      <c r="S10" s="8">
        <f t="shared" si="1"/>
        <v>1</v>
      </c>
      <c r="T10" s="5">
        <f t="shared" si="1"/>
        <v>1</v>
      </c>
      <c r="U10" s="4">
        <f t="shared" si="1"/>
        <v>1</v>
      </c>
      <c r="V10" s="10">
        <f t="shared" si="1"/>
        <v>1</v>
      </c>
      <c r="W10" s="10">
        <f t="shared" si="1"/>
        <v>1</v>
      </c>
      <c r="X10" s="7">
        <f t="shared" si="1"/>
        <v>1</v>
      </c>
      <c r="Y10" s="9">
        <f t="shared" si="1"/>
        <v>1</v>
      </c>
      <c r="Z10" s="3">
        <f t="shared" si="1"/>
        <v>1</v>
      </c>
      <c r="AA10" s="4">
        <f t="shared" si="1"/>
        <v>1</v>
      </c>
      <c r="AB10" s="8">
        <f t="shared" si="1"/>
        <v>1</v>
      </c>
      <c r="AC10" s="3">
        <f t="shared" si="1"/>
        <v>1</v>
      </c>
      <c r="AD10" s="10">
        <f t="shared" si="1"/>
        <v>1</v>
      </c>
      <c r="AE10" s="7">
        <f t="shared" si="1"/>
        <v>1</v>
      </c>
      <c r="AF10" s="8">
        <f t="shared" si="1"/>
        <v>1</v>
      </c>
      <c r="AG10" s="9">
        <f t="shared" si="1"/>
        <v>1</v>
      </c>
      <c r="AH10" s="9">
        <f t="shared" si="1"/>
        <v>1</v>
      </c>
      <c r="AI10" s="9">
        <f t="shared" si="1"/>
        <v>1</v>
      </c>
      <c r="AJ10" s="9">
        <f t="shared" si="1"/>
        <v>1</v>
      </c>
      <c r="AK10" s="9">
        <f t="shared" si="1"/>
        <v>1</v>
      </c>
      <c r="AL10" s="1">
        <f t="shared" si="1"/>
        <v>1</v>
      </c>
      <c r="AM10" s="9">
        <f t="shared" si="1"/>
        <v>1</v>
      </c>
      <c r="AN10" s="8">
        <f t="shared" si="1"/>
        <v>1</v>
      </c>
      <c r="AO10" s="7">
        <f t="shared" si="1"/>
        <v>1</v>
      </c>
      <c r="AP10" s="9">
        <f t="shared" si="1"/>
        <v>1</v>
      </c>
      <c r="AQ10" s="9">
        <f t="shared" si="1"/>
        <v>1</v>
      </c>
      <c r="AR10" s="9">
        <f t="shared" si="1"/>
        <v>1</v>
      </c>
      <c r="AS10" s="8">
        <f t="shared" si="1"/>
        <v>1</v>
      </c>
      <c r="AT10" s="8">
        <f t="shared" si="1"/>
        <v>1</v>
      </c>
      <c r="AU10" s="10">
        <f t="shared" si="1"/>
        <v>1</v>
      </c>
      <c r="AV10" s="10">
        <f t="shared" si="1"/>
        <v>1</v>
      </c>
      <c r="AW10" s="10">
        <f t="shared" si="1"/>
        <v>1</v>
      </c>
      <c r="AX10" s="7">
        <f t="shared" si="1"/>
        <v>1</v>
      </c>
      <c r="AY10" s="8">
        <f t="shared" si="1"/>
        <v>1</v>
      </c>
      <c r="AZ10" s="9">
        <f t="shared" si="1"/>
        <v>1</v>
      </c>
      <c r="BA10" s="10">
        <f t="shared" si="1"/>
        <v>1</v>
      </c>
      <c r="BB10" s="10">
        <f t="shared" si="1"/>
        <v>1</v>
      </c>
      <c r="BC10" s="7">
        <f t="shared" si="1"/>
        <v>1</v>
      </c>
      <c r="BD10" s="9">
        <f t="shared" si="1"/>
        <v>1</v>
      </c>
      <c r="BE10" s="8">
        <f t="shared" si="1"/>
        <v>1</v>
      </c>
      <c r="BF10" s="10">
        <f t="shared" si="1"/>
        <v>1</v>
      </c>
      <c r="BG10" s="9"/>
      <c r="BH10" s="69"/>
      <c r="BI10" s="23">
        <f t="shared" ref="BI10:BI41" si="2">AVERAGE(C10:S10)</f>
        <v>1</v>
      </c>
      <c r="BJ10" s="9">
        <f t="shared" ref="BJ10:BJ41" si="3">AVERAGE(T10:AA10)</f>
        <v>1</v>
      </c>
      <c r="BK10" s="8">
        <f t="shared" ref="BK10:BK41" si="4">AVERAGE(AB10:AF10)</f>
        <v>1</v>
      </c>
      <c r="BM10" s="7">
        <f t="shared" ref="BM10:BM41" si="5">AVERAGE(AG10:AS10)</f>
        <v>1</v>
      </c>
      <c r="BN10" s="9">
        <f t="shared" ref="BN10:BN41" si="6">AVERAGE(AT10:AY10)</f>
        <v>1</v>
      </c>
      <c r="BO10" s="8">
        <f t="shared" ref="BO10:BO41" si="7">AVERAGE(AZ10:BF10)</f>
        <v>1</v>
      </c>
      <c r="BQ10"/>
      <c r="BR10"/>
      <c r="BS10"/>
    </row>
    <row r="11" spans="1:80" x14ac:dyDescent="0.2">
      <c r="A11" s="7">
        <v>2</v>
      </c>
      <c r="B11" s="8">
        <v>1800</v>
      </c>
      <c r="C11" s="23">
        <f t="shared" ref="C11:BF11" si="8">C125/C$124</f>
        <v>0.94976135081307311</v>
      </c>
      <c r="D11" s="24">
        <f t="shared" si="8"/>
        <v>1.0648219229086486</v>
      </c>
      <c r="E11" s="24">
        <f t="shared" si="8"/>
        <v>1.0091725338851421</v>
      </c>
      <c r="F11" s="9">
        <f t="shared" si="8"/>
        <v>1.0947274961431543</v>
      </c>
      <c r="G11" s="9">
        <f t="shared" si="8"/>
        <v>0.96469351758475408</v>
      </c>
      <c r="H11" s="1">
        <f t="shared" si="8"/>
        <v>0.91976397525178688</v>
      </c>
      <c r="I11" s="1">
        <f t="shared" si="8"/>
        <v>1.0260057452350428</v>
      </c>
      <c r="J11" s="9">
        <f t="shared" si="8"/>
        <v>0.84607457319806478</v>
      </c>
      <c r="K11" s="8">
        <f t="shared" si="8"/>
        <v>1.0305879458929761</v>
      </c>
      <c r="L11" s="7">
        <f t="shared" si="8"/>
        <v>0.95009486425209522</v>
      </c>
      <c r="M11" s="9">
        <f t="shared" si="8"/>
        <v>1.1284806157306195</v>
      </c>
      <c r="N11" s="9">
        <f t="shared" si="8"/>
        <v>0.98715961813347208</v>
      </c>
      <c r="O11" s="9">
        <f t="shared" si="8"/>
        <v>1.1908112251369416</v>
      </c>
      <c r="P11" s="9">
        <f t="shared" si="8"/>
        <v>0.8864104332434265</v>
      </c>
      <c r="Q11" s="7">
        <f t="shared" si="8"/>
        <v>0.85345444699954376</v>
      </c>
      <c r="R11" s="9">
        <f t="shared" si="8"/>
        <v>1.0122615471137968</v>
      </c>
      <c r="S11" s="8">
        <f t="shared" si="8"/>
        <v>0.93242091826490703</v>
      </c>
      <c r="T11" s="9">
        <f t="shared" si="8"/>
        <v>0.62338901290417403</v>
      </c>
      <c r="U11" s="8">
        <f t="shared" si="8"/>
        <v>1.051962082989724</v>
      </c>
      <c r="V11" s="10">
        <f t="shared" si="8"/>
        <v>1.0089598604455252</v>
      </c>
      <c r="W11" s="10">
        <f t="shared" si="8"/>
        <v>1.092701461731107</v>
      </c>
      <c r="X11" s="7">
        <f t="shared" si="8"/>
        <v>0.97696249641534294</v>
      </c>
      <c r="Y11" s="9">
        <f t="shared" si="8"/>
        <v>1</v>
      </c>
      <c r="Z11" s="7">
        <f t="shared" si="8"/>
        <v>0.98115311654735615</v>
      </c>
      <c r="AA11" s="8">
        <f t="shared" si="8"/>
        <v>1</v>
      </c>
      <c r="AB11" s="8">
        <f t="shared" si="8"/>
        <v>0.88185946769339307</v>
      </c>
      <c r="AC11" s="7">
        <f t="shared" si="8"/>
        <v>1.0036883677773927</v>
      </c>
      <c r="AD11" s="10">
        <f t="shared" si="8"/>
        <v>0.99485885187803913</v>
      </c>
      <c r="AE11" s="7">
        <f t="shared" si="8"/>
        <v>1.0179146185276695</v>
      </c>
      <c r="AF11" s="8">
        <f t="shared" si="8"/>
        <v>0.96175425828974925</v>
      </c>
      <c r="AG11" s="9">
        <f t="shared" si="8"/>
        <v>1.1677984472049652</v>
      </c>
      <c r="AH11" s="9">
        <f t="shared" si="8"/>
        <v>0.88702918619497029</v>
      </c>
      <c r="AI11" s="9">
        <f t="shared" si="8"/>
        <v>1.0990264230644184</v>
      </c>
      <c r="AJ11" s="9">
        <f t="shared" si="8"/>
        <v>1.0107147814819044</v>
      </c>
      <c r="AK11" s="9">
        <f t="shared" si="8"/>
        <v>0.9785591447286649</v>
      </c>
      <c r="AL11" s="1">
        <f t="shared" si="8"/>
        <v>0.9683877219505963</v>
      </c>
      <c r="AM11" s="9">
        <f t="shared" si="8"/>
        <v>1.0013039668580912</v>
      </c>
      <c r="AN11" s="8">
        <f t="shared" si="8"/>
        <v>0.95698835288996753</v>
      </c>
      <c r="AO11" s="7">
        <f t="shared" si="8"/>
        <v>1</v>
      </c>
      <c r="AP11" s="9">
        <f t="shared" si="8"/>
        <v>1.0875060648919115</v>
      </c>
      <c r="AQ11" s="9">
        <f t="shared" si="8"/>
        <v>1</v>
      </c>
      <c r="AR11" s="9">
        <f t="shared" si="8"/>
        <v>0.91625599683642567</v>
      </c>
      <c r="AS11" s="8">
        <f t="shared" si="8"/>
        <v>1</v>
      </c>
      <c r="AT11" s="8">
        <f t="shared" si="8"/>
        <v>0.88882136467905482</v>
      </c>
      <c r="AU11" s="10">
        <f t="shared" si="8"/>
        <v>0.75018323405838483</v>
      </c>
      <c r="AV11" s="10">
        <f t="shared" si="8"/>
        <v>1</v>
      </c>
      <c r="AW11" s="10">
        <f t="shared" si="8"/>
        <v>1.0818962997692254</v>
      </c>
      <c r="AX11" s="7">
        <f t="shared" si="8"/>
        <v>0.91190522631597604</v>
      </c>
      <c r="AY11" s="8">
        <f t="shared" si="8"/>
        <v>1.0405413795806449</v>
      </c>
      <c r="AZ11" s="9">
        <f t="shared" si="8"/>
        <v>0.97553215219043932</v>
      </c>
      <c r="BA11" s="10">
        <f t="shared" si="8"/>
        <v>1.0027116067732247</v>
      </c>
      <c r="BB11" s="10">
        <f t="shared" si="8"/>
        <v>0.99417542455462826</v>
      </c>
      <c r="BC11" s="7">
        <f t="shared" si="8"/>
        <v>0.77905461799078657</v>
      </c>
      <c r="BD11" s="9">
        <f t="shared" si="8"/>
        <v>0.63834505361796201</v>
      </c>
      <c r="BE11" s="8">
        <f t="shared" si="8"/>
        <v>0.81363464042720701</v>
      </c>
      <c r="BF11" s="10">
        <f t="shared" si="8"/>
        <v>0.93035273024640863</v>
      </c>
      <c r="BG11" s="9"/>
      <c r="BH11" s="69"/>
      <c r="BI11" s="23">
        <f t="shared" si="2"/>
        <v>0.99098251351690858</v>
      </c>
      <c r="BJ11" s="9">
        <f t="shared" si="3"/>
        <v>0.96689100387915361</v>
      </c>
      <c r="BK11" s="8">
        <f t="shared" si="4"/>
        <v>0.97201511283324871</v>
      </c>
      <c r="BM11" s="7">
        <f t="shared" si="5"/>
        <v>1.0056592373924551</v>
      </c>
      <c r="BN11" s="9">
        <f t="shared" si="6"/>
        <v>0.94555791740054751</v>
      </c>
      <c r="BO11" s="8">
        <f t="shared" si="7"/>
        <v>0.87625803225723653</v>
      </c>
      <c r="BQ11"/>
      <c r="BR11"/>
      <c r="BS11"/>
    </row>
    <row r="12" spans="1:80" x14ac:dyDescent="0.2">
      <c r="A12" s="7">
        <v>3</v>
      </c>
      <c r="B12" s="8">
        <v>3600</v>
      </c>
      <c r="C12" s="23">
        <f t="shared" ref="C12:BF12" si="9">C126/C$124</f>
        <v>0.92690028555079917</v>
      </c>
      <c r="D12" s="24">
        <f t="shared" si="9"/>
        <v>1.1594279485117132</v>
      </c>
      <c r="E12" s="24">
        <f t="shared" si="9"/>
        <v>1.1144446303419115</v>
      </c>
      <c r="F12" s="9">
        <f t="shared" si="9"/>
        <v>1.2083533747248763</v>
      </c>
      <c r="G12" s="9">
        <f t="shared" si="9"/>
        <v>0.8575207635970935</v>
      </c>
      <c r="H12" s="1">
        <f t="shared" si="9"/>
        <v>0.90061550808690327</v>
      </c>
      <c r="I12" s="1">
        <f t="shared" si="9"/>
        <v>1.0143154759170361</v>
      </c>
      <c r="J12" s="9">
        <f t="shared" si="9"/>
        <v>0.83326271272862829</v>
      </c>
      <c r="K12" s="8">
        <f t="shared" si="9"/>
        <v>1.0108933673381646</v>
      </c>
      <c r="L12" s="7">
        <f t="shared" si="9"/>
        <v>0.96276290067401959</v>
      </c>
      <c r="M12" s="9">
        <f t="shared" si="9"/>
        <v>1.0667890186822906</v>
      </c>
      <c r="N12" s="9">
        <f t="shared" si="9"/>
        <v>0.90128033324401458</v>
      </c>
      <c r="O12" s="9">
        <f t="shared" si="9"/>
        <v>1.1235057305990319</v>
      </c>
      <c r="P12" s="9">
        <f t="shared" si="9"/>
        <v>1.1841866882879299</v>
      </c>
      <c r="Q12" s="7">
        <f t="shared" si="9"/>
        <v>0.85345444699954376</v>
      </c>
      <c r="R12" s="9">
        <f t="shared" si="9"/>
        <v>1.0122615471137968</v>
      </c>
      <c r="S12" s="8">
        <f t="shared" si="9"/>
        <v>0.9212816966428875</v>
      </c>
      <c r="T12" s="9">
        <f t="shared" si="9"/>
        <v>0.6844272014364936</v>
      </c>
      <c r="U12" s="8">
        <f t="shared" si="9"/>
        <v>1.1249634301449636</v>
      </c>
      <c r="V12" s="10">
        <f t="shared" si="9"/>
        <v>6.2648874190796844E-2</v>
      </c>
      <c r="W12" s="10">
        <f t="shared" si="9"/>
        <v>1.0912525623730462</v>
      </c>
      <c r="X12" s="7">
        <f t="shared" si="9"/>
        <v>1.0187566979659832</v>
      </c>
      <c r="Y12" s="9">
        <f t="shared" si="9"/>
        <v>1</v>
      </c>
      <c r="Z12" s="7">
        <f t="shared" si="9"/>
        <v>0.97539090056099065</v>
      </c>
      <c r="AA12" s="8">
        <f t="shared" si="9"/>
        <v>1.0671456209395493</v>
      </c>
      <c r="AB12" s="8">
        <f t="shared" si="9"/>
        <v>0.80710477341090447</v>
      </c>
      <c r="AC12" s="7">
        <f t="shared" si="9"/>
        <v>0.91378016563715703</v>
      </c>
      <c r="AD12" s="10">
        <f t="shared" si="9"/>
        <v>1.0290070969821434</v>
      </c>
      <c r="AE12" s="7">
        <f t="shared" si="9"/>
        <v>0.90293416282180061</v>
      </c>
      <c r="AF12" s="8">
        <f t="shared" si="9"/>
        <v>1.0874030445839975</v>
      </c>
      <c r="AG12" s="9">
        <f t="shared" si="9"/>
        <v>1.0886183786001697</v>
      </c>
      <c r="AH12" s="9">
        <f t="shared" si="9"/>
        <v>0.87132036886467967</v>
      </c>
      <c r="AI12" s="9">
        <f t="shared" si="9"/>
        <v>1.0169964812149637</v>
      </c>
      <c r="AJ12" s="9">
        <f t="shared" si="9"/>
        <v>1.0161999172426801</v>
      </c>
      <c r="AK12" s="9">
        <f t="shared" si="9"/>
        <v>0.96571514778775402</v>
      </c>
      <c r="AL12" s="1">
        <f t="shared" si="9"/>
        <v>0.9567557418161734</v>
      </c>
      <c r="AM12" s="9">
        <f t="shared" si="9"/>
        <v>0.98875260203912241</v>
      </c>
      <c r="AN12" s="8">
        <f t="shared" si="9"/>
        <v>0.92876902812164852</v>
      </c>
      <c r="AO12" s="7">
        <f t="shared" si="9"/>
        <v>0.95614810448743071</v>
      </c>
      <c r="AP12" s="9">
        <f t="shared" si="9"/>
        <v>1.0197951579139106</v>
      </c>
      <c r="AQ12" s="9">
        <f t="shared" si="9"/>
        <v>0.88218643247682049</v>
      </c>
      <c r="AR12" s="9">
        <f t="shared" si="9"/>
        <v>0.77863898715409774</v>
      </c>
      <c r="AS12" s="8">
        <f t="shared" si="9"/>
        <v>1.0112954578761504</v>
      </c>
      <c r="AT12" s="8">
        <f t="shared" si="9"/>
        <v>0.86975068492813112</v>
      </c>
      <c r="AU12" s="10">
        <f t="shared" si="9"/>
        <v>0.73460931515870631</v>
      </c>
      <c r="AV12" s="10">
        <f t="shared" si="9"/>
        <v>1.0073776159156791</v>
      </c>
      <c r="AW12" s="10">
        <f t="shared" si="9"/>
        <v>0.97245978493346985</v>
      </c>
      <c r="AX12" s="7">
        <f t="shared" si="9"/>
        <v>0.94590277931263067</v>
      </c>
      <c r="AY12" s="8">
        <f t="shared" si="9"/>
        <v>1.0916002894584855</v>
      </c>
      <c r="AZ12" s="9">
        <f t="shared" si="9"/>
        <v>1.0623159471878807</v>
      </c>
      <c r="BA12" s="10">
        <f t="shared" si="9"/>
        <v>1.102114586349469</v>
      </c>
      <c r="BB12" s="10">
        <f t="shared" si="9"/>
        <v>0.99250105731530702</v>
      </c>
      <c r="BC12" s="7">
        <f t="shared" si="9"/>
        <v>1.114956256705947</v>
      </c>
      <c r="BD12" s="9">
        <f t="shared" si="9"/>
        <v>0.79048394346505857</v>
      </c>
      <c r="BE12" s="8">
        <f t="shared" si="9"/>
        <v>0.82400406945166793</v>
      </c>
      <c r="BF12" s="10">
        <f t="shared" si="9"/>
        <v>0.93035273024640863</v>
      </c>
      <c r="BG12" s="9"/>
      <c r="BH12" s="69"/>
      <c r="BI12" s="23">
        <f t="shared" si="2"/>
        <v>1.0030150840612142</v>
      </c>
      <c r="BJ12" s="9">
        <f t="shared" si="3"/>
        <v>0.87807316095147792</v>
      </c>
      <c r="BK12" s="8">
        <f t="shared" si="4"/>
        <v>0.94804584868720065</v>
      </c>
      <c r="BM12" s="7">
        <f t="shared" si="5"/>
        <v>0.96009167735350798</v>
      </c>
      <c r="BN12" s="9">
        <f t="shared" si="6"/>
        <v>0.93695007828451704</v>
      </c>
      <c r="BO12" s="8">
        <f t="shared" si="7"/>
        <v>0.97381837010310568</v>
      </c>
      <c r="BQ12"/>
      <c r="BR12"/>
      <c r="BS12"/>
    </row>
    <row r="13" spans="1:80" x14ac:dyDescent="0.2">
      <c r="A13" s="7">
        <v>4</v>
      </c>
      <c r="B13" s="8">
        <v>5400</v>
      </c>
      <c r="C13" s="23">
        <f t="shared" ref="C13:BF13" si="10">C127/C$124</f>
        <v>0.86128913719795275</v>
      </c>
      <c r="D13" s="24">
        <f t="shared" si="10"/>
        <v>1.2085858827724671</v>
      </c>
      <c r="E13" s="24">
        <f t="shared" si="10"/>
        <v>1.0291580887676792</v>
      </c>
      <c r="F13" s="9">
        <f t="shared" si="10"/>
        <v>1.198066549813763</v>
      </c>
      <c r="G13" s="9">
        <f t="shared" si="10"/>
        <v>0.99893552366844063</v>
      </c>
      <c r="H13" s="1">
        <f t="shared" si="10"/>
        <v>0.9391182731047234</v>
      </c>
      <c r="I13" s="1">
        <f t="shared" si="10"/>
        <v>0.9546498596710592</v>
      </c>
      <c r="J13" s="9">
        <f t="shared" si="10"/>
        <v>0.81597973264487278</v>
      </c>
      <c r="K13" s="8">
        <f t="shared" si="10"/>
        <v>0.95707005266988576</v>
      </c>
      <c r="L13" s="7">
        <f t="shared" si="10"/>
        <v>0.89427932650054032</v>
      </c>
      <c r="M13" s="9">
        <f t="shared" si="10"/>
        <v>1.1354554671326229</v>
      </c>
      <c r="N13" s="9">
        <f t="shared" si="10"/>
        <v>0.8600214064461742</v>
      </c>
      <c r="O13" s="9">
        <f t="shared" si="10"/>
        <v>1.124579256308462</v>
      </c>
      <c r="P13" s="9">
        <f t="shared" si="10"/>
        <v>1.2622490102527715</v>
      </c>
      <c r="Q13" s="7">
        <f t="shared" si="10"/>
        <v>0.88261787226156774</v>
      </c>
      <c r="R13" s="9">
        <f t="shared" si="10"/>
        <v>0.84702587341071289</v>
      </c>
      <c r="S13" s="8">
        <f t="shared" si="10"/>
        <v>0.89262428951733952</v>
      </c>
      <c r="T13" s="9">
        <f t="shared" si="10"/>
        <v>0.77913699403411552</v>
      </c>
      <c r="U13" s="8">
        <f t="shared" si="10"/>
        <v>1.0724567766341511</v>
      </c>
      <c r="V13" s="10">
        <f t="shared" si="10"/>
        <v>1.0088378454323861</v>
      </c>
      <c r="W13" s="10">
        <f t="shared" si="10"/>
        <v>1.1063195165079645</v>
      </c>
      <c r="X13" s="7">
        <f t="shared" si="10"/>
        <v>0.94589184774422819</v>
      </c>
      <c r="Y13" s="9">
        <f t="shared" si="10"/>
        <v>0.98661194936433316</v>
      </c>
      <c r="Z13" s="7">
        <f t="shared" si="10"/>
        <v>0.94543381822228911</v>
      </c>
      <c r="AA13" s="8">
        <f t="shared" si="10"/>
        <v>1.0842052731185989</v>
      </c>
      <c r="AB13" s="8">
        <f t="shared" si="10"/>
        <v>0.81443967569691722</v>
      </c>
      <c r="AC13" s="7">
        <f t="shared" si="10"/>
        <v>0.9038364903863314</v>
      </c>
      <c r="AD13" s="10">
        <f t="shared" si="10"/>
        <v>1.1471075856387278</v>
      </c>
      <c r="AE13" s="7">
        <f t="shared" si="10"/>
        <v>0.9072329757729839</v>
      </c>
      <c r="AF13" s="8">
        <f t="shared" si="10"/>
        <v>1.037002269235783</v>
      </c>
      <c r="AG13" s="9">
        <f t="shared" si="10"/>
        <v>1.1478156297055153</v>
      </c>
      <c r="AH13" s="9">
        <f t="shared" si="10"/>
        <v>0.91656477690919613</v>
      </c>
      <c r="AI13" s="9">
        <f t="shared" si="10"/>
        <v>1.0873128907863752</v>
      </c>
      <c r="AJ13" s="9">
        <f t="shared" si="10"/>
        <v>1.0263446671763432</v>
      </c>
      <c r="AK13" s="9">
        <f t="shared" si="10"/>
        <v>0.95560602929275884</v>
      </c>
      <c r="AL13" s="1">
        <f t="shared" si="10"/>
        <v>0.91951618262489121</v>
      </c>
      <c r="AM13" s="9">
        <f t="shared" si="10"/>
        <v>0.95959784245173685</v>
      </c>
      <c r="AN13" s="8">
        <f t="shared" si="10"/>
        <v>0.91098872497502881</v>
      </c>
      <c r="AO13" s="7">
        <f t="shared" si="10"/>
        <v>1.0165183006546006</v>
      </c>
      <c r="AP13" s="9">
        <f t="shared" si="10"/>
        <v>1.0875060648919115</v>
      </c>
      <c r="AQ13" s="9">
        <f t="shared" si="10"/>
        <v>0.93090558965261239</v>
      </c>
      <c r="AR13" s="9">
        <f t="shared" si="10"/>
        <v>0.83386538141179056</v>
      </c>
      <c r="AS13" s="8">
        <f t="shared" si="10"/>
        <v>1.0011600769400051</v>
      </c>
      <c r="AT13" s="8">
        <f t="shared" si="10"/>
        <v>0.91312399744684669</v>
      </c>
      <c r="AU13" s="10">
        <f t="shared" si="10"/>
        <v>0.68669273270967068</v>
      </c>
      <c r="AV13" s="10">
        <f t="shared" si="10"/>
        <v>1.0807750663593179</v>
      </c>
      <c r="AW13" s="10">
        <f t="shared" si="10"/>
        <v>0.84190411429723089</v>
      </c>
      <c r="AX13" s="7">
        <f t="shared" si="10"/>
        <v>0.98155361073656466</v>
      </c>
      <c r="AY13" s="8">
        <f t="shared" si="10"/>
        <v>1.2104480156508692</v>
      </c>
      <c r="AZ13" s="9">
        <f t="shared" si="10"/>
        <v>1.1227429423227824</v>
      </c>
      <c r="BA13" s="10">
        <f t="shared" si="10"/>
        <v>0.94700540638616904</v>
      </c>
      <c r="BB13" s="10">
        <f t="shared" si="10"/>
        <v>1.0517475810009964</v>
      </c>
      <c r="BC13" s="7">
        <f t="shared" si="10"/>
        <v>0.97852704261818269</v>
      </c>
      <c r="BD13" s="9">
        <f t="shared" si="10"/>
        <v>0.7714230714000726</v>
      </c>
      <c r="BE13" s="8">
        <f t="shared" si="10"/>
        <v>0.7044671548757957</v>
      </c>
      <c r="BF13" s="10">
        <f t="shared" si="10"/>
        <v>0.88559296410071164</v>
      </c>
      <c r="BG13" s="9"/>
      <c r="BH13" s="69"/>
      <c r="BI13" s="23">
        <f t="shared" si="2"/>
        <v>0.99186503542006099</v>
      </c>
      <c r="BJ13" s="9">
        <f t="shared" si="3"/>
        <v>0.99111175263225826</v>
      </c>
      <c r="BK13" s="8">
        <f t="shared" si="4"/>
        <v>0.96192379934614869</v>
      </c>
      <c r="BM13" s="7">
        <f t="shared" si="5"/>
        <v>0.98413093519021289</v>
      </c>
      <c r="BN13" s="9">
        <f t="shared" si="6"/>
        <v>0.9524162562000833</v>
      </c>
      <c r="BO13" s="8">
        <f t="shared" si="7"/>
        <v>0.92307230895781578</v>
      </c>
      <c r="BQ13"/>
      <c r="BR13"/>
      <c r="BS13"/>
    </row>
    <row r="14" spans="1:80" x14ac:dyDescent="0.2">
      <c r="A14" s="7">
        <v>5</v>
      </c>
      <c r="B14" s="8">
        <v>7200</v>
      </c>
      <c r="C14" s="23">
        <f t="shared" ref="C14:BF14" si="11">C128/C$124</f>
        <v>0.86755636355291565</v>
      </c>
      <c r="D14" s="24">
        <f t="shared" si="11"/>
        <v>1.3300547280166648</v>
      </c>
      <c r="E14" s="24">
        <f t="shared" si="11"/>
        <v>1.1982223413497326</v>
      </c>
      <c r="F14" s="9">
        <f t="shared" si="11"/>
        <v>1.4321594010805443</v>
      </c>
      <c r="G14" s="9">
        <f t="shared" si="11"/>
        <v>0.95397932861557866</v>
      </c>
      <c r="H14" s="1">
        <f t="shared" si="11"/>
        <v>0.9554118842126943</v>
      </c>
      <c r="I14" s="1">
        <f t="shared" si="11"/>
        <v>0.9754552752372242</v>
      </c>
      <c r="J14" s="9">
        <f t="shared" si="11"/>
        <v>0.72685021218125467</v>
      </c>
      <c r="K14" s="8">
        <f t="shared" si="11"/>
        <v>0.89000374254288261</v>
      </c>
      <c r="L14" s="7">
        <f t="shared" si="11"/>
        <v>0.91860839467517408</v>
      </c>
      <c r="M14" s="9">
        <f t="shared" si="11"/>
        <v>1.0871918841397197</v>
      </c>
      <c r="N14" s="9">
        <f t="shared" si="11"/>
        <v>0.8773513814893632</v>
      </c>
      <c r="O14" s="9">
        <f t="shared" si="11"/>
        <v>1.0848822461471475</v>
      </c>
      <c r="P14" s="9">
        <f t="shared" si="11"/>
        <v>1.3674357757374509</v>
      </c>
      <c r="Q14" s="7">
        <f t="shared" si="11"/>
        <v>0.87132235227328225</v>
      </c>
      <c r="R14" s="9">
        <f t="shared" si="11"/>
        <v>0.9232129798058728</v>
      </c>
      <c r="S14" s="8">
        <f t="shared" si="11"/>
        <v>0.8693748708601633</v>
      </c>
      <c r="T14" s="9">
        <f t="shared" si="11"/>
        <v>0.77155494276364378</v>
      </c>
      <c r="U14" s="8">
        <f t="shared" si="11"/>
        <v>1.0536851997428285</v>
      </c>
      <c r="V14" s="10">
        <f t="shared" si="11"/>
        <v>0.96742660641425671</v>
      </c>
      <c r="W14" s="10">
        <f t="shared" si="11"/>
        <v>1.0743114158101947</v>
      </c>
      <c r="X14" s="7">
        <f t="shared" si="11"/>
        <v>0.89839256538862033</v>
      </c>
      <c r="Y14" s="9">
        <f t="shared" si="11"/>
        <v>1.0097475381542613</v>
      </c>
      <c r="Z14" s="7">
        <f t="shared" si="11"/>
        <v>0.92709844664764407</v>
      </c>
      <c r="AA14" s="8">
        <f t="shared" si="11"/>
        <v>1.0590061150749908</v>
      </c>
      <c r="AB14" s="8">
        <f t="shared" si="11"/>
        <v>0.79568828921378598</v>
      </c>
      <c r="AC14" s="7">
        <f t="shared" si="11"/>
        <v>0.8884329935369103</v>
      </c>
      <c r="AD14" s="10">
        <f t="shared" si="11"/>
        <v>1.0386976321544628</v>
      </c>
      <c r="AE14" s="7">
        <f t="shared" si="11"/>
        <v>1.0323504444921516</v>
      </c>
      <c r="AF14" s="8">
        <f t="shared" si="11"/>
        <v>1.1382829187103294</v>
      </c>
      <c r="AG14" s="9">
        <f t="shared" si="11"/>
        <v>1.15729495786779</v>
      </c>
      <c r="AH14" s="9">
        <f t="shared" si="11"/>
        <v>0.90928438846067383</v>
      </c>
      <c r="AI14" s="9">
        <f t="shared" si="11"/>
        <v>1.1819865519399004</v>
      </c>
      <c r="AJ14" s="9">
        <f t="shared" si="11"/>
        <v>1.0049435153251842</v>
      </c>
      <c r="AK14" s="9">
        <f t="shared" si="11"/>
        <v>1.047638266104101</v>
      </c>
      <c r="AL14" s="1">
        <f t="shared" si="11"/>
        <v>0.98557209896647613</v>
      </c>
      <c r="AM14" s="9">
        <f t="shared" si="11"/>
        <v>0.94271307237608526</v>
      </c>
      <c r="AN14" s="8">
        <f t="shared" si="11"/>
        <v>0.95605567129853364</v>
      </c>
      <c r="AO14" s="7">
        <f t="shared" si="11"/>
        <v>1.0436394880515902</v>
      </c>
      <c r="AP14" s="9">
        <f t="shared" si="11"/>
        <v>0.99014165624655004</v>
      </c>
      <c r="AQ14" s="9">
        <f t="shared" si="11"/>
        <v>0.90075648651645257</v>
      </c>
      <c r="AR14" s="9">
        <f t="shared" si="11"/>
        <v>0.77638298001134765</v>
      </c>
      <c r="AS14" s="8">
        <f t="shared" si="11"/>
        <v>1.0180641483517519</v>
      </c>
      <c r="AT14" s="8">
        <f t="shared" si="11"/>
        <v>1.0106538707829742</v>
      </c>
      <c r="AU14" s="10">
        <f t="shared" si="11"/>
        <v>0.68291014126106186</v>
      </c>
      <c r="AV14" s="10">
        <f t="shared" si="11"/>
        <v>1.1008666427066744</v>
      </c>
      <c r="AW14" s="10">
        <f t="shared" si="11"/>
        <v>0.79435957675669078</v>
      </c>
      <c r="AX14" s="7">
        <f t="shared" si="11"/>
        <v>1.0766218728858836</v>
      </c>
      <c r="AY14" s="8">
        <f t="shared" si="11"/>
        <v>1.2901767598122762</v>
      </c>
      <c r="AZ14" s="9">
        <f t="shared" si="11"/>
        <v>1.0275870991899261</v>
      </c>
      <c r="BA14" s="10">
        <f t="shared" si="11"/>
        <v>0.92455770309000007</v>
      </c>
      <c r="BB14" s="10">
        <f t="shared" si="11"/>
        <v>1.1638809321822039</v>
      </c>
      <c r="BC14" s="7">
        <f t="shared" si="11"/>
        <v>0.90872245944167307</v>
      </c>
      <c r="BD14" s="9">
        <f t="shared" si="11"/>
        <v>0.7714230714000726</v>
      </c>
      <c r="BE14" s="8">
        <f t="shared" si="11"/>
        <v>0.76360190144645945</v>
      </c>
      <c r="BF14" s="10">
        <f t="shared" si="11"/>
        <v>0.83539910910858683</v>
      </c>
      <c r="BG14" s="9"/>
      <c r="BH14" s="69"/>
      <c r="BI14" s="23">
        <f t="shared" si="2"/>
        <v>1.0193572448186863</v>
      </c>
      <c r="BJ14" s="9">
        <f t="shared" si="3"/>
        <v>0.97015285374955507</v>
      </c>
      <c r="BK14" s="8">
        <f t="shared" si="4"/>
        <v>0.97869045562152801</v>
      </c>
      <c r="BM14" s="7">
        <f t="shared" si="5"/>
        <v>0.99342102165511059</v>
      </c>
      <c r="BN14" s="9">
        <f t="shared" si="6"/>
        <v>0.99259814403426017</v>
      </c>
      <c r="BO14" s="8">
        <f t="shared" si="7"/>
        <v>0.91359603940841738</v>
      </c>
      <c r="BQ14"/>
      <c r="BR14"/>
      <c r="BS14"/>
      <c r="BT14" s="9"/>
      <c r="BU14" s="9"/>
      <c r="BV14" s="9"/>
      <c r="BW14" s="9"/>
      <c r="BX14" s="9"/>
      <c r="BY14" s="9"/>
      <c r="BZ14" s="9"/>
      <c r="CA14" s="9"/>
      <c r="CB14" s="9"/>
    </row>
    <row r="15" spans="1:80" x14ac:dyDescent="0.2">
      <c r="A15" s="7">
        <v>6</v>
      </c>
      <c r="B15" s="8">
        <v>9000</v>
      </c>
      <c r="C15" s="23">
        <f t="shared" ref="C15:BF15" si="12">C129/C$124</f>
        <v>0.86837597296235058</v>
      </c>
      <c r="D15" s="24">
        <f t="shared" si="12"/>
        <v>1.3959557336532944</v>
      </c>
      <c r="E15" s="24">
        <f t="shared" si="12"/>
        <v>1.1560180936981177</v>
      </c>
      <c r="F15" s="9">
        <f t="shared" si="12"/>
        <v>1.2513254269730298</v>
      </c>
      <c r="G15" s="9">
        <f t="shared" si="12"/>
        <v>1.0552276708698465</v>
      </c>
      <c r="H15" s="1">
        <f t="shared" si="12"/>
        <v>1.0074137942240342</v>
      </c>
      <c r="I15" s="1">
        <f t="shared" si="12"/>
        <v>1.1157629767744917</v>
      </c>
      <c r="J15" s="9">
        <f t="shared" si="12"/>
        <v>0.7780768732973633</v>
      </c>
      <c r="K15" s="8">
        <f t="shared" si="12"/>
        <v>0.91147557089011277</v>
      </c>
      <c r="L15" s="7">
        <f t="shared" si="12"/>
        <v>1.0697864253078697</v>
      </c>
      <c r="M15" s="9">
        <f t="shared" si="12"/>
        <v>1.1440043666639668</v>
      </c>
      <c r="N15" s="9">
        <f t="shared" si="12"/>
        <v>1.059850649650383</v>
      </c>
      <c r="O15" s="9">
        <f t="shared" si="12"/>
        <v>1.0471063220674222</v>
      </c>
      <c r="P15" s="9">
        <f t="shared" si="12"/>
        <v>1.202236115753808</v>
      </c>
      <c r="Q15" s="7">
        <f t="shared" si="12"/>
        <v>0.9274792093413996</v>
      </c>
      <c r="R15" s="9">
        <f t="shared" si="12"/>
        <v>0.96031562302036599</v>
      </c>
      <c r="S15" s="8">
        <f t="shared" si="12"/>
        <v>0.9105838654870414</v>
      </c>
      <c r="T15" s="9">
        <f t="shared" si="12"/>
        <v>0.77475642932984834</v>
      </c>
      <c r="U15" s="8">
        <f t="shared" si="12"/>
        <v>1.1057707993285844</v>
      </c>
      <c r="V15" s="10">
        <f t="shared" si="12"/>
        <v>1.037602521487623</v>
      </c>
      <c r="W15" s="10">
        <f t="shared" si="12"/>
        <v>1.1175251394038814</v>
      </c>
      <c r="X15" s="7">
        <f t="shared" si="12"/>
        <v>0.87104262622798601</v>
      </c>
      <c r="Y15" s="9">
        <f t="shared" si="12"/>
        <v>0.99397228100132806</v>
      </c>
      <c r="Z15" s="7">
        <f t="shared" si="12"/>
        <v>0.94462195781986535</v>
      </c>
      <c r="AA15" s="8">
        <f t="shared" si="12"/>
        <v>1.0382506948611629</v>
      </c>
      <c r="AB15" s="8">
        <f t="shared" si="12"/>
        <v>0.86536487024867792</v>
      </c>
      <c r="AC15" s="7">
        <f t="shared" si="12"/>
        <v>0.8884329935369103</v>
      </c>
      <c r="AD15" s="10">
        <f t="shared" si="12"/>
        <v>1.076188153107803</v>
      </c>
      <c r="AE15" s="7">
        <f t="shared" si="12"/>
        <v>1.076487779097806</v>
      </c>
      <c r="AF15" s="8">
        <f t="shared" si="12"/>
        <v>1.1701703217193635</v>
      </c>
      <c r="AG15" s="9">
        <f t="shared" si="12"/>
        <v>1.1611757183061602</v>
      </c>
      <c r="AH15" s="9">
        <f t="shared" si="12"/>
        <v>0.85324454038556286</v>
      </c>
      <c r="AI15" s="9">
        <f t="shared" si="12"/>
        <v>1.2360715626519858</v>
      </c>
      <c r="AJ15" s="9">
        <f t="shared" si="12"/>
        <v>1.0268315724631605</v>
      </c>
      <c r="AK15" s="9">
        <f t="shared" si="12"/>
        <v>1.0448093547324153</v>
      </c>
      <c r="AL15" s="1">
        <f t="shared" si="12"/>
        <v>1.0146790306603382</v>
      </c>
      <c r="AM15" s="9">
        <f t="shared" si="12"/>
        <v>0.91060227728305854</v>
      </c>
      <c r="AN15" s="8">
        <f t="shared" si="12"/>
        <v>0.95211856876338596</v>
      </c>
      <c r="AO15" s="7">
        <f t="shared" si="12"/>
        <v>1.0191574698699584</v>
      </c>
      <c r="AP15" s="9">
        <f t="shared" si="12"/>
        <v>0.90068675080231553</v>
      </c>
      <c r="AQ15" s="9">
        <f t="shared" si="12"/>
        <v>0.87662929729265304</v>
      </c>
      <c r="AR15" s="9">
        <f t="shared" si="12"/>
        <v>0.88687266964093914</v>
      </c>
      <c r="AS15" s="8">
        <f t="shared" si="12"/>
        <v>0.97159601573023502</v>
      </c>
      <c r="AT15" s="8">
        <f t="shared" si="12"/>
        <v>1.0242233082924674</v>
      </c>
      <c r="AU15" s="10">
        <f t="shared" si="12"/>
        <v>0.68444934021918913</v>
      </c>
      <c r="AV15" s="10">
        <f t="shared" si="12"/>
        <v>1.1102615223460841</v>
      </c>
      <c r="AW15" s="10">
        <f t="shared" si="12"/>
        <v>0.82101656488470809</v>
      </c>
      <c r="AX15" s="7">
        <f t="shared" si="12"/>
        <v>1.0126798223874673</v>
      </c>
      <c r="AY15" s="8">
        <f t="shared" si="12"/>
        <v>1.4711787919518893</v>
      </c>
      <c r="AZ15" s="9">
        <f t="shared" si="12"/>
        <v>0.92960973706516814</v>
      </c>
      <c r="BA15" s="10">
        <f t="shared" si="12"/>
        <v>0.96120361776914831</v>
      </c>
      <c r="BB15" s="10">
        <f t="shared" si="12"/>
        <v>1.1367650170006591</v>
      </c>
      <c r="BC15" s="7">
        <f t="shared" si="12"/>
        <v>0.81773452514274136</v>
      </c>
      <c r="BD15" s="9">
        <f t="shared" si="12"/>
        <v>0.7714230714000726</v>
      </c>
      <c r="BE15" s="8">
        <f t="shared" si="12"/>
        <v>0.76360190144645945</v>
      </c>
      <c r="BF15" s="10">
        <f t="shared" si="12"/>
        <v>0.94119467075785246</v>
      </c>
      <c r="BG15" s="9"/>
      <c r="BH15" s="69"/>
      <c r="BI15" s="23">
        <f t="shared" si="2"/>
        <v>1.050646746507935</v>
      </c>
      <c r="BJ15" s="9">
        <f t="shared" si="3"/>
        <v>0.98544280618253499</v>
      </c>
      <c r="BK15" s="8">
        <f t="shared" si="4"/>
        <v>1.0153288235421123</v>
      </c>
      <c r="BM15" s="7">
        <f t="shared" si="5"/>
        <v>0.98880575604478183</v>
      </c>
      <c r="BN15" s="9">
        <f t="shared" si="6"/>
        <v>1.0206348916803007</v>
      </c>
      <c r="BO15" s="8">
        <f t="shared" si="7"/>
        <v>0.90307607722601446</v>
      </c>
      <c r="BQ15"/>
      <c r="BR15"/>
      <c r="BS15"/>
      <c r="BT15" s="9"/>
      <c r="BU15" s="9"/>
      <c r="BV15" s="9"/>
      <c r="BW15" s="9"/>
      <c r="BX15" s="9"/>
      <c r="BY15" s="9"/>
      <c r="BZ15" s="9"/>
      <c r="CA15" s="9"/>
      <c r="CB15" s="9"/>
    </row>
    <row r="16" spans="1:80" x14ac:dyDescent="0.2">
      <c r="A16" s="7">
        <v>7</v>
      </c>
      <c r="B16" s="8">
        <v>10800</v>
      </c>
      <c r="C16" s="23">
        <f t="shared" ref="C16:BF16" si="13">C130/C$124</f>
        <v>0.90358206329079582</v>
      </c>
      <c r="D16" s="24">
        <f t="shared" si="13"/>
        <v>1.41941213499602</v>
      </c>
      <c r="E16" s="24">
        <f t="shared" si="13"/>
        <v>1.2179610312408014</v>
      </c>
      <c r="F16" s="9">
        <f t="shared" si="13"/>
        <v>1.2913494868122231</v>
      </c>
      <c r="G16" s="9">
        <f t="shared" si="13"/>
        <v>0.90514255183312764</v>
      </c>
      <c r="H16" s="1">
        <f t="shared" si="13"/>
        <v>0.88910166800350343</v>
      </c>
      <c r="I16" s="1">
        <f t="shared" si="13"/>
        <v>1.2465688044762155</v>
      </c>
      <c r="J16" s="9">
        <f t="shared" si="13"/>
        <v>0.8178994102498911</v>
      </c>
      <c r="K16" s="8">
        <f t="shared" si="13"/>
        <v>0.93092782460374346</v>
      </c>
      <c r="L16" s="7">
        <f t="shared" si="13"/>
        <v>1.1543751960181949</v>
      </c>
      <c r="M16" s="9">
        <f t="shared" si="13"/>
        <v>1.2215118099202387</v>
      </c>
      <c r="N16" s="9">
        <f t="shared" si="13"/>
        <v>1.1839454776512315</v>
      </c>
      <c r="O16" s="9">
        <f t="shared" si="13"/>
        <v>1.1270291894922748</v>
      </c>
      <c r="P16" s="9">
        <f t="shared" si="13"/>
        <v>1.1847286501664673</v>
      </c>
      <c r="Q16" s="7">
        <f t="shared" si="13"/>
        <v>1.0563782179938275</v>
      </c>
      <c r="R16" s="9">
        <f t="shared" si="13"/>
        <v>0.75661092184860557</v>
      </c>
      <c r="S16" s="8">
        <f t="shared" si="13"/>
        <v>0.94562649995556802</v>
      </c>
      <c r="T16" s="9">
        <f t="shared" si="13"/>
        <v>0.83584604674633745</v>
      </c>
      <c r="U16" s="8">
        <f t="shared" si="13"/>
        <v>1.0398203166765947</v>
      </c>
      <c r="V16" s="10">
        <f t="shared" si="13"/>
        <v>0.92404704098432411</v>
      </c>
      <c r="W16" s="10">
        <f t="shared" si="13"/>
        <v>1.0984443250724096</v>
      </c>
      <c r="X16" s="7">
        <f t="shared" si="13"/>
        <v>0.79789526786708231</v>
      </c>
      <c r="Y16" s="9">
        <f t="shared" si="13"/>
        <v>1.0424831471842191</v>
      </c>
      <c r="Z16" s="7">
        <f t="shared" si="13"/>
        <v>1.0190316344729906</v>
      </c>
      <c r="AA16" s="8">
        <f t="shared" si="13"/>
        <v>1.0154789878609078</v>
      </c>
      <c r="AB16" s="8">
        <f t="shared" si="13"/>
        <v>0.80170221464455627</v>
      </c>
      <c r="AC16" s="7">
        <f t="shared" si="13"/>
        <v>0.89401826846675192</v>
      </c>
      <c r="AD16" s="10">
        <f t="shared" si="13"/>
        <v>0.90640209471123323</v>
      </c>
      <c r="AE16" s="7">
        <f t="shared" si="13"/>
        <v>1.1052589151832493</v>
      </c>
      <c r="AF16" s="8">
        <f t="shared" si="13"/>
        <v>1.1011858133165553</v>
      </c>
      <c r="AG16" s="9">
        <f t="shared" si="13"/>
        <v>1.2675503163944646</v>
      </c>
      <c r="AH16" s="9">
        <f t="shared" si="13"/>
        <v>0.93953809016634082</v>
      </c>
      <c r="AI16" s="9">
        <f t="shared" si="13"/>
        <v>1.2773272816690331</v>
      </c>
      <c r="AJ16" s="9">
        <f t="shared" si="13"/>
        <v>1.0409691635889775</v>
      </c>
      <c r="AK16" s="9">
        <f t="shared" si="13"/>
        <v>1.055875164974835</v>
      </c>
      <c r="AL16" s="1">
        <f t="shared" si="13"/>
        <v>1.0562875195765602</v>
      </c>
      <c r="AM16" s="9">
        <f t="shared" si="13"/>
        <v>0.93373081377880585</v>
      </c>
      <c r="AN16" s="8">
        <f t="shared" si="13"/>
        <v>1.0183626775601262</v>
      </c>
      <c r="AO16" s="7">
        <f t="shared" si="13"/>
        <v>0.99001099813759208</v>
      </c>
      <c r="AP16" s="9">
        <f t="shared" si="13"/>
        <v>0.92847669088982354</v>
      </c>
      <c r="AQ16" s="9">
        <f t="shared" si="13"/>
        <v>0.99755351316926211</v>
      </c>
      <c r="AR16" s="9">
        <f t="shared" si="13"/>
        <v>0.81944744073098463</v>
      </c>
      <c r="AS16" s="8">
        <f t="shared" si="13"/>
        <v>0.97159601573023502</v>
      </c>
      <c r="AT16" s="8">
        <f t="shared" si="13"/>
        <v>1.0231102234223921</v>
      </c>
      <c r="AU16" s="10">
        <f t="shared" si="13"/>
        <v>0.63050281175915113</v>
      </c>
      <c r="AV16" s="10">
        <f t="shared" si="13"/>
        <v>0.961695567196723</v>
      </c>
      <c r="AW16" s="10">
        <f t="shared" si="13"/>
        <v>0.8173864075563021</v>
      </c>
      <c r="AX16" s="7">
        <f t="shared" si="13"/>
        <v>1.0446604424388721</v>
      </c>
      <c r="AY16" s="8">
        <f t="shared" si="13"/>
        <v>1.5608911118293776</v>
      </c>
      <c r="AZ16" s="9">
        <f t="shared" si="13"/>
        <v>0.91215982753509228</v>
      </c>
      <c r="BA16" s="10">
        <f t="shared" si="13"/>
        <v>0.95943255692477014</v>
      </c>
      <c r="BB16" s="10">
        <f t="shared" si="13"/>
        <v>1.1853294894181132</v>
      </c>
      <c r="BC16" s="7">
        <f t="shared" si="13"/>
        <v>0.74867489744532723</v>
      </c>
      <c r="BD16" s="9">
        <f t="shared" si="13"/>
        <v>0.89744381741497425</v>
      </c>
      <c r="BE16" s="8">
        <f t="shared" si="13"/>
        <v>0.6602851335766331</v>
      </c>
      <c r="BF16" s="10">
        <f t="shared" si="13"/>
        <v>0.89376276560814616</v>
      </c>
      <c r="BG16" s="9"/>
      <c r="BH16" s="69"/>
      <c r="BI16" s="23">
        <f t="shared" si="2"/>
        <v>1.0736559375619255</v>
      </c>
      <c r="BJ16" s="9">
        <f t="shared" si="3"/>
        <v>0.97163084585810822</v>
      </c>
      <c r="BK16" s="8">
        <f t="shared" si="4"/>
        <v>0.96171346126446922</v>
      </c>
      <c r="BM16" s="7">
        <f t="shared" si="5"/>
        <v>1.0228250527974645</v>
      </c>
      <c r="BN16" s="9">
        <f t="shared" si="6"/>
        <v>1.0063744273671362</v>
      </c>
      <c r="BO16" s="8">
        <f t="shared" si="7"/>
        <v>0.89386978398900807</v>
      </c>
      <c r="BQ16"/>
      <c r="BR16"/>
      <c r="BS16"/>
      <c r="BT16" s="9"/>
      <c r="BU16" s="9"/>
      <c r="BV16" s="9"/>
      <c r="BW16" s="9"/>
      <c r="BX16" s="9"/>
      <c r="BY16" s="9"/>
      <c r="BZ16" s="9"/>
      <c r="CA16" s="9"/>
      <c r="CB16" s="9"/>
    </row>
    <row r="17" spans="1:81" x14ac:dyDescent="0.2">
      <c r="A17" s="7">
        <v>8</v>
      </c>
      <c r="B17" s="8">
        <v>12600</v>
      </c>
      <c r="C17" s="23">
        <f t="shared" ref="C17:BF17" si="14">C131/C$124</f>
        <v>0.8343742359090015</v>
      </c>
      <c r="D17" s="24">
        <f t="shared" si="14"/>
        <v>1.4714876729466262</v>
      </c>
      <c r="E17" s="24">
        <f t="shared" si="14"/>
        <v>1.4264891265767592</v>
      </c>
      <c r="F17" s="9">
        <f t="shared" si="14"/>
        <v>1.3803276852641537</v>
      </c>
      <c r="G17" s="9">
        <f t="shared" si="14"/>
        <v>0.83858303753599106</v>
      </c>
      <c r="H17" s="1">
        <f t="shared" si="14"/>
        <v>0.89595356202150256</v>
      </c>
      <c r="I17" s="1">
        <f t="shared" si="14"/>
        <v>1.402154676148941</v>
      </c>
      <c r="J17" s="9">
        <f t="shared" si="14"/>
        <v>0.75972029708593736</v>
      </c>
      <c r="K17" s="8">
        <f t="shared" si="14"/>
        <v>0.88013510235053172</v>
      </c>
      <c r="L17" s="7">
        <f t="shared" si="14"/>
        <v>1.1688064484065479</v>
      </c>
      <c r="M17" s="9">
        <f t="shared" si="14"/>
        <v>1.1966505772756693</v>
      </c>
      <c r="N17" s="9">
        <f t="shared" si="14"/>
        <v>1.0860582399021597</v>
      </c>
      <c r="O17" s="9">
        <f t="shared" si="14"/>
        <v>1.2041701946028325</v>
      </c>
      <c r="P17" s="9">
        <f t="shared" si="14"/>
        <v>1.117244239160667</v>
      </c>
      <c r="Q17" s="7">
        <f t="shared" si="14"/>
        <v>1.0715505675482455</v>
      </c>
      <c r="R17" s="9">
        <f t="shared" si="14"/>
        <v>0.64005453776276178</v>
      </c>
      <c r="S17" s="8">
        <f t="shared" si="14"/>
        <v>0.97015928308259025</v>
      </c>
      <c r="T17" s="9">
        <f t="shared" si="14"/>
        <v>0.89898182230253043</v>
      </c>
      <c r="U17" s="8">
        <f t="shared" si="14"/>
        <v>1.1074101935436647</v>
      </c>
      <c r="V17" s="10">
        <f t="shared" si="14"/>
        <v>0.92126440848931002</v>
      </c>
      <c r="W17" s="10">
        <f t="shared" si="14"/>
        <v>1.1230860249655266</v>
      </c>
      <c r="X17" s="7">
        <f t="shared" si="14"/>
        <v>0.78660195190749627</v>
      </c>
      <c r="Y17" s="9">
        <f t="shared" si="14"/>
        <v>0.91162676003277676</v>
      </c>
      <c r="Z17" s="7">
        <f t="shared" si="14"/>
        <v>0.99862443219425912</v>
      </c>
      <c r="AA17" s="8">
        <f t="shared" si="14"/>
        <v>1.0706150373576633</v>
      </c>
      <c r="AB17" s="8">
        <f t="shared" si="14"/>
        <v>0.8931988628581099</v>
      </c>
      <c r="AC17" s="7">
        <f t="shared" si="14"/>
        <v>0.98394076590817459</v>
      </c>
      <c r="AD17" s="10">
        <f t="shared" si="14"/>
        <v>0.99623030082292185</v>
      </c>
      <c r="AE17" s="7">
        <f t="shared" si="14"/>
        <v>1.0838434958751448</v>
      </c>
      <c r="AF17" s="8">
        <f t="shared" si="14"/>
        <v>1.1609627122676787</v>
      </c>
      <c r="AG17" s="9">
        <f t="shared" si="14"/>
        <v>1.1137144594138948</v>
      </c>
      <c r="AH17" s="9">
        <f t="shared" si="14"/>
        <v>0.73365598991531311</v>
      </c>
      <c r="AI17" s="9">
        <f t="shared" si="14"/>
        <v>1.3575561915218162</v>
      </c>
      <c r="AJ17" s="9">
        <f t="shared" si="14"/>
        <v>1.0011380414454765</v>
      </c>
      <c r="AK17" s="9">
        <f t="shared" si="14"/>
        <v>1.1182683528633408</v>
      </c>
      <c r="AL17" s="1">
        <f t="shared" si="14"/>
        <v>1.1057464863278832</v>
      </c>
      <c r="AM17" s="9">
        <f t="shared" si="14"/>
        <v>1.0015684746452431</v>
      </c>
      <c r="AN17" s="8">
        <f t="shared" si="14"/>
        <v>1.1010003817445135</v>
      </c>
      <c r="AO17" s="7">
        <f t="shared" si="14"/>
        <v>1.1406308263105966</v>
      </c>
      <c r="AP17" s="9">
        <f t="shared" si="14"/>
        <v>0.86765432001288056</v>
      </c>
      <c r="AQ17" s="9">
        <f t="shared" si="14"/>
        <v>0.95500482142021659</v>
      </c>
      <c r="AR17" s="9">
        <f t="shared" si="14"/>
        <v>0.83510501004253213</v>
      </c>
      <c r="AS17" s="8">
        <f t="shared" si="14"/>
        <v>0.98360929342333714</v>
      </c>
      <c r="AT17" s="8">
        <f t="shared" si="14"/>
        <v>0.97754810043049256</v>
      </c>
      <c r="AU17" s="10">
        <f t="shared" si="14"/>
        <v>0.7167995329136938</v>
      </c>
      <c r="AV17" s="10">
        <f t="shared" si="14"/>
        <v>0.92158513071573256</v>
      </c>
      <c r="AW17" s="10">
        <f t="shared" si="14"/>
        <v>0.81408107314746148</v>
      </c>
      <c r="AX17" s="7">
        <f t="shared" si="14"/>
        <v>1.0243738425147564</v>
      </c>
      <c r="AY17" s="8">
        <f t="shared" si="14"/>
        <v>1.5384723182258604</v>
      </c>
      <c r="AZ17" s="9">
        <f t="shared" si="14"/>
        <v>0.93176799809263433</v>
      </c>
      <c r="BA17" s="10">
        <f t="shared" si="14"/>
        <v>0.86974708214452956</v>
      </c>
      <c r="BB17" s="10">
        <f t="shared" si="14"/>
        <v>1.1082976583198672</v>
      </c>
      <c r="BC17" s="7">
        <f t="shared" si="14"/>
        <v>0.78929828873515084</v>
      </c>
      <c r="BD17" s="9">
        <f t="shared" si="14"/>
        <v>0.84420489973017998</v>
      </c>
      <c r="BE17" s="8">
        <f t="shared" si="14"/>
        <v>0.56255767921783761</v>
      </c>
      <c r="BF17" s="10">
        <f t="shared" si="14"/>
        <v>0.85622187534882876</v>
      </c>
      <c r="BG17" s="9"/>
      <c r="BH17" s="69"/>
      <c r="BI17" s="23">
        <f t="shared" si="2"/>
        <v>1.0790540872694661</v>
      </c>
      <c r="BJ17" s="9">
        <f t="shared" si="3"/>
        <v>0.97727632884915328</v>
      </c>
      <c r="BK17" s="8">
        <f t="shared" si="4"/>
        <v>1.023635227546406</v>
      </c>
      <c r="BM17" s="7">
        <f t="shared" si="5"/>
        <v>1.0242040499297727</v>
      </c>
      <c r="BN17" s="9">
        <f t="shared" si="6"/>
        <v>0.99880999965799955</v>
      </c>
      <c r="BO17" s="8">
        <f t="shared" si="7"/>
        <v>0.85172792594128965</v>
      </c>
      <c r="BQ17"/>
      <c r="BR17"/>
      <c r="BS17"/>
      <c r="BT17" s="9"/>
      <c r="BU17" s="9"/>
      <c r="BV17" s="9"/>
      <c r="BW17" s="9"/>
      <c r="BX17" s="9"/>
      <c r="BY17" s="9"/>
      <c r="BZ17" s="9"/>
      <c r="CA17" s="9"/>
      <c r="CB17" s="9"/>
    </row>
    <row r="18" spans="1:81" x14ac:dyDescent="0.2">
      <c r="A18" s="7">
        <v>9</v>
      </c>
      <c r="B18" s="8">
        <v>14400</v>
      </c>
      <c r="C18" s="23">
        <f t="shared" ref="C18:BF18" si="15">C132/C$124</f>
        <v>0.91399920654494016</v>
      </c>
      <c r="D18" s="24">
        <f t="shared" si="15"/>
        <v>1.4920715611575521</v>
      </c>
      <c r="E18" s="24">
        <f t="shared" si="15"/>
        <v>1.1009900769739305</v>
      </c>
      <c r="F18" s="9">
        <f t="shared" si="15"/>
        <v>1.5660945882625141</v>
      </c>
      <c r="G18" s="9">
        <f t="shared" si="15"/>
        <v>1.106151511849562</v>
      </c>
      <c r="H18" s="1">
        <f t="shared" si="15"/>
        <v>0.96534264312271212</v>
      </c>
      <c r="I18" s="1">
        <f t="shared" si="15"/>
        <v>1.0905921522178725</v>
      </c>
      <c r="J18" s="9">
        <f t="shared" si="15"/>
        <v>0.74513037876084121</v>
      </c>
      <c r="K18" s="8">
        <f t="shared" si="15"/>
        <v>0.89074337415293181</v>
      </c>
      <c r="L18" s="7">
        <f t="shared" si="15"/>
        <v>1.208790528692955</v>
      </c>
      <c r="M18" s="9">
        <f t="shared" si="15"/>
        <v>1.3234456536588117</v>
      </c>
      <c r="N18" s="9">
        <f t="shared" si="15"/>
        <v>0.93942715127097709</v>
      </c>
      <c r="O18" s="9">
        <f t="shared" si="15"/>
        <v>1.0404671884992838</v>
      </c>
      <c r="P18" s="9">
        <f t="shared" si="15"/>
        <v>1.0670787602037177</v>
      </c>
      <c r="Q18" s="7">
        <f t="shared" si="15"/>
        <v>1.0388679740408466</v>
      </c>
      <c r="R18" s="9">
        <f t="shared" si="15"/>
        <v>0.95844349506983839</v>
      </c>
      <c r="S18" s="8">
        <f t="shared" si="15"/>
        <v>1.0118047701158679</v>
      </c>
      <c r="T18" s="9">
        <f t="shared" si="15"/>
        <v>0.86780992124049972</v>
      </c>
      <c r="U18" s="8">
        <f t="shared" si="15"/>
        <v>1.0398203166765947</v>
      </c>
      <c r="V18" s="10">
        <f t="shared" si="15"/>
        <v>0.93430188439817718</v>
      </c>
      <c r="W18" s="10">
        <f t="shared" si="15"/>
        <v>1.1568374613216155</v>
      </c>
      <c r="X18" s="7">
        <f t="shared" si="15"/>
        <v>0.84499671731738635</v>
      </c>
      <c r="Y18" s="9">
        <f t="shared" si="15"/>
        <v>0.90338534154447481</v>
      </c>
      <c r="Z18" s="7">
        <f t="shared" si="15"/>
        <v>0.99758884116169222</v>
      </c>
      <c r="AA18" s="8">
        <f t="shared" si="15"/>
        <v>1.1099726666311807</v>
      </c>
      <c r="AB18" s="8">
        <f t="shared" si="15"/>
        <v>0.91445642765835289</v>
      </c>
      <c r="AC18" s="7">
        <f t="shared" si="15"/>
        <v>0.97289024680970226</v>
      </c>
      <c r="AD18" s="10">
        <f t="shared" si="15"/>
        <v>1.0313935725256251</v>
      </c>
      <c r="AE18" s="7">
        <f t="shared" si="15"/>
        <v>1.0202723319619897</v>
      </c>
      <c r="AF18" s="8">
        <f t="shared" si="15"/>
        <v>1.1698672992464092</v>
      </c>
      <c r="AG18" s="9">
        <f t="shared" si="15"/>
        <v>1.045248768080778</v>
      </c>
      <c r="AH18" s="9">
        <f t="shared" si="15"/>
        <v>1.0640554438387129</v>
      </c>
      <c r="AI18" s="9">
        <f t="shared" si="15"/>
        <v>1.3754348064395658</v>
      </c>
      <c r="AJ18" s="9">
        <f t="shared" si="15"/>
        <v>1.0084192509623395</v>
      </c>
      <c r="AK18" s="9">
        <f t="shared" si="15"/>
        <v>1.1904582208693921</v>
      </c>
      <c r="AL18" s="1">
        <f t="shared" si="15"/>
        <v>1.1614443593912294</v>
      </c>
      <c r="AM18" s="9">
        <f t="shared" si="15"/>
        <v>1.1099118199193163</v>
      </c>
      <c r="AN18" s="8">
        <f t="shared" si="15"/>
        <v>1.1010003817445135</v>
      </c>
      <c r="AO18" s="7">
        <f t="shared" si="15"/>
        <v>1.2154243896394563</v>
      </c>
      <c r="AP18" s="9">
        <f t="shared" si="15"/>
        <v>0.99171658432996279</v>
      </c>
      <c r="AQ18" s="9">
        <f t="shared" si="15"/>
        <v>0.93090558965261239</v>
      </c>
      <c r="AR18" s="9">
        <f t="shared" si="15"/>
        <v>0.83510501004253213</v>
      </c>
      <c r="AS18" s="8">
        <f t="shared" si="15"/>
        <v>1.0023531181648961</v>
      </c>
      <c r="AT18" s="8">
        <f t="shared" si="15"/>
        <v>1.0052277044065121</v>
      </c>
      <c r="AU18" s="10">
        <f t="shared" si="15"/>
        <v>0.51278150772898945</v>
      </c>
      <c r="AV18" s="10">
        <f t="shared" si="15"/>
        <v>0.8077868718093415</v>
      </c>
      <c r="AW18" s="10">
        <f t="shared" si="15"/>
        <v>0.81971156026846481</v>
      </c>
      <c r="AX18" s="7">
        <f t="shared" si="15"/>
        <v>1.1376029461148371</v>
      </c>
      <c r="AY18" s="8">
        <f t="shared" si="15"/>
        <v>1.1907178303753909</v>
      </c>
      <c r="AZ18" s="9">
        <f t="shared" si="15"/>
        <v>0.93583113291360887</v>
      </c>
      <c r="BA18" s="10">
        <f t="shared" si="15"/>
        <v>0.80031771456002909</v>
      </c>
      <c r="BB18" s="10">
        <f t="shared" si="15"/>
        <v>1.1591861410167428</v>
      </c>
      <c r="BC18" s="7">
        <f t="shared" si="15"/>
        <v>0.89046678546832081</v>
      </c>
      <c r="BD18" s="9">
        <f t="shared" si="15"/>
        <v>0.73436580753276037</v>
      </c>
      <c r="BE18" s="8">
        <f t="shared" si="15"/>
        <v>0.71597463928584348</v>
      </c>
      <c r="BF18" s="10">
        <f t="shared" si="15"/>
        <v>0.82762439745033733</v>
      </c>
      <c r="BG18" s="9"/>
      <c r="BH18" s="69"/>
      <c r="BI18" s="23">
        <f t="shared" si="2"/>
        <v>1.0858494714467737</v>
      </c>
      <c r="BJ18" s="9">
        <f t="shared" si="3"/>
        <v>0.98183914378645254</v>
      </c>
      <c r="BK18" s="8">
        <f t="shared" si="4"/>
        <v>1.0217759756404159</v>
      </c>
      <c r="BM18" s="7">
        <f t="shared" si="5"/>
        <v>1.0793444417750238</v>
      </c>
      <c r="BN18" s="9">
        <f t="shared" si="6"/>
        <v>0.91230473678392265</v>
      </c>
      <c r="BO18" s="8">
        <f t="shared" si="7"/>
        <v>0.86625237403252042</v>
      </c>
      <c r="BQ18"/>
      <c r="BR18"/>
      <c r="BS18"/>
      <c r="BT18" s="9"/>
      <c r="BU18" s="9"/>
      <c r="BV18" s="9"/>
      <c r="BW18" s="9"/>
      <c r="BX18" s="9"/>
      <c r="BY18" s="9"/>
      <c r="BZ18" s="9"/>
      <c r="CA18" s="9"/>
      <c r="CB18" s="9"/>
    </row>
    <row r="19" spans="1:81" x14ac:dyDescent="0.2">
      <c r="A19" s="7">
        <v>10</v>
      </c>
      <c r="B19" s="8">
        <v>16200</v>
      </c>
      <c r="C19" s="23">
        <f t="shared" ref="C19:BF19" si="16">C133/C$124</f>
        <v>0.98722273771192448</v>
      </c>
      <c r="D19" s="24">
        <f t="shared" si="16"/>
        <v>1.53842421102772</v>
      </c>
      <c r="E19" s="24">
        <f t="shared" si="16"/>
        <v>1.1104253817391414</v>
      </c>
      <c r="F19" s="9">
        <f t="shared" si="16"/>
        <v>1.5395250970916794</v>
      </c>
      <c r="G19" s="9">
        <f t="shared" si="16"/>
        <v>0.9944236937506753</v>
      </c>
      <c r="H19" s="1">
        <f t="shared" si="16"/>
        <v>0.96564426557982985</v>
      </c>
      <c r="I19" s="1">
        <f t="shared" si="16"/>
        <v>1.065628574027548</v>
      </c>
      <c r="J19" s="9">
        <f t="shared" si="16"/>
        <v>0.81344693894386966</v>
      </c>
      <c r="K19" s="8">
        <f t="shared" si="16"/>
        <v>0.89478105187251389</v>
      </c>
      <c r="L19" s="7">
        <f t="shared" si="16"/>
        <v>1.2136805775130468</v>
      </c>
      <c r="M19" s="9">
        <f t="shared" si="16"/>
        <v>1.3197336910024826</v>
      </c>
      <c r="N19" s="9">
        <f t="shared" si="16"/>
        <v>0.88216747761541225</v>
      </c>
      <c r="O19" s="9">
        <f t="shared" si="16"/>
        <v>1.1065148475163069</v>
      </c>
      <c r="P19" s="9">
        <f t="shared" si="16"/>
        <v>1.0649108778707492</v>
      </c>
      <c r="Q19" s="7">
        <f t="shared" si="16"/>
        <v>1.0663450862573141</v>
      </c>
      <c r="R19" s="9">
        <f t="shared" si="16"/>
        <v>0.8002403485321492</v>
      </c>
      <c r="S19" s="8">
        <f t="shared" si="16"/>
        <v>1.0486663258157047</v>
      </c>
      <c r="T19" s="9">
        <f t="shared" si="16"/>
        <v>0.97302732656245694</v>
      </c>
      <c r="U19" s="8">
        <f t="shared" si="16"/>
        <v>1.1695555166086775</v>
      </c>
      <c r="V19" s="10">
        <f t="shared" si="16"/>
        <v>0.86974714406062659</v>
      </c>
      <c r="W19" s="10">
        <f t="shared" si="16"/>
        <v>0.81976866542588467</v>
      </c>
      <c r="X19" s="7">
        <f t="shared" si="16"/>
        <v>0.72034216861912992</v>
      </c>
      <c r="Y19" s="9">
        <f t="shared" si="16"/>
        <v>0.84983658560032582</v>
      </c>
      <c r="Z19" s="7">
        <f t="shared" si="16"/>
        <v>1.039735255300823</v>
      </c>
      <c r="AA19" s="8">
        <f t="shared" si="16"/>
        <v>1.177258487322012</v>
      </c>
      <c r="AB19" s="8">
        <f t="shared" si="16"/>
        <v>0.94689747153580572</v>
      </c>
      <c r="AC19" s="7">
        <f t="shared" si="16"/>
        <v>0.94182313444725907</v>
      </c>
      <c r="AD19" s="10">
        <f t="shared" si="16"/>
        <v>0.98680790848004529</v>
      </c>
      <c r="AE19" s="7">
        <f t="shared" si="16"/>
        <v>1.0495700403532877</v>
      </c>
      <c r="AF19" s="8">
        <f t="shared" si="16"/>
        <v>1.2043504250503603</v>
      </c>
      <c r="AG19" s="9">
        <f t="shared" si="16"/>
        <v>1.1259516711581596</v>
      </c>
      <c r="AH19" s="9">
        <f t="shared" si="16"/>
        <v>1.1644521813304149</v>
      </c>
      <c r="AI19" s="9">
        <f t="shared" si="16"/>
        <v>1.4462866929337932</v>
      </c>
      <c r="AJ19" s="9">
        <f t="shared" si="16"/>
        <v>1.0046872502430966</v>
      </c>
      <c r="AK19" s="9">
        <f t="shared" si="16"/>
        <v>1.2818876357375686</v>
      </c>
      <c r="AL19" s="1">
        <f t="shared" si="16"/>
        <v>1.2198524415436589</v>
      </c>
      <c r="AM19" s="9">
        <f t="shared" si="16"/>
        <v>1.1710896617175175</v>
      </c>
      <c r="AN19" s="8">
        <f t="shared" si="16"/>
        <v>1.1977905952788672</v>
      </c>
      <c r="AO19" s="7">
        <f t="shared" si="16"/>
        <v>1.1103995253953083</v>
      </c>
      <c r="AP19" s="9">
        <f t="shared" si="16"/>
        <v>1.0973023889219551</v>
      </c>
      <c r="AQ19" s="9">
        <f t="shared" si="16"/>
        <v>0.94257863858680091</v>
      </c>
      <c r="AR19" s="9">
        <f t="shared" si="16"/>
        <v>0.85805581538334907</v>
      </c>
      <c r="AS19" s="8">
        <f t="shared" si="16"/>
        <v>1.013609115918821</v>
      </c>
      <c r="AT19" s="8">
        <f t="shared" si="16"/>
        <v>1.0047174988473677</v>
      </c>
      <c r="AU19" s="10">
        <f t="shared" si="16"/>
        <v>0.54025009024178983</v>
      </c>
      <c r="AV19" s="10">
        <f t="shared" si="16"/>
        <v>0.78399657597777539</v>
      </c>
      <c r="AW19" s="10">
        <f t="shared" si="16"/>
        <v>1.0277667635286387</v>
      </c>
      <c r="AX19" s="7">
        <f t="shared" si="16"/>
        <v>1.2094779146647505</v>
      </c>
      <c r="AY19" s="8">
        <f t="shared" si="16"/>
        <v>1.3981168351397677</v>
      </c>
      <c r="AZ19" s="9">
        <f t="shared" si="16"/>
        <v>0.94654945920001377</v>
      </c>
      <c r="BA19" s="10">
        <f t="shared" si="16"/>
        <v>0.85273606661127488</v>
      </c>
      <c r="BB19" s="10">
        <f t="shared" si="16"/>
        <v>1.2310954593737664</v>
      </c>
      <c r="BC19" s="7">
        <f t="shared" si="16"/>
        <v>0.93677304313698961</v>
      </c>
      <c r="BD19" s="9">
        <f t="shared" si="16"/>
        <v>0.81793818165438759</v>
      </c>
      <c r="BE19" s="8">
        <f t="shared" si="16"/>
        <v>0.64187440124789696</v>
      </c>
      <c r="BF19" s="10">
        <f t="shared" si="16"/>
        <v>0.8063232918647173</v>
      </c>
      <c r="BG19" s="9"/>
      <c r="BH19" s="69"/>
      <c r="BI19" s="23">
        <f t="shared" si="2"/>
        <v>1.0830459519922393</v>
      </c>
      <c r="BJ19" s="9">
        <f t="shared" si="3"/>
        <v>0.95240889368749215</v>
      </c>
      <c r="BK19" s="8">
        <f t="shared" si="4"/>
        <v>1.0258897959733515</v>
      </c>
      <c r="BM19" s="7">
        <f t="shared" si="5"/>
        <v>1.1256879703191776</v>
      </c>
      <c r="BN19" s="9">
        <f t="shared" si="6"/>
        <v>0.99405427973334837</v>
      </c>
      <c r="BO19" s="8">
        <f t="shared" si="7"/>
        <v>0.89046998615557804</v>
      </c>
      <c r="BQ19"/>
      <c r="BR19"/>
      <c r="BS19"/>
      <c r="BT19" s="9"/>
      <c r="BU19" s="9"/>
      <c r="BV19" s="9"/>
      <c r="BW19" s="9"/>
      <c r="BX19" s="9"/>
      <c r="BY19" s="9"/>
      <c r="BZ19" s="9"/>
      <c r="CA19" s="9"/>
      <c r="CB19" s="9"/>
    </row>
    <row r="20" spans="1:81" x14ac:dyDescent="0.2">
      <c r="A20" s="7">
        <v>11</v>
      </c>
      <c r="B20" s="8">
        <v>18000</v>
      </c>
      <c r="C20" s="23">
        <f t="shared" ref="C20:BF20" si="17">C134/C$124</f>
        <v>0.81841559931960561</v>
      </c>
      <c r="D20" s="24">
        <f t="shared" si="17"/>
        <v>1.5850102173850282</v>
      </c>
      <c r="E20" s="24">
        <f t="shared" si="17"/>
        <v>1.2015346416654946</v>
      </c>
      <c r="F20" s="9">
        <f t="shared" si="17"/>
        <v>1.4931408333242617</v>
      </c>
      <c r="G20" s="9">
        <f t="shared" si="17"/>
        <v>0.952181909526575</v>
      </c>
      <c r="H20" s="1">
        <f t="shared" si="17"/>
        <v>0.9199289939506482</v>
      </c>
      <c r="I20" s="1">
        <f t="shared" si="17"/>
        <v>1.0332320793241547</v>
      </c>
      <c r="J20" s="9">
        <f t="shared" si="17"/>
        <v>0.740054474418255</v>
      </c>
      <c r="K20" s="8">
        <f t="shared" si="17"/>
        <v>0.94913014151276964</v>
      </c>
      <c r="L20" s="7">
        <f t="shared" si="17"/>
        <v>1.2248323136566812</v>
      </c>
      <c r="M20" s="9">
        <f t="shared" si="17"/>
        <v>1.1833239100164525</v>
      </c>
      <c r="N20" s="9">
        <f t="shared" si="17"/>
        <v>0.91384490067737045</v>
      </c>
      <c r="O20" s="9">
        <f t="shared" si="17"/>
        <v>1.042205371236145</v>
      </c>
      <c r="P20" s="9">
        <f t="shared" si="17"/>
        <v>1.0941668890526191</v>
      </c>
      <c r="Q20" s="7">
        <f t="shared" si="17"/>
        <v>1.0639914375372814</v>
      </c>
      <c r="R20" s="9">
        <f t="shared" si="17"/>
        <v>0.71488933648482567</v>
      </c>
      <c r="S20" s="8">
        <f t="shared" si="17"/>
        <v>1.0710478466499451</v>
      </c>
      <c r="T20" s="9">
        <f t="shared" si="17"/>
        <v>0.77395729922270895</v>
      </c>
      <c r="U20" s="8">
        <f t="shared" si="17"/>
        <v>1.025768044852182</v>
      </c>
      <c r="V20" s="10">
        <f t="shared" si="17"/>
        <v>0.9904090648160212</v>
      </c>
      <c r="W20" s="10">
        <f t="shared" si="17"/>
        <v>0.83268470046584575</v>
      </c>
      <c r="X20" s="7">
        <f t="shared" si="17"/>
        <v>0.71923726395815324</v>
      </c>
      <c r="Y20" s="9">
        <f t="shared" si="17"/>
        <v>0.9053947611668326</v>
      </c>
      <c r="Z20" s="7">
        <f t="shared" si="17"/>
        <v>1.1398239645367694</v>
      </c>
      <c r="AA20" s="8">
        <f t="shared" si="17"/>
        <v>1.2172785538647461</v>
      </c>
      <c r="AB20" s="8">
        <f t="shared" si="17"/>
        <v>0.88625779656394343</v>
      </c>
      <c r="AC20" s="7">
        <f t="shared" si="17"/>
        <v>0.93143262521167469</v>
      </c>
      <c r="AD20" s="10">
        <f t="shared" si="17"/>
        <v>0.88337030973864139</v>
      </c>
      <c r="AE20" s="7">
        <f t="shared" si="17"/>
        <v>1.0640254558259916</v>
      </c>
      <c r="AF20" s="8">
        <f t="shared" si="17"/>
        <v>1.2270897804169116</v>
      </c>
      <c r="AG20" s="9">
        <f t="shared" si="17"/>
        <v>1.1335487519176057</v>
      </c>
      <c r="AH20" s="9">
        <f t="shared" si="17"/>
        <v>1.0761892103590156</v>
      </c>
      <c r="AI20" s="9">
        <f t="shared" si="17"/>
        <v>1.5154421875334114</v>
      </c>
      <c r="AJ20" s="9">
        <f t="shared" si="17"/>
        <v>0.98175061861730817</v>
      </c>
      <c r="AK20" s="9">
        <f t="shared" si="17"/>
        <v>1.2496145662802944</v>
      </c>
      <c r="AL20" s="1">
        <f t="shared" si="17"/>
        <v>1.2568602562137077</v>
      </c>
      <c r="AM20" s="9">
        <f t="shared" si="17"/>
        <v>1.1333271776037819</v>
      </c>
      <c r="AN20" s="8">
        <f t="shared" si="17"/>
        <v>1.2650521144138918</v>
      </c>
      <c r="AO20" s="7">
        <f t="shared" si="17"/>
        <v>1.1580044093046311</v>
      </c>
      <c r="AP20" s="9">
        <f t="shared" si="17"/>
        <v>1.0827805840224618</v>
      </c>
      <c r="AQ20" s="9">
        <f t="shared" si="17"/>
        <v>0.94445622265774476</v>
      </c>
      <c r="AR20" s="9">
        <f t="shared" si="17"/>
        <v>0.78811217856106197</v>
      </c>
      <c r="AS20" s="8">
        <f t="shared" si="17"/>
        <v>0.96529398942787714</v>
      </c>
      <c r="AT20" s="8">
        <f t="shared" si="17"/>
        <v>0.94958166786445564</v>
      </c>
      <c r="AU20" s="10">
        <f t="shared" si="17"/>
        <v>0.50706670719026903</v>
      </c>
      <c r="AV20" s="10">
        <f t="shared" si="17"/>
        <v>0.97233371819194148</v>
      </c>
      <c r="AW20" s="10">
        <f t="shared" si="17"/>
        <v>1.0155414052394447</v>
      </c>
      <c r="AX20" s="7">
        <f t="shared" si="17"/>
        <v>1.2287127825893618</v>
      </c>
      <c r="AY20" s="8">
        <f t="shared" si="17"/>
        <v>1.4686272248088208</v>
      </c>
      <c r="AZ20" s="9">
        <f t="shared" si="17"/>
        <v>1.0015412720441537</v>
      </c>
      <c r="BA20" s="10">
        <f t="shared" si="17"/>
        <v>0.86524121402388843</v>
      </c>
      <c r="BB20" s="10">
        <f t="shared" si="17"/>
        <v>1.3095869560422388</v>
      </c>
      <c r="BC20" s="7">
        <f t="shared" si="17"/>
        <v>0.91654630130776726</v>
      </c>
      <c r="BD20" s="9">
        <f t="shared" si="17"/>
        <v>0.79185038172039823</v>
      </c>
      <c r="BE20" s="8">
        <f t="shared" si="17"/>
        <v>0.64187440124789696</v>
      </c>
      <c r="BF20" s="10">
        <f t="shared" si="17"/>
        <v>0.8063232918647173</v>
      </c>
      <c r="BG20" s="9"/>
      <c r="BH20" s="69"/>
      <c r="BI20" s="23">
        <f t="shared" si="2"/>
        <v>1.058878287984595</v>
      </c>
      <c r="BJ20" s="9">
        <f t="shared" si="3"/>
        <v>0.95056920661040745</v>
      </c>
      <c r="BK20" s="8">
        <f t="shared" si="4"/>
        <v>0.99843519355143262</v>
      </c>
      <c r="BM20" s="7">
        <f t="shared" si="5"/>
        <v>1.1192640205317537</v>
      </c>
      <c r="BN20" s="9">
        <f t="shared" si="6"/>
        <v>1.0236439176473822</v>
      </c>
      <c r="BO20" s="8">
        <f t="shared" si="7"/>
        <v>0.9047091168930087</v>
      </c>
      <c r="BQ20"/>
      <c r="BR20"/>
      <c r="BS20"/>
      <c r="BT20" s="9"/>
      <c r="BU20" s="9"/>
      <c r="BV20" s="9"/>
      <c r="BW20" s="9"/>
      <c r="BX20" s="9"/>
      <c r="BY20" s="9"/>
      <c r="BZ20" s="9"/>
      <c r="CA20" s="9"/>
      <c r="CB20" s="9"/>
    </row>
    <row r="21" spans="1:81" x14ac:dyDescent="0.2">
      <c r="A21" s="7">
        <v>12</v>
      </c>
      <c r="B21" s="8">
        <v>19800</v>
      </c>
      <c r="C21" s="23">
        <f t="shared" ref="C21:BF21" si="18">C135/C$124</f>
        <v>0.86932071592024285</v>
      </c>
      <c r="D21" s="24">
        <f t="shared" si="18"/>
        <v>1.5865983158136983</v>
      </c>
      <c r="E21" s="24">
        <f t="shared" si="18"/>
        <v>0.76304877134819804</v>
      </c>
      <c r="F21" s="9">
        <f t="shared" si="18"/>
        <v>1.7054172325889021</v>
      </c>
      <c r="G21" s="9">
        <f t="shared" si="18"/>
        <v>1.0010768670112296</v>
      </c>
      <c r="H21" s="1">
        <f t="shared" si="18"/>
        <v>0.91933084915880758</v>
      </c>
      <c r="I21" s="1">
        <f t="shared" si="18"/>
        <v>0.91892797448918073</v>
      </c>
      <c r="J21" s="9">
        <f t="shared" si="18"/>
        <v>0.77375084155610208</v>
      </c>
      <c r="K21" s="8">
        <f t="shared" si="18"/>
        <v>0.98072794319159451</v>
      </c>
      <c r="L21" s="7">
        <f t="shared" si="18"/>
        <v>1.2334470880325792</v>
      </c>
      <c r="M21" s="9">
        <f t="shared" si="18"/>
        <v>1.1618610858522016</v>
      </c>
      <c r="N21" s="9">
        <f t="shared" si="18"/>
        <v>0.91061902851235998</v>
      </c>
      <c r="O21" s="9">
        <f t="shared" si="18"/>
        <v>1.0215063694613853</v>
      </c>
      <c r="P21" s="9">
        <f t="shared" si="18"/>
        <v>1.2810528552842224</v>
      </c>
      <c r="Q21" s="7">
        <f t="shared" si="18"/>
        <v>1.1761308329572964</v>
      </c>
      <c r="R21" s="9">
        <f t="shared" si="18"/>
        <v>0.79973008870437845</v>
      </c>
      <c r="S21" s="8">
        <f t="shared" si="18"/>
        <v>1.1161508576067272</v>
      </c>
      <c r="T21" s="9">
        <f t="shared" si="18"/>
        <v>0.79174265747471817</v>
      </c>
      <c r="U21" s="8">
        <f t="shared" si="18"/>
        <v>1.0363251124739497</v>
      </c>
      <c r="V21" s="10">
        <f t="shared" si="18"/>
        <v>0.91599168268613673</v>
      </c>
      <c r="W21" s="10">
        <f t="shared" si="18"/>
        <v>0.90076946940681923</v>
      </c>
      <c r="X21" s="7">
        <f t="shared" si="18"/>
        <v>1.0517326798073623</v>
      </c>
      <c r="Y21" s="9">
        <f t="shared" si="18"/>
        <v>0.82495393502755721</v>
      </c>
      <c r="Z21" s="7">
        <f t="shared" si="18"/>
        <v>1.1543990395324604</v>
      </c>
      <c r="AA21" s="8">
        <f t="shared" si="18"/>
        <v>1.208899147408083</v>
      </c>
      <c r="AB21" s="8">
        <f t="shared" si="18"/>
        <v>0.94689747153580572</v>
      </c>
      <c r="AC21" s="7">
        <f t="shared" si="18"/>
        <v>0.9417704125895805</v>
      </c>
      <c r="AD21" s="10">
        <f t="shared" si="18"/>
        <v>0.93458018277714949</v>
      </c>
      <c r="AE21" s="7">
        <f t="shared" si="18"/>
        <v>1.0248116450468057</v>
      </c>
      <c r="AF21" s="8">
        <f t="shared" si="18"/>
        <v>1.2096852664416005</v>
      </c>
      <c r="AG21" s="9">
        <f t="shared" si="18"/>
        <v>1.113621537172756</v>
      </c>
      <c r="AH21" s="9">
        <f t="shared" si="18"/>
        <v>1.1307011605081547</v>
      </c>
      <c r="AI21" s="9">
        <f t="shared" si="18"/>
        <v>1.5435025288403215</v>
      </c>
      <c r="AJ21" s="9">
        <f t="shared" si="18"/>
        <v>1.0314971061240752</v>
      </c>
      <c r="AK21" s="9">
        <f t="shared" si="18"/>
        <v>1.2827291244286474</v>
      </c>
      <c r="AL21" s="1">
        <f t="shared" si="18"/>
        <v>1.2904853441923931</v>
      </c>
      <c r="AM21" s="9">
        <f t="shared" si="18"/>
        <v>1.1906714158375991</v>
      </c>
      <c r="AN21" s="8">
        <f t="shared" si="18"/>
        <v>1.2738674856600407</v>
      </c>
      <c r="AO21" s="7">
        <f t="shared" si="18"/>
        <v>1.1946933763704368</v>
      </c>
      <c r="AP21" s="9">
        <f t="shared" si="18"/>
        <v>1.0687569318420889</v>
      </c>
      <c r="AQ21" s="9">
        <f t="shared" si="18"/>
        <v>0.9232621244878908</v>
      </c>
      <c r="AR21" s="9">
        <f t="shared" si="18"/>
        <v>0.76087657700475497</v>
      </c>
      <c r="AS21" s="8">
        <f t="shared" si="18"/>
        <v>0.96529398942787714</v>
      </c>
      <c r="AT21" s="8">
        <f t="shared" si="18"/>
        <v>0.96788414933872768</v>
      </c>
      <c r="AU21" s="10">
        <f t="shared" si="18"/>
        <v>0.49891277060600653</v>
      </c>
      <c r="AV21" s="10">
        <f t="shared" si="18"/>
        <v>0.95916008712566203</v>
      </c>
      <c r="AW21" s="10">
        <f t="shared" si="18"/>
        <v>1.2548399558592462</v>
      </c>
      <c r="AX21" s="7">
        <f t="shared" si="18"/>
        <v>1.2896509397429377</v>
      </c>
      <c r="AY21" s="8">
        <f t="shared" si="18"/>
        <v>1.5515044969148268</v>
      </c>
      <c r="AZ21" s="9">
        <f t="shared" si="18"/>
        <v>1.0111663667169806</v>
      </c>
      <c r="BA21" s="10">
        <f t="shared" si="18"/>
        <v>0.87634328983862708</v>
      </c>
      <c r="BB21" s="10">
        <f t="shared" si="18"/>
        <v>1.3578939959517762</v>
      </c>
      <c r="BC21" s="7">
        <f t="shared" si="18"/>
        <v>0.94038663644578258</v>
      </c>
      <c r="BD21" s="9">
        <f t="shared" si="18"/>
        <v>0.76623115777445316</v>
      </c>
      <c r="BE21" s="8">
        <f t="shared" si="18"/>
        <v>0.88294940034095803</v>
      </c>
      <c r="BF21" s="10">
        <f t="shared" si="18"/>
        <v>0.80479054890232637</v>
      </c>
      <c r="BG21" s="9"/>
      <c r="BH21" s="69"/>
      <c r="BI21" s="23">
        <f t="shared" si="2"/>
        <v>1.0716881010287709</v>
      </c>
      <c r="BJ21" s="9">
        <f t="shared" si="3"/>
        <v>0.98560171547713582</v>
      </c>
      <c r="BK21" s="8">
        <f t="shared" si="4"/>
        <v>1.0115489956781885</v>
      </c>
      <c r="BM21" s="7">
        <f t="shared" si="5"/>
        <v>1.1361506693766952</v>
      </c>
      <c r="BN21" s="9">
        <f t="shared" si="6"/>
        <v>1.0869920665979012</v>
      </c>
      <c r="BO21" s="8">
        <f t="shared" si="7"/>
        <v>0.94853734228155773</v>
      </c>
      <c r="BQ21"/>
      <c r="BR21"/>
      <c r="BS21"/>
      <c r="BT21" s="9"/>
      <c r="BU21" s="9"/>
      <c r="BV21" s="9"/>
      <c r="BW21" s="9"/>
      <c r="BX21" s="9"/>
      <c r="BY21" s="9"/>
      <c r="BZ21" s="9"/>
      <c r="CA21" s="9"/>
      <c r="CB21" s="9"/>
    </row>
    <row r="22" spans="1:81" x14ac:dyDescent="0.2">
      <c r="A22" s="7">
        <v>13</v>
      </c>
      <c r="B22" s="8">
        <v>21600</v>
      </c>
      <c r="C22" s="23">
        <f t="shared" ref="C22:BF22" si="19">C136/C$124</f>
        <v>0.94600882195160463</v>
      </c>
      <c r="D22" s="24">
        <f t="shared" si="19"/>
        <v>1.5857162351778566</v>
      </c>
      <c r="E22" s="24">
        <f t="shared" si="19"/>
        <v>1.2329606176924808</v>
      </c>
      <c r="F22" s="9">
        <f t="shared" si="19"/>
        <v>1.6265237679997471</v>
      </c>
      <c r="G22" s="9">
        <f t="shared" si="19"/>
        <v>0.99356197461577522</v>
      </c>
      <c r="H22" s="1">
        <f t="shared" si="19"/>
        <v>0.89753219298589693</v>
      </c>
      <c r="I22" s="1">
        <f t="shared" si="19"/>
        <v>1.1432156280651389</v>
      </c>
      <c r="J22" s="9">
        <f t="shared" si="19"/>
        <v>0.75841543304074344</v>
      </c>
      <c r="K22" s="8">
        <f t="shared" si="19"/>
        <v>0.82685476078624576</v>
      </c>
      <c r="L22" s="7">
        <f t="shared" si="19"/>
        <v>1.3102438692147305</v>
      </c>
      <c r="M22" s="9">
        <f t="shared" si="19"/>
        <v>1.2156013241476344</v>
      </c>
      <c r="N22" s="9">
        <f t="shared" si="19"/>
        <v>0.91585530084958044</v>
      </c>
      <c r="O22" s="9">
        <f t="shared" si="19"/>
        <v>1.0193271083453455</v>
      </c>
      <c r="P22" s="9">
        <f t="shared" si="19"/>
        <v>1.1251453166350329</v>
      </c>
      <c r="Q22" s="7">
        <f t="shared" si="19"/>
        <v>1.1536880663958708</v>
      </c>
      <c r="R22" s="9">
        <f t="shared" si="19"/>
        <v>0.71523185314917004</v>
      </c>
      <c r="S22" s="8">
        <f t="shared" si="19"/>
        <v>1.1664979421671207</v>
      </c>
      <c r="T22" s="9">
        <f t="shared" si="19"/>
        <v>0.8635208838489854</v>
      </c>
      <c r="U22" s="8">
        <f t="shared" si="19"/>
        <v>1.0995188089572865</v>
      </c>
      <c r="V22" s="10">
        <f t="shared" si="19"/>
        <v>0.91237257850527764</v>
      </c>
      <c r="W22" s="10">
        <f t="shared" si="19"/>
        <v>0.83655510173287173</v>
      </c>
      <c r="X22" s="7">
        <f t="shared" si="19"/>
        <v>1.0077090564687363</v>
      </c>
      <c r="Y22" s="9">
        <f t="shared" si="19"/>
        <v>0.86724421486624903</v>
      </c>
      <c r="Z22" s="7">
        <f t="shared" si="19"/>
        <v>1.2000206013816588</v>
      </c>
      <c r="AA22" s="8">
        <f t="shared" si="19"/>
        <v>1.1582930872703339</v>
      </c>
      <c r="AB22" s="8">
        <f t="shared" si="19"/>
        <v>0.97216522000069705</v>
      </c>
      <c r="AC22" s="7">
        <f t="shared" si="19"/>
        <v>0.92678318207358201</v>
      </c>
      <c r="AD22" s="10">
        <f t="shared" si="19"/>
        <v>0.9504269961564259</v>
      </c>
      <c r="AE22" s="7">
        <f t="shared" si="19"/>
        <v>0.94693325733674771</v>
      </c>
      <c r="AF22" s="8">
        <f t="shared" si="19"/>
        <v>1.2147206206599552</v>
      </c>
      <c r="AG22" s="9">
        <f t="shared" si="19"/>
        <v>1.0915093460318297</v>
      </c>
      <c r="AH22" s="9">
        <f t="shared" si="19"/>
        <v>1.0727807614440403</v>
      </c>
      <c r="AI22" s="9">
        <f t="shared" si="19"/>
        <v>1.5369488625256773</v>
      </c>
      <c r="AJ22" s="9">
        <f t="shared" si="19"/>
        <v>0.94962736963259076</v>
      </c>
      <c r="AK22" s="9">
        <f t="shared" si="19"/>
        <v>1.3482791633878937</v>
      </c>
      <c r="AL22" s="1">
        <f t="shared" si="19"/>
        <v>1.3180724172596763</v>
      </c>
      <c r="AM22" s="9">
        <f t="shared" si="19"/>
        <v>1.2106496274158238</v>
      </c>
      <c r="AN22" s="8">
        <f t="shared" si="19"/>
        <v>1.2857301854629266</v>
      </c>
      <c r="AO22" s="7">
        <f t="shared" si="19"/>
        <v>1.1670162526834653</v>
      </c>
      <c r="AP22" s="9">
        <f t="shared" si="19"/>
        <v>1.1655478469872032</v>
      </c>
      <c r="AQ22" s="9">
        <f t="shared" si="19"/>
        <v>1.0625518780705465</v>
      </c>
      <c r="AR22" s="9">
        <f t="shared" si="19"/>
        <v>0.76087657700475497</v>
      </c>
      <c r="AS22" s="8">
        <f t="shared" si="19"/>
        <v>1.0064622128220342</v>
      </c>
      <c r="AT22" s="8">
        <f t="shared" si="19"/>
        <v>0.97997342074486016</v>
      </c>
      <c r="AU22" s="10">
        <f t="shared" si="19"/>
        <v>0.50621458313556633</v>
      </c>
      <c r="AV22" s="10">
        <f t="shared" si="19"/>
        <v>0.9414316804719417</v>
      </c>
      <c r="AW22" s="10">
        <f t="shared" si="19"/>
        <v>1.2570183620645135</v>
      </c>
      <c r="AX22" s="7">
        <f t="shared" si="19"/>
        <v>1.25396886939999</v>
      </c>
      <c r="AY22" s="8">
        <f t="shared" si="19"/>
        <v>1.6056809482241765</v>
      </c>
      <c r="AZ22" s="9">
        <f t="shared" si="19"/>
        <v>0.99227272461574278</v>
      </c>
      <c r="BA22" s="10">
        <f t="shared" si="19"/>
        <v>0.82575074660734282</v>
      </c>
      <c r="BB22" s="10">
        <f t="shared" si="19"/>
        <v>1.2567193162628858</v>
      </c>
      <c r="BC22" s="7">
        <f t="shared" si="19"/>
        <v>1.0663460484466136</v>
      </c>
      <c r="BD22" s="9">
        <f t="shared" si="19"/>
        <v>0.78388127577566113</v>
      </c>
      <c r="BE22" s="8">
        <f t="shared" si="19"/>
        <v>0.76342349673107968</v>
      </c>
      <c r="BF22" s="10">
        <f t="shared" si="19"/>
        <v>0.77096404338227031</v>
      </c>
      <c r="BG22" s="9"/>
      <c r="BH22" s="69"/>
      <c r="BI22" s="23">
        <f t="shared" si="2"/>
        <v>1.0960223654835279</v>
      </c>
      <c r="BJ22" s="9">
        <f t="shared" si="3"/>
        <v>0.99315429162892477</v>
      </c>
      <c r="BK22" s="8">
        <f t="shared" si="4"/>
        <v>1.0022058552454816</v>
      </c>
      <c r="BM22" s="7">
        <f t="shared" si="5"/>
        <v>1.152004038517574</v>
      </c>
      <c r="BN22" s="9">
        <f t="shared" si="6"/>
        <v>1.0907146440068411</v>
      </c>
      <c r="BO22" s="8">
        <f t="shared" si="7"/>
        <v>0.92276537883165666</v>
      </c>
      <c r="BQ22"/>
      <c r="BR22"/>
      <c r="BS22"/>
      <c r="BT22" s="9"/>
      <c r="BU22" s="9"/>
      <c r="BV22" s="9"/>
      <c r="BW22" s="9"/>
      <c r="BX22" s="9"/>
      <c r="BY22" s="9"/>
      <c r="BZ22" s="9"/>
      <c r="CA22" s="9"/>
      <c r="CB22" s="9"/>
    </row>
    <row r="23" spans="1:81" x14ac:dyDescent="0.2">
      <c r="A23" s="7">
        <v>14</v>
      </c>
      <c r="B23" s="8">
        <v>23400</v>
      </c>
      <c r="C23" s="23">
        <f t="shared" ref="C23:BF23" si="20">C137/C$124</f>
        <v>1.038284337666908</v>
      </c>
      <c r="D23" s="24">
        <f t="shared" si="20"/>
        <v>1.5851867514476237</v>
      </c>
      <c r="E23" s="24">
        <f t="shared" si="20"/>
        <v>0.94826075934715648</v>
      </c>
      <c r="F23" s="9">
        <f t="shared" si="20"/>
        <v>1.645258711555978</v>
      </c>
      <c r="G23" s="9">
        <f t="shared" si="20"/>
        <v>0.99356197461577522</v>
      </c>
      <c r="H23" s="1">
        <f t="shared" si="20"/>
        <v>0.89753219298589693</v>
      </c>
      <c r="I23" s="1">
        <f t="shared" si="20"/>
        <v>1.0188679245412808</v>
      </c>
      <c r="J23" s="9">
        <f t="shared" si="20"/>
        <v>0.76965076215927364</v>
      </c>
      <c r="K23" s="8">
        <f t="shared" si="20"/>
        <v>0.84537099825996853</v>
      </c>
      <c r="L23" s="7">
        <f t="shared" si="20"/>
        <v>1.3817175543433189</v>
      </c>
      <c r="M23" s="9">
        <f t="shared" si="20"/>
        <v>1.3242668405273033</v>
      </c>
      <c r="N23" s="9">
        <f t="shared" si="20"/>
        <v>0.94297351021334119</v>
      </c>
      <c r="O23" s="9">
        <f t="shared" si="20"/>
        <v>1.1461995844079012</v>
      </c>
      <c r="P23" s="9">
        <f t="shared" si="20"/>
        <v>1.130154842430469</v>
      </c>
      <c r="Q23" s="7">
        <f t="shared" si="20"/>
        <v>1.2230489728423546</v>
      </c>
      <c r="R23" s="9">
        <f t="shared" si="20"/>
        <v>0.85010457823541741</v>
      </c>
      <c r="S23" s="8">
        <f t="shared" si="20"/>
        <v>1.191036236309305</v>
      </c>
      <c r="T23" s="9">
        <f t="shared" si="20"/>
        <v>0.77475642932984834</v>
      </c>
      <c r="U23" s="8">
        <f t="shared" si="20"/>
        <v>1.0560928400428065</v>
      </c>
      <c r="V23" s="10">
        <f t="shared" si="20"/>
        <v>0.95256577685865151</v>
      </c>
      <c r="W23" s="10">
        <f t="shared" si="20"/>
        <v>0.92409770036692895</v>
      </c>
      <c r="X23" s="7">
        <f t="shared" si="20"/>
        <v>0.93372723054644136</v>
      </c>
      <c r="Y23" s="9">
        <f t="shared" si="20"/>
        <v>0.89684740914421435</v>
      </c>
      <c r="Z23" s="7">
        <f t="shared" si="20"/>
        <v>1.2116061361974906</v>
      </c>
      <c r="AA23" s="8">
        <f t="shared" si="20"/>
        <v>1.1136687639444784</v>
      </c>
      <c r="AB23" s="8">
        <f t="shared" si="20"/>
        <v>1.0330760434788469</v>
      </c>
      <c r="AC23" s="7">
        <f t="shared" si="20"/>
        <v>0.90294333714914377</v>
      </c>
      <c r="AD23" s="10">
        <f t="shared" si="20"/>
        <v>0.98256337473390087</v>
      </c>
      <c r="AE23" s="7">
        <f t="shared" si="20"/>
        <v>0.95136331133985064</v>
      </c>
      <c r="AF23" s="8">
        <f t="shared" si="20"/>
        <v>1.2942956487877513</v>
      </c>
      <c r="AG23" s="9">
        <f t="shared" si="20"/>
        <v>1.0764770673188422</v>
      </c>
      <c r="AH23" s="9">
        <f t="shared" si="20"/>
        <v>1.0262536259776009</v>
      </c>
      <c r="AI23" s="9">
        <f t="shared" si="20"/>
        <v>1.5983937976456817</v>
      </c>
      <c r="AJ23" s="9">
        <f t="shared" si="20"/>
        <v>0.92153786183572961</v>
      </c>
      <c r="AK23" s="9">
        <f t="shared" si="20"/>
        <v>1.3171417913033203</v>
      </c>
      <c r="AL23" s="1">
        <f t="shared" si="20"/>
        <v>1.3649482290535908</v>
      </c>
      <c r="AM23" s="9">
        <f t="shared" si="20"/>
        <v>1.2641662684812969</v>
      </c>
      <c r="AN23" s="8">
        <f t="shared" si="20"/>
        <v>1.3163701611978849</v>
      </c>
      <c r="AO23" s="7">
        <f t="shared" si="20"/>
        <v>1.2165289529601455</v>
      </c>
      <c r="AP23" s="9">
        <f t="shared" si="20"/>
        <v>1.1734908845564267</v>
      </c>
      <c r="AQ23" s="9">
        <f t="shared" si="20"/>
        <v>1.0538349550156645</v>
      </c>
      <c r="AR23" s="9">
        <f t="shared" si="20"/>
        <v>0.8423443130404662</v>
      </c>
      <c r="AS23" s="8">
        <f t="shared" si="20"/>
        <v>0.95016965169869227</v>
      </c>
      <c r="AT23" s="8">
        <f t="shared" si="20"/>
        <v>1.0847346781803553</v>
      </c>
      <c r="AU23" s="10">
        <f t="shared" si="20"/>
        <v>0.53442512123008423</v>
      </c>
      <c r="AV23" s="10">
        <f t="shared" si="20"/>
        <v>0.94053384634546933</v>
      </c>
      <c r="AW23" s="10">
        <f t="shared" si="20"/>
        <v>1.3016490486362078</v>
      </c>
      <c r="AX23" s="7">
        <f t="shared" si="20"/>
        <v>1.3398044242939171</v>
      </c>
      <c r="AY23" s="8">
        <f t="shared" si="20"/>
        <v>1.6191170747708665</v>
      </c>
      <c r="AZ23" s="9">
        <f t="shared" si="20"/>
        <v>0.9452753436237944</v>
      </c>
      <c r="BA23" s="10">
        <f t="shared" si="20"/>
        <v>0.83003964082622628</v>
      </c>
      <c r="BB23" s="10">
        <f t="shared" si="20"/>
        <v>1.3442517474083999</v>
      </c>
      <c r="BC23" s="7">
        <f t="shared" si="20"/>
        <v>0.88139968525283885</v>
      </c>
      <c r="BD23" s="9">
        <f t="shared" si="20"/>
        <v>0.88625446992138768</v>
      </c>
      <c r="BE23" s="8">
        <f t="shared" si="20"/>
        <v>0.7345061599961844</v>
      </c>
      <c r="BF23" s="10">
        <f t="shared" si="20"/>
        <v>0.71780744266748286</v>
      </c>
      <c r="BG23" s="9"/>
      <c r="BH23" s="69"/>
      <c r="BI23" s="23">
        <f t="shared" si="2"/>
        <v>1.1136162665817217</v>
      </c>
      <c r="BJ23" s="9">
        <f t="shared" si="3"/>
        <v>0.98292028580385749</v>
      </c>
      <c r="BK23" s="8">
        <f t="shared" si="4"/>
        <v>1.0328483430978985</v>
      </c>
      <c r="BM23" s="7">
        <f t="shared" si="5"/>
        <v>1.1632044276988724</v>
      </c>
      <c r="BN23" s="9">
        <f t="shared" si="6"/>
        <v>1.1367106989094833</v>
      </c>
      <c r="BO23" s="8">
        <f t="shared" si="7"/>
        <v>0.90564778424233072</v>
      </c>
      <c r="BQ23"/>
      <c r="BR23"/>
      <c r="BS23"/>
      <c r="BT23" s="9"/>
      <c r="BU23" s="9"/>
      <c r="BV23" s="9"/>
      <c r="BW23" s="9"/>
      <c r="BX23" s="9"/>
      <c r="BY23" s="9"/>
      <c r="BZ23" s="9"/>
      <c r="CA23" s="9"/>
      <c r="CB23" s="9"/>
    </row>
    <row r="24" spans="1:81" x14ac:dyDescent="0.2">
      <c r="A24" s="7">
        <v>15</v>
      </c>
      <c r="B24" s="8">
        <v>25200</v>
      </c>
      <c r="C24" s="23">
        <f t="shared" ref="C24:BF24" si="21">C138/C$124</f>
        <v>1.0164995398329797</v>
      </c>
      <c r="D24" s="24">
        <f t="shared" si="21"/>
        <v>1.6093627259780827</v>
      </c>
      <c r="E24" s="24">
        <f t="shared" si="21"/>
        <v>0.88259511773451915</v>
      </c>
      <c r="F24" s="9">
        <f t="shared" si="21"/>
        <v>1.7246622060462127</v>
      </c>
      <c r="G24" s="9">
        <f t="shared" si="21"/>
        <v>0.88987284177456427</v>
      </c>
      <c r="H24" s="1">
        <f t="shared" si="21"/>
        <v>0.8996207361158135</v>
      </c>
      <c r="I24" s="1">
        <f t="shared" si="21"/>
        <v>1.1042169727209261</v>
      </c>
      <c r="J24" s="9">
        <f t="shared" si="21"/>
        <v>0.80747212053007877</v>
      </c>
      <c r="K24" s="8">
        <f t="shared" si="21"/>
        <v>0.86788112346627044</v>
      </c>
      <c r="L24" s="7">
        <f t="shared" si="21"/>
        <v>1.4256715098080726</v>
      </c>
      <c r="M24" s="9">
        <f t="shared" si="21"/>
        <v>1.4304745861085335</v>
      </c>
      <c r="N24" s="9">
        <f t="shared" si="21"/>
        <v>0.98359250914239693</v>
      </c>
      <c r="O24" s="9">
        <f t="shared" si="21"/>
        <v>1.174397922748067</v>
      </c>
      <c r="P24" s="9">
        <f t="shared" si="21"/>
        <v>1.1831020196945312</v>
      </c>
      <c r="Q24" s="7">
        <f t="shared" si="21"/>
        <v>1.324786105622725</v>
      </c>
      <c r="R24" s="9">
        <f t="shared" si="21"/>
        <v>0.75000000002003286</v>
      </c>
      <c r="S24" s="8">
        <f t="shared" si="21"/>
        <v>1.2280400538209468</v>
      </c>
      <c r="T24" s="9">
        <f t="shared" si="21"/>
        <v>0.77475642932984834</v>
      </c>
      <c r="U24" s="8">
        <f t="shared" si="21"/>
        <v>1.0899071564498297</v>
      </c>
      <c r="V24" s="10">
        <f t="shared" si="21"/>
        <v>0.92747792051494271</v>
      </c>
      <c r="W24" s="10">
        <f t="shared" si="21"/>
        <v>0.91029292319322552</v>
      </c>
      <c r="X24" s="7">
        <f t="shared" si="21"/>
        <v>0.86765779200978121</v>
      </c>
      <c r="Y24" s="9">
        <f t="shared" si="21"/>
        <v>0.86963144888079669</v>
      </c>
      <c r="Z24" s="7">
        <f t="shared" si="21"/>
        <v>1.2216173724697088</v>
      </c>
      <c r="AA24" s="8">
        <f t="shared" si="21"/>
        <v>1.0345376370887671</v>
      </c>
      <c r="AB24" s="8">
        <f t="shared" si="21"/>
        <v>1.0436493786649115</v>
      </c>
      <c r="AC24" s="7">
        <f t="shared" si="21"/>
        <v>1.0113272728792335</v>
      </c>
      <c r="AD24" s="10">
        <f t="shared" si="21"/>
        <v>0.99169558668253488</v>
      </c>
      <c r="AE24" s="7">
        <f t="shared" si="21"/>
        <v>0.95136331133985064</v>
      </c>
      <c r="AF24" s="8">
        <f t="shared" si="21"/>
        <v>1.3335026083902397</v>
      </c>
      <c r="AG24" s="9">
        <f t="shared" si="21"/>
        <v>0.9594136701666075</v>
      </c>
      <c r="AH24" s="9">
        <f t="shared" si="21"/>
        <v>0.97978244109659673</v>
      </c>
      <c r="AI24" s="9">
        <f t="shared" si="21"/>
        <v>1.6717208676376798</v>
      </c>
      <c r="AJ24" s="9">
        <f t="shared" si="21"/>
        <v>0.94572744608861548</v>
      </c>
      <c r="AK24" s="9">
        <f t="shared" si="21"/>
        <v>1.3403901306178376</v>
      </c>
      <c r="AL24" s="1">
        <f t="shared" si="21"/>
        <v>1.3649482290535908</v>
      </c>
      <c r="AM24" s="9">
        <f t="shared" si="21"/>
        <v>1.3197293170943851</v>
      </c>
      <c r="AN24" s="8">
        <f t="shared" si="21"/>
        <v>1.3602839790273769</v>
      </c>
      <c r="AO24" s="7">
        <f t="shared" si="21"/>
        <v>1.0978293248105842</v>
      </c>
      <c r="AP24" s="9">
        <f t="shared" si="21"/>
        <v>1.199298744793271</v>
      </c>
      <c r="AQ24" s="9">
        <f t="shared" si="21"/>
        <v>1.0834457125770571</v>
      </c>
      <c r="AR24" s="9">
        <f t="shared" si="21"/>
        <v>0.86536299196769217</v>
      </c>
      <c r="AS24" s="8">
        <f t="shared" si="21"/>
        <v>0.93114553101126396</v>
      </c>
      <c r="AT24" s="8">
        <f t="shared" si="21"/>
        <v>1.1233336712606286</v>
      </c>
      <c r="AU24" s="10">
        <f t="shared" si="21"/>
        <v>0.58254565010191783</v>
      </c>
      <c r="AV24" s="10">
        <f t="shared" si="21"/>
        <v>0.87653481899487318</v>
      </c>
      <c r="AW24" s="10">
        <f t="shared" si="21"/>
        <v>1.4710799196534881</v>
      </c>
      <c r="AX24" s="7">
        <f t="shared" si="21"/>
        <v>1.4287428601515797</v>
      </c>
      <c r="AY24" s="8">
        <f t="shared" si="21"/>
        <v>1.7286714612654426</v>
      </c>
      <c r="AZ24" s="9">
        <f t="shared" si="21"/>
        <v>1.006919608454981</v>
      </c>
      <c r="BA24" s="10">
        <f t="shared" si="21"/>
        <v>0.88163887386525641</v>
      </c>
      <c r="BB24" s="10">
        <f t="shared" si="21"/>
        <v>1.275027559520872</v>
      </c>
      <c r="BC24" s="7">
        <f t="shared" si="21"/>
        <v>0.981986998274889</v>
      </c>
      <c r="BD24" s="9">
        <f t="shared" si="21"/>
        <v>0.88150315771126531</v>
      </c>
      <c r="BE24" s="8">
        <f t="shared" si="21"/>
        <v>0.8429616930619076</v>
      </c>
      <c r="BF24" s="10">
        <f t="shared" si="21"/>
        <v>0.77809258588617691</v>
      </c>
      <c r="BG24" s="9"/>
      <c r="BH24" s="69"/>
      <c r="BI24" s="23">
        <f t="shared" si="2"/>
        <v>1.1354263583038089</v>
      </c>
      <c r="BJ24" s="9">
        <f t="shared" si="3"/>
        <v>0.96198483499211251</v>
      </c>
      <c r="BK24" s="8">
        <f t="shared" si="4"/>
        <v>1.066307631591354</v>
      </c>
      <c r="BM24" s="7">
        <f t="shared" si="5"/>
        <v>1.1630060296878892</v>
      </c>
      <c r="BN24" s="9">
        <f t="shared" si="6"/>
        <v>1.2018180635713216</v>
      </c>
      <c r="BO24" s="8">
        <f t="shared" si="7"/>
        <v>0.94973292525362107</v>
      </c>
      <c r="BQ24"/>
      <c r="BR24"/>
      <c r="BS24"/>
      <c r="BT24" s="9"/>
      <c r="BU24" s="9"/>
      <c r="BV24" s="9"/>
      <c r="BW24" s="9"/>
      <c r="BX24" s="9"/>
      <c r="BY24" s="9"/>
      <c r="BZ24" s="9"/>
      <c r="CA24" s="9"/>
      <c r="CB24" s="9"/>
    </row>
    <row r="25" spans="1:81" x14ac:dyDescent="0.2">
      <c r="A25" s="7">
        <v>16</v>
      </c>
      <c r="B25" s="8">
        <v>27000</v>
      </c>
      <c r="C25" s="23">
        <f t="shared" ref="C25:BF25" si="22">C139/C$124</f>
        <v>1.0361211879283485</v>
      </c>
      <c r="D25" s="24">
        <f t="shared" si="22"/>
        <v>1.6620528866602271</v>
      </c>
      <c r="E25" s="24">
        <f t="shared" si="22"/>
        <v>1.3410432265304737</v>
      </c>
      <c r="F25" s="9">
        <f t="shared" si="22"/>
        <v>1.8048178265562878</v>
      </c>
      <c r="G25" s="9">
        <f t="shared" si="22"/>
        <v>0.9586815201973673</v>
      </c>
      <c r="H25" s="1">
        <f t="shared" si="22"/>
        <v>0.90571458292111784</v>
      </c>
      <c r="I25" s="1">
        <f t="shared" si="22"/>
        <v>1.0637226490093998</v>
      </c>
      <c r="J25" s="9">
        <f t="shared" si="22"/>
        <v>0.76495346234389461</v>
      </c>
      <c r="K25" s="8">
        <f t="shared" si="22"/>
        <v>0.86922462439684223</v>
      </c>
      <c r="L25" s="7">
        <f t="shared" si="22"/>
        <v>1.4138908502152214</v>
      </c>
      <c r="M25" s="9">
        <f t="shared" si="22"/>
        <v>1.4276884417126865</v>
      </c>
      <c r="N25" s="9">
        <f t="shared" si="22"/>
        <v>0.91209896951613167</v>
      </c>
      <c r="O25" s="9">
        <f t="shared" si="22"/>
        <v>1.2720457253890229</v>
      </c>
      <c r="P25" s="9">
        <f t="shared" si="22"/>
        <v>1.2499839516053131</v>
      </c>
      <c r="Q25" s="7">
        <f t="shared" si="22"/>
        <v>1.3502856123916174</v>
      </c>
      <c r="R25" s="9">
        <f t="shared" si="22"/>
        <v>0.79388994716389139</v>
      </c>
      <c r="S25" s="8">
        <f t="shared" si="22"/>
        <v>1.3313227570493775</v>
      </c>
      <c r="T25" s="9">
        <f t="shared" si="22"/>
        <v>0.71146898655595681</v>
      </c>
      <c r="U25" s="8">
        <f t="shared" si="22"/>
        <v>1.145418986145148</v>
      </c>
      <c r="V25" s="10">
        <f t="shared" si="22"/>
        <v>1.0556086663660496</v>
      </c>
      <c r="W25" s="10">
        <f t="shared" si="22"/>
        <v>0.90351894073076244</v>
      </c>
      <c r="X25" s="7">
        <f t="shared" si="22"/>
        <v>0.86059409957077582</v>
      </c>
      <c r="Y25" s="9">
        <f t="shared" si="22"/>
        <v>0.80517698516109848</v>
      </c>
      <c r="Z25" s="7">
        <f t="shared" si="22"/>
        <v>1.2242836541759192</v>
      </c>
      <c r="AA25" s="8">
        <f t="shared" si="22"/>
        <v>1.1476387871747558</v>
      </c>
      <c r="AB25" s="8">
        <f t="shared" si="22"/>
        <v>1.0095608821289177</v>
      </c>
      <c r="AC25" s="7">
        <f t="shared" si="22"/>
        <v>1.0972772134761017</v>
      </c>
      <c r="AD25" s="10">
        <f t="shared" si="22"/>
        <v>1.01171905351531</v>
      </c>
      <c r="AE25" s="7">
        <f t="shared" si="22"/>
        <v>0.89610457701665147</v>
      </c>
      <c r="AF25" s="8">
        <f t="shared" si="22"/>
        <v>1.308235259440951</v>
      </c>
      <c r="AG25" s="9">
        <f t="shared" si="22"/>
        <v>0.91969642581904687</v>
      </c>
      <c r="AH25" s="9">
        <f t="shared" si="22"/>
        <v>1.3884220671260945</v>
      </c>
      <c r="AI25" s="9">
        <f t="shared" si="22"/>
        <v>1.7169190263846763</v>
      </c>
      <c r="AJ25" s="9">
        <f t="shared" si="22"/>
        <v>0.97549756350659578</v>
      </c>
      <c r="AK25" s="9">
        <f t="shared" si="22"/>
        <v>1.4237949321523402</v>
      </c>
      <c r="AL25" s="1">
        <f t="shared" si="22"/>
        <v>1.4017582763870065</v>
      </c>
      <c r="AM25" s="9">
        <f t="shared" si="22"/>
        <v>1.3089208590866759</v>
      </c>
      <c r="AN25" s="8">
        <f t="shared" si="22"/>
        <v>1.313024869491066</v>
      </c>
      <c r="AO25" s="7">
        <f t="shared" si="22"/>
        <v>1.1312505441753473</v>
      </c>
      <c r="AP25" s="9">
        <f t="shared" si="22"/>
        <v>1.2728295741741762</v>
      </c>
      <c r="AQ25" s="9">
        <f t="shared" si="22"/>
        <v>1.11725512322897</v>
      </c>
      <c r="AR25" s="9">
        <f t="shared" si="22"/>
        <v>0.81034065335882777</v>
      </c>
      <c r="AS25" s="8">
        <f t="shared" si="22"/>
        <v>0.87903120467547624</v>
      </c>
      <c r="AT25" s="8">
        <f t="shared" si="22"/>
        <v>1.1377294041513772</v>
      </c>
      <c r="AU25" s="10">
        <f t="shared" si="22"/>
        <v>0.52474455131027464</v>
      </c>
      <c r="AV25" s="10">
        <f t="shared" si="22"/>
        <v>0.9820979837181526</v>
      </c>
      <c r="AW25" s="10">
        <f t="shared" si="22"/>
        <v>1.4495753979012933</v>
      </c>
      <c r="AX25" s="7">
        <f t="shared" si="22"/>
        <v>1.5530329490425803</v>
      </c>
      <c r="AY25" s="8">
        <f t="shared" si="22"/>
        <v>1.7286714612654426</v>
      </c>
      <c r="AZ25" s="9">
        <f t="shared" si="22"/>
        <v>0.98486760080944413</v>
      </c>
      <c r="BA25" s="10">
        <f t="shared" si="22"/>
        <v>0.82249219191891731</v>
      </c>
      <c r="BB25" s="10">
        <f t="shared" si="22"/>
        <v>1.2740862954767154</v>
      </c>
      <c r="BC25" s="7">
        <f t="shared" si="22"/>
        <v>0.96511815467408801</v>
      </c>
      <c r="BD25" s="9">
        <f t="shared" si="22"/>
        <v>0.76623115777445316</v>
      </c>
      <c r="BE25" s="8">
        <f t="shared" si="22"/>
        <v>0.8429616930619076</v>
      </c>
      <c r="BF25" s="10">
        <f t="shared" si="22"/>
        <v>0.7336650561862903</v>
      </c>
      <c r="BG25" s="9"/>
      <c r="BH25" s="69"/>
      <c r="BI25" s="23">
        <f t="shared" si="2"/>
        <v>1.1857375424463068</v>
      </c>
      <c r="BJ25" s="9">
        <f t="shared" si="3"/>
        <v>0.98171363823505842</v>
      </c>
      <c r="BK25" s="8">
        <f t="shared" si="4"/>
        <v>1.0645793971155864</v>
      </c>
      <c r="BM25" s="7">
        <f t="shared" si="5"/>
        <v>1.2045185476589462</v>
      </c>
      <c r="BN25" s="9">
        <f t="shared" si="6"/>
        <v>1.2293086245648535</v>
      </c>
      <c r="BO25" s="8">
        <f t="shared" si="7"/>
        <v>0.91277459284311657</v>
      </c>
      <c r="BQ25"/>
      <c r="BR25"/>
      <c r="BS25"/>
      <c r="BT25" s="9"/>
      <c r="BU25" s="9"/>
      <c r="BV25" s="9"/>
      <c r="BW25" s="9"/>
      <c r="BX25" s="9"/>
      <c r="BY25" s="9"/>
      <c r="BZ25" s="9"/>
      <c r="CA25" s="9"/>
      <c r="CB25" s="9"/>
    </row>
    <row r="26" spans="1:81" x14ac:dyDescent="0.2">
      <c r="A26" s="7">
        <v>17</v>
      </c>
      <c r="B26" s="8">
        <v>28800</v>
      </c>
      <c r="C26" s="23">
        <f t="shared" ref="C26:BF26" si="23">C140/C$124</f>
        <v>1.0352229466269307</v>
      </c>
      <c r="D26" s="24">
        <f t="shared" si="23"/>
        <v>1.6902663152816615</v>
      </c>
      <c r="E26" s="24">
        <f t="shared" si="23"/>
        <v>1.2329606176924808</v>
      </c>
      <c r="F26" s="9">
        <f t="shared" si="23"/>
        <v>1.747184094291494</v>
      </c>
      <c r="G26" s="9">
        <f t="shared" si="23"/>
        <v>0.93493409841338837</v>
      </c>
      <c r="H26" s="1">
        <f t="shared" si="23"/>
        <v>1.0595585293419825</v>
      </c>
      <c r="I26" s="1">
        <f t="shared" si="23"/>
        <v>1.1766386285260297</v>
      </c>
      <c r="J26" s="9">
        <f t="shared" si="23"/>
        <v>0.80886792469853785</v>
      </c>
      <c r="K26" s="8">
        <f t="shared" si="23"/>
        <v>0.82126068793072027</v>
      </c>
      <c r="L26" s="7">
        <f t="shared" si="23"/>
        <v>1.5108182713262535</v>
      </c>
      <c r="M26" s="9">
        <f t="shared" si="23"/>
        <v>1.5630817120638951</v>
      </c>
      <c r="N26" s="9">
        <f t="shared" si="23"/>
        <v>0.90586396204724762</v>
      </c>
      <c r="O26" s="9">
        <f t="shared" si="23"/>
        <v>1.2770770150757274</v>
      </c>
      <c r="P26" s="9">
        <f t="shared" si="23"/>
        <v>1.202476368087313</v>
      </c>
      <c r="Q26" s="7">
        <f t="shared" si="23"/>
        <v>1.3137239691300442</v>
      </c>
      <c r="R26" s="9">
        <f t="shared" si="23"/>
        <v>0.81339475684109608</v>
      </c>
      <c r="S26" s="8">
        <f t="shared" si="23"/>
        <v>1.3678299649861516</v>
      </c>
      <c r="T26" s="9">
        <f t="shared" si="23"/>
        <v>0.69162242889986769</v>
      </c>
      <c r="U26" s="8">
        <f t="shared" si="23"/>
        <v>1.1431994870359745</v>
      </c>
      <c r="V26" s="10">
        <f t="shared" si="23"/>
        <v>1.0670554952894211</v>
      </c>
      <c r="W26" s="10">
        <f t="shared" si="23"/>
        <v>0.90351894073076244</v>
      </c>
      <c r="X26" s="7">
        <f t="shared" si="23"/>
        <v>0.8430414944595217</v>
      </c>
      <c r="Y26" s="9">
        <f t="shared" si="23"/>
        <v>0.88474685108958162</v>
      </c>
      <c r="Z26" s="7">
        <f t="shared" si="23"/>
        <v>1.2660040651476225</v>
      </c>
      <c r="AA26" s="8">
        <f t="shared" si="23"/>
        <v>1.0594263824987591</v>
      </c>
      <c r="AB26" s="8">
        <f t="shared" si="23"/>
        <v>1.0694116859466247</v>
      </c>
      <c r="AC26" s="7">
        <f t="shared" si="23"/>
        <v>1.0599081100097572</v>
      </c>
      <c r="AD26" s="10">
        <f t="shared" si="23"/>
        <v>1.0350619421818483</v>
      </c>
      <c r="AE26" s="7">
        <f t="shared" si="23"/>
        <v>0.88702440028097995</v>
      </c>
      <c r="AF26" s="8">
        <f t="shared" si="23"/>
        <v>1.3319927462664427</v>
      </c>
      <c r="AG26" s="9">
        <f t="shared" si="23"/>
        <v>0.94135188747601162</v>
      </c>
      <c r="AH26" s="9">
        <f t="shared" si="23"/>
        <v>1.3635807260173582</v>
      </c>
      <c r="AI26" s="9">
        <f t="shared" si="23"/>
        <v>1.788750373015831</v>
      </c>
      <c r="AJ26" s="9">
        <f t="shared" si="23"/>
        <v>0.9740990890938227</v>
      </c>
      <c r="AK26" s="9">
        <f t="shared" si="23"/>
        <v>1.3966204827918645</v>
      </c>
      <c r="AL26" s="1">
        <f t="shared" si="23"/>
        <v>1.4477861940617913</v>
      </c>
      <c r="AM26" s="9">
        <f t="shared" si="23"/>
        <v>1.3790275067935143</v>
      </c>
      <c r="AN26" s="8">
        <f t="shared" si="23"/>
        <v>1.358833451108338</v>
      </c>
      <c r="AO26" s="7">
        <f t="shared" si="23"/>
        <v>1.0991335477697628</v>
      </c>
      <c r="AP26" s="9">
        <f t="shared" si="23"/>
        <v>1.2022694552868674</v>
      </c>
      <c r="AQ26" s="9">
        <f t="shared" si="23"/>
        <v>1.2031317309959977</v>
      </c>
      <c r="AR26" s="9">
        <f t="shared" si="23"/>
        <v>0.99747815505023463</v>
      </c>
      <c r="AS26" s="8">
        <f t="shared" si="23"/>
        <v>0.99878567384198969</v>
      </c>
      <c r="AT26" s="8">
        <f t="shared" si="23"/>
        <v>1.1628074798448782</v>
      </c>
      <c r="AU26" s="10">
        <f t="shared" si="23"/>
        <v>0.52384392250284562</v>
      </c>
      <c r="AV26" s="10">
        <f t="shared" si="23"/>
        <v>1.0645595096552489</v>
      </c>
      <c r="AW26" s="10">
        <f t="shared" si="23"/>
        <v>1.2050975524858429</v>
      </c>
      <c r="AX26" s="7">
        <f t="shared" si="23"/>
        <v>1.5877828369799574</v>
      </c>
      <c r="AY26" s="8">
        <f t="shared" si="23"/>
        <v>1.8821003306942057</v>
      </c>
      <c r="AZ26" s="9">
        <f t="shared" si="23"/>
        <v>0.99321695426100609</v>
      </c>
      <c r="BA26" s="10">
        <f t="shared" si="23"/>
        <v>0.94864240918971809</v>
      </c>
      <c r="BB26" s="10">
        <f t="shared" si="23"/>
        <v>1.2178911309489737</v>
      </c>
      <c r="BC26" s="7">
        <f t="shared" si="23"/>
        <v>0.93810598641248477</v>
      </c>
      <c r="BD26" s="9">
        <f t="shared" si="23"/>
        <v>0.83044961895563718</v>
      </c>
      <c r="BE26" s="8">
        <f t="shared" si="23"/>
        <v>0.6625505048513779</v>
      </c>
      <c r="BF26" s="10">
        <f t="shared" si="23"/>
        <v>0.74851824117446863</v>
      </c>
      <c r="BG26" s="9"/>
      <c r="BH26" s="69"/>
      <c r="BI26" s="23">
        <f t="shared" si="2"/>
        <v>1.203597638962409</v>
      </c>
      <c r="BJ26" s="9">
        <f t="shared" si="3"/>
        <v>0.98232689314393895</v>
      </c>
      <c r="BK26" s="8">
        <f t="shared" si="4"/>
        <v>1.0766797769371306</v>
      </c>
      <c r="BM26" s="7">
        <f t="shared" si="5"/>
        <v>1.2423729441002602</v>
      </c>
      <c r="BN26" s="9">
        <f t="shared" si="6"/>
        <v>1.2376986053604966</v>
      </c>
      <c r="BO26" s="8">
        <f t="shared" si="7"/>
        <v>0.90562497797052377</v>
      </c>
      <c r="BQ26"/>
      <c r="BR26"/>
      <c r="BS26"/>
      <c r="BT26" s="9"/>
      <c r="BU26" s="9"/>
      <c r="BV26" s="9"/>
      <c r="BW26" s="9"/>
      <c r="BX26" s="9"/>
      <c r="BY26" s="9"/>
      <c r="BZ26" s="9"/>
      <c r="CA26" s="9"/>
      <c r="CB26" s="9"/>
    </row>
    <row r="27" spans="1:81" x14ac:dyDescent="0.2">
      <c r="A27" s="7">
        <v>18</v>
      </c>
      <c r="B27" s="8">
        <v>30600</v>
      </c>
      <c r="C27" s="23">
        <f t="shared" ref="C27:BF27" si="24">C141/C$124</f>
        <v>1.0770878333375922</v>
      </c>
      <c r="D27" s="24">
        <f t="shared" si="24"/>
        <v>1.7635081123923293</v>
      </c>
      <c r="E27" s="24">
        <f t="shared" si="24"/>
        <v>1.1832022478199509</v>
      </c>
      <c r="F27" s="9">
        <f t="shared" si="24"/>
        <v>1.7255732796600791</v>
      </c>
      <c r="G27" s="9">
        <f t="shared" si="24"/>
        <v>0.9143224927189636</v>
      </c>
      <c r="H27" s="1">
        <f t="shared" si="24"/>
        <v>1.0595585293419825</v>
      </c>
      <c r="I27" s="1">
        <f t="shared" si="24"/>
        <v>1.1766386285260297</v>
      </c>
      <c r="J27" s="9">
        <f t="shared" si="24"/>
        <v>0.79376040270975146</v>
      </c>
      <c r="K27" s="8">
        <f t="shared" si="24"/>
        <v>0.85522200172048302</v>
      </c>
      <c r="L27" s="7">
        <f t="shared" si="24"/>
        <v>1.5895245560156928</v>
      </c>
      <c r="M27" s="9">
        <f t="shared" si="24"/>
        <v>1.5352926246741512</v>
      </c>
      <c r="N27" s="9">
        <f t="shared" si="24"/>
        <v>0.95341914463767197</v>
      </c>
      <c r="O27" s="9">
        <f t="shared" si="24"/>
        <v>1.3371490536954862</v>
      </c>
      <c r="P27" s="9">
        <f t="shared" si="24"/>
        <v>1.2923528500517794</v>
      </c>
      <c r="Q27" s="7">
        <f t="shared" si="24"/>
        <v>1.2746023051749444</v>
      </c>
      <c r="R27" s="9">
        <f t="shared" si="24"/>
        <v>0.7782068816738239</v>
      </c>
      <c r="S27" s="8">
        <f t="shared" si="24"/>
        <v>1.424277045332307</v>
      </c>
      <c r="T27" s="9">
        <f t="shared" si="24"/>
        <v>0.86208646280348311</v>
      </c>
      <c r="U27" s="8">
        <f t="shared" si="24"/>
        <v>1.145418986145148</v>
      </c>
      <c r="V27" s="10">
        <f t="shared" si="24"/>
        <v>1.1884418818963081</v>
      </c>
      <c r="W27" s="10">
        <f t="shared" si="24"/>
        <v>1.0427591960290175</v>
      </c>
      <c r="X27" s="7">
        <f t="shared" si="24"/>
        <v>0.80439746117629352</v>
      </c>
      <c r="Y27" s="9">
        <f t="shared" si="24"/>
        <v>0.87694868520765334</v>
      </c>
      <c r="Z27" s="7">
        <f t="shared" si="24"/>
        <v>1.2773748975317678</v>
      </c>
      <c r="AA27" s="8">
        <f t="shared" si="24"/>
        <v>1.0884385478559138</v>
      </c>
      <c r="AB27" s="8">
        <f t="shared" si="24"/>
        <v>1.1800414029562185</v>
      </c>
      <c r="AC27" s="7">
        <f t="shared" si="24"/>
        <v>1.0627151988578554</v>
      </c>
      <c r="AD27" s="10">
        <f t="shared" si="24"/>
        <v>1.0178767419151062</v>
      </c>
      <c r="AE27" s="7">
        <f t="shared" si="24"/>
        <v>0.89377062971232391</v>
      </c>
      <c r="AF27" s="8">
        <f t="shared" si="24"/>
        <v>1.3292418378528845</v>
      </c>
      <c r="AG27" s="9">
        <f t="shared" si="24"/>
        <v>1.0604110816022616</v>
      </c>
      <c r="AH27" s="9">
        <f t="shared" si="24"/>
        <v>1.4215191698254213</v>
      </c>
      <c r="AI27" s="9">
        <f t="shared" si="24"/>
        <v>1.7992369421562788</v>
      </c>
      <c r="AJ27" s="9">
        <f t="shared" si="24"/>
        <v>0.9807935809561259</v>
      </c>
      <c r="AK27" s="9">
        <f t="shared" si="24"/>
        <v>1.5194306103429567</v>
      </c>
      <c r="AL27" s="1">
        <f t="shared" si="24"/>
        <v>1.4603044863072021</v>
      </c>
      <c r="AM27" s="9">
        <f t="shared" si="24"/>
        <v>1.4232722559168631</v>
      </c>
      <c r="AN27" s="8">
        <f t="shared" si="24"/>
        <v>1.3535131126848163</v>
      </c>
      <c r="AO27" s="7">
        <f t="shared" si="24"/>
        <v>1.098318589875654</v>
      </c>
      <c r="AP27" s="9">
        <f t="shared" si="24"/>
        <v>1.3534757300352447</v>
      </c>
      <c r="AQ27" s="9">
        <f t="shared" si="24"/>
        <v>1.253900450948769</v>
      </c>
      <c r="AR27" s="9">
        <f t="shared" si="24"/>
        <v>1.0057404723141143</v>
      </c>
      <c r="AS27" s="8">
        <f t="shared" si="24"/>
        <v>1.0397466303486926</v>
      </c>
      <c r="AT27" s="8">
        <f t="shared" si="24"/>
        <v>1.2119400410325882</v>
      </c>
      <c r="AU27" s="10">
        <f t="shared" si="24"/>
        <v>0.54094886190751956</v>
      </c>
      <c r="AV27" s="10">
        <f t="shared" si="24"/>
        <v>1.060443446919249</v>
      </c>
      <c r="AW27" s="10">
        <f t="shared" si="24"/>
        <v>1.1398971808335014</v>
      </c>
      <c r="AX27" s="7">
        <f t="shared" si="24"/>
        <v>1.5297771895635635</v>
      </c>
      <c r="AY27" s="8">
        <f t="shared" si="24"/>
        <v>1.9062775731316695</v>
      </c>
      <c r="AZ27" s="9">
        <f t="shared" si="24"/>
        <v>1.0397217400964434</v>
      </c>
      <c r="BA27" s="10">
        <f t="shared" si="24"/>
        <v>0.99052622843817828</v>
      </c>
      <c r="BB27" s="10">
        <f t="shared" si="24"/>
        <v>1.3529857354325583</v>
      </c>
      <c r="BC27" s="7">
        <f t="shared" si="24"/>
        <v>0.89825090856731571</v>
      </c>
      <c r="BD27" s="9">
        <f t="shared" si="24"/>
        <v>0.83881908873956701</v>
      </c>
      <c r="BE27" s="8">
        <f t="shared" si="24"/>
        <v>0.6625505048513779</v>
      </c>
      <c r="BF27" s="10">
        <f t="shared" si="24"/>
        <v>0.74599298448215179</v>
      </c>
      <c r="BG27" s="9"/>
      <c r="BH27" s="69"/>
      <c r="BI27" s="23">
        <f t="shared" si="2"/>
        <v>1.219629293499001</v>
      </c>
      <c r="BJ27" s="9">
        <f t="shared" si="3"/>
        <v>1.0357332648306981</v>
      </c>
      <c r="BK27" s="8">
        <f t="shared" si="4"/>
        <v>1.0967291622588777</v>
      </c>
      <c r="BM27" s="7">
        <f t="shared" si="5"/>
        <v>1.2899740856395689</v>
      </c>
      <c r="BN27" s="9">
        <f t="shared" si="6"/>
        <v>1.2315473822313485</v>
      </c>
      <c r="BO27" s="8">
        <f t="shared" si="7"/>
        <v>0.93269245580108462</v>
      </c>
      <c r="BQ27"/>
    </row>
    <row r="28" spans="1:81" x14ac:dyDescent="0.2">
      <c r="A28" s="7">
        <v>19</v>
      </c>
      <c r="B28" s="8">
        <v>32400</v>
      </c>
      <c r="C28" s="23">
        <f t="shared" ref="C28:BF28" si="25">C142/C$124</f>
        <v>1.0030597819811267</v>
      </c>
      <c r="D28" s="24">
        <f t="shared" si="25"/>
        <v>1.8458422620198243</v>
      </c>
      <c r="E28" s="24">
        <f t="shared" si="25"/>
        <v>1.3122082706661318</v>
      </c>
      <c r="F28" s="9">
        <f t="shared" si="25"/>
        <v>1.8649912960647324</v>
      </c>
      <c r="G28" s="9">
        <f t="shared" si="25"/>
        <v>0.88116735466838525</v>
      </c>
      <c r="H28" s="1">
        <f t="shared" si="25"/>
        <v>0.98636469259532855</v>
      </c>
      <c r="I28" s="1">
        <f t="shared" si="25"/>
        <v>1.0948925083523913</v>
      </c>
      <c r="J28" s="9">
        <f t="shared" si="25"/>
        <v>0.78315226094164159</v>
      </c>
      <c r="K28" s="8">
        <f t="shared" si="25"/>
        <v>0.83764127464994675</v>
      </c>
      <c r="L28" s="7">
        <f t="shared" si="25"/>
        <v>1.3647633227493064E-2</v>
      </c>
      <c r="M28" s="9">
        <f t="shared" si="25"/>
        <v>1.6040746208036989</v>
      </c>
      <c r="N28" s="9">
        <f t="shared" si="25"/>
        <v>0.97757659636081906</v>
      </c>
      <c r="O28" s="9">
        <f t="shared" si="25"/>
        <v>1.4132746673370264</v>
      </c>
      <c r="P28" s="9">
        <f t="shared" si="25"/>
        <v>1.2710924251306854</v>
      </c>
      <c r="Q28" s="7">
        <f t="shared" si="25"/>
        <v>1.3526986340255827</v>
      </c>
      <c r="R28" s="9">
        <f t="shared" si="25"/>
        <v>0.67723987344392156</v>
      </c>
      <c r="S28" s="8">
        <f t="shared" si="25"/>
        <v>1.5140689492198718</v>
      </c>
      <c r="T28" s="9">
        <f t="shared" si="25"/>
        <v>0.79641834373779963</v>
      </c>
      <c r="U28" s="8">
        <f t="shared" si="25"/>
        <v>1.1435168220865708</v>
      </c>
      <c r="V28" s="10">
        <f t="shared" si="25"/>
        <v>1.2129547810458117</v>
      </c>
      <c r="W28" s="10">
        <f t="shared" si="25"/>
        <v>1.0445002843940747</v>
      </c>
      <c r="X28" s="7">
        <f t="shared" si="25"/>
        <v>0.82417527595591322</v>
      </c>
      <c r="Y28" s="9">
        <f t="shared" si="25"/>
        <v>0.8560515330085483</v>
      </c>
      <c r="Z28" s="7">
        <f t="shared" si="25"/>
        <v>1.3013994428259692</v>
      </c>
      <c r="AA28" s="8">
        <f t="shared" si="25"/>
        <v>1.0811130229056256</v>
      </c>
      <c r="AB28" s="8">
        <f t="shared" si="25"/>
        <v>1.1810101588848803</v>
      </c>
      <c r="AC28" s="7">
        <f t="shared" si="25"/>
        <v>1.1313979247129529</v>
      </c>
      <c r="AD28" s="10">
        <f t="shared" si="25"/>
        <v>1.0279712370222709</v>
      </c>
      <c r="AE28" s="7">
        <f t="shared" si="25"/>
        <v>0.86848500941374751</v>
      </c>
      <c r="AF28" s="8">
        <f t="shared" si="25"/>
        <v>1.3912611230098031</v>
      </c>
      <c r="AG28" s="9">
        <f t="shared" si="25"/>
        <v>1.1131746585551334</v>
      </c>
      <c r="AH28" s="9">
        <f t="shared" si="25"/>
        <v>1.4748560500062486</v>
      </c>
      <c r="AI28" s="9">
        <f t="shared" si="25"/>
        <v>1.872181242877472</v>
      </c>
      <c r="AJ28" s="9">
        <f t="shared" si="25"/>
        <v>0.96532056892537987</v>
      </c>
      <c r="AK28" s="9">
        <f t="shared" si="25"/>
        <v>1.6164464877286557</v>
      </c>
      <c r="AL28" s="1">
        <f t="shared" si="25"/>
        <v>1.4375536103376245</v>
      </c>
      <c r="AM28" s="9">
        <f t="shared" si="25"/>
        <v>1.2805283173373614</v>
      </c>
      <c r="AN28" s="8">
        <f t="shared" si="25"/>
        <v>1.29929260451301</v>
      </c>
      <c r="AO28" s="7">
        <f t="shared" si="25"/>
        <v>1.0370120456282557</v>
      </c>
      <c r="AP28" s="9">
        <f t="shared" si="25"/>
        <v>1.3397894132566865</v>
      </c>
      <c r="AQ28" s="9">
        <f t="shared" si="25"/>
        <v>1.3037702013540604</v>
      </c>
      <c r="AR28" s="9">
        <f t="shared" si="25"/>
        <v>0.94805254816667717</v>
      </c>
      <c r="AS28" s="8">
        <f t="shared" si="25"/>
        <v>1.1010083622242859</v>
      </c>
      <c r="AT28" s="8">
        <f t="shared" si="25"/>
        <v>1.2543971049804747</v>
      </c>
      <c r="AU28" s="10">
        <f t="shared" si="25"/>
        <v>0.48731237901973307</v>
      </c>
      <c r="AV28" s="10">
        <f t="shared" si="25"/>
        <v>0.89003807590053474</v>
      </c>
      <c r="AW28" s="10">
        <f t="shared" si="25"/>
        <v>1.1448952315235372</v>
      </c>
      <c r="AX28" s="7">
        <f t="shared" si="25"/>
        <v>1.6429413665551302</v>
      </c>
      <c r="AY28" s="8">
        <f t="shared" si="25"/>
        <v>2.0445518603131787</v>
      </c>
      <c r="AZ28" s="9">
        <f t="shared" si="25"/>
        <v>0.96416401736532253</v>
      </c>
      <c r="BA28" s="10">
        <f t="shared" si="25"/>
        <v>1.0606144566308209</v>
      </c>
      <c r="BB28" s="10">
        <f t="shared" si="25"/>
        <v>1.3678769533765764</v>
      </c>
      <c r="BC28" s="7">
        <f t="shared" si="25"/>
        <v>0.87100954197935854</v>
      </c>
      <c r="BD28" s="9">
        <f t="shared" si="25"/>
        <v>0.84435264727032611</v>
      </c>
      <c r="BE28" s="8">
        <f t="shared" si="25"/>
        <v>0.72973074952942607</v>
      </c>
      <c r="BF28" s="10">
        <f t="shared" si="25"/>
        <v>0.71970355638242867</v>
      </c>
      <c r="BG28" s="9"/>
      <c r="BH28" s="69"/>
      <c r="BI28" s="23">
        <f t="shared" si="2"/>
        <v>1.1431172412640356</v>
      </c>
      <c r="BJ28" s="9">
        <f t="shared" si="3"/>
        <v>1.0325161882450393</v>
      </c>
      <c r="BK28" s="8">
        <f t="shared" si="4"/>
        <v>1.120025090608731</v>
      </c>
      <c r="BM28" s="7">
        <f t="shared" si="5"/>
        <v>1.2914604700700656</v>
      </c>
      <c r="BN28" s="9">
        <f t="shared" si="6"/>
        <v>1.2440226697154315</v>
      </c>
      <c r="BO28" s="8">
        <f t="shared" si="7"/>
        <v>0.93677884607632278</v>
      </c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</row>
    <row r="29" spans="1:81" x14ac:dyDescent="0.2">
      <c r="A29" s="7">
        <v>20</v>
      </c>
      <c r="B29" s="8">
        <v>34200</v>
      </c>
      <c r="C29" s="23">
        <f t="shared" ref="C29:BF29" si="26">C143/C$124</f>
        <v>1.0818024756327194</v>
      </c>
      <c r="D29" s="24">
        <f t="shared" si="26"/>
        <v>1.8217325160311189</v>
      </c>
      <c r="E29" s="24">
        <f t="shared" si="26"/>
        <v>1.1628737095233665</v>
      </c>
      <c r="F29" s="9">
        <f t="shared" si="26"/>
        <v>1.9624170174004005</v>
      </c>
      <c r="G29" s="9">
        <f t="shared" si="26"/>
        <v>0.89586854926644521</v>
      </c>
      <c r="H29" s="1">
        <f t="shared" si="26"/>
        <v>0.98636469259532855</v>
      </c>
      <c r="I29" s="1">
        <f t="shared" si="26"/>
        <v>1.1490860361211359</v>
      </c>
      <c r="J29" s="9">
        <f t="shared" si="26"/>
        <v>0.81185569418126557</v>
      </c>
      <c r="K29" s="8">
        <f t="shared" si="26"/>
        <v>0.8593190261557736</v>
      </c>
      <c r="L29" s="7">
        <f t="shared" si="26"/>
        <v>1.6748710010198191</v>
      </c>
      <c r="M29" s="9">
        <f t="shared" si="26"/>
        <v>1.7146875183473296</v>
      </c>
      <c r="N29" s="9">
        <f t="shared" si="26"/>
        <v>1.0778988999540402</v>
      </c>
      <c r="O29" s="9">
        <f t="shared" si="26"/>
        <v>1.5010081080502991</v>
      </c>
      <c r="P29" s="9">
        <f t="shared" si="26"/>
        <v>1.2988929384485541</v>
      </c>
      <c r="Q29" s="7">
        <f t="shared" si="26"/>
        <v>1.3316405217458243</v>
      </c>
      <c r="R29" s="9">
        <f t="shared" si="26"/>
        <v>0.72846439676602703</v>
      </c>
      <c r="S29" s="8">
        <f t="shared" si="26"/>
        <v>1.4324160590267361</v>
      </c>
      <c r="T29" s="9">
        <f t="shared" si="26"/>
        <v>0.84614735509646932</v>
      </c>
      <c r="U29" s="8">
        <f t="shared" si="26"/>
        <v>1.1529962616025051</v>
      </c>
      <c r="V29" s="10">
        <f t="shared" si="26"/>
        <v>1.2180285155864403</v>
      </c>
      <c r="W29" s="10">
        <f t="shared" si="26"/>
        <v>1.0372125652337121</v>
      </c>
      <c r="X29" s="7">
        <f t="shared" si="26"/>
        <v>0.87852030451615015</v>
      </c>
      <c r="Y29" s="9">
        <f t="shared" si="26"/>
        <v>0.84692118563680974</v>
      </c>
      <c r="Z29" s="7">
        <f t="shared" si="26"/>
        <v>1.3613005738424988</v>
      </c>
      <c r="AA29" s="8">
        <f t="shared" si="26"/>
        <v>1.0143697805719973</v>
      </c>
      <c r="AB29" s="8">
        <f t="shared" si="26"/>
        <v>1.2580936507324989</v>
      </c>
      <c r="AC29" s="7">
        <f t="shared" si="26"/>
        <v>1.1860027904744315</v>
      </c>
      <c r="AD29" s="10">
        <f t="shared" si="26"/>
        <v>1.0277320441311382</v>
      </c>
      <c r="AE29" s="7">
        <f t="shared" si="26"/>
        <v>0.88239512713576362</v>
      </c>
      <c r="AF29" s="8">
        <f t="shared" si="26"/>
        <v>1.4661113737838953</v>
      </c>
      <c r="AG29" s="9">
        <f t="shared" si="26"/>
        <v>1.2716327914821892</v>
      </c>
      <c r="AH29" s="9">
        <f t="shared" si="26"/>
        <v>1.5304690986181033</v>
      </c>
      <c r="AI29" s="9">
        <f t="shared" si="26"/>
        <v>1.9007027937097969</v>
      </c>
      <c r="AJ29" s="9">
        <f t="shared" si="26"/>
        <v>0.99294959877767663</v>
      </c>
      <c r="AK29" s="9">
        <f t="shared" si="26"/>
        <v>1.6366328312144112</v>
      </c>
      <c r="AL29" s="1">
        <f t="shared" si="26"/>
        <v>1.4684800855030518</v>
      </c>
      <c r="AM29" s="9">
        <f t="shared" si="26"/>
        <v>1.3760291761125156</v>
      </c>
      <c r="AN29" s="8">
        <f t="shared" si="26"/>
        <v>1.334472790939961</v>
      </c>
      <c r="AO29" s="7">
        <f t="shared" si="26"/>
        <v>1.1180339887718829</v>
      </c>
      <c r="AP29" s="9">
        <f t="shared" si="26"/>
        <v>1.395700038330685</v>
      </c>
      <c r="AQ29" s="9">
        <f t="shared" si="26"/>
        <v>1.3570333088483</v>
      </c>
      <c r="AR29" s="9">
        <f t="shared" si="26"/>
        <v>1.0664695029553746</v>
      </c>
      <c r="AS29" s="8">
        <f t="shared" si="26"/>
        <v>1.1307824842250946</v>
      </c>
      <c r="AT29" s="8">
        <f t="shared" si="26"/>
        <v>1.2942755020350394</v>
      </c>
      <c r="AU29" s="10">
        <f t="shared" si="26"/>
        <v>0.4727255179181275</v>
      </c>
      <c r="AV29" s="10">
        <f t="shared" si="26"/>
        <v>0.89003807590053474</v>
      </c>
      <c r="AW29" s="10">
        <f t="shared" si="26"/>
        <v>1.1448952315235372</v>
      </c>
      <c r="AX29" s="7">
        <f t="shared" si="26"/>
        <v>1.5531804285620514</v>
      </c>
      <c r="AY29" s="8">
        <f t="shared" si="26"/>
        <v>2.1842401229600572</v>
      </c>
      <c r="AZ29" s="9">
        <f t="shared" si="26"/>
        <v>0.9644880360961432</v>
      </c>
      <c r="BA29" s="10">
        <f t="shared" si="26"/>
        <v>1.0972848923677039</v>
      </c>
      <c r="BB29" s="10">
        <f t="shared" si="26"/>
        <v>1.3019025986157182</v>
      </c>
      <c r="BC29" s="7">
        <f t="shared" si="26"/>
        <v>0.85362071944277373</v>
      </c>
      <c r="BD29" s="9">
        <f t="shared" si="26"/>
        <v>0.77813145771238568</v>
      </c>
      <c r="BE29" s="8">
        <f t="shared" si="26"/>
        <v>0.91526921175512377</v>
      </c>
      <c r="BF29" s="10">
        <f t="shared" si="26"/>
        <v>0.7720963603955977</v>
      </c>
      <c r="BG29" s="9"/>
      <c r="BH29" s="69"/>
      <c r="BI29" s="23">
        <f t="shared" si="2"/>
        <v>1.2641881858980106</v>
      </c>
      <c r="BJ29" s="9">
        <f t="shared" si="3"/>
        <v>1.0444370677608228</v>
      </c>
      <c r="BK29" s="8">
        <f t="shared" si="4"/>
        <v>1.1640669972515456</v>
      </c>
      <c r="BM29" s="7">
        <f t="shared" si="5"/>
        <v>1.3522606530376182</v>
      </c>
      <c r="BN29" s="9">
        <f t="shared" si="6"/>
        <v>1.2565591464832246</v>
      </c>
      <c r="BO29" s="8">
        <f t="shared" si="7"/>
        <v>0.95468475376934947</v>
      </c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</row>
    <row r="30" spans="1:81" x14ac:dyDescent="0.2">
      <c r="A30" s="7">
        <v>21</v>
      </c>
      <c r="B30" s="8">
        <v>36000</v>
      </c>
      <c r="C30" s="23">
        <f t="shared" ref="C30:BF30" si="27">C144/C$124</f>
        <v>1.1792411158654863</v>
      </c>
      <c r="D30" s="24">
        <f t="shared" si="27"/>
        <v>1.8978648445486932</v>
      </c>
      <c r="E30" s="24">
        <f t="shared" si="27"/>
        <v>1.1144446303419115</v>
      </c>
      <c r="F30" s="9">
        <f t="shared" si="27"/>
        <v>2.0227585280943261</v>
      </c>
      <c r="G30" s="9">
        <f t="shared" si="27"/>
        <v>1.0243362431695826</v>
      </c>
      <c r="H30" s="1">
        <f t="shared" si="27"/>
        <v>0.96618025078433367</v>
      </c>
      <c r="I30" s="1">
        <f t="shared" si="27"/>
        <v>1.0076602296799664</v>
      </c>
      <c r="J30" s="9">
        <f t="shared" si="27"/>
        <v>0.81005756198580048</v>
      </c>
      <c r="K30" s="8">
        <f t="shared" si="27"/>
        <v>0.84274289553924198</v>
      </c>
      <c r="L30" s="7">
        <f t="shared" si="27"/>
        <v>1.7271348107352207</v>
      </c>
      <c r="M30" s="9">
        <f t="shared" si="27"/>
        <v>1.7140375319209782</v>
      </c>
      <c r="N30" s="9">
        <f t="shared" si="27"/>
        <v>1.061956689412545</v>
      </c>
      <c r="O30" s="9">
        <f t="shared" si="27"/>
        <v>1.3270033041859177</v>
      </c>
      <c r="P30" s="9">
        <f t="shared" si="27"/>
        <v>1.311336940122602</v>
      </c>
      <c r="Q30" s="7">
        <f t="shared" si="27"/>
        <v>1.2110578976167932</v>
      </c>
      <c r="R30" s="9">
        <f t="shared" si="27"/>
        <v>0.66887032985991968</v>
      </c>
      <c r="S30" s="8">
        <f t="shared" si="27"/>
        <v>1.4612086252786121</v>
      </c>
      <c r="T30" s="9">
        <f t="shared" si="27"/>
        <v>0.9041296893133095</v>
      </c>
      <c r="U30" s="8">
        <f t="shared" si="27"/>
        <v>1.1281840592007424</v>
      </c>
      <c r="V30" s="10">
        <f t="shared" si="27"/>
        <v>1.1772535596823719</v>
      </c>
      <c r="W30" s="10">
        <f t="shared" si="27"/>
        <v>1.1720948618082092</v>
      </c>
      <c r="X30" s="7">
        <f t="shared" si="27"/>
        <v>0.87852030451615015</v>
      </c>
      <c r="Y30" s="9">
        <f t="shared" si="27"/>
        <v>0.80746334953037358</v>
      </c>
      <c r="Z30" s="7">
        <f t="shared" si="27"/>
        <v>1.433343427564912</v>
      </c>
      <c r="AA30" s="8">
        <f t="shared" si="27"/>
        <v>1.1077962475544645</v>
      </c>
      <c r="AB30" s="8">
        <f t="shared" si="27"/>
        <v>1.3363795637993918</v>
      </c>
      <c r="AC30" s="7">
        <f t="shared" si="27"/>
        <v>1.3299057962500478</v>
      </c>
      <c r="AD30" s="10">
        <f t="shared" si="27"/>
        <v>0.96794195574805431</v>
      </c>
      <c r="AE30" s="7">
        <f t="shared" si="27"/>
        <v>1.0747489586905365</v>
      </c>
      <c r="AF30" s="8">
        <f t="shared" si="27"/>
        <v>1.3854774337416376</v>
      </c>
      <c r="AG30" s="9">
        <f t="shared" si="27"/>
        <v>1.309985942295101</v>
      </c>
      <c r="AH30" s="9">
        <f t="shared" si="27"/>
        <v>1.6047338984419852</v>
      </c>
      <c r="AI30" s="9">
        <f t="shared" si="27"/>
        <v>1.92139159027874</v>
      </c>
      <c r="AJ30" s="9">
        <f t="shared" si="27"/>
        <v>0.97496948670898587</v>
      </c>
      <c r="AK30" s="9">
        <f t="shared" si="27"/>
        <v>1.7290400456695008</v>
      </c>
      <c r="AL30" s="1">
        <f t="shared" si="27"/>
        <v>1.5108441851358421</v>
      </c>
      <c r="AM30" s="9">
        <f t="shared" si="27"/>
        <v>1.4460642228035487</v>
      </c>
      <c r="AN30" s="8">
        <f t="shared" si="27"/>
        <v>1.3716047875489139</v>
      </c>
      <c r="AO30" s="7">
        <f t="shared" si="27"/>
        <v>1.147596217007582</v>
      </c>
      <c r="AP30" s="9">
        <f t="shared" si="27"/>
        <v>1.4612005391221454</v>
      </c>
      <c r="AQ30" s="9">
        <f t="shared" si="27"/>
        <v>1.3671242485826771</v>
      </c>
      <c r="AR30" s="9">
        <f t="shared" si="27"/>
        <v>1.1269990385194308</v>
      </c>
      <c r="AS30" s="8">
        <f t="shared" si="27"/>
        <v>1.2184870258579696</v>
      </c>
      <c r="AT30" s="8">
        <f t="shared" si="27"/>
        <v>1.4265939662337634</v>
      </c>
      <c r="AU30" s="10">
        <f t="shared" si="27"/>
        <v>0.45191908858983426</v>
      </c>
      <c r="AV30" s="10">
        <f t="shared" si="27"/>
        <v>0.86322335300584452</v>
      </c>
      <c r="AW30" s="10">
        <f t="shared" si="27"/>
        <v>1.3025017104570724</v>
      </c>
      <c r="AX30" s="7">
        <f t="shared" si="27"/>
        <v>1.6502791453512631</v>
      </c>
      <c r="AY30" s="8">
        <f t="shared" si="27"/>
        <v>2.1686401516361813</v>
      </c>
      <c r="AZ30" s="9">
        <f t="shared" si="27"/>
        <v>1.0284989084253755</v>
      </c>
      <c r="BA30" s="10">
        <f t="shared" si="27"/>
        <v>1.1974092301120398</v>
      </c>
      <c r="BB30" s="10">
        <f t="shared" si="27"/>
        <v>1.3208645545737334</v>
      </c>
      <c r="BC30" s="7">
        <f t="shared" si="27"/>
        <v>0.86173773931757625</v>
      </c>
      <c r="BD30" s="9">
        <f t="shared" si="27"/>
        <v>0.91742204118998127</v>
      </c>
      <c r="BE30" s="8">
        <f t="shared" si="27"/>
        <v>0.95522455828891895</v>
      </c>
      <c r="BF30" s="10">
        <f t="shared" si="27"/>
        <v>0.92389492300570675</v>
      </c>
      <c r="BG30" s="9"/>
      <c r="BH30" s="69"/>
      <c r="BI30" s="23">
        <f t="shared" si="2"/>
        <v>1.2557583781848196</v>
      </c>
      <c r="BJ30" s="9">
        <f t="shared" si="3"/>
        <v>1.0760981873963167</v>
      </c>
      <c r="BK30" s="8">
        <f t="shared" si="4"/>
        <v>1.2188907416459336</v>
      </c>
      <c r="BM30" s="7">
        <f t="shared" si="5"/>
        <v>1.3992339406132632</v>
      </c>
      <c r="BN30" s="9">
        <f t="shared" si="6"/>
        <v>1.3105262358789931</v>
      </c>
      <c r="BO30" s="8">
        <f t="shared" si="7"/>
        <v>1.0292931364161901</v>
      </c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</row>
    <row r="31" spans="1:81" x14ac:dyDescent="0.2">
      <c r="A31" s="7">
        <v>22</v>
      </c>
      <c r="B31" s="8">
        <v>37800</v>
      </c>
      <c r="C31" s="23">
        <f t="shared" ref="C31:BF31" si="28">C145/C$124</f>
        <v>1.1801224793661977</v>
      </c>
      <c r="D31" s="24">
        <f t="shared" si="28"/>
        <v>1.7744228740119887</v>
      </c>
      <c r="E31" s="24">
        <f t="shared" si="28"/>
        <v>1.1982223413497326</v>
      </c>
      <c r="F31" s="9">
        <f t="shared" si="28"/>
        <v>1.9055291279345918</v>
      </c>
      <c r="G31" s="9">
        <f t="shared" si="28"/>
        <v>0.91150774261173884</v>
      </c>
      <c r="H31" s="1">
        <f t="shared" si="28"/>
        <v>0.98195905512495951</v>
      </c>
      <c r="I31" s="1">
        <f t="shared" si="28"/>
        <v>1.0078015366903894</v>
      </c>
      <c r="J31" s="9">
        <f t="shared" si="28"/>
        <v>0.8397749893136367</v>
      </c>
      <c r="K31" s="8">
        <f t="shared" si="28"/>
        <v>0.80779985793702058</v>
      </c>
      <c r="L31" s="7">
        <f t="shared" si="28"/>
        <v>1.8432693712755752</v>
      </c>
      <c r="M31" s="9">
        <f t="shared" si="28"/>
        <v>1.7998825251748494</v>
      </c>
      <c r="N31" s="9">
        <f t="shared" si="28"/>
        <v>1.1435927273141506</v>
      </c>
      <c r="O31" s="9">
        <f t="shared" si="28"/>
        <v>1.6124194769316531</v>
      </c>
      <c r="P31" s="9">
        <f t="shared" si="28"/>
        <v>1.3614136656478606</v>
      </c>
      <c r="Q31" s="7">
        <f t="shared" si="28"/>
        <v>1.2357815807835175</v>
      </c>
      <c r="R31" s="9">
        <f t="shared" si="28"/>
        <v>0.78613945294224397</v>
      </c>
      <c r="S31" s="8">
        <f t="shared" si="28"/>
        <v>1.5275191915066808</v>
      </c>
      <c r="T31" s="9">
        <f t="shared" si="28"/>
        <v>0.83027491570447598</v>
      </c>
      <c r="U31" s="8">
        <f t="shared" si="28"/>
        <v>1.3822627165650689</v>
      </c>
      <c r="V31" s="10">
        <f t="shared" si="28"/>
        <v>1.268985038733689</v>
      </c>
      <c r="W31" s="10">
        <f t="shared" si="28"/>
        <v>1.1939635974611063</v>
      </c>
      <c r="X31" s="7">
        <f t="shared" si="28"/>
        <v>0.83431736142744994</v>
      </c>
      <c r="Y31" s="9">
        <f t="shared" si="28"/>
        <v>0.82749489952751254</v>
      </c>
      <c r="Z31" s="7">
        <f t="shared" si="28"/>
        <v>1.4729419505967369</v>
      </c>
      <c r="AA31" s="8">
        <f t="shared" si="28"/>
        <v>1.1718491458091034</v>
      </c>
      <c r="AB31" s="8">
        <f t="shared" si="28"/>
        <v>1.5009908285721187</v>
      </c>
      <c r="AC31" s="7">
        <f t="shared" si="28"/>
        <v>1.1201065978418852</v>
      </c>
      <c r="AD31" s="10">
        <f t="shared" si="28"/>
        <v>0.96794195574805431</v>
      </c>
      <c r="AE31" s="7">
        <f t="shared" si="28"/>
        <v>1.0596154882308422</v>
      </c>
      <c r="AF31" s="8">
        <f t="shared" si="28"/>
        <v>1.3295085360565098</v>
      </c>
      <c r="AG31" s="9">
        <f t="shared" si="28"/>
        <v>1.3092260896131132</v>
      </c>
      <c r="AH31" s="9">
        <f t="shared" si="28"/>
        <v>1.3658576992252711</v>
      </c>
      <c r="AI31" s="9">
        <f t="shared" si="28"/>
        <v>1.9877530860271082</v>
      </c>
      <c r="AJ31" s="9">
        <f t="shared" si="28"/>
        <v>0.98638368533448473</v>
      </c>
      <c r="AK31" s="9">
        <f t="shared" si="28"/>
        <v>1.8047839306475011</v>
      </c>
      <c r="AL31" s="1">
        <f t="shared" si="28"/>
        <v>1.541545334980635</v>
      </c>
      <c r="AM31" s="9">
        <f t="shared" si="28"/>
        <v>1.5130097387466648</v>
      </c>
      <c r="AN31" s="8">
        <f t="shared" si="28"/>
        <v>1.407791058777013</v>
      </c>
      <c r="AO31" s="7">
        <f t="shared" si="28"/>
        <v>1.3799889954394036</v>
      </c>
      <c r="AP31" s="9">
        <f t="shared" si="28"/>
        <v>1.2763279671549634</v>
      </c>
      <c r="AQ31" s="9">
        <f t="shared" si="28"/>
        <v>1.4330934625340206</v>
      </c>
      <c r="AR31" s="9">
        <f t="shared" si="28"/>
        <v>1.1327709035642166</v>
      </c>
      <c r="AS31" s="8">
        <f t="shared" si="28"/>
        <v>1.2123774428832768</v>
      </c>
      <c r="AT31" s="8">
        <f t="shared" si="28"/>
        <v>1.4866951430207165</v>
      </c>
      <c r="AU31" s="10">
        <f t="shared" si="28"/>
        <v>0.43235986518794595</v>
      </c>
      <c r="AV31" s="10">
        <f t="shared" si="28"/>
        <v>1.009496701375834</v>
      </c>
      <c r="AW31" s="10">
        <f t="shared" si="28"/>
        <v>1.366008558319179</v>
      </c>
      <c r="AX31" s="7">
        <f t="shared" si="28"/>
        <v>1.6851984747483173</v>
      </c>
      <c r="AY31" s="8">
        <f t="shared" si="28"/>
        <v>2.3405514007672727</v>
      </c>
      <c r="AZ31" s="9">
        <f t="shared" si="28"/>
        <v>0.99568569302086796</v>
      </c>
      <c r="BA31" s="10">
        <f t="shared" si="28"/>
        <v>1.1883794127667771</v>
      </c>
      <c r="BB31" s="10">
        <f t="shared" si="28"/>
        <v>1.2650015939156776</v>
      </c>
      <c r="BC31" s="7">
        <f t="shared" si="28"/>
        <v>0.77813754333190921</v>
      </c>
      <c r="BD31" s="9">
        <f t="shared" si="28"/>
        <v>0.90284834561507599</v>
      </c>
      <c r="BE31" s="8">
        <f t="shared" si="28"/>
        <v>0.88848583030793638</v>
      </c>
      <c r="BF31" s="10">
        <f t="shared" si="28"/>
        <v>1.0516426399940251</v>
      </c>
      <c r="BG31" s="9"/>
      <c r="BH31" s="69"/>
      <c r="BI31" s="23">
        <f t="shared" si="2"/>
        <v>1.2892445879951051</v>
      </c>
      <c r="BJ31" s="9">
        <f t="shared" si="3"/>
        <v>1.1227612032281429</v>
      </c>
      <c r="BK31" s="8">
        <f t="shared" si="4"/>
        <v>1.1956326812898821</v>
      </c>
      <c r="BM31" s="7">
        <f t="shared" si="5"/>
        <v>1.4116084149944363</v>
      </c>
      <c r="BN31" s="9">
        <f t="shared" si="6"/>
        <v>1.3867183572365445</v>
      </c>
      <c r="BO31" s="8">
        <f t="shared" si="7"/>
        <v>1.0100258655646097</v>
      </c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</row>
    <row r="32" spans="1:81" x14ac:dyDescent="0.2">
      <c r="A32" s="7">
        <v>23</v>
      </c>
      <c r="B32" s="8">
        <v>39600</v>
      </c>
      <c r="C32" s="23">
        <f t="shared" ref="C32:BF32" si="29">C146/C$124</f>
        <v>1.3054804877810386</v>
      </c>
      <c r="D32" s="24">
        <f t="shared" si="29"/>
        <v>1.7756840136004988</v>
      </c>
      <c r="E32" s="24">
        <f t="shared" si="29"/>
        <v>1.2584838537162057</v>
      </c>
      <c r="F32" s="9">
        <f t="shared" si="29"/>
        <v>2.0020618056138635</v>
      </c>
      <c r="G32" s="9">
        <f t="shared" si="29"/>
        <v>0.99528466678479854</v>
      </c>
      <c r="H32" s="1">
        <f t="shared" si="29"/>
        <v>0.99107727801032264</v>
      </c>
      <c r="I32" s="1">
        <f t="shared" si="29"/>
        <v>1.1138469541974376</v>
      </c>
      <c r="J32" s="9">
        <f t="shared" si="29"/>
        <v>0.85387564388290282</v>
      </c>
      <c r="K32" s="8">
        <f t="shared" si="29"/>
        <v>0.80900036793302488</v>
      </c>
      <c r="L32" s="7">
        <f t="shared" si="29"/>
        <v>1.8120541907037127</v>
      </c>
      <c r="M32" s="9">
        <f t="shared" si="29"/>
        <v>1.7703767514988498</v>
      </c>
      <c r="N32" s="9">
        <f t="shared" si="29"/>
        <v>1.1957732612323968</v>
      </c>
      <c r="O32" s="9">
        <f t="shared" si="29"/>
        <v>1.6698034034849061</v>
      </c>
      <c r="P32" s="9">
        <f t="shared" si="29"/>
        <v>1.4278559549228518</v>
      </c>
      <c r="Q32" s="7">
        <f t="shared" si="29"/>
        <v>1.3129583413781118</v>
      </c>
      <c r="R32" s="9">
        <f t="shared" si="29"/>
        <v>0.79840188707172277</v>
      </c>
      <c r="S32" s="8">
        <f t="shared" si="29"/>
        <v>1.5664531480499628</v>
      </c>
      <c r="T32" s="9">
        <f t="shared" si="29"/>
        <v>0.79602975218280225</v>
      </c>
      <c r="U32" s="8">
        <f t="shared" si="29"/>
        <v>1.313347813424387</v>
      </c>
      <c r="V32" s="10">
        <f t="shared" si="29"/>
        <v>1.3359645048179714</v>
      </c>
      <c r="W32" s="10">
        <f t="shared" si="29"/>
        <v>1.2975914030865039</v>
      </c>
      <c r="X32" s="7">
        <f t="shared" si="29"/>
        <v>0.83833509781188598</v>
      </c>
      <c r="Y32" s="9">
        <f t="shared" si="29"/>
        <v>0.81708293402646459</v>
      </c>
      <c r="Z32" s="7">
        <f t="shared" si="29"/>
        <v>1.5815364067608759</v>
      </c>
      <c r="AA32" s="8">
        <f t="shared" si="29"/>
        <v>1.1384853382391196</v>
      </c>
      <c r="AB32" s="8">
        <f t="shared" si="29"/>
        <v>1.574034507080698</v>
      </c>
      <c r="AC32" s="7">
        <f t="shared" si="29"/>
        <v>1.2064353534059002</v>
      </c>
      <c r="AD32" s="10">
        <f t="shared" si="29"/>
        <v>0.92873061523044309</v>
      </c>
      <c r="AE32" s="7">
        <f t="shared" si="29"/>
        <v>1.0619191847395719</v>
      </c>
      <c r="AF32" s="8">
        <f t="shared" si="29"/>
        <v>1.3782866917516277</v>
      </c>
      <c r="AG32" s="9">
        <f t="shared" si="29"/>
        <v>1.4011949985468399</v>
      </c>
      <c r="AH32" s="9">
        <f t="shared" si="29"/>
        <v>1.3560723240223</v>
      </c>
      <c r="AI32" s="9">
        <f t="shared" si="29"/>
        <v>2.0460192071891372</v>
      </c>
      <c r="AJ32" s="9">
        <f t="shared" si="29"/>
        <v>1.0143051475354727</v>
      </c>
      <c r="AK32" s="9">
        <f t="shared" si="29"/>
        <v>1.8664896062960086</v>
      </c>
      <c r="AL32" s="1">
        <f t="shared" si="29"/>
        <v>1.5464618607317049</v>
      </c>
      <c r="AM32" s="9">
        <f t="shared" si="29"/>
        <v>1.6131571751652618</v>
      </c>
      <c r="AN32" s="8">
        <f t="shared" si="29"/>
        <v>1.4483749585842598</v>
      </c>
      <c r="AO32" s="7">
        <f t="shared" si="29"/>
        <v>1.3382193188923976</v>
      </c>
      <c r="AP32" s="9">
        <f t="shared" si="29"/>
        <v>1.3820016846728456</v>
      </c>
      <c r="AQ32" s="9">
        <f t="shared" si="29"/>
        <v>1.4287389726267881</v>
      </c>
      <c r="AR32" s="9">
        <f t="shared" si="29"/>
        <v>1.1879655008318535</v>
      </c>
      <c r="AS32" s="8">
        <f t="shared" si="29"/>
        <v>1.2881491001693526</v>
      </c>
      <c r="AT32" s="8">
        <f t="shared" si="29"/>
        <v>1.5071959517475439</v>
      </c>
      <c r="AU32" s="10">
        <f t="shared" si="29"/>
        <v>0.51317600566977672</v>
      </c>
      <c r="AV32" s="10">
        <f t="shared" si="29"/>
        <v>1.1531213716250415</v>
      </c>
      <c r="AW32" s="10">
        <f t="shared" si="29"/>
        <v>1.3728129459587581</v>
      </c>
      <c r="AX32" s="7">
        <f t="shared" si="29"/>
        <v>1.770794678805637</v>
      </c>
      <c r="AY32" s="8">
        <f t="shared" si="29"/>
        <v>2.2620661077674598</v>
      </c>
      <c r="AZ32" s="9">
        <f t="shared" si="29"/>
        <v>1.0192127353405787</v>
      </c>
      <c r="BA32" s="10">
        <f t="shared" si="29"/>
        <v>1.3274746460833342</v>
      </c>
      <c r="BB32" s="10">
        <f t="shared" si="29"/>
        <v>1.3109811634214188</v>
      </c>
      <c r="BC32" s="7">
        <f t="shared" si="29"/>
        <v>1</v>
      </c>
      <c r="BD32" s="9">
        <f t="shared" si="29"/>
        <v>0.8981848176883207</v>
      </c>
      <c r="BE32" s="8">
        <f t="shared" si="29"/>
        <v>0.88125077574461763</v>
      </c>
      <c r="BF32" s="10">
        <f t="shared" si="29"/>
        <v>1.0791074635440643</v>
      </c>
      <c r="BG32" s="9"/>
      <c r="BH32" s="69"/>
      <c r="BI32" s="23">
        <f t="shared" si="2"/>
        <v>1.3328512946978006</v>
      </c>
      <c r="BJ32" s="9">
        <f t="shared" si="3"/>
        <v>1.1397966562937512</v>
      </c>
      <c r="BK32" s="8">
        <f t="shared" si="4"/>
        <v>1.2298812704416482</v>
      </c>
      <c r="BM32" s="7">
        <f t="shared" si="5"/>
        <v>1.4551653734818635</v>
      </c>
      <c r="BN32" s="9">
        <f t="shared" si="6"/>
        <v>1.4298611769290364</v>
      </c>
      <c r="BO32" s="8">
        <f t="shared" si="7"/>
        <v>1.0737445145460476</v>
      </c>
      <c r="BP32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</row>
    <row r="33" spans="1:81" x14ac:dyDescent="0.2">
      <c r="A33" s="7">
        <v>24</v>
      </c>
      <c r="B33" s="8">
        <v>41400</v>
      </c>
      <c r="C33" s="23">
        <f t="shared" ref="C33:BF33" si="30">C147/C$124</f>
        <v>1.2838819459410515</v>
      </c>
      <c r="D33" s="24">
        <f t="shared" si="30"/>
        <v>1.7059210779461489</v>
      </c>
      <c r="E33" s="24">
        <f t="shared" si="30"/>
        <v>1.2081319990983563</v>
      </c>
      <c r="F33" s="9">
        <f t="shared" si="30"/>
        <v>2.0417065938546699</v>
      </c>
      <c r="G33" s="9">
        <f t="shared" si="30"/>
        <v>1.1092445665102313</v>
      </c>
      <c r="H33" s="1">
        <f t="shared" si="30"/>
        <v>1.0144075290102827</v>
      </c>
      <c r="I33" s="1">
        <f t="shared" si="30"/>
        <v>1.1284533248548441</v>
      </c>
      <c r="J33" s="9">
        <f t="shared" si="30"/>
        <v>0.83560375975739265</v>
      </c>
      <c r="K33" s="8">
        <f t="shared" si="30"/>
        <v>0.90182911132740728</v>
      </c>
      <c r="L33" s="7">
        <f t="shared" si="30"/>
        <v>1.8781940082542494</v>
      </c>
      <c r="M33" s="9">
        <f t="shared" si="30"/>
        <v>1.860522142400068</v>
      </c>
      <c r="N33" s="9">
        <f t="shared" si="30"/>
        <v>1.3329630421836598</v>
      </c>
      <c r="O33" s="9">
        <f t="shared" si="30"/>
        <v>1.6510745692350572</v>
      </c>
      <c r="P33" s="9">
        <f t="shared" si="30"/>
        <v>1.5226285628409502</v>
      </c>
      <c r="Q33" s="7">
        <f t="shared" si="30"/>
        <v>1.3582323149141193</v>
      </c>
      <c r="R33" s="9">
        <f t="shared" si="30"/>
        <v>0.8229738280217076</v>
      </c>
      <c r="S33" s="8">
        <f t="shared" si="30"/>
        <v>1.6399335951921836</v>
      </c>
      <c r="T33" s="9">
        <f t="shared" si="30"/>
        <v>0.88789995868382043</v>
      </c>
      <c r="U33" s="8">
        <f t="shared" si="30"/>
        <v>1.3976637206941485</v>
      </c>
      <c r="V33" s="10">
        <f t="shared" si="30"/>
        <v>1.3647774752545274</v>
      </c>
      <c r="W33" s="10">
        <f t="shared" si="30"/>
        <v>1.257771267245269</v>
      </c>
      <c r="X33" s="7">
        <f t="shared" si="30"/>
        <v>0.87452804080655944</v>
      </c>
      <c r="Y33" s="9">
        <f t="shared" si="30"/>
        <v>0.78984295074785127</v>
      </c>
      <c r="Z33" s="7">
        <f t="shared" si="30"/>
        <v>1.6114983135861003</v>
      </c>
      <c r="AA33" s="8">
        <f t="shared" si="30"/>
        <v>1.1659856852545372</v>
      </c>
      <c r="AB33" s="8">
        <f t="shared" si="30"/>
        <v>1.649114653364929</v>
      </c>
      <c r="AC33" s="7">
        <f t="shared" si="30"/>
        <v>1.366777266867196</v>
      </c>
      <c r="AD33" s="10">
        <f t="shared" si="30"/>
        <v>0.95975827547030867</v>
      </c>
      <c r="AE33" s="7">
        <f t="shared" si="30"/>
        <v>1.0234786428641256</v>
      </c>
      <c r="AF33" s="8">
        <f t="shared" si="30"/>
        <v>1.3930369469536412</v>
      </c>
      <c r="AG33" s="9">
        <f t="shared" si="30"/>
        <v>1.4796910626637796</v>
      </c>
      <c r="AH33" s="9">
        <f t="shared" si="30"/>
        <v>1.3966308160222052</v>
      </c>
      <c r="AI33" s="9">
        <f t="shared" si="30"/>
        <v>2.0973206784421188</v>
      </c>
      <c r="AJ33" s="9">
        <f t="shared" si="30"/>
        <v>0.98687495817787674</v>
      </c>
      <c r="AK33" s="9">
        <f t="shared" si="30"/>
        <v>1.8839987332592922</v>
      </c>
      <c r="AL33" s="1">
        <f t="shared" si="30"/>
        <v>1.5723684820601322</v>
      </c>
      <c r="AM33" s="9">
        <f t="shared" si="30"/>
        <v>1.6983900017567071</v>
      </c>
      <c r="AN33" s="8">
        <f t="shared" si="30"/>
        <v>1.4978124243323843</v>
      </c>
      <c r="AO33" s="7">
        <f t="shared" si="30"/>
        <v>1.3621600283029855</v>
      </c>
      <c r="AP33" s="9">
        <f t="shared" si="30"/>
        <v>1.4073127342820388</v>
      </c>
      <c r="AQ33" s="9">
        <f t="shared" si="30"/>
        <v>1.4328376823946489</v>
      </c>
      <c r="AR33" s="9">
        <f t="shared" si="30"/>
        <v>1.2809451062681252</v>
      </c>
      <c r="AS33" s="8">
        <f t="shared" si="30"/>
        <v>1.29358070648306</v>
      </c>
      <c r="AT33" s="8">
        <f t="shared" si="30"/>
        <v>1.5671142794206534</v>
      </c>
      <c r="AU33" s="10">
        <f t="shared" si="30"/>
        <v>0.47927276425797194</v>
      </c>
      <c r="AV33" s="10">
        <f t="shared" si="30"/>
        <v>1.1970211179025014</v>
      </c>
      <c r="AW33" s="10">
        <f t="shared" si="30"/>
        <v>1.4403552738199181</v>
      </c>
      <c r="AX33" s="7">
        <f t="shared" si="30"/>
        <v>1.7452580445324708</v>
      </c>
      <c r="AY33" s="8">
        <f t="shared" si="30"/>
        <v>2.2515919540904825</v>
      </c>
      <c r="AZ33" s="9">
        <f t="shared" si="30"/>
        <v>1.0610125689343222</v>
      </c>
      <c r="BA33" s="10">
        <f t="shared" si="30"/>
        <v>1.3659382973379213</v>
      </c>
      <c r="BB33" s="10">
        <f t="shared" si="30"/>
        <v>1.391532124459917</v>
      </c>
      <c r="BC33" s="7">
        <f t="shared" si="30"/>
        <v>0.96382256926119847</v>
      </c>
      <c r="BD33" s="9">
        <f t="shared" si="30"/>
        <v>0.93555324557212216</v>
      </c>
      <c r="BE33" s="8">
        <f t="shared" si="30"/>
        <v>0.84811681325702781</v>
      </c>
      <c r="BF33" s="10">
        <f t="shared" si="30"/>
        <v>0.89646948760681133</v>
      </c>
      <c r="BG33" s="9"/>
      <c r="BH33" s="69"/>
      <c r="BI33" s="23">
        <f t="shared" si="2"/>
        <v>1.3703354100789635</v>
      </c>
      <c r="BJ33" s="9">
        <f t="shared" si="3"/>
        <v>1.1687459265341018</v>
      </c>
      <c r="BK33" s="8">
        <f t="shared" si="4"/>
        <v>1.2784331571040402</v>
      </c>
      <c r="BM33" s="7">
        <f t="shared" si="5"/>
        <v>1.4915325703419502</v>
      </c>
      <c r="BN33" s="9">
        <f t="shared" si="6"/>
        <v>1.4467689056706663</v>
      </c>
      <c r="BO33" s="8">
        <f t="shared" si="7"/>
        <v>1.0660635866327601</v>
      </c>
      <c r="BP33"/>
      <c r="BQ33" s="56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</row>
    <row r="34" spans="1:81" x14ac:dyDescent="0.2">
      <c r="A34" s="7">
        <v>25</v>
      </c>
      <c r="B34" s="8">
        <v>43200</v>
      </c>
      <c r="C34" s="23">
        <f t="shared" ref="C34:BF34" si="31">C148/C$124</f>
        <v>1.4929332639060757</v>
      </c>
      <c r="D34" s="24">
        <f t="shared" si="31"/>
        <v>1.6930783276044739</v>
      </c>
      <c r="E34" s="24">
        <f t="shared" si="31"/>
        <v>1.2260917026816238</v>
      </c>
      <c r="F34" s="9">
        <f t="shared" si="31"/>
        <v>2.0432456172442546</v>
      </c>
      <c r="G34" s="9">
        <f t="shared" si="31"/>
        <v>0.96624607742362467</v>
      </c>
      <c r="H34" s="1">
        <f t="shared" si="31"/>
        <v>0.97368629563375952</v>
      </c>
      <c r="I34" s="1">
        <f t="shared" si="31"/>
        <v>1.1493338575792047</v>
      </c>
      <c r="J34" s="9">
        <f t="shared" si="31"/>
        <v>0.88161894668725904</v>
      </c>
      <c r="K34" s="8">
        <f t="shared" si="31"/>
        <v>0.91731299613124506</v>
      </c>
      <c r="L34" s="7">
        <f t="shared" si="31"/>
        <v>1.8724881042935755</v>
      </c>
      <c r="M34" s="9">
        <f t="shared" si="31"/>
        <v>1.923504495359837</v>
      </c>
      <c r="N34" s="9">
        <f t="shared" si="31"/>
        <v>1.3020341091241838</v>
      </c>
      <c r="O34" s="9">
        <f t="shared" si="31"/>
        <v>1.797655539574037</v>
      </c>
      <c r="P34" s="9">
        <f t="shared" si="31"/>
        <v>1.6016505159702843</v>
      </c>
      <c r="Q34" s="7">
        <f t="shared" si="31"/>
        <v>1.4480997619292846</v>
      </c>
      <c r="R34" s="9">
        <f t="shared" si="31"/>
        <v>0.81869706037524381</v>
      </c>
      <c r="S34" s="8">
        <f t="shared" si="31"/>
        <v>1.651186598585102</v>
      </c>
      <c r="T34" s="9">
        <f t="shared" si="31"/>
        <v>0.79952027695734462</v>
      </c>
      <c r="U34" s="8">
        <f t="shared" si="31"/>
        <v>1.3885481421602057</v>
      </c>
      <c r="V34" s="10">
        <f t="shared" si="31"/>
        <v>1.4159298938008913</v>
      </c>
      <c r="W34" s="10">
        <f t="shared" si="31"/>
        <v>1.2095873145187737</v>
      </c>
      <c r="X34" s="7">
        <f t="shared" si="31"/>
        <v>0.59289304512923635</v>
      </c>
      <c r="Y34" s="9">
        <f t="shared" si="31"/>
        <v>0.81871928332987565</v>
      </c>
      <c r="Z34" s="7">
        <f t="shared" si="31"/>
        <v>1.6535150227328552</v>
      </c>
      <c r="AA34" s="8">
        <f t="shared" si="31"/>
        <v>1.2452990156041661</v>
      </c>
      <c r="AB34" s="8">
        <f t="shared" si="31"/>
        <v>1.6793509398400743</v>
      </c>
      <c r="AC34" s="7">
        <f t="shared" si="31"/>
        <v>1.445977000751778</v>
      </c>
      <c r="AD34" s="10">
        <f t="shared" si="31"/>
        <v>0.9532897021511455</v>
      </c>
      <c r="AE34" s="7">
        <f t="shared" si="31"/>
        <v>1.0770329614155825</v>
      </c>
      <c r="AF34" s="8">
        <f t="shared" si="31"/>
        <v>1.4102782101753968</v>
      </c>
      <c r="AG34" s="9">
        <f t="shared" si="31"/>
        <v>1.5715779413466551</v>
      </c>
      <c r="AH34" s="9">
        <f t="shared" si="31"/>
        <v>1.3856216163572945</v>
      </c>
      <c r="AI34" s="9">
        <f t="shared" si="31"/>
        <v>2.1453984756675166</v>
      </c>
      <c r="AJ34" s="9">
        <f t="shared" si="31"/>
        <v>1.0134685331418702</v>
      </c>
      <c r="AK34" s="9">
        <f t="shared" si="31"/>
        <v>1.8839987332592922</v>
      </c>
      <c r="AL34" s="1">
        <f t="shared" si="31"/>
        <v>1.6183407823467539</v>
      </c>
      <c r="AM34" s="9">
        <f t="shared" si="31"/>
        <v>1.7175863913762974</v>
      </c>
      <c r="AN34" s="8">
        <f t="shared" si="31"/>
        <v>1.5084644002841396</v>
      </c>
      <c r="AO34" s="7">
        <f t="shared" si="31"/>
        <v>1.392327008479344</v>
      </c>
      <c r="AP34" s="9">
        <f t="shared" si="31"/>
        <v>1.396498509016137</v>
      </c>
      <c r="AQ34" s="9">
        <f t="shared" si="31"/>
        <v>1.458235517573226</v>
      </c>
      <c r="AR34" s="9">
        <f t="shared" si="31"/>
        <v>1.3116166439970922</v>
      </c>
      <c r="AS34" s="8">
        <f t="shared" si="31"/>
        <v>1.3410006303358768</v>
      </c>
      <c r="AT34" s="8">
        <f t="shared" si="31"/>
        <v>1.5915120103014502</v>
      </c>
      <c r="AU34" s="10">
        <f t="shared" si="31"/>
        <v>0.45239648905217378</v>
      </c>
      <c r="AV34" s="10">
        <f t="shared" si="31"/>
        <v>1.1051919109701733</v>
      </c>
      <c r="AW34" s="10">
        <f t="shared" si="31"/>
        <v>1.4317405654427462</v>
      </c>
      <c r="AX34" s="7">
        <f t="shared" si="31"/>
        <v>1.8172680651260427</v>
      </c>
      <c r="AY34" s="8">
        <f t="shared" si="31"/>
        <v>2.2885700924695787</v>
      </c>
      <c r="AZ34" s="9">
        <f t="shared" si="31"/>
        <v>1.0633239170028224</v>
      </c>
      <c r="BA34" s="10">
        <f t="shared" si="31"/>
        <v>1.3984919285522692</v>
      </c>
      <c r="BB34" s="10">
        <f t="shared" si="31"/>
        <v>1.2780178785496581</v>
      </c>
      <c r="BC34" s="7">
        <f t="shared" si="31"/>
        <v>0.87346540080772905</v>
      </c>
      <c r="BD34" s="9">
        <f t="shared" si="31"/>
        <v>1.0298254903346631</v>
      </c>
      <c r="BE34" s="8">
        <f t="shared" si="31"/>
        <v>0.8534536190858496</v>
      </c>
      <c r="BF34" s="10">
        <f t="shared" si="31"/>
        <v>1.0365594269107294</v>
      </c>
      <c r="BG34" s="9"/>
      <c r="BH34" s="69"/>
      <c r="BI34" s="23">
        <f t="shared" si="2"/>
        <v>1.3975801923590041</v>
      </c>
      <c r="BJ34" s="9">
        <f t="shared" si="3"/>
        <v>1.1405014992791687</v>
      </c>
      <c r="BK34" s="8">
        <f t="shared" si="4"/>
        <v>1.3131857628667956</v>
      </c>
      <c r="BM34" s="7">
        <f t="shared" si="5"/>
        <v>1.5187796294754996</v>
      </c>
      <c r="BN34" s="9">
        <f t="shared" si="6"/>
        <v>1.4477798555603609</v>
      </c>
      <c r="BO34" s="8">
        <f t="shared" si="7"/>
        <v>1.0761625230348171</v>
      </c>
      <c r="BP34"/>
      <c r="BQ34" s="56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</row>
    <row r="35" spans="1:81" x14ac:dyDescent="0.2">
      <c r="A35" s="7">
        <v>26</v>
      </c>
      <c r="B35" s="8">
        <v>45000</v>
      </c>
      <c r="C35" s="23">
        <f t="shared" ref="C35:BF35" si="32">C149/C$124</f>
        <v>1.4929332639060757</v>
      </c>
      <c r="D35" s="24">
        <f t="shared" si="32"/>
        <v>1.7034588378220845</v>
      </c>
      <c r="E35" s="24">
        <f t="shared" si="32"/>
        <v>1.2293289142979464</v>
      </c>
      <c r="F35" s="9">
        <f t="shared" si="32"/>
        <v>2.0616242857335556</v>
      </c>
      <c r="G35" s="9">
        <f t="shared" si="32"/>
        <v>0.87016302921381927</v>
      </c>
      <c r="H35" s="1">
        <f t="shared" si="32"/>
        <v>1.0392700539026878</v>
      </c>
      <c r="I35" s="1">
        <f t="shared" si="32"/>
        <v>1.2115793528863628</v>
      </c>
      <c r="J35" s="9">
        <f t="shared" si="32"/>
        <v>0.89068499485478925</v>
      </c>
      <c r="K35" s="8">
        <f t="shared" si="32"/>
        <v>0.98870624191632972</v>
      </c>
      <c r="L35" s="7">
        <f t="shared" si="32"/>
        <v>1.8955231148006961</v>
      </c>
      <c r="M35" s="9">
        <f t="shared" si="32"/>
        <v>1.9523666683972229</v>
      </c>
      <c r="N35" s="9">
        <f t="shared" si="32"/>
        <v>1.3975760633703345</v>
      </c>
      <c r="O35" s="9">
        <f t="shared" si="32"/>
        <v>1.9647957991736438</v>
      </c>
      <c r="P35" s="9">
        <f t="shared" si="32"/>
        <v>1.6143255524493396</v>
      </c>
      <c r="Q35" s="7">
        <f t="shared" si="32"/>
        <v>1.5483721386738538</v>
      </c>
      <c r="R35" s="9">
        <f t="shared" si="32"/>
        <v>0.85718173247834106</v>
      </c>
      <c r="S35" s="8">
        <f t="shared" si="32"/>
        <v>1.3975177285453997</v>
      </c>
      <c r="T35" s="9">
        <f t="shared" si="32"/>
        <v>1.0027807871009808</v>
      </c>
      <c r="U35" s="8">
        <f t="shared" si="32"/>
        <v>1.3396064276270454</v>
      </c>
      <c r="V35" s="10">
        <f t="shared" si="32"/>
        <v>1.4748940412792355</v>
      </c>
      <c r="W35" s="10">
        <f t="shared" si="32"/>
        <v>1.213776703779234</v>
      </c>
      <c r="X35" s="7">
        <f t="shared" si="32"/>
        <v>0.6110262848843051</v>
      </c>
      <c r="Y35" s="9">
        <f t="shared" si="32"/>
        <v>0.78306921580310884</v>
      </c>
      <c r="Z35" s="7">
        <f t="shared" si="32"/>
        <v>1.6886001182340258</v>
      </c>
      <c r="AA35" s="8">
        <f t="shared" si="32"/>
        <v>1.3045637471255012</v>
      </c>
      <c r="AB35" s="8">
        <f t="shared" si="32"/>
        <v>1.7938086056666391</v>
      </c>
      <c r="AC35" s="7">
        <f t="shared" si="32"/>
        <v>1.5140811593752173</v>
      </c>
      <c r="AD35" s="10">
        <f t="shared" si="32"/>
        <v>1.0081486511157232</v>
      </c>
      <c r="AE35" s="7">
        <f t="shared" si="32"/>
        <v>1.0770329614155825</v>
      </c>
      <c r="AF35" s="8">
        <f t="shared" si="32"/>
        <v>1.423250507949243</v>
      </c>
      <c r="AG35" s="9">
        <f t="shared" si="32"/>
        <v>1.5876421878343256</v>
      </c>
      <c r="AH35" s="9">
        <f t="shared" si="32"/>
        <v>1.3719381167557618</v>
      </c>
      <c r="AI35" s="9">
        <f t="shared" si="32"/>
        <v>2.214565312951577</v>
      </c>
      <c r="AJ35" s="9">
        <f t="shared" si="32"/>
        <v>1.0169449210158099</v>
      </c>
      <c r="AK35" s="9">
        <f t="shared" si="32"/>
        <v>1.9640529544299181</v>
      </c>
      <c r="AL35" s="1">
        <f t="shared" si="32"/>
        <v>1.6545481283773482</v>
      </c>
      <c r="AM35" s="9">
        <f t="shared" si="32"/>
        <v>1.7232660373191813</v>
      </c>
      <c r="AN35" s="8">
        <f t="shared" si="32"/>
        <v>1.5563458753072679</v>
      </c>
      <c r="AO35" s="7">
        <f t="shared" si="32"/>
        <v>1.3384869360560276</v>
      </c>
      <c r="AP35" s="9">
        <f t="shared" si="32"/>
        <v>1.4285395783912482</v>
      </c>
      <c r="AQ35" s="9">
        <f t="shared" si="32"/>
        <v>1.5326222532901623</v>
      </c>
      <c r="AR35" s="9">
        <f t="shared" si="32"/>
        <v>1.3373227475100204</v>
      </c>
      <c r="AS35" s="8">
        <f t="shared" si="32"/>
        <v>1.3847762133153851</v>
      </c>
      <c r="AT35" s="8">
        <f t="shared" si="32"/>
        <v>1.4473687754302151</v>
      </c>
      <c r="AU35" s="10">
        <f t="shared" si="32"/>
        <v>0.45599064785784715</v>
      </c>
      <c r="AV35" s="10">
        <f t="shared" si="32"/>
        <v>0.91073619313529497</v>
      </c>
      <c r="AW35" s="10">
        <f t="shared" si="32"/>
        <v>1.3785774598533658</v>
      </c>
      <c r="AX35" s="7">
        <f t="shared" si="32"/>
        <v>1.8549575560159726</v>
      </c>
      <c r="AY35" s="8">
        <f t="shared" si="32"/>
        <v>1.3610579260973787</v>
      </c>
      <c r="AZ35" s="9">
        <f t="shared" si="32"/>
        <v>1.0788270274327683</v>
      </c>
      <c r="BA35" s="10">
        <f t="shared" si="32"/>
        <v>1.4137070993513892</v>
      </c>
      <c r="BB35" s="10">
        <f t="shared" si="32"/>
        <v>1.359599679333424</v>
      </c>
      <c r="BC35" s="7">
        <f t="shared" si="32"/>
        <v>0.81773452514274136</v>
      </c>
      <c r="BD35" s="9">
        <f t="shared" si="32"/>
        <v>0.88362323465928871</v>
      </c>
      <c r="BE35" s="8">
        <f t="shared" si="32"/>
        <v>0.82091252512962931</v>
      </c>
      <c r="BF35" s="10">
        <f t="shared" si="32"/>
        <v>0.8195912159117178</v>
      </c>
      <c r="BG35" s="9"/>
      <c r="BH35" s="69"/>
      <c r="BI35" s="23">
        <f t="shared" si="2"/>
        <v>1.4185533983777932</v>
      </c>
      <c r="BJ35" s="9">
        <f t="shared" si="3"/>
        <v>1.1772896657291796</v>
      </c>
      <c r="BK35" s="8">
        <f t="shared" si="4"/>
        <v>1.363264377104481</v>
      </c>
      <c r="BM35" s="7">
        <f t="shared" si="5"/>
        <v>1.5470039432733869</v>
      </c>
      <c r="BN35" s="9">
        <f t="shared" si="6"/>
        <v>1.2347814263983456</v>
      </c>
      <c r="BO35" s="8">
        <f t="shared" si="7"/>
        <v>1.0277136152801369</v>
      </c>
      <c r="BP35"/>
      <c r="BQ35" s="56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</row>
    <row r="36" spans="1:81" x14ac:dyDescent="0.2">
      <c r="A36" s="7">
        <v>27</v>
      </c>
      <c r="B36" s="8">
        <v>46800</v>
      </c>
      <c r="C36" s="23">
        <f t="shared" ref="C36:BF36" si="33">C150/C$124</f>
        <v>1.5709480767690895</v>
      </c>
      <c r="D36" s="24">
        <f t="shared" si="33"/>
        <v>1.8514428461018486</v>
      </c>
      <c r="E36" s="24">
        <f t="shared" si="33"/>
        <v>1.2361798415363119</v>
      </c>
      <c r="F36" s="9">
        <f t="shared" si="33"/>
        <v>2.0393958811432311</v>
      </c>
      <c r="G36" s="9">
        <f t="shared" si="33"/>
        <v>1.034321885369637</v>
      </c>
      <c r="H36" s="1">
        <f t="shared" si="33"/>
        <v>1.0232050164036657</v>
      </c>
      <c r="I36" s="1">
        <f t="shared" si="33"/>
        <v>1.3145947997021117</v>
      </c>
      <c r="J36" s="9">
        <f t="shared" si="33"/>
        <v>0.90803077708844049</v>
      </c>
      <c r="K36" s="8">
        <f t="shared" si="33"/>
        <v>1.0211163298307724</v>
      </c>
      <c r="L36" s="7">
        <f t="shared" si="33"/>
        <v>1.977414427581841</v>
      </c>
      <c r="M36" s="9">
        <f t="shared" si="33"/>
        <v>2.0523996694473299</v>
      </c>
      <c r="N36" s="9">
        <f t="shared" si="33"/>
        <v>1.4918855066224925</v>
      </c>
      <c r="O36" s="9">
        <f t="shared" si="33"/>
        <v>1.911685727374385</v>
      </c>
      <c r="P36" s="9">
        <f t="shared" si="33"/>
        <v>1.7838845787937518</v>
      </c>
      <c r="Q36" s="7">
        <f t="shared" si="33"/>
        <v>1.6089682483033092</v>
      </c>
      <c r="R36" s="9">
        <f t="shared" si="33"/>
        <v>0.90029022898299293</v>
      </c>
      <c r="S36" s="8">
        <f t="shared" si="33"/>
        <v>1.4649167063712134</v>
      </c>
      <c r="T36" s="9">
        <f t="shared" si="33"/>
        <v>0.9364061275161597</v>
      </c>
      <c r="U36" s="8">
        <f t="shared" si="33"/>
        <v>1.320785815419782</v>
      </c>
      <c r="V36" s="10">
        <f t="shared" si="33"/>
        <v>1.39308960135364</v>
      </c>
      <c r="W36" s="10">
        <f t="shared" si="33"/>
        <v>1.3235380970536759</v>
      </c>
      <c r="X36" s="7">
        <f t="shared" si="33"/>
        <v>0.58621557703467053</v>
      </c>
      <c r="Y36" s="9">
        <f t="shared" si="33"/>
        <v>0.84494352764031078</v>
      </c>
      <c r="Z36" s="7">
        <f t="shared" si="33"/>
        <v>1.7237376458687654</v>
      </c>
      <c r="AA36" s="8">
        <f t="shared" si="33"/>
        <v>1.2536464164438947</v>
      </c>
      <c r="AB36" s="8">
        <f t="shared" si="33"/>
        <v>1.5578212199502408</v>
      </c>
      <c r="AC36" s="7">
        <f t="shared" si="33"/>
        <v>1.3764067843869137</v>
      </c>
      <c r="AD36" s="10">
        <f t="shared" si="33"/>
        <v>0.95344013277624629</v>
      </c>
      <c r="AE36" s="7">
        <f t="shared" si="33"/>
        <v>1.0759676968396745</v>
      </c>
      <c r="AF36" s="8">
        <f t="shared" si="33"/>
        <v>1.3759696396270544</v>
      </c>
      <c r="AG36" s="9">
        <f t="shared" si="33"/>
        <v>1.5246545531884383</v>
      </c>
      <c r="AH36" s="9">
        <f t="shared" si="33"/>
        <v>1.5356811927199887</v>
      </c>
      <c r="AI36" s="9">
        <f t="shared" si="33"/>
        <v>2.2470026347952139</v>
      </c>
      <c r="AJ36" s="9">
        <f t="shared" si="33"/>
        <v>0.98903672263676845</v>
      </c>
      <c r="AK36" s="9">
        <f t="shared" si="33"/>
        <v>1.9456323556259028</v>
      </c>
      <c r="AL36" s="1">
        <f t="shared" si="33"/>
        <v>1.685236503980456</v>
      </c>
      <c r="AM36" s="9">
        <f t="shared" si="33"/>
        <v>1.7684015910309221</v>
      </c>
      <c r="AN36" s="8">
        <f t="shared" si="33"/>
        <v>1.5636899150404975</v>
      </c>
      <c r="AO36" s="7">
        <f t="shared" si="33"/>
        <v>1.0840402513181153</v>
      </c>
      <c r="AP36" s="9">
        <f t="shared" si="33"/>
        <v>1.5092363276201928</v>
      </c>
      <c r="AQ36" s="9">
        <f t="shared" si="33"/>
        <v>1.4411696871543718</v>
      </c>
      <c r="AR36" s="9">
        <f t="shared" si="33"/>
        <v>1.3081830866622235</v>
      </c>
      <c r="AS36" s="8">
        <f t="shared" si="33"/>
        <v>1.410814292228489</v>
      </c>
      <c r="AT36" s="8">
        <f t="shared" si="33"/>
        <v>1.5718332382586309</v>
      </c>
      <c r="AU36" s="10">
        <f t="shared" si="33"/>
        <v>0.48126722624375551</v>
      </c>
      <c r="AV36" s="10">
        <f t="shared" si="33"/>
        <v>0.93337332661630679</v>
      </c>
      <c r="AW36" s="10">
        <f t="shared" si="33"/>
        <v>1.3981408296396673</v>
      </c>
      <c r="AX36" s="7">
        <f t="shared" si="33"/>
        <v>1.8984681165424973</v>
      </c>
      <c r="AY36" s="8">
        <f t="shared" si="33"/>
        <v>1.5651534772670779</v>
      </c>
      <c r="AZ36" s="9">
        <f t="shared" si="33"/>
        <v>1.124014452298663</v>
      </c>
      <c r="BA36" s="10">
        <f t="shared" si="33"/>
        <v>1.5026582242718824</v>
      </c>
      <c r="BB36" s="10">
        <f t="shared" si="33"/>
        <v>1.2259242119437628</v>
      </c>
      <c r="BC36" s="7">
        <f t="shared" si="33"/>
        <v>0.84182864827165138</v>
      </c>
      <c r="BD36" s="9">
        <f t="shared" si="33"/>
        <v>0.96185026131077245</v>
      </c>
      <c r="BE36" s="8">
        <f t="shared" si="33"/>
        <v>0.79099780282757637</v>
      </c>
      <c r="BF36" s="10">
        <f t="shared" si="33"/>
        <v>0.96711207513369235</v>
      </c>
      <c r="BG36" s="9"/>
      <c r="BH36" s="69"/>
      <c r="BI36" s="23">
        <f t="shared" si="2"/>
        <v>1.4818047380836721</v>
      </c>
      <c r="BJ36" s="9">
        <f t="shared" si="3"/>
        <v>1.1727953510413622</v>
      </c>
      <c r="BK36" s="8">
        <f t="shared" si="4"/>
        <v>1.267921094716026</v>
      </c>
      <c r="BM36" s="7">
        <f t="shared" si="5"/>
        <v>1.5394445472308906</v>
      </c>
      <c r="BN36" s="9">
        <f t="shared" si="6"/>
        <v>1.3080393690946561</v>
      </c>
      <c r="BO36" s="8">
        <f t="shared" si="7"/>
        <v>1.0591979537225715</v>
      </c>
      <c r="BP36"/>
      <c r="BQ36" s="56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</row>
    <row r="37" spans="1:81" x14ac:dyDescent="0.2">
      <c r="A37" s="7">
        <v>28</v>
      </c>
      <c r="B37" s="8">
        <v>48600</v>
      </c>
      <c r="C37" s="23">
        <f t="shared" ref="C37:BF37" si="34">C151/C$124</f>
        <v>1.6007618303429159</v>
      </c>
      <c r="D37" s="24">
        <f t="shared" si="34"/>
        <v>1.9043412130680641</v>
      </c>
      <c r="E37" s="24">
        <f t="shared" si="34"/>
        <v>1.2167367448075594</v>
      </c>
      <c r="F37" s="9">
        <f t="shared" si="34"/>
        <v>2.0340905973156533</v>
      </c>
      <c r="G37" s="9">
        <f t="shared" si="34"/>
        <v>1.1200029921244623</v>
      </c>
      <c r="H37" s="1">
        <f t="shared" si="34"/>
        <v>1.0232050164036657</v>
      </c>
      <c r="I37" s="1">
        <f t="shared" si="34"/>
        <v>1.2792397172496581</v>
      </c>
      <c r="J37" s="9">
        <f t="shared" si="34"/>
        <v>0.88526272352856483</v>
      </c>
      <c r="K37" s="8">
        <f t="shared" si="34"/>
        <v>0.96592593752462197</v>
      </c>
      <c r="L37" s="7">
        <f t="shared" si="34"/>
        <v>2.0433656501440431</v>
      </c>
      <c r="M37" s="9">
        <f t="shared" si="34"/>
        <v>2.1103505365733581</v>
      </c>
      <c r="N37" s="9">
        <f t="shared" si="34"/>
        <v>1.4938567041293183</v>
      </c>
      <c r="O37" s="9">
        <f t="shared" si="34"/>
        <v>1.9097770966074807</v>
      </c>
      <c r="P37" s="9">
        <f t="shared" si="34"/>
        <v>1.7328474551856126</v>
      </c>
      <c r="Q37" s="7">
        <f t="shared" si="34"/>
        <v>1.6828895344245582</v>
      </c>
      <c r="R37" s="9">
        <f t="shared" si="34"/>
        <v>0.8871359307747323</v>
      </c>
      <c r="S37" s="8">
        <f t="shared" si="34"/>
        <v>1.4921740044364589</v>
      </c>
      <c r="T37" s="9">
        <f t="shared" si="34"/>
        <v>0.8833582411589419</v>
      </c>
      <c r="U37" s="8">
        <f t="shared" si="34"/>
        <v>1.3640307939474303</v>
      </c>
      <c r="V37" s="10">
        <f t="shared" si="34"/>
        <v>1.508482978897925</v>
      </c>
      <c r="W37" s="10">
        <f t="shared" si="34"/>
        <v>1.3588277408136058</v>
      </c>
      <c r="X37" s="7">
        <f t="shared" si="34"/>
        <v>0.57532899150882544</v>
      </c>
      <c r="Y37" s="9">
        <f t="shared" si="34"/>
        <v>0.78524450521949829</v>
      </c>
      <c r="Z37" s="7">
        <f t="shared" si="34"/>
        <v>1.7074330337952137</v>
      </c>
      <c r="AA37" s="8">
        <f t="shared" si="34"/>
        <v>1.2782580138778294</v>
      </c>
      <c r="AB37" s="8">
        <f t="shared" si="34"/>
        <v>1.6336466765663928</v>
      </c>
      <c r="AC37" s="7">
        <f t="shared" si="34"/>
        <v>1.3869721547426166</v>
      </c>
      <c r="AD37" s="10">
        <f t="shared" si="34"/>
        <v>0.99485146317807827</v>
      </c>
      <c r="AE37" s="7">
        <f t="shared" si="34"/>
        <v>1.0679699092027242</v>
      </c>
      <c r="AF37" s="8">
        <f t="shared" si="34"/>
        <v>1.5230438949564646</v>
      </c>
      <c r="AG37" s="9">
        <f t="shared" si="34"/>
        <v>1.6179093651810723</v>
      </c>
      <c r="AH37" s="9">
        <f t="shared" si="34"/>
        <v>1.4872201046375233</v>
      </c>
      <c r="AI37" s="9">
        <f t="shared" si="34"/>
        <v>2.2423603306362287</v>
      </c>
      <c r="AJ37" s="9">
        <f t="shared" si="34"/>
        <v>0.99372727663848592</v>
      </c>
      <c r="AK37" s="9">
        <f t="shared" si="34"/>
        <v>2.0093504446466177</v>
      </c>
      <c r="AL37" s="1">
        <f t="shared" si="34"/>
        <v>1.7106169233415889</v>
      </c>
      <c r="AM37" s="9">
        <f t="shared" si="34"/>
        <v>1.7774159049302565</v>
      </c>
      <c r="AN37" s="8">
        <f t="shared" si="34"/>
        <v>1.5785630383024385</v>
      </c>
      <c r="AO37" s="7">
        <f t="shared" si="34"/>
        <v>1.1496230850965743</v>
      </c>
      <c r="AP37" s="9">
        <f t="shared" si="34"/>
        <v>1.5673542313764144</v>
      </c>
      <c r="AQ37" s="9">
        <f t="shared" si="34"/>
        <v>1.4392185485835898</v>
      </c>
      <c r="AR37" s="9">
        <f t="shared" si="34"/>
        <v>1.308973602387228</v>
      </c>
      <c r="AS37" s="8">
        <f t="shared" si="34"/>
        <v>1.4245275550375096</v>
      </c>
      <c r="AT37" s="8">
        <f t="shared" si="34"/>
        <v>1.5596438345399872</v>
      </c>
      <c r="AU37" s="10">
        <f t="shared" si="34"/>
        <v>0.45382567726316037</v>
      </c>
      <c r="AV37" s="10">
        <f t="shared" si="34"/>
        <v>0.85744690060770312</v>
      </c>
      <c r="AW37" s="10">
        <f t="shared" si="34"/>
        <v>1.375554102177359</v>
      </c>
      <c r="AX37" s="7">
        <f t="shared" si="34"/>
        <v>1.9490261924739996</v>
      </c>
      <c r="AY37" s="8">
        <f t="shared" si="34"/>
        <v>1.6801445627567619</v>
      </c>
      <c r="AZ37" s="9">
        <f t="shared" si="34"/>
        <v>1.124014452298663</v>
      </c>
      <c r="BA37" s="10">
        <f t="shared" si="34"/>
        <v>1.5329330157465084</v>
      </c>
      <c r="BB37" s="10">
        <f t="shared" si="34"/>
        <v>1.1890042263412923</v>
      </c>
      <c r="BC37" s="7">
        <f t="shared" si="34"/>
        <v>1.0718560544934759</v>
      </c>
      <c r="BD37" s="9">
        <f t="shared" si="34"/>
        <v>0.94844220675119184</v>
      </c>
      <c r="BE37" s="8">
        <f t="shared" si="34"/>
        <v>0.74628059400484636</v>
      </c>
      <c r="BF37" s="10">
        <f t="shared" si="34"/>
        <v>1.092069148998821</v>
      </c>
      <c r="BG37" s="9"/>
      <c r="BH37" s="69"/>
      <c r="BI37" s="23">
        <f t="shared" si="2"/>
        <v>1.4930566873318074</v>
      </c>
      <c r="BJ37" s="9">
        <f t="shared" si="3"/>
        <v>1.1826205374024088</v>
      </c>
      <c r="BK37" s="8">
        <f t="shared" si="4"/>
        <v>1.3212968197292554</v>
      </c>
      <c r="BM37" s="7">
        <f t="shared" si="5"/>
        <v>1.5620661854458098</v>
      </c>
      <c r="BN37" s="9">
        <f t="shared" si="6"/>
        <v>1.3126068783031617</v>
      </c>
      <c r="BO37" s="8">
        <f t="shared" si="7"/>
        <v>1.1006570998049712</v>
      </c>
      <c r="BP37"/>
      <c r="BR37"/>
      <c r="BS37"/>
      <c r="BT37"/>
      <c r="BU37" s="9"/>
      <c r="BV37" s="9"/>
      <c r="BW37" s="9"/>
      <c r="BX37" s="9"/>
      <c r="BY37" s="9"/>
      <c r="BZ37" s="9"/>
      <c r="CA37" s="9"/>
      <c r="CB37" s="9"/>
    </row>
    <row r="38" spans="1:81" x14ac:dyDescent="0.2">
      <c r="A38" s="7">
        <v>29</v>
      </c>
      <c r="B38" s="8">
        <v>50400</v>
      </c>
      <c r="C38" s="23">
        <f t="shared" ref="C38:BF38" si="35">C152/C$124</f>
        <v>1.6541244906666714</v>
      </c>
      <c r="D38" s="24">
        <f t="shared" si="35"/>
        <v>1.883805844810339</v>
      </c>
      <c r="E38" s="24">
        <f t="shared" si="35"/>
        <v>1.1696891451634428</v>
      </c>
      <c r="F38" s="9">
        <f t="shared" si="35"/>
        <v>1.9819420532840786</v>
      </c>
      <c r="G38" s="9">
        <f t="shared" si="35"/>
        <v>1.1092445665102313</v>
      </c>
      <c r="H38" s="1">
        <f t="shared" si="35"/>
        <v>1.054691754917505</v>
      </c>
      <c r="I38" s="1">
        <f t="shared" si="35"/>
        <v>1.3265103699350786</v>
      </c>
      <c r="J38" s="9">
        <f t="shared" si="35"/>
        <v>0.98324151684473204</v>
      </c>
      <c r="K38" s="8">
        <f t="shared" si="35"/>
        <v>1.0309914475094499</v>
      </c>
      <c r="L38" s="7">
        <f t="shared" si="35"/>
        <v>2.0659514728361894</v>
      </c>
      <c r="M38" s="9">
        <f t="shared" si="35"/>
        <v>1.9884498246933391</v>
      </c>
      <c r="N38" s="9">
        <f t="shared" si="35"/>
        <v>1.1191233840933323</v>
      </c>
      <c r="O38" s="9">
        <f t="shared" si="35"/>
        <v>2.2293895028974569</v>
      </c>
      <c r="P38" s="9">
        <f t="shared" si="35"/>
        <v>1.7052892124114998</v>
      </c>
      <c r="Q38" s="7">
        <f t="shared" si="35"/>
        <v>1.3805389484714305</v>
      </c>
      <c r="R38" s="9">
        <f t="shared" si="35"/>
        <v>1.0065550757395159</v>
      </c>
      <c r="S38" s="8">
        <f t="shared" si="35"/>
        <v>1.5840246808502592</v>
      </c>
      <c r="T38" s="9">
        <f t="shared" si="35"/>
        <v>0.80376588878236999</v>
      </c>
      <c r="U38" s="8">
        <f t="shared" si="35"/>
        <v>1.3067007130599659</v>
      </c>
      <c r="V38" s="10">
        <f t="shared" si="35"/>
        <v>1.5002312357920446</v>
      </c>
      <c r="W38" s="10">
        <f t="shared" si="35"/>
        <v>1.3844184601809959</v>
      </c>
      <c r="X38" s="7">
        <f t="shared" si="35"/>
        <v>0.55621157428990964</v>
      </c>
      <c r="Y38" s="9">
        <f t="shared" si="35"/>
        <v>0.826860390449493</v>
      </c>
      <c r="Z38" s="7">
        <f t="shared" si="35"/>
        <v>1.8025894355354848</v>
      </c>
      <c r="AA38" s="8">
        <f t="shared" si="35"/>
        <v>1.2833765468341078</v>
      </c>
      <c r="AB38" s="8">
        <f t="shared" si="35"/>
        <v>1.7323149000784395</v>
      </c>
      <c r="AC38" s="7">
        <f t="shared" si="35"/>
        <v>1.0884516472384496</v>
      </c>
      <c r="AD38" s="10">
        <f t="shared" si="35"/>
        <v>1.0235971689551506</v>
      </c>
      <c r="AE38" s="7">
        <f t="shared" si="35"/>
        <v>1.1069868089573589</v>
      </c>
      <c r="AF38" s="8">
        <f t="shared" si="35"/>
        <v>1.5015004632626294</v>
      </c>
      <c r="AG38" s="9">
        <f t="shared" si="35"/>
        <v>1.5886603842572109</v>
      </c>
      <c r="AH38" s="9">
        <f t="shared" si="35"/>
        <v>1.4193314947597491</v>
      </c>
      <c r="AI38" s="9">
        <f t="shared" si="35"/>
        <v>2.2719913063394865</v>
      </c>
      <c r="AJ38" s="9">
        <f t="shared" si="35"/>
        <v>0.99004699054410406</v>
      </c>
      <c r="AK38" s="9">
        <f t="shared" si="35"/>
        <v>1.9964205235529355</v>
      </c>
      <c r="AL38" s="1">
        <f t="shared" si="35"/>
        <v>1.6973546973643523</v>
      </c>
      <c r="AM38" s="9">
        <f t="shared" si="35"/>
        <v>1.8054606119182079</v>
      </c>
      <c r="AN38" s="8">
        <f t="shared" si="35"/>
        <v>1.6062312143888025</v>
      </c>
      <c r="AO38" s="7">
        <f t="shared" si="35"/>
        <v>1.1685497832520388</v>
      </c>
      <c r="AP38" s="9">
        <f t="shared" si="35"/>
        <v>1.5117946906589685</v>
      </c>
      <c r="AQ38" s="9">
        <f t="shared" si="35"/>
        <v>1.5558430274165136</v>
      </c>
      <c r="AR38" s="9">
        <f t="shared" si="35"/>
        <v>1.4820141450516195</v>
      </c>
      <c r="AS38" s="8">
        <f t="shared" si="35"/>
        <v>1.4635042596692143</v>
      </c>
      <c r="AT38" s="8">
        <f t="shared" si="35"/>
        <v>1.6271837146436394</v>
      </c>
      <c r="AU38" s="10">
        <f t="shared" si="35"/>
        <v>0.52937763862487275</v>
      </c>
      <c r="AV38" s="10">
        <f t="shared" si="35"/>
        <v>0.89754438656357116</v>
      </c>
      <c r="AW38" s="10">
        <f t="shared" si="35"/>
        <v>1.4131196752042032</v>
      </c>
      <c r="AX38" s="7">
        <f t="shared" si="35"/>
        <v>1.965497664901819</v>
      </c>
      <c r="AY38" s="8">
        <f t="shared" si="35"/>
        <v>1.6928149198650202</v>
      </c>
      <c r="AZ38" s="9">
        <f t="shared" si="35"/>
        <v>1.0846041412715881</v>
      </c>
      <c r="BA38" s="10">
        <f t="shared" si="35"/>
        <v>1.5095724083552438</v>
      </c>
      <c r="BB38" s="10">
        <f t="shared" si="35"/>
        <v>1.2178911309489737</v>
      </c>
      <c r="BC38" s="7">
        <f t="shared" si="35"/>
        <v>1.0821323178650342</v>
      </c>
      <c r="BD38" s="9">
        <f t="shared" si="35"/>
        <v>0.93087489308327354</v>
      </c>
      <c r="BE38" s="8">
        <f t="shared" si="35"/>
        <v>0.76627298779516262</v>
      </c>
      <c r="BF38" s="10">
        <f t="shared" si="35"/>
        <v>1.1390050731900991</v>
      </c>
      <c r="BG38" s="9"/>
      <c r="BH38" s="69"/>
      <c r="BI38" s="23">
        <f t="shared" si="2"/>
        <v>1.4866801936255618</v>
      </c>
      <c r="BJ38" s="9">
        <f t="shared" si="3"/>
        <v>1.1830192806155464</v>
      </c>
      <c r="BK38" s="8">
        <f t="shared" si="4"/>
        <v>1.2905701976984054</v>
      </c>
      <c r="BM38" s="7">
        <f t="shared" si="5"/>
        <v>1.5813233176287083</v>
      </c>
      <c r="BN38" s="9">
        <f t="shared" si="6"/>
        <v>1.3542563333005211</v>
      </c>
      <c r="BO38" s="8">
        <f t="shared" si="7"/>
        <v>1.1043361360727679</v>
      </c>
      <c r="BP38"/>
      <c r="BR38"/>
      <c r="BS38"/>
      <c r="BT38"/>
      <c r="BU38" s="9"/>
      <c r="BV38" s="9"/>
      <c r="BW38" s="9"/>
      <c r="BX38" s="9"/>
      <c r="BY38" s="9"/>
      <c r="BZ38" s="9"/>
      <c r="CA38" s="9"/>
      <c r="CB38" s="9"/>
    </row>
    <row r="39" spans="1:81" x14ac:dyDescent="0.2">
      <c r="A39" s="7">
        <v>30</v>
      </c>
      <c r="B39" s="8">
        <v>52200</v>
      </c>
      <c r="C39" s="23">
        <f t="shared" ref="C39:BF39" si="36">C153/C$124</f>
        <v>1.7084471674524124</v>
      </c>
      <c r="D39" s="24">
        <f t="shared" si="36"/>
        <v>1.9923803202834862</v>
      </c>
      <c r="E39" s="24">
        <f t="shared" si="36"/>
        <v>1.2329606176924808</v>
      </c>
      <c r="F39" s="9">
        <f t="shared" si="36"/>
        <v>2.0798405560909172</v>
      </c>
      <c r="G39" s="9">
        <f t="shared" si="36"/>
        <v>1.2010069994465216</v>
      </c>
      <c r="H39" s="1">
        <f t="shared" si="36"/>
        <v>1.0456950378602199</v>
      </c>
      <c r="I39" s="1">
        <f t="shared" si="36"/>
        <v>1.3692706454254182</v>
      </c>
      <c r="J39" s="9">
        <f t="shared" si="36"/>
        <v>0.9672169982628348</v>
      </c>
      <c r="K39" s="8">
        <f t="shared" si="36"/>
        <v>1.086864351191847</v>
      </c>
      <c r="L39" s="7">
        <f t="shared" si="36"/>
        <v>2.0369749814924507</v>
      </c>
      <c r="M39" s="9">
        <f t="shared" si="36"/>
        <v>2.0534587745580941</v>
      </c>
      <c r="N39" s="9">
        <f t="shared" si="36"/>
        <v>1.3552218489011094</v>
      </c>
      <c r="O39" s="9">
        <f t="shared" si="36"/>
        <v>1.9959928444696367</v>
      </c>
      <c r="P39" s="9">
        <f t="shared" si="36"/>
        <v>1.7421577488155675</v>
      </c>
      <c r="Q39" s="7">
        <f t="shared" si="36"/>
        <v>1.4499002752243253</v>
      </c>
      <c r="R39" s="9">
        <f t="shared" si="36"/>
        <v>0.92797593309193982</v>
      </c>
      <c r="S39" s="8">
        <f t="shared" si="36"/>
        <v>1.6580620070252914</v>
      </c>
      <c r="T39" s="9">
        <f t="shared" si="36"/>
        <v>0.96888473193112867</v>
      </c>
      <c r="U39" s="8">
        <f t="shared" si="36"/>
        <v>1.3030860430383844</v>
      </c>
      <c r="V39" s="10">
        <f t="shared" si="36"/>
        <v>1.4923950444043204</v>
      </c>
      <c r="W39" s="10">
        <f t="shared" si="36"/>
        <v>1.4311304612007947</v>
      </c>
      <c r="X39" s="7">
        <f t="shared" si="36"/>
        <v>0.58468733523697713</v>
      </c>
      <c r="Y39" s="9">
        <f t="shared" si="36"/>
        <v>0.75644330698253714</v>
      </c>
      <c r="Z39" s="7">
        <f t="shared" si="36"/>
        <v>1.8517873543969745</v>
      </c>
      <c r="AA39" s="8">
        <f t="shared" si="36"/>
        <v>1.2178496312331555</v>
      </c>
      <c r="AB39" s="8">
        <f t="shared" si="36"/>
        <v>1.7753522388086629</v>
      </c>
      <c r="AC39" s="7">
        <f t="shared" si="36"/>
        <v>1.1561964034604983</v>
      </c>
      <c r="AD39" s="10">
        <f t="shared" si="36"/>
        <v>1.028708398268481</v>
      </c>
      <c r="AE39" s="7">
        <f t="shared" si="36"/>
        <v>1.1222235363314264</v>
      </c>
      <c r="AF39" s="8">
        <f t="shared" si="36"/>
        <v>1.5230438949564646</v>
      </c>
      <c r="AG39" s="9">
        <f t="shared" si="36"/>
        <v>1.5309236849014889</v>
      </c>
      <c r="AH39" s="9">
        <f t="shared" si="36"/>
        <v>1.3178888064824132</v>
      </c>
      <c r="AI39" s="9">
        <f t="shared" si="36"/>
        <v>1.8497329958799862</v>
      </c>
      <c r="AJ39" s="9">
        <f t="shared" si="36"/>
        <v>0.96884464874509701</v>
      </c>
      <c r="AK39" s="9">
        <f t="shared" si="36"/>
        <v>2.0206420276528152</v>
      </c>
      <c r="AL39" s="1">
        <f t="shared" si="36"/>
        <v>1.7134034245667273</v>
      </c>
      <c r="AM39" s="9">
        <f t="shared" si="36"/>
        <v>1.8382390833339644</v>
      </c>
      <c r="AN39" s="8">
        <f t="shared" si="36"/>
        <v>1.6062312143888025</v>
      </c>
      <c r="AO39" s="7">
        <f t="shared" si="36"/>
        <v>1.1889082661756021</v>
      </c>
      <c r="AP39" s="9">
        <f t="shared" si="36"/>
        <v>1.6265484710746447</v>
      </c>
      <c r="AQ39" s="9">
        <f t="shared" si="36"/>
        <v>1.4975443144476976</v>
      </c>
      <c r="AR39" s="9">
        <f t="shared" si="36"/>
        <v>1.50908018965322</v>
      </c>
      <c r="AS39" s="8">
        <f t="shared" si="36"/>
        <v>1.4907652436057477</v>
      </c>
      <c r="AT39" s="8">
        <f t="shared" si="36"/>
        <v>1.6146829983185362</v>
      </c>
      <c r="AU39" s="10">
        <f t="shared" si="36"/>
        <v>0.54254267472601492</v>
      </c>
      <c r="AV39" s="10">
        <f t="shared" si="36"/>
        <v>0.99201663707057464</v>
      </c>
      <c r="AW39" s="10">
        <f t="shared" si="36"/>
        <v>1.3489209127396464</v>
      </c>
      <c r="AX39" s="7">
        <f t="shared" si="36"/>
        <v>1.9680015958614907</v>
      </c>
      <c r="AY39" s="8">
        <f t="shared" si="36"/>
        <v>1.7576330511536524</v>
      </c>
      <c r="AZ39" s="9">
        <f t="shared" si="36"/>
        <v>1.0948853673544745</v>
      </c>
      <c r="BA39" s="10">
        <f t="shared" si="36"/>
        <v>1.5590273668296581</v>
      </c>
      <c r="BB39" s="10">
        <f t="shared" si="36"/>
        <v>1.129618885488705</v>
      </c>
      <c r="BC39" s="7">
        <f t="shared" si="36"/>
        <v>1.0337054451850176</v>
      </c>
      <c r="BD39" s="9">
        <f t="shared" si="36"/>
        <v>1.0269143170715247</v>
      </c>
      <c r="BE39" s="8">
        <f t="shared" si="36"/>
        <v>0.76627298779516262</v>
      </c>
      <c r="BF39" s="10">
        <f t="shared" si="36"/>
        <v>5.3093032702742862E-2</v>
      </c>
      <c r="BG39" s="9"/>
      <c r="BH39" s="69"/>
      <c r="BI39" s="23">
        <f t="shared" si="2"/>
        <v>1.523731006310856</v>
      </c>
      <c r="BJ39" s="9">
        <f t="shared" si="3"/>
        <v>1.2007829885530341</v>
      </c>
      <c r="BK39" s="8">
        <f t="shared" si="4"/>
        <v>1.3211048943651067</v>
      </c>
      <c r="BM39" s="7">
        <f t="shared" si="5"/>
        <v>1.5506732593006314</v>
      </c>
      <c r="BN39" s="9">
        <f t="shared" si="6"/>
        <v>1.3706329783116526</v>
      </c>
      <c r="BO39" s="8">
        <f t="shared" si="7"/>
        <v>0.95193105748961215</v>
      </c>
      <c r="BP39"/>
      <c r="BR39"/>
      <c r="BS39"/>
      <c r="BT39"/>
      <c r="BU39" s="9"/>
      <c r="BV39" s="9"/>
      <c r="BW39" s="9"/>
      <c r="BX39" s="9"/>
      <c r="BY39" s="9"/>
      <c r="BZ39" s="9"/>
      <c r="CA39" s="9"/>
      <c r="CB39" s="9"/>
    </row>
    <row r="40" spans="1:81" x14ac:dyDescent="0.2">
      <c r="A40" s="7">
        <v>31</v>
      </c>
      <c r="B40" s="8">
        <v>54000</v>
      </c>
      <c r="C40" s="23">
        <f t="shared" ref="C40:BF40" si="37">C154/C$124</f>
        <v>1.521291019811239</v>
      </c>
      <c r="D40" s="24">
        <f t="shared" si="37"/>
        <v>1.9446176486060853</v>
      </c>
      <c r="E40" s="24">
        <f t="shared" si="37"/>
        <v>1.280011340162434</v>
      </c>
      <c r="F40" s="9">
        <f t="shared" si="37"/>
        <v>2.05637635017314</v>
      </c>
      <c r="G40" s="9">
        <f t="shared" si="37"/>
        <v>1.3430855551820091</v>
      </c>
      <c r="H40" s="1">
        <f t="shared" si="37"/>
        <v>1.0759830140358648</v>
      </c>
      <c r="I40" s="1">
        <f t="shared" si="37"/>
        <v>1.4731971079342836</v>
      </c>
      <c r="J40" s="9">
        <f t="shared" si="37"/>
        <v>0.8937686662996297</v>
      </c>
      <c r="K40" s="8">
        <f t="shared" si="37"/>
        <v>1.1089941655663489</v>
      </c>
      <c r="L40" s="7">
        <f t="shared" si="37"/>
        <v>1.9883435392286646</v>
      </c>
      <c r="M40" s="9">
        <f t="shared" si="37"/>
        <v>2.0703045153031883</v>
      </c>
      <c r="N40" s="9">
        <f t="shared" si="37"/>
        <v>1.4089642716215909</v>
      </c>
      <c r="O40" s="9">
        <f t="shared" si="37"/>
        <v>2.042810223178837</v>
      </c>
      <c r="P40" s="9">
        <f t="shared" si="37"/>
        <v>1.7985065343700652</v>
      </c>
      <c r="Q40" s="7">
        <f t="shared" si="37"/>
        <v>1.4832552713670299</v>
      </c>
      <c r="R40" s="9">
        <f t="shared" si="37"/>
        <v>1.0761718559676723</v>
      </c>
      <c r="S40" s="8">
        <f t="shared" si="37"/>
        <v>1.7215998697807284</v>
      </c>
      <c r="T40" s="9">
        <f t="shared" si="37"/>
        <v>0.85596335632317921</v>
      </c>
      <c r="U40" s="8">
        <f t="shared" si="37"/>
        <v>1.297505349095708</v>
      </c>
      <c r="V40" s="10">
        <f t="shared" si="37"/>
        <v>1.5578401242905597</v>
      </c>
      <c r="W40" s="10">
        <f t="shared" si="37"/>
        <v>1.4526933399799662</v>
      </c>
      <c r="X40" s="7">
        <f t="shared" si="37"/>
        <v>0.56753510864357104</v>
      </c>
      <c r="Y40" s="9">
        <f t="shared" si="37"/>
        <v>0.81284045147034567</v>
      </c>
      <c r="Z40" s="7">
        <f t="shared" si="37"/>
        <v>1.9083526435105533</v>
      </c>
      <c r="AA40" s="8">
        <f t="shared" si="37"/>
        <v>1.3126856429043745</v>
      </c>
      <c r="AB40" s="8">
        <f t="shared" si="37"/>
        <v>1.2234368819922192</v>
      </c>
      <c r="AC40" s="7">
        <f t="shared" si="37"/>
        <v>1.2244003886130383</v>
      </c>
      <c r="AD40" s="10">
        <f t="shared" si="37"/>
        <v>1.0818653819229609</v>
      </c>
      <c r="AE40" s="7">
        <f t="shared" si="37"/>
        <v>1.0869753255404193</v>
      </c>
      <c r="AF40" s="8">
        <f t="shared" si="37"/>
        <v>1.4710180870094969</v>
      </c>
      <c r="AG40" s="9">
        <f t="shared" si="37"/>
        <v>1.6082703750827936</v>
      </c>
      <c r="AH40" s="9">
        <f t="shared" si="37"/>
        <v>1.3920143682735</v>
      </c>
      <c r="AI40" s="9">
        <f t="shared" si="37"/>
        <v>1.9371843969630993</v>
      </c>
      <c r="AJ40" s="9">
        <f t="shared" si="37"/>
        <v>0.96884464874509701</v>
      </c>
      <c r="AK40" s="9">
        <f t="shared" si="37"/>
        <v>2.0206420276528152</v>
      </c>
      <c r="AL40" s="1">
        <f t="shared" si="37"/>
        <v>1.7562854942881936</v>
      </c>
      <c r="AM40" s="9">
        <f t="shared" si="37"/>
        <v>1.8985193051051032</v>
      </c>
      <c r="AN40" s="8">
        <f t="shared" si="37"/>
        <v>1.6552752466765457</v>
      </c>
      <c r="AO40" s="7">
        <f t="shared" si="37"/>
        <v>1.2474185378589808</v>
      </c>
      <c r="AP40" s="9">
        <f t="shared" si="37"/>
        <v>1.7437675668103281</v>
      </c>
      <c r="AQ40" s="9">
        <f t="shared" si="37"/>
        <v>1.5487989711201136</v>
      </c>
      <c r="AR40" s="9">
        <f t="shared" si="37"/>
        <v>1.5270638756402699</v>
      </c>
      <c r="AS40" s="8">
        <f t="shared" si="37"/>
        <v>1.5340587172609823</v>
      </c>
      <c r="AT40" s="8">
        <f t="shared" si="37"/>
        <v>1.7087153965837871</v>
      </c>
      <c r="AU40" s="10">
        <f t="shared" si="37"/>
        <v>0.50908478542897018</v>
      </c>
      <c r="AV40" s="10">
        <f t="shared" si="37"/>
        <v>1.2126130358325049</v>
      </c>
      <c r="AW40" s="10">
        <f t="shared" si="37"/>
        <v>1.435750625011154</v>
      </c>
      <c r="AX40" s="7">
        <f t="shared" si="37"/>
        <v>1.9757552086341987</v>
      </c>
      <c r="AY40" s="8">
        <f t="shared" si="37"/>
        <v>1.8672270364807</v>
      </c>
      <c r="AZ40" s="9">
        <f t="shared" si="37"/>
        <v>0.98305301132986211</v>
      </c>
      <c r="BA40" s="10">
        <f t="shared" si="37"/>
        <v>1.2914027073213155</v>
      </c>
      <c r="BB40" s="10">
        <f t="shared" si="37"/>
        <v>1.1509715556388351</v>
      </c>
      <c r="BC40" s="7">
        <f t="shared" si="37"/>
        <v>1.0185708674016538</v>
      </c>
      <c r="BD40" s="9">
        <f t="shared" si="37"/>
        <v>1.07110994174226</v>
      </c>
      <c r="BE40" s="8">
        <f t="shared" si="37"/>
        <v>0.80431769184577895</v>
      </c>
      <c r="BF40" s="10">
        <f t="shared" si="37"/>
        <v>1.2463014589978887</v>
      </c>
      <c r="BG40" s="9"/>
      <c r="BH40" s="69"/>
      <c r="BI40" s="23">
        <f t="shared" si="2"/>
        <v>1.5463106440346359</v>
      </c>
      <c r="BJ40" s="9">
        <f t="shared" si="3"/>
        <v>1.2206770020272824</v>
      </c>
      <c r="BK40" s="8">
        <f t="shared" si="4"/>
        <v>1.2175392130156268</v>
      </c>
      <c r="BM40" s="7">
        <f t="shared" si="5"/>
        <v>1.6029341178059864</v>
      </c>
      <c r="BN40" s="9">
        <f t="shared" si="6"/>
        <v>1.4515243479952193</v>
      </c>
      <c r="BO40" s="8">
        <f t="shared" si="7"/>
        <v>1.0808181763253706</v>
      </c>
      <c r="BP40"/>
      <c r="BR40"/>
      <c r="BS40"/>
      <c r="BT40"/>
      <c r="BU40" s="9"/>
      <c r="BV40" s="9"/>
      <c r="BW40" s="9"/>
      <c r="BX40" s="9"/>
      <c r="BY40" s="9"/>
      <c r="BZ40" s="9"/>
      <c r="CA40" s="9"/>
      <c r="CB40" s="9"/>
    </row>
    <row r="41" spans="1:81" x14ac:dyDescent="0.2">
      <c r="A41" s="7">
        <v>32</v>
      </c>
      <c r="B41" s="8">
        <v>55800</v>
      </c>
      <c r="C41" s="23">
        <f t="shared" ref="C41:BF41" si="38">C155/C$124</f>
        <v>1.6022994311064922</v>
      </c>
      <c r="D41" s="24">
        <f t="shared" si="38"/>
        <v>1.8586833216491327</v>
      </c>
      <c r="E41" s="24">
        <f t="shared" si="38"/>
        <v>1.368545265799445</v>
      </c>
      <c r="F41" s="9">
        <f t="shared" si="38"/>
        <v>2.0561852637846734</v>
      </c>
      <c r="G41" s="9">
        <f t="shared" si="38"/>
        <v>1.3609825377161153</v>
      </c>
      <c r="H41" s="1">
        <f t="shared" si="38"/>
        <v>1.1196055831082405</v>
      </c>
      <c r="I41" s="1">
        <f t="shared" si="38"/>
        <v>1.3671891321979877</v>
      </c>
      <c r="J41" s="9">
        <f t="shared" si="38"/>
        <v>0.93540331672468235</v>
      </c>
      <c r="K41" s="8">
        <f t="shared" si="38"/>
        <v>1.1253341989843861</v>
      </c>
      <c r="L41" s="7">
        <f t="shared" si="38"/>
        <v>2.1931028956910277</v>
      </c>
      <c r="M41" s="9">
        <f t="shared" si="38"/>
        <v>2.1481013230459038</v>
      </c>
      <c r="N41" s="9">
        <f t="shared" si="38"/>
        <v>1.4773404743747065</v>
      </c>
      <c r="O41" s="9">
        <f t="shared" si="38"/>
        <v>2.092316723155268</v>
      </c>
      <c r="P41" s="9">
        <f t="shared" si="38"/>
        <v>1.8236017036579657</v>
      </c>
      <c r="Q41" s="7">
        <f t="shared" si="38"/>
        <v>1.5557438384647688</v>
      </c>
      <c r="R41" s="9">
        <f t="shared" si="38"/>
        <v>1.0916127002683715</v>
      </c>
      <c r="S41" s="8">
        <f t="shared" si="38"/>
        <v>1.71289591054539</v>
      </c>
      <c r="T41" s="9">
        <f t="shared" si="38"/>
        <v>0.87949693091929904</v>
      </c>
      <c r="U41" s="8">
        <f t="shared" si="38"/>
        <v>1.3536171736724929</v>
      </c>
      <c r="V41" s="10">
        <f t="shared" si="38"/>
        <v>1.5356111375481238</v>
      </c>
      <c r="W41" s="10">
        <f t="shared" si="38"/>
        <v>1.514628577802839</v>
      </c>
      <c r="X41" s="7">
        <f t="shared" si="38"/>
        <v>0.57519074111880308</v>
      </c>
      <c r="Y41" s="9">
        <f t="shared" si="38"/>
        <v>0.74761469215169729</v>
      </c>
      <c r="Z41" s="7">
        <f t="shared" si="38"/>
        <v>2.0480773569657007</v>
      </c>
      <c r="AA41" s="8">
        <f t="shared" si="38"/>
        <v>1.2866746609568174</v>
      </c>
      <c r="AB41" s="8">
        <f t="shared" si="38"/>
        <v>1.5401013500154681</v>
      </c>
      <c r="AC41" s="7">
        <f t="shared" si="38"/>
        <v>1.2856738743173979</v>
      </c>
      <c r="AD41" s="10">
        <f t="shared" si="38"/>
        <v>1.109705216871409</v>
      </c>
      <c r="AE41" s="7">
        <f t="shared" si="38"/>
        <v>1.1244232499542675</v>
      </c>
      <c r="AF41" s="8">
        <f t="shared" si="38"/>
        <v>1.4459155277144171</v>
      </c>
      <c r="AG41" s="9">
        <f t="shared" si="38"/>
        <v>1.4565608613470129</v>
      </c>
      <c r="AH41" s="9">
        <f t="shared" si="38"/>
        <v>1.3219247137474848</v>
      </c>
      <c r="AI41" s="9">
        <f t="shared" si="38"/>
        <v>2.027603600990985</v>
      </c>
      <c r="AJ41" s="9">
        <f t="shared" si="38"/>
        <v>0.95775919475118421</v>
      </c>
      <c r="AK41" s="9">
        <f t="shared" si="38"/>
        <v>2.193978238381332</v>
      </c>
      <c r="AL41" s="1">
        <f t="shared" si="38"/>
        <v>1.7584261205418015</v>
      </c>
      <c r="AM41" s="9">
        <f t="shared" si="38"/>
        <v>1.9127336420151593</v>
      </c>
      <c r="AN41" s="8">
        <f t="shared" si="38"/>
        <v>1.6861803453470516</v>
      </c>
      <c r="AO41" s="7">
        <f t="shared" si="38"/>
        <v>1.137092759063647</v>
      </c>
      <c r="AP41" s="9">
        <f t="shared" si="38"/>
        <v>1.7298611905229202</v>
      </c>
      <c r="AQ41" s="9">
        <f t="shared" si="38"/>
        <v>1.5149428782114045</v>
      </c>
      <c r="AR41" s="9">
        <f t="shared" si="38"/>
        <v>1.5940712771099244</v>
      </c>
      <c r="AS41" s="8">
        <f t="shared" si="38"/>
        <v>1.5921573697410529</v>
      </c>
      <c r="AT41" s="8">
        <f t="shared" si="38"/>
        <v>1.6849441544272921</v>
      </c>
      <c r="AU41" s="10">
        <f t="shared" si="38"/>
        <v>0.57929429353280959</v>
      </c>
      <c r="AV41" s="10">
        <f t="shared" si="38"/>
        <v>0.98512946942969126</v>
      </c>
      <c r="AW41" s="10">
        <f t="shared" si="38"/>
        <v>1.4798943314662341</v>
      </c>
      <c r="AX41" s="7">
        <f t="shared" si="38"/>
        <v>1.931006254837299</v>
      </c>
      <c r="AY41" s="8">
        <f t="shared" si="38"/>
        <v>1.905941001387633</v>
      </c>
      <c r="AZ41" s="9">
        <f t="shared" si="38"/>
        <v>1.0298867797231139</v>
      </c>
      <c r="BA41" s="10">
        <f t="shared" si="38"/>
        <v>1.3517089278981576</v>
      </c>
      <c r="BB41" s="10">
        <f t="shared" si="38"/>
        <v>1.2388668790847235</v>
      </c>
      <c r="BC41" s="7">
        <f t="shared" si="38"/>
        <v>1.1072446511730807</v>
      </c>
      <c r="BD41" s="9">
        <f t="shared" si="38"/>
        <v>1.1325830136180399</v>
      </c>
      <c r="BE41" s="8">
        <f t="shared" si="38"/>
        <v>0.702660163949823</v>
      </c>
      <c r="BF41" s="10">
        <f t="shared" si="38"/>
        <v>1.2939805084211189</v>
      </c>
      <c r="BG41" s="9"/>
      <c r="BH41" s="69"/>
      <c r="BI41" s="23">
        <f t="shared" si="2"/>
        <v>1.5817025658985033</v>
      </c>
      <c r="BJ41" s="9">
        <f t="shared" si="3"/>
        <v>1.2426139088919717</v>
      </c>
      <c r="BK41" s="8">
        <f t="shared" si="4"/>
        <v>1.3011638437745918</v>
      </c>
      <c r="BM41" s="7">
        <f t="shared" si="5"/>
        <v>1.6064070916746891</v>
      </c>
      <c r="BN41" s="9">
        <f t="shared" si="6"/>
        <v>1.4277015841801599</v>
      </c>
      <c r="BO41" s="8">
        <f t="shared" si="7"/>
        <v>1.1224187034097226</v>
      </c>
      <c r="BP41"/>
      <c r="BR41"/>
      <c r="BS41"/>
      <c r="BT41"/>
      <c r="BU41" s="9"/>
      <c r="BV41" s="9"/>
      <c r="BW41" s="9"/>
      <c r="BX41" s="9"/>
      <c r="BY41" s="9"/>
      <c r="BZ41" s="9"/>
      <c r="CA41" s="9"/>
      <c r="CB41" s="9"/>
    </row>
    <row r="42" spans="1:81" x14ac:dyDescent="0.2">
      <c r="A42" s="7">
        <v>33</v>
      </c>
      <c r="B42" s="8">
        <v>57600</v>
      </c>
      <c r="C42" s="23">
        <f t="shared" ref="C42:BF42" si="39">C156/C$124</f>
        <v>1.6639209806697353</v>
      </c>
      <c r="D42" s="24">
        <f t="shared" si="39"/>
        <v>2.0419043755171358</v>
      </c>
      <c r="E42" s="24">
        <f t="shared" si="39"/>
        <v>1.4240491921370222</v>
      </c>
      <c r="F42" s="9">
        <f t="shared" si="39"/>
        <v>2.1067764181981521</v>
      </c>
      <c r="G42" s="9">
        <f t="shared" si="39"/>
        <v>1.4991890802052801</v>
      </c>
      <c r="H42" s="1">
        <f t="shared" si="39"/>
        <v>1.088004875453904</v>
      </c>
      <c r="I42" s="1">
        <f t="shared" si="39"/>
        <v>1.4007321484844182</v>
      </c>
      <c r="J42" s="9">
        <f t="shared" si="39"/>
        <v>1.0285368616021668</v>
      </c>
      <c r="K42" s="8">
        <f t="shared" si="39"/>
        <v>1.1772465224080912</v>
      </c>
      <c r="L42" s="7">
        <f t="shared" si="39"/>
        <v>1.7894800417605869</v>
      </c>
      <c r="M42" s="9">
        <f t="shared" si="39"/>
        <v>2.049623545242655</v>
      </c>
      <c r="N42" s="9">
        <f t="shared" si="39"/>
        <v>1.5761842643278949</v>
      </c>
      <c r="O42" s="9">
        <f t="shared" si="39"/>
        <v>2.0636466266307805</v>
      </c>
      <c r="P42" s="9">
        <f t="shared" si="39"/>
        <v>1.9995666496597753</v>
      </c>
      <c r="Q42" s="7">
        <f t="shared" si="39"/>
        <v>1.6372812035584356</v>
      </c>
      <c r="R42" s="9">
        <f t="shared" si="39"/>
        <v>1.109563912295354</v>
      </c>
      <c r="S42" s="8">
        <f t="shared" si="39"/>
        <v>1.7726923021916485</v>
      </c>
      <c r="T42" s="9">
        <f t="shared" si="39"/>
        <v>1.0208228092673184</v>
      </c>
      <c r="U42" s="8">
        <f t="shared" si="39"/>
        <v>1.4216011438995582</v>
      </c>
      <c r="V42" s="10">
        <f t="shared" si="39"/>
        <v>1.679119306191359</v>
      </c>
      <c r="W42" s="10">
        <f t="shared" si="39"/>
        <v>1.6708504199226659</v>
      </c>
      <c r="X42" s="7">
        <f t="shared" si="39"/>
        <v>0.60697797896483385</v>
      </c>
      <c r="Y42" s="9">
        <f t="shared" si="39"/>
        <v>0.75541051275744697</v>
      </c>
      <c r="Z42" s="7">
        <f t="shared" si="39"/>
        <v>2.083182368104378</v>
      </c>
      <c r="AA42" s="8">
        <f t="shared" si="39"/>
        <v>1.2432500153476707</v>
      </c>
      <c r="AB42" s="8">
        <f t="shared" si="39"/>
        <v>1.5232266998551216</v>
      </c>
      <c r="AC42" s="7">
        <f t="shared" si="39"/>
        <v>1.3386509863008684</v>
      </c>
      <c r="AD42" s="10">
        <f t="shared" si="39"/>
        <v>1.018681546755924</v>
      </c>
      <c r="AE42" s="7">
        <f t="shared" si="39"/>
        <v>1.0860832342933637</v>
      </c>
      <c r="AF42" s="8">
        <f t="shared" si="39"/>
        <v>1.4587269267354348</v>
      </c>
      <c r="AG42" s="9">
        <f t="shared" si="39"/>
        <v>1.5560673914980001</v>
      </c>
      <c r="AH42" s="9">
        <f t="shared" si="39"/>
        <v>1.3868225020153406</v>
      </c>
      <c r="AI42" s="9">
        <f t="shared" si="39"/>
        <v>2.0751959523540058</v>
      </c>
      <c r="AJ42" s="9">
        <f t="shared" si="39"/>
        <v>0.98863845485170765</v>
      </c>
      <c r="AK42" s="9">
        <f t="shared" si="39"/>
        <v>2.0994658399953017</v>
      </c>
      <c r="AL42" s="1">
        <f t="shared" si="39"/>
        <v>1.8002888513977</v>
      </c>
      <c r="AM42" s="9">
        <f t="shared" si="39"/>
        <v>1.816268849078432</v>
      </c>
      <c r="AN42" s="8">
        <f t="shared" si="39"/>
        <v>1.699816408235322</v>
      </c>
      <c r="AO42" s="7">
        <f t="shared" si="39"/>
        <v>1.0541397448784529</v>
      </c>
      <c r="AP42" s="9">
        <f t="shared" si="39"/>
        <v>1.7717981622584287</v>
      </c>
      <c r="AQ42" s="9">
        <f t="shared" si="39"/>
        <v>1.5849012695605569</v>
      </c>
      <c r="AR42" s="9">
        <f t="shared" si="39"/>
        <v>1.669913780895828</v>
      </c>
      <c r="AS42" s="8">
        <f t="shared" si="39"/>
        <v>1.6640949272839414</v>
      </c>
      <c r="AT42" s="8">
        <f t="shared" si="39"/>
        <v>1.6578571283212116</v>
      </c>
      <c r="AU42" s="10">
        <f t="shared" si="39"/>
        <v>0.5747114930417021</v>
      </c>
      <c r="AV42" s="10">
        <f t="shared" si="39"/>
        <v>1.1146395069651862</v>
      </c>
      <c r="AW42" s="10">
        <f t="shared" si="39"/>
        <v>1.5165489434304225</v>
      </c>
      <c r="AX42" s="7">
        <f t="shared" si="39"/>
        <v>2.0140329370886008</v>
      </c>
      <c r="AY42" s="8">
        <f t="shared" si="39"/>
        <v>1.7572118426162324</v>
      </c>
      <c r="AZ42" s="9">
        <f t="shared" si="39"/>
        <v>1.0582744673999003</v>
      </c>
      <c r="BA42" s="10">
        <f t="shared" si="39"/>
        <v>1.4526399818947449</v>
      </c>
      <c r="BB42" s="10">
        <f t="shared" si="39"/>
        <v>1.1802811460976983</v>
      </c>
      <c r="BC42" s="7">
        <f t="shared" si="39"/>
        <v>1.0916580251114387</v>
      </c>
      <c r="BD42" s="9">
        <f t="shared" si="39"/>
        <v>1.0912999362752147</v>
      </c>
      <c r="BE42" s="8">
        <f t="shared" si="39"/>
        <v>0.75203831581385194</v>
      </c>
      <c r="BF42" s="10">
        <f t="shared" si="39"/>
        <v>1.2126781251719794</v>
      </c>
      <c r="BG42" s="9"/>
      <c r="BH42" s="69"/>
      <c r="BI42" s="23">
        <f t="shared" ref="BI42:BI73" si="40">AVERAGE(C42:S42)</f>
        <v>1.6134352353142967</v>
      </c>
      <c r="BJ42" s="9">
        <f t="shared" ref="BJ42:BJ73" si="41">AVERAGE(T42:AA42)</f>
        <v>1.3101518193069039</v>
      </c>
      <c r="BK42" s="8">
        <f t="shared" ref="BK42:BK73" si="42">AVERAGE(AB42:AF42)</f>
        <v>1.2850738787881424</v>
      </c>
      <c r="BM42" s="7">
        <f t="shared" ref="BM42:BM73" si="43">AVERAGE(AG42:AS42)</f>
        <v>1.6282624718694629</v>
      </c>
      <c r="BN42" s="9">
        <f t="shared" ref="BN42:BN73" si="44">AVERAGE(AT42:AY42)</f>
        <v>1.4391669752438927</v>
      </c>
      <c r="BO42" s="8">
        <f t="shared" ref="BO42:BO73" si="45">AVERAGE(AZ42:BF42)</f>
        <v>1.1198385711092611</v>
      </c>
      <c r="BP42"/>
      <c r="BR42"/>
      <c r="BS42"/>
      <c r="BT42"/>
      <c r="BU42" s="9"/>
      <c r="BV42" s="9"/>
      <c r="BW42" s="9"/>
      <c r="BX42" s="9"/>
      <c r="BY42" s="9"/>
      <c r="BZ42" s="9"/>
      <c r="CA42" s="9"/>
      <c r="CB42" s="9"/>
    </row>
    <row r="43" spans="1:81" x14ac:dyDescent="0.2">
      <c r="A43" s="7">
        <v>34</v>
      </c>
      <c r="B43" s="8">
        <v>59400</v>
      </c>
      <c r="C43" s="23">
        <f t="shared" ref="C43:BF43" si="46">C157/C$124</f>
        <v>1.7053694606999994</v>
      </c>
      <c r="D43" s="24">
        <f t="shared" si="46"/>
        <v>2.0770946460352131</v>
      </c>
      <c r="E43" s="24">
        <f t="shared" si="46"/>
        <v>1.4855174875457524</v>
      </c>
      <c r="F43" s="9">
        <f t="shared" si="46"/>
        <v>2.2442241955279161</v>
      </c>
      <c r="G43" s="9">
        <f t="shared" si="46"/>
        <v>1.5426936626317007</v>
      </c>
      <c r="H43" s="1">
        <f t="shared" si="46"/>
        <v>1.1235867745327344</v>
      </c>
      <c r="I43" s="1">
        <f t="shared" si="46"/>
        <v>1.5744714936122282</v>
      </c>
      <c r="J43" s="9">
        <f t="shared" si="46"/>
        <v>1.065122164512337</v>
      </c>
      <c r="K43" s="8">
        <f t="shared" si="46"/>
        <v>1.2548494097481528</v>
      </c>
      <c r="L43" s="7">
        <f t="shared" si="46"/>
        <v>1.9262221381154396</v>
      </c>
      <c r="M43" s="9">
        <f t="shared" si="46"/>
        <v>2.1970271510983848</v>
      </c>
      <c r="N43" s="9">
        <f t="shared" si="46"/>
        <v>1.6771890797082931</v>
      </c>
      <c r="O43" s="9">
        <f t="shared" si="46"/>
        <v>1.9714291702306803</v>
      </c>
      <c r="P43" s="9">
        <f t="shared" si="46"/>
        <v>1.9823978265108426</v>
      </c>
      <c r="Q43" s="7">
        <f t="shared" si="46"/>
        <v>1.725546709909465</v>
      </c>
      <c r="R43" s="9">
        <f t="shared" si="46"/>
        <v>1.1355276645478694</v>
      </c>
      <c r="S43" s="8">
        <f t="shared" si="46"/>
        <v>1.820346816743063</v>
      </c>
      <c r="T43" s="9">
        <f t="shared" si="46"/>
        <v>1.091143464187982</v>
      </c>
      <c r="U43" s="8">
        <f t="shared" si="46"/>
        <v>1.3600349915884942</v>
      </c>
      <c r="V43" s="10">
        <f t="shared" si="46"/>
        <v>1.6986310282055259</v>
      </c>
      <c r="W43" s="10">
        <f t="shared" si="46"/>
        <v>1.6416469658635355</v>
      </c>
      <c r="X43" s="7">
        <f t="shared" si="46"/>
        <v>0.5968037049046705</v>
      </c>
      <c r="Y43" s="9">
        <f t="shared" si="46"/>
        <v>0.82202211588194185</v>
      </c>
      <c r="Z43" s="7">
        <f t="shared" si="46"/>
        <v>1.7320261984516434</v>
      </c>
      <c r="AA43" s="8">
        <f t="shared" si="46"/>
        <v>1.2120721165056882</v>
      </c>
      <c r="AB43" s="8">
        <f t="shared" si="46"/>
        <v>1.6869609199403188</v>
      </c>
      <c r="AC43" s="7">
        <f t="shared" si="46"/>
        <v>1.3860679160673655</v>
      </c>
      <c r="AD43" s="10">
        <f t="shared" si="46"/>
        <v>1.0334573936393601</v>
      </c>
      <c r="AE43" s="7">
        <f t="shared" si="46"/>
        <v>1.1131850193753228</v>
      </c>
      <c r="AF43" s="8">
        <f t="shared" si="46"/>
        <v>1.6552210159708822</v>
      </c>
      <c r="AG43" s="9">
        <f t="shared" si="46"/>
        <v>1.6864215688205504</v>
      </c>
      <c r="AH43" s="9">
        <f t="shared" si="46"/>
        <v>1.3429142461895707</v>
      </c>
      <c r="AI43" s="9">
        <f t="shared" si="46"/>
        <v>2.17305905431853</v>
      </c>
      <c r="AJ43" s="9">
        <f t="shared" si="46"/>
        <v>0.95421004842636825</v>
      </c>
      <c r="AK43" s="9">
        <f t="shared" si="46"/>
        <v>2.0759413811584189</v>
      </c>
      <c r="AL43" s="1">
        <f t="shared" si="46"/>
        <v>1.8374312339666683</v>
      </c>
      <c r="AM43" s="9">
        <f t="shared" si="46"/>
        <v>1.837304873568893</v>
      </c>
      <c r="AN43" s="8">
        <f t="shared" si="46"/>
        <v>1.7545586848380588</v>
      </c>
      <c r="AO43" s="7">
        <f t="shared" si="46"/>
        <v>1.2606281692575472</v>
      </c>
      <c r="AP43" s="9">
        <f t="shared" si="46"/>
        <v>1.8436186822435288</v>
      </c>
      <c r="AQ43" s="9">
        <f t="shared" si="46"/>
        <v>1.6221210576805367</v>
      </c>
      <c r="AR43" s="9">
        <f t="shared" si="46"/>
        <v>1.669913780895828</v>
      </c>
      <c r="AS43" s="8">
        <f t="shared" si="46"/>
        <v>1.6602121696524332</v>
      </c>
      <c r="AT43" s="8">
        <f t="shared" si="46"/>
        <v>1.7039185790581592</v>
      </c>
      <c r="AU43" s="10">
        <f t="shared" si="46"/>
        <v>0.57247703773016223</v>
      </c>
      <c r="AV43" s="10">
        <f t="shared" si="46"/>
        <v>0.93783518672569777</v>
      </c>
      <c r="AW43" s="10">
        <f t="shared" si="46"/>
        <v>1.5167319515328312</v>
      </c>
      <c r="AX43" s="7">
        <f t="shared" si="46"/>
        <v>2.0041713444249751</v>
      </c>
      <c r="AY43" s="8">
        <f t="shared" si="46"/>
        <v>2.0438759115195948</v>
      </c>
      <c r="AZ43" s="9">
        <f t="shared" si="46"/>
        <v>1.0487837848621713</v>
      </c>
      <c r="BA43" s="10">
        <f t="shared" si="46"/>
        <v>1.5578211411080156</v>
      </c>
      <c r="BB43" s="10">
        <f t="shared" si="46"/>
        <v>1.112006280140698</v>
      </c>
      <c r="BC43" s="7">
        <f t="shared" si="46"/>
        <v>1.1477746501761819</v>
      </c>
      <c r="BD43" s="9">
        <f t="shared" si="46"/>
        <v>1.0578289459918038</v>
      </c>
      <c r="BE43" s="8">
        <f t="shared" si="46"/>
        <v>0.65863269688014303</v>
      </c>
      <c r="BF43" s="10">
        <f t="shared" si="46"/>
        <v>1.3441475637947495</v>
      </c>
      <c r="BG43" s="9"/>
      <c r="BH43" s="69"/>
      <c r="BI43" s="23">
        <f t="shared" si="40"/>
        <v>1.676977403041769</v>
      </c>
      <c r="BJ43" s="9">
        <f t="shared" si="41"/>
        <v>1.2692975731986851</v>
      </c>
      <c r="BK43" s="8">
        <f t="shared" si="42"/>
        <v>1.37497845299865</v>
      </c>
      <c r="BM43" s="7">
        <f t="shared" si="43"/>
        <v>1.6706411500782257</v>
      </c>
      <c r="BN43" s="9">
        <f t="shared" si="44"/>
        <v>1.4631683351652367</v>
      </c>
      <c r="BO43" s="8">
        <f t="shared" si="45"/>
        <v>1.1324278661362519</v>
      </c>
      <c r="BP43"/>
      <c r="BQ43"/>
      <c r="BR43"/>
      <c r="BS43"/>
      <c r="BT43"/>
      <c r="BU43" s="9"/>
      <c r="BV43" s="9"/>
      <c r="BW43" s="9"/>
      <c r="BX43" s="9"/>
      <c r="BY43" s="9"/>
      <c r="BZ43" s="9"/>
      <c r="CA43" s="9"/>
      <c r="CB43" s="9"/>
    </row>
    <row r="44" spans="1:81" x14ac:dyDescent="0.2">
      <c r="A44" s="7">
        <v>35</v>
      </c>
      <c r="B44" s="8">
        <v>61200</v>
      </c>
      <c r="C44" s="23">
        <f t="shared" ref="C44:BF44" si="47">C158/C$124</f>
        <v>1.8103408292727674</v>
      </c>
      <c r="D44" s="24">
        <f t="shared" si="47"/>
        <v>2.1249083748765178</v>
      </c>
      <c r="E44" s="24">
        <f t="shared" si="47"/>
        <v>1.5084163480440407</v>
      </c>
      <c r="F44" s="9">
        <f t="shared" si="47"/>
        <v>2.1577292874327698</v>
      </c>
      <c r="G44" s="9">
        <f t="shared" si="47"/>
        <v>1.3579898058623701</v>
      </c>
      <c r="H44" s="1">
        <f t="shared" si="47"/>
        <v>1.1559505099252299</v>
      </c>
      <c r="I44" s="1">
        <f t="shared" si="47"/>
        <v>1.6190834179524316</v>
      </c>
      <c r="J44" s="9">
        <f t="shared" si="47"/>
        <v>1.0071553830230291</v>
      </c>
      <c r="K44" s="8">
        <f t="shared" si="47"/>
        <v>1.261222927524672</v>
      </c>
      <c r="L44" s="7">
        <f t="shared" si="47"/>
        <v>1.9668981126943299</v>
      </c>
      <c r="M44" s="9">
        <f t="shared" si="47"/>
        <v>2.3320232279369066</v>
      </c>
      <c r="N44" s="9">
        <f t="shared" si="47"/>
        <v>1.5594217401041097</v>
      </c>
      <c r="O44" s="9">
        <f t="shared" si="47"/>
        <v>2.0672669579681453</v>
      </c>
      <c r="P44" s="9">
        <f t="shared" si="47"/>
        <v>1.9657648915045633</v>
      </c>
      <c r="Q44" s="7">
        <f t="shared" si="47"/>
        <v>1.7322116262849827</v>
      </c>
      <c r="R44" s="9">
        <f t="shared" si="47"/>
        <v>1.1270844260230473</v>
      </c>
      <c r="S44" s="8">
        <f t="shared" si="47"/>
        <v>1.8172270069242678</v>
      </c>
      <c r="T44" s="9">
        <f t="shared" si="47"/>
        <v>1.109421845702699</v>
      </c>
      <c r="U44" s="8">
        <f t="shared" si="47"/>
        <v>1.3374379010440489</v>
      </c>
      <c r="V44" s="10">
        <f t="shared" si="47"/>
        <v>1.6997837091964696</v>
      </c>
      <c r="W44" s="10">
        <f t="shared" si="47"/>
        <v>1.6980580918683734</v>
      </c>
      <c r="X44" s="7">
        <f t="shared" si="47"/>
        <v>0.58127685737791801</v>
      </c>
      <c r="Y44" s="9">
        <f t="shared" si="47"/>
        <v>0.75488054941648286</v>
      </c>
      <c r="Z44" s="7">
        <f t="shared" si="47"/>
        <v>1.6712006583821055</v>
      </c>
      <c r="AA44" s="8">
        <f t="shared" si="47"/>
        <v>1.2869319701636122</v>
      </c>
      <c r="AB44" s="8">
        <f t="shared" si="47"/>
        <v>1.610237149580483</v>
      </c>
      <c r="AC44" s="7">
        <f t="shared" si="47"/>
        <v>1.4586951424257744</v>
      </c>
      <c r="AD44" s="10">
        <f t="shared" si="47"/>
        <v>1.0015630383942982</v>
      </c>
      <c r="AE44" s="7">
        <f t="shared" si="47"/>
        <v>1.1282896537008389</v>
      </c>
      <c r="AF44" s="8">
        <f t="shared" si="47"/>
        <v>1.6425508702693292</v>
      </c>
      <c r="AG44" s="9">
        <f t="shared" si="47"/>
        <v>1.8292210159152287</v>
      </c>
      <c r="AH44" s="9">
        <f t="shared" si="47"/>
        <v>1.519918278948919</v>
      </c>
      <c r="AI44" s="9">
        <f t="shared" si="47"/>
        <v>2.2263240008325909</v>
      </c>
      <c r="AJ44" s="9">
        <f t="shared" si="47"/>
        <v>0.97084375000260414</v>
      </c>
      <c r="AK44" s="9">
        <f t="shared" si="47"/>
        <v>2.1151492167312793</v>
      </c>
      <c r="AL44" s="1">
        <f t="shared" si="47"/>
        <v>1.857261984885237</v>
      </c>
      <c r="AM44" s="9">
        <f t="shared" si="47"/>
        <v>1.8785085228908769</v>
      </c>
      <c r="AN44" s="8">
        <f t="shared" si="47"/>
        <v>1.7715589421686655</v>
      </c>
      <c r="AO44" s="7">
        <f t="shared" si="47"/>
        <v>1.1931184009026234</v>
      </c>
      <c r="AP44" s="9">
        <f t="shared" si="47"/>
        <v>1.828765072005865</v>
      </c>
      <c r="AQ44" s="9">
        <f t="shared" si="47"/>
        <v>1.6741594960752484</v>
      </c>
      <c r="AR44" s="9">
        <f t="shared" si="47"/>
        <v>1.6882089544482273</v>
      </c>
      <c r="AS44" s="8">
        <f t="shared" si="47"/>
        <v>1.5053700402555683</v>
      </c>
      <c r="AT44" s="8">
        <f t="shared" si="47"/>
        <v>1.7608984686156175</v>
      </c>
      <c r="AU44" s="10">
        <f t="shared" si="47"/>
        <v>0.58411835044312321</v>
      </c>
      <c r="AV44" s="10">
        <f t="shared" si="47"/>
        <v>1.1127653369676211</v>
      </c>
      <c r="AW44" s="10">
        <f t="shared" si="47"/>
        <v>1.4923808610262268</v>
      </c>
      <c r="AX44" s="7">
        <f t="shared" si="47"/>
        <v>2.035596846505447</v>
      </c>
      <c r="AY44" s="8">
        <f t="shared" si="47"/>
        <v>2.0832158665657459</v>
      </c>
      <c r="AZ44" s="9">
        <f t="shared" si="47"/>
        <v>1.0960262977098145</v>
      </c>
      <c r="BA44" s="10">
        <f t="shared" si="47"/>
        <v>1.4759717376401678</v>
      </c>
      <c r="BB44" s="10">
        <f t="shared" si="47"/>
        <v>1.0404094095930463</v>
      </c>
      <c r="BC44" s="7">
        <f t="shared" si="47"/>
        <v>1.0148838798224735</v>
      </c>
      <c r="BD44" s="9">
        <f t="shared" si="47"/>
        <v>1.1154555859615427</v>
      </c>
      <c r="BE44" s="8">
        <f t="shared" si="47"/>
        <v>0.85854574303623865</v>
      </c>
      <c r="BF44" s="10">
        <f t="shared" si="47"/>
        <v>1.3548764361405099</v>
      </c>
      <c r="BG44" s="9"/>
      <c r="BH44" s="69"/>
      <c r="BI44" s="23">
        <f t="shared" si="40"/>
        <v>1.6806291101973045</v>
      </c>
      <c r="BJ44" s="9">
        <f t="shared" si="41"/>
        <v>1.2673739478939636</v>
      </c>
      <c r="BK44" s="8">
        <f t="shared" si="42"/>
        <v>1.368267170874145</v>
      </c>
      <c r="BM44" s="7">
        <f t="shared" si="43"/>
        <v>1.6968005904663797</v>
      </c>
      <c r="BN44" s="9">
        <f t="shared" si="44"/>
        <v>1.5114959550206304</v>
      </c>
      <c r="BO44" s="8">
        <f t="shared" si="45"/>
        <v>1.1365955842719704</v>
      </c>
      <c r="BP44"/>
      <c r="BQ44"/>
      <c r="BR44"/>
      <c r="BS44"/>
      <c r="BT44"/>
      <c r="BU44" s="9"/>
      <c r="BV44" s="9"/>
      <c r="BW44" s="9"/>
      <c r="BX44" s="9"/>
      <c r="BY44" s="9"/>
      <c r="BZ44" s="9"/>
      <c r="CA44" s="9"/>
      <c r="CB44" s="9"/>
    </row>
    <row r="45" spans="1:81" x14ac:dyDescent="0.2">
      <c r="A45" s="7">
        <v>36</v>
      </c>
      <c r="B45" s="8">
        <v>63000</v>
      </c>
      <c r="C45" s="23">
        <f t="shared" ref="C45:BF45" si="48">C159/C$124</f>
        <v>1.8628996470877921</v>
      </c>
      <c r="D45" s="24">
        <f t="shared" si="48"/>
        <v>2.0576036876856123</v>
      </c>
      <c r="E45" s="24">
        <f t="shared" si="48"/>
        <v>1.5551195333050449</v>
      </c>
      <c r="F45" s="9">
        <f t="shared" si="48"/>
        <v>2.2609697660557475</v>
      </c>
      <c r="G45" s="9">
        <f t="shared" si="48"/>
        <v>1.4006823074646597</v>
      </c>
      <c r="H45" s="1">
        <f t="shared" si="48"/>
        <v>1.1559505099252299</v>
      </c>
      <c r="I45" s="1">
        <f t="shared" si="48"/>
        <v>1.6757436461474371</v>
      </c>
      <c r="J45" s="9">
        <f t="shared" si="48"/>
        <v>1.0866796782974248</v>
      </c>
      <c r="K45" s="8">
        <f t="shared" si="48"/>
        <v>1.2039037334715306</v>
      </c>
      <c r="L45" s="7">
        <f t="shared" si="48"/>
        <v>1.9965745778568804</v>
      </c>
      <c r="M45" s="9">
        <f t="shared" si="48"/>
        <v>2.1412455079188741</v>
      </c>
      <c r="N45" s="9">
        <f t="shared" si="48"/>
        <v>1.6052014805711323</v>
      </c>
      <c r="O45" s="9">
        <f t="shared" si="48"/>
        <v>1.8471127597871264</v>
      </c>
      <c r="P45" s="9">
        <f t="shared" si="48"/>
        <v>1.9844206406838167</v>
      </c>
      <c r="Q45" s="7">
        <f t="shared" si="48"/>
        <v>1.7064152570615687</v>
      </c>
      <c r="R45" s="9">
        <f t="shared" si="48"/>
        <v>1.1157273884204606</v>
      </c>
      <c r="S45" s="8">
        <f t="shared" si="48"/>
        <v>1.8375843165579269</v>
      </c>
      <c r="T45" s="9">
        <f t="shared" si="48"/>
        <v>1.063573278543366</v>
      </c>
      <c r="U45" s="8">
        <f t="shared" si="48"/>
        <v>1.3067007130599659</v>
      </c>
      <c r="V45" s="10">
        <f t="shared" si="48"/>
        <v>1.7452364623525409</v>
      </c>
      <c r="W45" s="10">
        <f t="shared" si="48"/>
        <v>1.8116606515578315</v>
      </c>
      <c r="X45" s="7">
        <f t="shared" si="48"/>
        <v>0.61206666241501628</v>
      </c>
      <c r="Y45" s="9">
        <f t="shared" si="48"/>
        <v>0.78195413212175779</v>
      </c>
      <c r="Z45" s="7">
        <f t="shared" si="48"/>
        <v>1.7506780457928122</v>
      </c>
      <c r="AA45" s="8">
        <f t="shared" si="48"/>
        <v>1.1719339078410143</v>
      </c>
      <c r="AB45" s="8">
        <f t="shared" si="48"/>
        <v>1.7370616996834802</v>
      </c>
      <c r="AC45" s="7">
        <f t="shared" si="48"/>
        <v>1.2038809146423026</v>
      </c>
      <c r="AD45" s="10">
        <f t="shared" si="48"/>
        <v>1.0283896906726433</v>
      </c>
      <c r="AE45" s="7">
        <f t="shared" si="48"/>
        <v>1.1669627447981188</v>
      </c>
      <c r="AF45" s="8">
        <f t="shared" si="48"/>
        <v>1.5740627173250124</v>
      </c>
      <c r="AG45" s="9">
        <f t="shared" si="48"/>
        <v>1.9411272949537861</v>
      </c>
      <c r="AH45" s="9">
        <f t="shared" si="48"/>
        <v>1.629364779043845</v>
      </c>
      <c r="AI45" s="9">
        <f t="shared" si="48"/>
        <v>2.262233010067555</v>
      </c>
      <c r="AJ45" s="9">
        <f t="shared" si="48"/>
        <v>0.98227504985067315</v>
      </c>
      <c r="AK45" s="9">
        <f t="shared" si="48"/>
        <v>2.1125239477744624</v>
      </c>
      <c r="AL45" s="1">
        <f t="shared" si="48"/>
        <v>1.8725117878068784</v>
      </c>
      <c r="AM45" s="9">
        <f t="shared" si="48"/>
        <v>1.9214640090208635</v>
      </c>
      <c r="AN45" s="8">
        <f t="shared" si="48"/>
        <v>1.8140312351153385</v>
      </c>
      <c r="AO45" s="7">
        <f t="shared" si="48"/>
        <v>1.383617823229861</v>
      </c>
      <c r="AP45" s="9">
        <f t="shared" si="48"/>
        <v>1.8699148244682289</v>
      </c>
      <c r="AQ45" s="9">
        <f t="shared" si="48"/>
        <v>1.6540799412637122</v>
      </c>
      <c r="AR45" s="9">
        <f t="shared" si="48"/>
        <v>1.6791532495642774</v>
      </c>
      <c r="AS45" s="8">
        <f t="shared" si="48"/>
        <v>1.7603812759019795</v>
      </c>
      <c r="AT45" s="8">
        <f t="shared" si="48"/>
        <v>1.7566334131191874</v>
      </c>
      <c r="AU45" s="10">
        <f t="shared" si="48"/>
        <v>0.62698377866577748</v>
      </c>
      <c r="AV45" s="10">
        <f t="shared" si="48"/>
        <v>1.0316529081268948</v>
      </c>
      <c r="AW45" s="10">
        <f t="shared" si="48"/>
        <v>1.5353358414025073</v>
      </c>
      <c r="AX45" s="7">
        <f t="shared" si="48"/>
        <v>2.0557929899307057</v>
      </c>
      <c r="AY45" s="8">
        <f t="shared" si="48"/>
        <v>2.1605923757155314</v>
      </c>
      <c r="AZ45" s="9">
        <f t="shared" si="48"/>
        <v>1.0772950430113386</v>
      </c>
      <c r="BA45" s="10">
        <f t="shared" si="48"/>
        <v>1.5834865742625028</v>
      </c>
      <c r="BB45" s="10">
        <f t="shared" si="48"/>
        <v>1.1593978151291067</v>
      </c>
      <c r="BC45" s="7">
        <f t="shared" si="48"/>
        <v>1.0127710033643247</v>
      </c>
      <c r="BD45" s="9">
        <f t="shared" si="48"/>
        <v>1.0737464286192697</v>
      </c>
      <c r="BE45" s="8">
        <f t="shared" si="48"/>
        <v>0.75667295492440689</v>
      </c>
      <c r="BF45" s="10">
        <f t="shared" si="48"/>
        <v>1.0121337247369717</v>
      </c>
      <c r="BG45" s="9"/>
      <c r="BH45" s="69"/>
      <c r="BI45" s="23">
        <f t="shared" si="40"/>
        <v>1.6761079081351919</v>
      </c>
      <c r="BJ45" s="9">
        <f t="shared" si="41"/>
        <v>1.2804754817105382</v>
      </c>
      <c r="BK45" s="8">
        <f t="shared" si="42"/>
        <v>1.3420715534243115</v>
      </c>
      <c r="BM45" s="7">
        <f t="shared" si="43"/>
        <v>1.7602060175431893</v>
      </c>
      <c r="BN45" s="9">
        <f t="shared" si="44"/>
        <v>1.527831884493434</v>
      </c>
      <c r="BO45" s="8">
        <f t="shared" si="45"/>
        <v>1.0965005062925604</v>
      </c>
      <c r="BP45"/>
      <c r="BQ45"/>
      <c r="BR45"/>
      <c r="BS45"/>
      <c r="BT45"/>
      <c r="BU45" s="9"/>
      <c r="BV45" s="9"/>
      <c r="BW45" s="9"/>
      <c r="BX45" s="9"/>
      <c r="BY45" s="9"/>
      <c r="BZ45" s="9"/>
      <c r="CA45" s="9"/>
      <c r="CB45" s="9"/>
    </row>
    <row r="46" spans="1:81" x14ac:dyDescent="0.2">
      <c r="A46" s="7">
        <v>37</v>
      </c>
      <c r="B46" s="8">
        <v>64800</v>
      </c>
      <c r="C46" s="23">
        <f t="shared" ref="C46:BF46" si="49">C160/C$124</f>
        <v>1.869672943520581</v>
      </c>
      <c r="D46" s="24">
        <f t="shared" si="49"/>
        <v>2.0576036876856123</v>
      </c>
      <c r="E46" s="24">
        <f t="shared" si="49"/>
        <v>1.6706264731652061</v>
      </c>
      <c r="F46" s="9">
        <f t="shared" si="49"/>
        <v>2.2428230877259652</v>
      </c>
      <c r="G46" s="9">
        <f t="shared" si="49"/>
        <v>1.4611408352710546</v>
      </c>
      <c r="H46" s="1">
        <f t="shared" si="49"/>
        <v>1.2375236276421244</v>
      </c>
      <c r="I46" s="1">
        <f t="shared" si="49"/>
        <v>1.720957452485341</v>
      </c>
      <c r="J46" s="9">
        <f t="shared" si="49"/>
        <v>1.1458345318025858</v>
      </c>
      <c r="K46" s="8">
        <f t="shared" si="49"/>
        <v>1.1738656565117136</v>
      </c>
      <c r="L46" s="7">
        <f t="shared" si="49"/>
        <v>2.1138637549078578</v>
      </c>
      <c r="M46" s="9">
        <f t="shared" si="49"/>
        <v>2.1781552956597885</v>
      </c>
      <c r="N46" s="9">
        <f t="shared" si="49"/>
        <v>1.503918539904606</v>
      </c>
      <c r="O46" s="9">
        <f t="shared" si="49"/>
        <v>2.1576616602939547</v>
      </c>
      <c r="P46" s="9">
        <f t="shared" si="49"/>
        <v>2.0561198182864007</v>
      </c>
      <c r="Q46" s="7">
        <f t="shared" si="49"/>
        <v>1.736802391150333</v>
      </c>
      <c r="R46" s="9">
        <f t="shared" si="49"/>
        <v>1.2193558698359239</v>
      </c>
      <c r="S46" s="8">
        <f t="shared" si="49"/>
        <v>1.8611125800054349</v>
      </c>
      <c r="T46" s="9">
        <f t="shared" si="49"/>
        <v>1.1904113608078137</v>
      </c>
      <c r="U46" s="8">
        <f t="shared" si="49"/>
        <v>1.3867178359190397</v>
      </c>
      <c r="V46" s="10">
        <f t="shared" si="49"/>
        <v>1.7200921828152043</v>
      </c>
      <c r="W46" s="10">
        <f t="shared" si="49"/>
        <v>1.772096670266309</v>
      </c>
      <c r="X46" s="7">
        <f t="shared" si="49"/>
        <v>0.61170923222244578</v>
      </c>
      <c r="Y46" s="9">
        <f t="shared" si="49"/>
        <v>0.75740540017734326</v>
      </c>
      <c r="Z46" s="7">
        <f t="shared" si="49"/>
        <v>1.8574869783528647</v>
      </c>
      <c r="AA46" s="8">
        <f t="shared" si="49"/>
        <v>1.2820342643699045</v>
      </c>
      <c r="AB46" s="8">
        <f t="shared" si="49"/>
        <v>1.8792457266918712</v>
      </c>
      <c r="AC46" s="7">
        <f t="shared" si="49"/>
        <v>1.2255454791022373</v>
      </c>
      <c r="AD46" s="10">
        <f t="shared" si="49"/>
        <v>0.96878824396226459</v>
      </c>
      <c r="AE46" s="7">
        <f t="shared" si="49"/>
        <v>1.1119456858025907</v>
      </c>
      <c r="AF46" s="8">
        <f t="shared" si="49"/>
        <v>1.5555588446737971</v>
      </c>
      <c r="AG46" s="9">
        <f t="shared" si="49"/>
        <v>1.8163233985090914</v>
      </c>
      <c r="AH46" s="9">
        <f t="shared" si="49"/>
        <v>1.5922523510100539</v>
      </c>
      <c r="AI46" s="9">
        <f t="shared" si="49"/>
        <v>2.2458403633566006</v>
      </c>
      <c r="AJ46" s="9">
        <f t="shared" si="49"/>
        <v>0.97706457903502808</v>
      </c>
      <c r="AK46" s="9">
        <f t="shared" si="49"/>
        <v>2.2305737750849688</v>
      </c>
      <c r="AL46" s="1">
        <f t="shared" si="49"/>
        <v>1.8895036692807778</v>
      </c>
      <c r="AM46" s="9">
        <f t="shared" si="49"/>
        <v>1.96596668770131</v>
      </c>
      <c r="AN46" s="8">
        <f t="shared" si="49"/>
        <v>1.8428951253041872</v>
      </c>
      <c r="AO46" s="7">
        <f t="shared" si="49"/>
        <v>1.1788489359095837</v>
      </c>
      <c r="AP46" s="9">
        <f t="shared" si="49"/>
        <v>1.8654582819631136</v>
      </c>
      <c r="AQ46" s="9">
        <f t="shared" si="49"/>
        <v>1.6700677982659642</v>
      </c>
      <c r="AR46" s="9">
        <f t="shared" si="49"/>
        <v>1.7422517660264429</v>
      </c>
      <c r="AS46" s="8">
        <f t="shared" si="49"/>
        <v>1.7794414010176476</v>
      </c>
      <c r="AT46" s="8">
        <f t="shared" si="49"/>
        <v>1.8890972760639251</v>
      </c>
      <c r="AU46" s="10">
        <f t="shared" si="49"/>
        <v>0.63959543755026993</v>
      </c>
      <c r="AV46" s="10">
        <f t="shared" si="49"/>
        <v>1.1146395069651862</v>
      </c>
      <c r="AW46" s="10">
        <f t="shared" si="49"/>
        <v>1.6208396997439749</v>
      </c>
      <c r="AX46" s="7">
        <f t="shared" si="49"/>
        <v>1.9666190048739605</v>
      </c>
      <c r="AY46" s="8">
        <f t="shared" si="49"/>
        <v>2.3355701512536831</v>
      </c>
      <c r="AZ46" s="9">
        <f t="shared" si="49"/>
        <v>1.0772950430113386</v>
      </c>
      <c r="BA46" s="10">
        <f t="shared" si="49"/>
        <v>1.6711860112725596</v>
      </c>
      <c r="BB46" s="10">
        <f t="shared" si="49"/>
        <v>1.113109108709246</v>
      </c>
      <c r="BC46" s="7">
        <f t="shared" si="49"/>
        <v>1.1109464751263598</v>
      </c>
      <c r="BD46" s="9">
        <f t="shared" si="49"/>
        <v>1.1375284145680351</v>
      </c>
      <c r="BE46" s="8">
        <f t="shared" si="49"/>
        <v>0.70285399234499135</v>
      </c>
      <c r="BF46" s="10">
        <f t="shared" si="49"/>
        <v>1.0121337247369717</v>
      </c>
      <c r="BG46" s="9"/>
      <c r="BH46" s="69"/>
      <c r="BI46" s="23">
        <f t="shared" si="40"/>
        <v>1.7298257768149696</v>
      </c>
      <c r="BJ46" s="9">
        <f t="shared" si="41"/>
        <v>1.3222442406163657</v>
      </c>
      <c r="BK46" s="8">
        <f t="shared" si="42"/>
        <v>1.3482167960465521</v>
      </c>
      <c r="BM46" s="7">
        <f t="shared" si="43"/>
        <v>1.7535760101895974</v>
      </c>
      <c r="BN46" s="9">
        <f t="shared" si="44"/>
        <v>1.5943935127418332</v>
      </c>
      <c r="BO46" s="8">
        <f t="shared" si="45"/>
        <v>1.117864681395643</v>
      </c>
      <c r="BP46"/>
      <c r="BQ46"/>
      <c r="BR46"/>
      <c r="BS46"/>
      <c r="BT46"/>
      <c r="BU46" s="9"/>
      <c r="BV46" s="9"/>
      <c r="BW46" s="9"/>
      <c r="BX46" s="9"/>
      <c r="BY46" s="9"/>
      <c r="BZ46" s="9"/>
      <c r="CA46" s="9"/>
      <c r="CB46" s="9"/>
    </row>
    <row r="47" spans="1:81" x14ac:dyDescent="0.2">
      <c r="A47" s="7">
        <v>38</v>
      </c>
      <c r="B47" s="8">
        <v>66600</v>
      </c>
      <c r="C47" s="23">
        <f t="shared" ref="C47:BF47" si="50">C161/C$124</f>
        <v>1.8740580791365131</v>
      </c>
      <c r="D47" s="24">
        <f t="shared" si="50"/>
        <v>2.0903892616920356</v>
      </c>
      <c r="E47" s="24">
        <f t="shared" si="50"/>
        <v>1.6709238168840275</v>
      </c>
      <c r="F47" s="9">
        <f t="shared" si="50"/>
        <v>2.2674774157849504</v>
      </c>
      <c r="G47" s="9">
        <f t="shared" si="50"/>
        <v>1.3940929881383173</v>
      </c>
      <c r="H47" s="1">
        <f t="shared" si="50"/>
        <v>1.234067436078921</v>
      </c>
      <c r="I47" s="1">
        <f t="shared" si="50"/>
        <v>1.720957452485341</v>
      </c>
      <c r="J47" s="9">
        <f t="shared" si="50"/>
        <v>1.1029891403311354</v>
      </c>
      <c r="K47" s="8">
        <f t="shared" si="50"/>
        <v>1.2295417834469684</v>
      </c>
      <c r="L47" s="7">
        <f t="shared" si="50"/>
        <v>2.1825463004738501</v>
      </c>
      <c r="M47" s="9">
        <f t="shared" si="50"/>
        <v>2.148695896997765</v>
      </c>
      <c r="N47" s="9">
        <f t="shared" si="50"/>
        <v>1.4083839892588137</v>
      </c>
      <c r="O47" s="9">
        <f t="shared" si="50"/>
        <v>2.2217195700222603</v>
      </c>
      <c r="P47" s="9">
        <f t="shared" si="50"/>
        <v>2.0453988458090264</v>
      </c>
      <c r="Q47" s="7">
        <f t="shared" si="50"/>
        <v>1.7751686178465329</v>
      </c>
      <c r="R47" s="9">
        <f t="shared" si="50"/>
        <v>1.2905891927734849</v>
      </c>
      <c r="S47" s="8">
        <f t="shared" si="50"/>
        <v>1.9392055480757409</v>
      </c>
      <c r="T47" s="9">
        <f t="shared" si="50"/>
        <v>1.1702267699553035</v>
      </c>
      <c r="U47" s="8">
        <f t="shared" si="50"/>
        <v>1.3468994291036567</v>
      </c>
      <c r="V47" s="10">
        <f t="shared" si="50"/>
        <v>1.7280445984230361</v>
      </c>
      <c r="W47" s="10">
        <f t="shared" si="50"/>
        <v>1.8560439285128087</v>
      </c>
      <c r="X47" s="7">
        <f t="shared" si="50"/>
        <v>0.54223799613683599</v>
      </c>
      <c r="Y47" s="9">
        <f t="shared" si="50"/>
        <v>0.77718240554094831</v>
      </c>
      <c r="Z47" s="7">
        <f t="shared" si="50"/>
        <v>1.8678530869631234</v>
      </c>
      <c r="AA47" s="8">
        <f t="shared" si="50"/>
        <v>1.2096384264955427</v>
      </c>
      <c r="AB47" s="8">
        <f t="shared" si="50"/>
        <v>1.911586475810882</v>
      </c>
      <c r="AC47" s="7">
        <f t="shared" si="50"/>
        <v>1.3327868760075365</v>
      </c>
      <c r="AD47" s="10">
        <f t="shared" si="50"/>
        <v>0.97572111757350322</v>
      </c>
      <c r="AE47" s="7">
        <f t="shared" si="50"/>
        <v>1.1381081242002289</v>
      </c>
      <c r="AF47" s="8">
        <f t="shared" si="50"/>
        <v>1.6309062844106528</v>
      </c>
      <c r="AG47" s="9">
        <f t="shared" si="50"/>
        <v>2.1107690056218971</v>
      </c>
      <c r="AH47" s="9">
        <f t="shared" si="50"/>
        <v>1.6052102470856802</v>
      </c>
      <c r="AI47" s="9">
        <f t="shared" si="50"/>
        <v>2.2519563000586875</v>
      </c>
      <c r="AJ47" s="9">
        <f t="shared" si="50"/>
        <v>0.96150005508048519</v>
      </c>
      <c r="AK47" s="9">
        <f t="shared" si="50"/>
        <v>2.1123050280889331</v>
      </c>
      <c r="AL47" s="1">
        <f t="shared" si="50"/>
        <v>1.9539804688202234</v>
      </c>
      <c r="AM47" s="9">
        <f t="shared" si="50"/>
        <v>1.9757382534605803</v>
      </c>
      <c r="AN47" s="8">
        <f t="shared" si="50"/>
        <v>1.8703350323982477</v>
      </c>
      <c r="AO47" s="7">
        <f t="shared" si="50"/>
        <v>1.2981417178982264</v>
      </c>
      <c r="AP47" s="9">
        <f t="shared" si="50"/>
        <v>1.9216598181498172</v>
      </c>
      <c r="AQ47" s="9">
        <f t="shared" si="50"/>
        <v>1.6169913312143231</v>
      </c>
      <c r="AR47" s="9">
        <f t="shared" si="50"/>
        <v>1.7467635424073473</v>
      </c>
      <c r="AS47" s="8">
        <f t="shared" si="50"/>
        <v>1.8635741325324331</v>
      </c>
      <c r="AT47" s="8">
        <f t="shared" si="50"/>
        <v>1.8122812280845884</v>
      </c>
      <c r="AU47" s="10">
        <f t="shared" si="50"/>
        <v>0.65977977754761752</v>
      </c>
      <c r="AV47" s="10">
        <f t="shared" si="50"/>
        <v>1.0705182590588336</v>
      </c>
      <c r="AW47" s="10">
        <f t="shared" si="50"/>
        <v>1.5715552437519671</v>
      </c>
      <c r="AX47" s="7">
        <f t="shared" si="50"/>
        <v>1.9296565074269225</v>
      </c>
      <c r="AY47" s="8">
        <f t="shared" si="50"/>
        <v>2.3767892763791019</v>
      </c>
      <c r="AZ47" s="9">
        <f t="shared" si="50"/>
        <v>1.1442444791759625</v>
      </c>
      <c r="BA47" s="10">
        <f t="shared" si="50"/>
        <v>1.6231636214832859</v>
      </c>
      <c r="BB47" s="10">
        <f t="shared" si="50"/>
        <v>1.0298733465935712</v>
      </c>
      <c r="BC47" s="7">
        <f t="shared" si="50"/>
        <v>0.975420889739122</v>
      </c>
      <c r="BD47" s="9">
        <f t="shared" si="50"/>
        <v>1.1010484513812808</v>
      </c>
      <c r="BE47" s="8">
        <f t="shared" si="50"/>
        <v>0.73475338522666978</v>
      </c>
      <c r="BF47" s="10">
        <f t="shared" si="50"/>
        <v>1.2954829458103425</v>
      </c>
      <c r="BG47" s="9"/>
      <c r="BH47" s="69"/>
      <c r="BI47" s="23">
        <f t="shared" si="40"/>
        <v>1.7409532550138633</v>
      </c>
      <c r="BJ47" s="9">
        <f t="shared" si="41"/>
        <v>1.312265830141407</v>
      </c>
      <c r="BK47" s="8">
        <f t="shared" si="42"/>
        <v>1.3978217756005606</v>
      </c>
      <c r="BM47" s="7">
        <f t="shared" si="43"/>
        <v>1.7914557640628372</v>
      </c>
      <c r="BN47" s="9">
        <f t="shared" si="44"/>
        <v>1.5700967153748386</v>
      </c>
      <c r="BO47" s="8">
        <f t="shared" si="45"/>
        <v>1.1291410170586049</v>
      </c>
      <c r="BP47"/>
      <c r="BQ47"/>
      <c r="BR47"/>
      <c r="BS47"/>
      <c r="BT47"/>
      <c r="BU47" s="9"/>
      <c r="BV47" s="9"/>
      <c r="BW47" s="9"/>
      <c r="BX47" s="9"/>
      <c r="BY47" s="9"/>
      <c r="BZ47" s="9"/>
      <c r="CA47" s="9"/>
      <c r="CB47" s="9"/>
    </row>
    <row r="48" spans="1:81" x14ac:dyDescent="0.2">
      <c r="A48" s="7">
        <v>39</v>
      </c>
      <c r="B48" s="8">
        <v>68400</v>
      </c>
      <c r="C48" s="23">
        <f t="shared" ref="C48:BF48" si="51">C162/C$124</f>
        <v>1.9179286372124842</v>
      </c>
      <c r="D48" s="24">
        <f t="shared" si="51"/>
        <v>2.1059928813680004</v>
      </c>
      <c r="E48" s="24">
        <f t="shared" si="51"/>
        <v>1.8428480126757056</v>
      </c>
      <c r="F48" s="9">
        <f t="shared" si="51"/>
        <v>2.2106191294089945</v>
      </c>
      <c r="G48" s="9">
        <f t="shared" si="51"/>
        <v>1.5016153005025707</v>
      </c>
      <c r="H48" s="1">
        <f t="shared" si="51"/>
        <v>1.2904626972366298</v>
      </c>
      <c r="I48" s="1">
        <f t="shared" si="51"/>
        <v>1.9349514267642265</v>
      </c>
      <c r="J48" s="9">
        <f t="shared" si="51"/>
        <v>1.0866796782974248</v>
      </c>
      <c r="K48" s="8">
        <f t="shared" si="51"/>
        <v>1.2185930088333854</v>
      </c>
      <c r="L48" s="7">
        <f t="shared" si="51"/>
        <v>2.1027721268627944</v>
      </c>
      <c r="M48" s="9">
        <f t="shared" si="51"/>
        <v>2.089383055410674</v>
      </c>
      <c r="N48" s="9">
        <f t="shared" si="51"/>
        <v>1.3215796813388765</v>
      </c>
      <c r="O48" s="9">
        <f t="shared" si="51"/>
        <v>2.2334410064443166</v>
      </c>
      <c r="P48" s="9">
        <f t="shared" si="51"/>
        <v>2.0622299579606245</v>
      </c>
      <c r="Q48" s="7">
        <f t="shared" si="51"/>
        <v>1.8331767529646885</v>
      </c>
      <c r="R48" s="9">
        <f t="shared" si="51"/>
        <v>1.1789841510591716</v>
      </c>
      <c r="S48" s="8">
        <f t="shared" si="51"/>
        <v>1.8735785872978448</v>
      </c>
      <c r="T48" s="9">
        <f t="shared" si="51"/>
        <v>1.0970820885235557</v>
      </c>
      <c r="U48" s="8">
        <f t="shared" si="51"/>
        <v>1.3479765179952159</v>
      </c>
      <c r="V48" s="10">
        <f t="shared" si="51"/>
        <v>1.7523046463689864</v>
      </c>
      <c r="W48" s="10">
        <f t="shared" si="51"/>
        <v>1.8645092183581944</v>
      </c>
      <c r="X48" s="7">
        <f t="shared" si="51"/>
        <v>0.55125652121776714</v>
      </c>
      <c r="Y48" s="9">
        <f t="shared" si="51"/>
        <v>0.7601376644307557</v>
      </c>
      <c r="Z48" s="7">
        <f t="shared" si="51"/>
        <v>1.9321092961261672</v>
      </c>
      <c r="AA48" s="8">
        <f t="shared" si="51"/>
        <v>1.2651355782281335</v>
      </c>
      <c r="AB48" s="8">
        <f t="shared" si="51"/>
        <v>1.9255350606760233</v>
      </c>
      <c r="AC48" s="7">
        <f t="shared" si="51"/>
        <v>1.4379451439242235</v>
      </c>
      <c r="AD48" s="10">
        <f t="shared" si="51"/>
        <v>0.97374533335760782</v>
      </c>
      <c r="AE48" s="7">
        <f t="shared" si="51"/>
        <v>1.1449011463050047</v>
      </c>
      <c r="AF48" s="8">
        <f t="shared" si="51"/>
        <v>1.689156112078178</v>
      </c>
      <c r="AG48" s="9">
        <f t="shared" si="51"/>
        <v>1.9766866844065749</v>
      </c>
      <c r="AH48" s="9">
        <f t="shared" si="51"/>
        <v>1.9308355001273241</v>
      </c>
      <c r="AI48" s="9">
        <f t="shared" si="51"/>
        <v>2.3198356451991513</v>
      </c>
      <c r="AJ48" s="9">
        <f t="shared" si="51"/>
        <v>0.97818012678496047</v>
      </c>
      <c r="AK48" s="9">
        <f t="shared" si="51"/>
        <v>2.175109478967113</v>
      </c>
      <c r="AL48" s="1">
        <f t="shared" si="51"/>
        <v>1.986021296427972</v>
      </c>
      <c r="AM48" s="9">
        <f t="shared" si="51"/>
        <v>1.9088058267136043</v>
      </c>
      <c r="AN48" s="8">
        <f t="shared" si="51"/>
        <v>1.4661287760473682</v>
      </c>
      <c r="AO48" s="7">
        <f t="shared" si="51"/>
        <v>1.3013795853805856</v>
      </c>
      <c r="AP48" s="9">
        <f t="shared" si="51"/>
        <v>1.9482758620907148</v>
      </c>
      <c r="AQ48" s="9">
        <f t="shared" si="51"/>
        <v>1.7131137454948431</v>
      </c>
      <c r="AR48" s="9">
        <f t="shared" si="51"/>
        <v>1.6220682828087809</v>
      </c>
      <c r="AS48" s="8">
        <f t="shared" si="51"/>
        <v>1.879699691343182</v>
      </c>
      <c r="AT48" s="8">
        <f t="shared" si="51"/>
        <v>1.7613297970878645</v>
      </c>
      <c r="AU48" s="10">
        <f t="shared" si="51"/>
        <v>0.68332488205336261</v>
      </c>
      <c r="AV48" s="10">
        <f t="shared" si="51"/>
        <v>1.1747687018291904</v>
      </c>
      <c r="AW48" s="10">
        <f t="shared" si="51"/>
        <v>0.63751350843753762</v>
      </c>
      <c r="AX48" s="7">
        <f t="shared" si="51"/>
        <v>1.8955249756544834</v>
      </c>
      <c r="AY48" s="8">
        <f t="shared" si="51"/>
        <v>2.2312260964047779</v>
      </c>
      <c r="AZ48" s="9">
        <f t="shared" si="51"/>
        <v>1.0869474562709833</v>
      </c>
      <c r="BA48" s="10">
        <f t="shared" si="51"/>
        <v>1.5771235628568938</v>
      </c>
      <c r="BB48" s="10">
        <f t="shared" si="51"/>
        <v>1.115164804007778</v>
      </c>
      <c r="BC48" s="7">
        <f t="shared" si="51"/>
        <v>1.1249975206800016</v>
      </c>
      <c r="BD48" s="9">
        <f t="shared" si="51"/>
        <v>1.1010484513812808</v>
      </c>
      <c r="BE48" s="8">
        <f t="shared" si="51"/>
        <v>0.8746828693789791</v>
      </c>
      <c r="BF48" s="10">
        <f t="shared" si="51"/>
        <v>1.0879763264313891</v>
      </c>
      <c r="BG48" s="9"/>
      <c r="BH48" s="69"/>
      <c r="BI48" s="23">
        <f t="shared" si="40"/>
        <v>1.7532256524493186</v>
      </c>
      <c r="BJ48" s="9">
        <f t="shared" si="41"/>
        <v>1.321313941406097</v>
      </c>
      <c r="BK48" s="8">
        <f t="shared" si="42"/>
        <v>1.4342565592682075</v>
      </c>
      <c r="BM48" s="7">
        <f t="shared" si="43"/>
        <v>1.7850877309070901</v>
      </c>
      <c r="BN48" s="9">
        <f t="shared" si="44"/>
        <v>1.3972813269112028</v>
      </c>
      <c r="BO48" s="8">
        <f t="shared" si="45"/>
        <v>1.1382772844296152</v>
      </c>
      <c r="BP48"/>
      <c r="BQ48"/>
      <c r="BR48"/>
      <c r="BS48"/>
      <c r="BT48"/>
      <c r="BU48" s="9"/>
      <c r="BV48" s="9"/>
      <c r="BW48" s="9"/>
      <c r="BX48" s="9"/>
      <c r="BY48" s="9"/>
      <c r="BZ48" s="9"/>
      <c r="CA48" s="9"/>
      <c r="CB48" s="9"/>
    </row>
    <row r="49" spans="1:80" x14ac:dyDescent="0.2">
      <c r="A49" s="7">
        <v>40</v>
      </c>
      <c r="B49" s="8">
        <v>70200</v>
      </c>
      <c r="C49" s="23">
        <f t="shared" ref="C49:BF49" si="52">C163/C$124</f>
        <v>1.8945900294034799</v>
      </c>
      <c r="D49" s="24">
        <f t="shared" si="52"/>
        <v>2.129118202330865</v>
      </c>
      <c r="E49" s="24">
        <f t="shared" si="52"/>
        <v>1.8608222085710218</v>
      </c>
      <c r="F49" s="9">
        <f t="shared" si="52"/>
        <v>2.4103574802912719</v>
      </c>
      <c r="G49" s="9">
        <f t="shared" si="52"/>
        <v>1.5142538289069001</v>
      </c>
      <c r="H49" s="1">
        <f t="shared" si="52"/>
        <v>1.3709243984423236</v>
      </c>
      <c r="I49" s="1">
        <f t="shared" si="52"/>
        <v>1.9509105504479916</v>
      </c>
      <c r="J49" s="9">
        <f t="shared" si="52"/>
        <v>1.1157861868054022</v>
      </c>
      <c r="K49" s="8">
        <f t="shared" si="52"/>
        <v>1.1752820861701339</v>
      </c>
      <c r="L49" s="7">
        <f t="shared" si="52"/>
        <v>2.1948262759345556</v>
      </c>
      <c r="M49" s="9">
        <f t="shared" si="52"/>
        <v>2.1196797736124378</v>
      </c>
      <c r="N49" s="9">
        <f t="shared" si="52"/>
        <v>1.3729992842272498</v>
      </c>
      <c r="O49" s="9">
        <f t="shared" si="52"/>
        <v>2.2691064472769469</v>
      </c>
      <c r="P49" s="9">
        <f t="shared" si="52"/>
        <v>2.1609550058402029</v>
      </c>
      <c r="Q49" s="7">
        <f t="shared" si="52"/>
        <v>1.870133110323307</v>
      </c>
      <c r="R49" s="9">
        <f t="shared" si="52"/>
        <v>1.237894942922114</v>
      </c>
      <c r="S49" s="8">
        <f t="shared" si="52"/>
        <v>1.8870039426434435</v>
      </c>
      <c r="T49" s="9">
        <f t="shared" si="52"/>
        <v>1.2841859925306891</v>
      </c>
      <c r="U49" s="8">
        <f t="shared" si="52"/>
        <v>1.324352176769702</v>
      </c>
      <c r="V49" s="10">
        <f t="shared" si="52"/>
        <v>1.7132773451597816</v>
      </c>
      <c r="W49" s="10">
        <f t="shared" si="52"/>
        <v>1.8143809717781607</v>
      </c>
      <c r="X49" s="7">
        <f t="shared" si="52"/>
        <v>0.65244447715012432</v>
      </c>
      <c r="Y49" s="9">
        <f t="shared" si="52"/>
        <v>0.75040883554428717</v>
      </c>
      <c r="Z49" s="7">
        <f t="shared" si="52"/>
        <v>1.9111202333687216</v>
      </c>
      <c r="AA49" s="8">
        <f t="shared" si="52"/>
        <v>1.204948665355833</v>
      </c>
      <c r="AB49" s="8">
        <f t="shared" si="52"/>
        <v>2.0879561397746551</v>
      </c>
      <c r="AC49" s="7">
        <f t="shared" si="52"/>
        <v>1.4899073299558536</v>
      </c>
      <c r="AD49" s="10">
        <f t="shared" si="52"/>
        <v>1.0043207917002048</v>
      </c>
      <c r="AE49" s="7">
        <f t="shared" si="52"/>
        <v>1.1336491562802855</v>
      </c>
      <c r="AF49" s="8">
        <f t="shared" si="52"/>
        <v>1.6153919599692736</v>
      </c>
      <c r="AG49" s="9">
        <f t="shared" si="52"/>
        <v>2.0347347350639735</v>
      </c>
      <c r="AH49" s="9">
        <f t="shared" si="52"/>
        <v>1.855487575487019</v>
      </c>
      <c r="AI49" s="9">
        <f t="shared" si="52"/>
        <v>2.3675599297683534</v>
      </c>
      <c r="AJ49" s="9">
        <f t="shared" si="52"/>
        <v>0.96546177908662434</v>
      </c>
      <c r="AK49" s="9">
        <f t="shared" si="52"/>
        <v>2.4237286308244737</v>
      </c>
      <c r="AL49" s="1">
        <f t="shared" si="52"/>
        <v>1.973103008332644</v>
      </c>
      <c r="AM49" s="9">
        <f t="shared" si="52"/>
        <v>1.952647519620953</v>
      </c>
      <c r="AN49" s="8">
        <f t="shared" si="52"/>
        <v>1.4661287760473682</v>
      </c>
      <c r="AO49" s="7">
        <f t="shared" si="52"/>
        <v>1.350209577263749</v>
      </c>
      <c r="AP49" s="9">
        <f t="shared" si="52"/>
        <v>2.0115968775518915</v>
      </c>
      <c r="AQ49" s="9">
        <f t="shared" si="52"/>
        <v>1.1497523039357196</v>
      </c>
      <c r="AR49" s="9">
        <f t="shared" si="52"/>
        <v>1.6540012298695168</v>
      </c>
      <c r="AS49" s="8">
        <f t="shared" si="52"/>
        <v>1.9148410743259197</v>
      </c>
      <c r="AT49" s="8">
        <f t="shared" si="52"/>
        <v>1.8139361171801438</v>
      </c>
      <c r="AU49" s="10">
        <f t="shared" si="52"/>
        <v>0.68460701111051414</v>
      </c>
      <c r="AV49" s="10">
        <f t="shared" si="52"/>
        <v>1.1226804932246806</v>
      </c>
      <c r="AW49" s="10">
        <f t="shared" si="52"/>
        <v>1.6124515496505336</v>
      </c>
      <c r="AX49" s="7">
        <f t="shared" si="52"/>
        <v>1.9950074065819958</v>
      </c>
      <c r="AY49" s="8">
        <f t="shared" si="52"/>
        <v>2.3631944234679403</v>
      </c>
      <c r="AZ49" s="9">
        <f t="shared" si="52"/>
        <v>1.1344893795005548</v>
      </c>
      <c r="BA49" s="10">
        <f t="shared" si="52"/>
        <v>1.4510163573646477</v>
      </c>
      <c r="BB49" s="10">
        <f t="shared" si="52"/>
        <v>1.1549445122023283</v>
      </c>
      <c r="BC49" s="7">
        <f t="shared" si="52"/>
        <v>1.2472032260591481</v>
      </c>
      <c r="BD49" s="9">
        <f t="shared" si="52"/>
        <v>1.4303511337713271</v>
      </c>
      <c r="BE49" s="8">
        <f t="shared" si="52"/>
        <v>0.84768841729759459</v>
      </c>
      <c r="BF49" s="10">
        <f t="shared" si="52"/>
        <v>1.2234364464352441</v>
      </c>
      <c r="BG49" s="9"/>
      <c r="BH49" s="69"/>
      <c r="BI49" s="23">
        <f t="shared" si="40"/>
        <v>1.7961555149499788</v>
      </c>
      <c r="BJ49" s="9">
        <f t="shared" si="41"/>
        <v>1.3318898372071624</v>
      </c>
      <c r="BK49" s="8">
        <f t="shared" si="42"/>
        <v>1.4662450755360545</v>
      </c>
      <c r="BM49" s="7">
        <f t="shared" si="43"/>
        <v>1.7784040782444777</v>
      </c>
      <c r="BN49" s="9">
        <f t="shared" si="44"/>
        <v>1.5986461668693013</v>
      </c>
      <c r="BO49" s="8">
        <f t="shared" si="45"/>
        <v>1.2127327818044065</v>
      </c>
      <c r="BP49"/>
      <c r="BQ49"/>
      <c r="BR49"/>
      <c r="BS49"/>
      <c r="BT49"/>
      <c r="BU49" s="9"/>
      <c r="BV49" s="9"/>
      <c r="BW49" s="9"/>
      <c r="BX49" s="9"/>
      <c r="BY49" s="9"/>
      <c r="BZ49" s="9"/>
      <c r="CA49" s="9"/>
      <c r="CB49" s="9"/>
    </row>
    <row r="50" spans="1:80" x14ac:dyDescent="0.2">
      <c r="A50" s="7">
        <v>41</v>
      </c>
      <c r="B50" s="8">
        <v>72000</v>
      </c>
      <c r="C50" s="23">
        <f t="shared" ref="C50:BF50" si="53">C164/C$124</f>
        <v>1.8859920948684818</v>
      </c>
      <c r="D50" s="24">
        <f t="shared" si="53"/>
        <v>2.1296438458172973</v>
      </c>
      <c r="E50" s="24">
        <f t="shared" si="53"/>
        <v>2.0293911254063097</v>
      </c>
      <c r="F50" s="9">
        <f t="shared" si="53"/>
        <v>2.2664374474957376</v>
      </c>
      <c r="G50" s="9">
        <f t="shared" si="53"/>
        <v>1.5514138165159246</v>
      </c>
      <c r="H50" s="1">
        <f t="shared" si="53"/>
        <v>1.370900795793158</v>
      </c>
      <c r="I50" s="1">
        <f t="shared" si="53"/>
        <v>1.8840168263457724</v>
      </c>
      <c r="J50" s="9">
        <f t="shared" si="53"/>
        <v>1.1289500193012409</v>
      </c>
      <c r="K50" s="8">
        <f t="shared" si="53"/>
        <v>1.256818177408034</v>
      </c>
      <c r="L50" s="7">
        <f t="shared" si="53"/>
        <v>2.1622649570992372</v>
      </c>
      <c r="M50" s="9">
        <f t="shared" si="53"/>
        <v>2.0691226845909454</v>
      </c>
      <c r="N50" s="9">
        <f t="shared" si="53"/>
        <v>1.4601337370754666</v>
      </c>
      <c r="O50" s="9">
        <f t="shared" si="53"/>
        <v>2.2378412584709593</v>
      </c>
      <c r="P50" s="9">
        <f t="shared" si="53"/>
        <v>2.2363406870673996</v>
      </c>
      <c r="Q50" s="7">
        <f t="shared" si="53"/>
        <v>1.9670488163060513</v>
      </c>
      <c r="R50" s="9">
        <f t="shared" si="53"/>
        <v>1.1411933254680848</v>
      </c>
      <c r="S50" s="8">
        <f t="shared" si="53"/>
        <v>1.8683710690698283</v>
      </c>
      <c r="T50" s="9">
        <f t="shared" si="53"/>
        <v>1.2793582085396764</v>
      </c>
      <c r="U50" s="8">
        <f t="shared" si="53"/>
        <v>1.3471687820730569</v>
      </c>
      <c r="V50" s="10">
        <f t="shared" si="53"/>
        <v>1.7132773451597816</v>
      </c>
      <c r="W50" s="10">
        <f t="shared" si="53"/>
        <v>1.7094678759203754</v>
      </c>
      <c r="X50" s="7">
        <f t="shared" si="53"/>
        <v>0.62822538497731728</v>
      </c>
      <c r="Y50" s="9">
        <f t="shared" si="53"/>
        <v>0.74249865761268719</v>
      </c>
      <c r="Z50" s="7">
        <f t="shared" si="53"/>
        <v>1.6908766893171094</v>
      </c>
      <c r="AA50" s="8">
        <f t="shared" si="53"/>
        <v>1.1784141784040598</v>
      </c>
      <c r="AB50" s="8">
        <f t="shared" si="53"/>
        <v>2.0577214945801803</v>
      </c>
      <c r="AC50" s="7">
        <f t="shared" si="53"/>
        <v>1.5935860257944992</v>
      </c>
      <c r="AD50" s="10">
        <f t="shared" si="53"/>
        <v>1.0092454586627451</v>
      </c>
      <c r="AE50" s="7">
        <f t="shared" si="53"/>
        <v>1.1247995650061255</v>
      </c>
      <c r="AF50" s="8">
        <f t="shared" si="53"/>
        <v>1.7375770523894221</v>
      </c>
      <c r="AG50" s="9">
        <f t="shared" si="53"/>
        <v>2.2505772631091494</v>
      </c>
      <c r="AH50" s="9">
        <f t="shared" si="53"/>
        <v>1.8237418315431664</v>
      </c>
      <c r="AI50" s="9">
        <f t="shared" si="53"/>
        <v>2.344018174759996</v>
      </c>
      <c r="AJ50" s="9">
        <f t="shared" si="53"/>
        <v>0.95352722771818332</v>
      </c>
      <c r="AK50" s="9">
        <f t="shared" si="53"/>
        <v>2.448444859402223</v>
      </c>
      <c r="AL50" s="1">
        <f t="shared" si="53"/>
        <v>1.9735753190810161</v>
      </c>
      <c r="AM50" s="9">
        <f t="shared" si="53"/>
        <v>1.9949607858890748</v>
      </c>
      <c r="AN50" s="8">
        <f t="shared" si="53"/>
        <v>1.5556316990522756</v>
      </c>
      <c r="AO50" s="7">
        <f t="shared" si="53"/>
        <v>1.4964738880063948</v>
      </c>
      <c r="AP50" s="9">
        <f t="shared" si="53"/>
        <v>2.002562270734821</v>
      </c>
      <c r="AQ50" s="9">
        <f t="shared" si="53"/>
        <v>1.3054558695988125</v>
      </c>
      <c r="AR50" s="9">
        <f t="shared" si="53"/>
        <v>1.7492850542609406</v>
      </c>
      <c r="AS50" s="8">
        <f t="shared" si="53"/>
        <v>1.9293659935275096</v>
      </c>
      <c r="AT50" s="8">
        <f t="shared" si="53"/>
        <v>1.757973430906534</v>
      </c>
      <c r="AU50" s="10">
        <f t="shared" si="53"/>
        <v>0.68079301480775756</v>
      </c>
      <c r="AV50" s="10">
        <f t="shared" si="53"/>
        <v>1.1646996163270569</v>
      </c>
      <c r="AW50" s="10">
        <f t="shared" si="53"/>
        <v>1.6189304386680923</v>
      </c>
      <c r="AX50" s="7">
        <f t="shared" si="53"/>
        <v>2.08071092456664</v>
      </c>
      <c r="AY50" s="8">
        <f t="shared" si="53"/>
        <v>2.0420373803512568</v>
      </c>
      <c r="AZ50" s="9">
        <f t="shared" si="53"/>
        <v>1.0518012624430992</v>
      </c>
      <c r="BA50" s="10">
        <f t="shared" si="53"/>
        <v>1.6130398985946324</v>
      </c>
      <c r="BB50" s="10">
        <f t="shared" si="53"/>
        <v>1.0578480162849762</v>
      </c>
      <c r="BC50" s="7">
        <f t="shared" si="53"/>
        <v>1.1224558681226917</v>
      </c>
      <c r="BD50" s="9">
        <f t="shared" si="53"/>
        <v>1.6166493415635996</v>
      </c>
      <c r="BE50" s="8">
        <f t="shared" si="53"/>
        <v>0.92513762868365668</v>
      </c>
      <c r="BF50" s="10">
        <f t="shared" si="53"/>
        <v>1.361326223053231</v>
      </c>
      <c r="BG50" s="9"/>
      <c r="BH50" s="69"/>
      <c r="BI50" s="23">
        <f t="shared" si="40"/>
        <v>1.8026988637705839</v>
      </c>
      <c r="BJ50" s="9">
        <f t="shared" si="41"/>
        <v>1.2861608902505079</v>
      </c>
      <c r="BK50" s="8">
        <f t="shared" si="42"/>
        <v>1.5045859192865945</v>
      </c>
      <c r="BM50" s="7">
        <f t="shared" si="43"/>
        <v>1.8328938643602739</v>
      </c>
      <c r="BN50" s="9">
        <f t="shared" si="44"/>
        <v>1.5575241342712227</v>
      </c>
      <c r="BO50" s="8">
        <f t="shared" si="45"/>
        <v>1.2497511769636982</v>
      </c>
      <c r="BP50"/>
      <c r="BQ50"/>
      <c r="BR50"/>
      <c r="BS50"/>
      <c r="BT50"/>
      <c r="BU50" s="9"/>
      <c r="BV50" s="9"/>
      <c r="BW50" s="9"/>
      <c r="BX50" s="9"/>
      <c r="BY50" s="9"/>
      <c r="BZ50" s="9"/>
      <c r="CA50" s="9"/>
      <c r="CB50" s="9"/>
    </row>
    <row r="51" spans="1:80" x14ac:dyDescent="0.2">
      <c r="A51" s="7">
        <v>42</v>
      </c>
      <c r="B51" s="8">
        <v>73800</v>
      </c>
      <c r="C51" s="23">
        <f t="shared" ref="C51:BF51" si="54">C165/C$124</f>
        <v>1.7219428000532429</v>
      </c>
      <c r="D51" s="24">
        <f t="shared" si="54"/>
        <v>2.1764319401096772</v>
      </c>
      <c r="E51" s="24">
        <f t="shared" si="54"/>
        <v>2.0525153689675708</v>
      </c>
      <c r="F51" s="9">
        <f t="shared" si="54"/>
        <v>2.2858581206581796</v>
      </c>
      <c r="G51" s="9">
        <f t="shared" si="54"/>
        <v>1.5336447114186003</v>
      </c>
      <c r="H51" s="1">
        <f t="shared" si="54"/>
        <v>1.370900795793158</v>
      </c>
      <c r="I51" s="1">
        <f t="shared" si="54"/>
        <v>2.0281044221722295</v>
      </c>
      <c r="J51" s="9">
        <f t="shared" si="54"/>
        <v>1.1603654714057097</v>
      </c>
      <c r="K51" s="8">
        <f t="shared" si="54"/>
        <v>1.3219517535634466</v>
      </c>
      <c r="L51" s="7">
        <f t="shared" si="54"/>
        <v>2.1384626269458762</v>
      </c>
      <c r="M51" s="9">
        <f t="shared" si="54"/>
        <v>2.1982130255217092</v>
      </c>
      <c r="N51" s="9">
        <f t="shared" si="54"/>
        <v>1.6005351749844463</v>
      </c>
      <c r="O51" s="9">
        <f t="shared" si="54"/>
        <v>2.3116426411975515</v>
      </c>
      <c r="P51" s="9">
        <f t="shared" si="54"/>
        <v>2.3132523030830789</v>
      </c>
      <c r="Q51" s="7">
        <f t="shared" si="54"/>
        <v>1.6477710819933833</v>
      </c>
      <c r="R51" s="9">
        <f t="shared" si="54"/>
        <v>1.2696067525958019</v>
      </c>
      <c r="S51" s="8">
        <f t="shared" si="54"/>
        <v>1.9424429433408932</v>
      </c>
      <c r="T51" s="9">
        <f t="shared" si="54"/>
        <v>1.4038931019276473</v>
      </c>
      <c r="U51" s="8">
        <f t="shared" si="54"/>
        <v>1.2941453814010786</v>
      </c>
      <c r="V51" s="10">
        <f t="shared" si="54"/>
        <v>1.7132773451597816</v>
      </c>
      <c r="W51" s="10">
        <f t="shared" si="54"/>
        <v>1.6873917708816479</v>
      </c>
      <c r="X51" s="7">
        <f t="shared" si="54"/>
        <v>0.68293711652665268</v>
      </c>
      <c r="Y51" s="9">
        <f t="shared" si="54"/>
        <v>0.69648705005008504</v>
      </c>
      <c r="Z51" s="7">
        <f t="shared" si="54"/>
        <v>1.6949492085474991</v>
      </c>
      <c r="AA51" s="8">
        <f t="shared" si="54"/>
        <v>1.3118530006371365</v>
      </c>
      <c r="AB51" s="8">
        <f t="shared" si="54"/>
        <v>2.1971661029200069</v>
      </c>
      <c r="AC51" s="7">
        <f t="shared" si="54"/>
        <v>1.5585450669367178</v>
      </c>
      <c r="AD51" s="10">
        <f t="shared" si="54"/>
        <v>1.0446570910755779</v>
      </c>
      <c r="AE51" s="7">
        <f t="shared" si="54"/>
        <v>1.1672083903838903</v>
      </c>
      <c r="AF51" s="8">
        <f t="shared" si="54"/>
        <v>1.6770509831135194</v>
      </c>
      <c r="AG51" s="9">
        <f t="shared" si="54"/>
        <v>2.2490844893843813</v>
      </c>
      <c r="AH51" s="9">
        <f t="shared" si="54"/>
        <v>1.958935505280788</v>
      </c>
      <c r="AI51" s="9">
        <f t="shared" si="54"/>
        <v>2.4016588026522259</v>
      </c>
      <c r="AJ51" s="9">
        <f t="shared" si="54"/>
        <v>0.98866909653684609</v>
      </c>
      <c r="AK51" s="9">
        <f t="shared" si="54"/>
        <v>2.4935482169848435</v>
      </c>
      <c r="AL51" s="1">
        <f t="shared" si="54"/>
        <v>1.9918711463723429</v>
      </c>
      <c r="AM51" s="9">
        <f t="shared" si="54"/>
        <v>2.0420863710396411</v>
      </c>
      <c r="AN51" s="8">
        <f t="shared" si="54"/>
        <v>1.5845502434812431</v>
      </c>
      <c r="AO51" s="7">
        <f t="shared" si="54"/>
        <v>1.6346007985919155</v>
      </c>
      <c r="AP51" s="9">
        <f t="shared" si="54"/>
        <v>2.0730204517085045</v>
      </c>
      <c r="AQ51" s="9">
        <f t="shared" si="54"/>
        <v>1.4347974981738434</v>
      </c>
      <c r="AR51" s="9">
        <f t="shared" si="54"/>
        <v>2.0307078567798413</v>
      </c>
      <c r="AS51" s="8">
        <f t="shared" si="54"/>
        <v>1.6877704283254233</v>
      </c>
      <c r="AT51" s="8">
        <f t="shared" si="54"/>
        <v>1.8164992611877955</v>
      </c>
      <c r="AU51" s="10">
        <f t="shared" si="54"/>
        <v>0.70713539991946595</v>
      </c>
      <c r="AV51" s="10">
        <f t="shared" si="54"/>
        <v>1.2528865389205801</v>
      </c>
      <c r="AW51" s="10">
        <f t="shared" si="54"/>
        <v>1.738129560629454</v>
      </c>
      <c r="AX51" s="7">
        <f t="shared" si="54"/>
        <v>2.0652279036865031</v>
      </c>
      <c r="AY51" s="8">
        <f t="shared" si="54"/>
        <v>1.9069620399837279</v>
      </c>
      <c r="AZ51" s="9">
        <f t="shared" si="54"/>
        <v>1.0518861364427519</v>
      </c>
      <c r="BA51" s="10">
        <f t="shared" si="54"/>
        <v>1.731809610877747</v>
      </c>
      <c r="BB51" s="10">
        <f t="shared" si="54"/>
        <v>1.0923394005166103</v>
      </c>
      <c r="BC51" s="7">
        <f t="shared" si="54"/>
        <v>1.2660959398409486</v>
      </c>
      <c r="BD51" s="9">
        <f t="shared" si="54"/>
        <v>1.6866357415901447</v>
      </c>
      <c r="BE51" s="8">
        <f t="shared" si="54"/>
        <v>0.98319236888654005</v>
      </c>
      <c r="BF51" s="10">
        <f t="shared" si="54"/>
        <v>1.5288870566076478</v>
      </c>
      <c r="BG51" s="9"/>
      <c r="BH51" s="69"/>
      <c r="BI51" s="23">
        <f t="shared" si="40"/>
        <v>1.8278612902237974</v>
      </c>
      <c r="BJ51" s="9">
        <f t="shared" si="41"/>
        <v>1.3106167468914411</v>
      </c>
      <c r="BK51" s="8">
        <f t="shared" si="42"/>
        <v>1.5289255268859425</v>
      </c>
      <c r="BM51" s="7">
        <f t="shared" si="43"/>
        <v>1.8901000696393722</v>
      </c>
      <c r="BN51" s="9">
        <f t="shared" si="44"/>
        <v>1.5811401173879212</v>
      </c>
      <c r="BO51" s="8">
        <f t="shared" si="45"/>
        <v>1.3344066078231986</v>
      </c>
      <c r="BP51"/>
      <c r="BQ51"/>
      <c r="BR51"/>
      <c r="BS51"/>
      <c r="BT51"/>
      <c r="BU51" s="9"/>
      <c r="BV51" s="9"/>
      <c r="BW51" s="9"/>
      <c r="BX51" s="9"/>
      <c r="BY51" s="9"/>
      <c r="BZ51" s="9"/>
      <c r="CA51" s="9"/>
      <c r="CB51" s="9"/>
    </row>
    <row r="52" spans="1:80" x14ac:dyDescent="0.2">
      <c r="A52" s="7">
        <v>43</v>
      </c>
      <c r="B52" s="8">
        <v>75600</v>
      </c>
      <c r="C52" s="23">
        <f t="shared" ref="C52:BF52" si="55">C166/C$124</f>
        <v>1.7600692979941333</v>
      </c>
      <c r="D52" s="24">
        <f t="shared" si="55"/>
        <v>2.2005975001652338</v>
      </c>
      <c r="E52" s="24">
        <f t="shared" si="55"/>
        <v>1.9320754713190877</v>
      </c>
      <c r="F52" s="9">
        <f t="shared" si="55"/>
        <v>2.4414559732349286</v>
      </c>
      <c r="G52" s="9">
        <f t="shared" si="55"/>
        <v>1.4905943844398577</v>
      </c>
      <c r="H52" s="1">
        <f t="shared" si="55"/>
        <v>1.4448821526586859</v>
      </c>
      <c r="I52" s="1">
        <f t="shared" si="55"/>
        <v>1.9716935993723264</v>
      </c>
      <c r="J52" s="9">
        <f t="shared" si="55"/>
        <v>1.1493109431540849</v>
      </c>
      <c r="K52" s="8">
        <f t="shared" si="55"/>
        <v>1.3165570819776113</v>
      </c>
      <c r="L52" s="7">
        <f t="shared" si="55"/>
        <v>2.3352253012607349</v>
      </c>
      <c r="M52" s="9">
        <f t="shared" si="55"/>
        <v>2.0932002578627706</v>
      </c>
      <c r="N52" s="9">
        <f t="shared" si="55"/>
        <v>1.7183786760073638</v>
      </c>
      <c r="O52" s="9">
        <f t="shared" si="55"/>
        <v>2.3225673267187199</v>
      </c>
      <c r="P52" s="9">
        <f t="shared" si="55"/>
        <v>2.3030872903274977</v>
      </c>
      <c r="Q52" s="7">
        <f t="shared" si="55"/>
        <v>1.6120056957998312</v>
      </c>
      <c r="R52" s="9">
        <f t="shared" si="55"/>
        <v>1.3738697690271366</v>
      </c>
      <c r="S52" s="8">
        <f t="shared" si="55"/>
        <v>1.7977941409614155</v>
      </c>
      <c r="T52" s="9">
        <f t="shared" si="55"/>
        <v>1.5041197550958121</v>
      </c>
      <c r="U52" s="8">
        <f t="shared" si="55"/>
        <v>1.4556487448166453</v>
      </c>
      <c r="V52" s="10">
        <f t="shared" si="55"/>
        <v>1.826963093756969</v>
      </c>
      <c r="W52" s="10">
        <f t="shared" si="55"/>
        <v>1.1849189313759649</v>
      </c>
      <c r="X52" s="7">
        <f t="shared" si="55"/>
        <v>0.6876083639479037</v>
      </c>
      <c r="Y52" s="9">
        <f t="shared" si="55"/>
        <v>0.63593347040716797</v>
      </c>
      <c r="Z52" s="7">
        <f t="shared" si="55"/>
        <v>1.2826861121230593</v>
      </c>
      <c r="AA52" s="8">
        <f t="shared" si="55"/>
        <v>1.3118530006371365</v>
      </c>
      <c r="AB52" s="8">
        <f t="shared" si="55"/>
        <v>2.1954998471978024</v>
      </c>
      <c r="AC52" s="7">
        <f t="shared" si="55"/>
        <v>1.6049958174512686</v>
      </c>
      <c r="AD52" s="10">
        <f t="shared" si="55"/>
        <v>1.0113342192756845</v>
      </c>
      <c r="AE52" s="7">
        <f t="shared" si="55"/>
        <v>1.1947667457594324</v>
      </c>
      <c r="AF52" s="8">
        <f t="shared" si="55"/>
        <v>1.6214001019188484</v>
      </c>
      <c r="AG52" s="9">
        <f t="shared" si="55"/>
        <v>2.3187961301750621</v>
      </c>
      <c r="AH52" s="9">
        <f t="shared" si="55"/>
        <v>1.8153926619267067</v>
      </c>
      <c r="AI52" s="9">
        <f t="shared" si="55"/>
        <v>2.4016588026522259</v>
      </c>
      <c r="AJ52" s="9">
        <f t="shared" si="55"/>
        <v>0.97608742891034284</v>
      </c>
      <c r="AK52" s="9">
        <f t="shared" si="55"/>
        <v>2.5517700519872868</v>
      </c>
      <c r="AL52" s="1">
        <f t="shared" si="55"/>
        <v>2.0012259785928403</v>
      </c>
      <c r="AM52" s="9">
        <f t="shared" si="55"/>
        <v>2.0746634406600482</v>
      </c>
      <c r="AN52" s="8">
        <f t="shared" si="55"/>
        <v>1.5845502434812431</v>
      </c>
      <c r="AO52" s="7">
        <f t="shared" si="55"/>
        <v>1.7618306609868095</v>
      </c>
      <c r="AP52" s="9">
        <f t="shared" si="55"/>
        <v>2.1412654753686864</v>
      </c>
      <c r="AQ52" s="9">
        <f t="shared" si="55"/>
        <v>1.4449795123491316</v>
      </c>
      <c r="AR52" s="9">
        <f t="shared" si="55"/>
        <v>2.0307078567798413</v>
      </c>
      <c r="AS52" s="8">
        <f t="shared" si="55"/>
        <v>1.7978298128413432</v>
      </c>
      <c r="AT52" s="8">
        <f t="shared" si="55"/>
        <v>1.7961031581643547</v>
      </c>
      <c r="AU52" s="10">
        <f t="shared" si="55"/>
        <v>0.72944892492137248</v>
      </c>
      <c r="AV52" s="10">
        <f t="shared" si="55"/>
        <v>1.223019119952077</v>
      </c>
      <c r="AW52" s="10">
        <f t="shared" si="55"/>
        <v>1.6737228373839665</v>
      </c>
      <c r="AX52" s="7">
        <f t="shared" si="55"/>
        <v>2.0152409320169826</v>
      </c>
      <c r="AY52" s="8">
        <f t="shared" si="55"/>
        <v>2.0609821660585501</v>
      </c>
      <c r="AZ52" s="9">
        <f t="shared" si="55"/>
        <v>1.1502751537065745</v>
      </c>
      <c r="BA52" s="10">
        <f t="shared" si="55"/>
        <v>1.8113577472422044</v>
      </c>
      <c r="BB52" s="10">
        <f t="shared" si="55"/>
        <v>1.0445418747921784</v>
      </c>
      <c r="BC52" s="7">
        <f t="shared" si="55"/>
        <v>1.3720575604587506</v>
      </c>
      <c r="BD52" s="9">
        <f t="shared" si="55"/>
        <v>1.6992354890911152</v>
      </c>
      <c r="BE52" s="8">
        <f t="shared" si="55"/>
        <v>0.92611868688259436</v>
      </c>
      <c r="BF52" s="10">
        <f t="shared" si="55"/>
        <v>1.3965345244189693</v>
      </c>
      <c r="BG52" s="9"/>
      <c r="BH52" s="69"/>
      <c r="BI52" s="23">
        <f t="shared" si="40"/>
        <v>1.8390214624871422</v>
      </c>
      <c r="BJ52" s="9">
        <f t="shared" si="41"/>
        <v>1.2362164340200823</v>
      </c>
      <c r="BK52" s="8">
        <f t="shared" si="42"/>
        <v>1.525599346320607</v>
      </c>
      <c r="BM52" s="7">
        <f t="shared" si="43"/>
        <v>1.9154429274393512</v>
      </c>
      <c r="BN52" s="9">
        <f t="shared" si="44"/>
        <v>1.5830861897495503</v>
      </c>
      <c r="BO52" s="8">
        <f t="shared" si="45"/>
        <v>1.3428744337989122</v>
      </c>
      <c r="BP52"/>
      <c r="BQ52"/>
      <c r="BR52"/>
      <c r="BS52"/>
      <c r="BT52"/>
      <c r="BU52" s="9"/>
      <c r="BV52" s="9"/>
      <c r="BW52" s="9"/>
      <c r="BX52" s="9"/>
      <c r="BY52" s="9"/>
      <c r="BZ52" s="9"/>
      <c r="CA52" s="9"/>
      <c r="CB52" s="9"/>
    </row>
    <row r="53" spans="1:80" x14ac:dyDescent="0.2">
      <c r="A53" s="7">
        <v>44</v>
      </c>
      <c r="B53" s="8">
        <v>77400</v>
      </c>
      <c r="C53" s="23">
        <f t="shared" ref="C53:BF53" si="56">C167/C$124</f>
        <v>1.8755466894697195</v>
      </c>
      <c r="D53" s="24">
        <f t="shared" si="56"/>
        <v>2.2721680608975059</v>
      </c>
      <c r="E53" s="24">
        <f t="shared" si="56"/>
        <v>2.1269256786273938</v>
      </c>
      <c r="F53" s="9">
        <f t="shared" si="56"/>
        <v>2.5230567421979999</v>
      </c>
      <c r="G53" s="9">
        <f t="shared" si="56"/>
        <v>1.5107143592797523</v>
      </c>
      <c r="H53" s="1">
        <f t="shared" si="56"/>
        <v>1.4946799858212871</v>
      </c>
      <c r="I53" s="1">
        <f t="shared" si="56"/>
        <v>2.0483997696398366</v>
      </c>
      <c r="J53" s="9">
        <f t="shared" si="56"/>
        <v>1.1281698861815332</v>
      </c>
      <c r="K53" s="8">
        <f t="shared" si="56"/>
        <v>1.3171185958942777</v>
      </c>
      <c r="L53" s="7">
        <f t="shared" si="56"/>
        <v>2.4146863567409529</v>
      </c>
      <c r="M53" s="9">
        <f t="shared" si="56"/>
        <v>2.0932002578627706</v>
      </c>
      <c r="N53" s="9">
        <f t="shared" si="56"/>
        <v>1.800571807216679</v>
      </c>
      <c r="O53" s="9">
        <f t="shared" si="56"/>
        <v>2.6222234558362425</v>
      </c>
      <c r="P53" s="9">
        <f t="shared" si="56"/>
        <v>2.399046543169137</v>
      </c>
      <c r="Q53" s="7">
        <f t="shared" si="56"/>
        <v>1.7164035258961439</v>
      </c>
      <c r="R53" s="9">
        <f t="shared" si="56"/>
        <v>1.3190575867954113</v>
      </c>
      <c r="S53" s="8">
        <f t="shared" si="56"/>
        <v>1.8247207583289575</v>
      </c>
      <c r="T53" s="9">
        <f t="shared" si="56"/>
        <v>1.6144459246363754</v>
      </c>
      <c r="U53" s="8">
        <f t="shared" si="56"/>
        <v>1.4876990448579372</v>
      </c>
      <c r="V53" s="10">
        <f t="shared" si="56"/>
        <v>1.8529714036757392</v>
      </c>
      <c r="W53" s="10">
        <f t="shared" si="56"/>
        <v>0.98184416787088458</v>
      </c>
      <c r="X53" s="7">
        <f t="shared" si="56"/>
        <v>0.695829029310153</v>
      </c>
      <c r="Y53" s="9">
        <f t="shared" si="56"/>
        <v>0.61968360298841285</v>
      </c>
      <c r="Z53" s="7">
        <f t="shared" si="56"/>
        <v>1.3874371642833641</v>
      </c>
      <c r="AA53" s="8">
        <f t="shared" si="56"/>
        <v>1.4000533964323969</v>
      </c>
      <c r="AB53" s="8">
        <f t="shared" si="56"/>
        <v>2.1307876889930606</v>
      </c>
      <c r="AC53" s="7">
        <f t="shared" si="56"/>
        <v>1.596714354110689</v>
      </c>
      <c r="AD53" s="10">
        <f t="shared" si="56"/>
        <v>0.98747206228073847</v>
      </c>
      <c r="AE53" s="7">
        <f t="shared" si="56"/>
        <v>1.1902332923018484</v>
      </c>
      <c r="AF53" s="8">
        <f t="shared" si="56"/>
        <v>1.5897362683221226</v>
      </c>
      <c r="AG53" s="9">
        <f t="shared" si="56"/>
        <v>2.2490844893843813</v>
      </c>
      <c r="AH53" s="9">
        <f t="shared" si="56"/>
        <v>1.9402134914130369</v>
      </c>
      <c r="AI53" s="9">
        <f t="shared" si="56"/>
        <v>2.4507198612431735</v>
      </c>
      <c r="AJ53" s="9">
        <f t="shared" si="56"/>
        <v>0.95870762792260211</v>
      </c>
      <c r="AK53" s="9">
        <f t="shared" si="56"/>
        <v>2.5712800450817879</v>
      </c>
      <c r="AL53" s="1">
        <f t="shared" si="56"/>
        <v>2.0012259785928403</v>
      </c>
      <c r="AM53" s="9">
        <f t="shared" si="56"/>
        <v>2.1315373297644111</v>
      </c>
      <c r="AN53" s="8">
        <f t="shared" si="56"/>
        <v>1.6796795775905762</v>
      </c>
      <c r="AO53" s="7">
        <f t="shared" si="56"/>
        <v>1.7415370479517327</v>
      </c>
      <c r="AP53" s="9">
        <f t="shared" si="56"/>
        <v>2.1367140585620978</v>
      </c>
      <c r="AQ53" s="9">
        <f t="shared" si="56"/>
        <v>1.5602343072453158</v>
      </c>
      <c r="AR53" s="9">
        <f t="shared" si="56"/>
        <v>1.8475932430265938</v>
      </c>
      <c r="AS53" s="8">
        <f t="shared" si="56"/>
        <v>1.8966545279572153</v>
      </c>
      <c r="AT53" s="8">
        <f t="shared" si="56"/>
        <v>1.8208013923877986</v>
      </c>
      <c r="AU53" s="10">
        <f t="shared" si="56"/>
        <v>0.72813458479060744</v>
      </c>
      <c r="AV53" s="10">
        <f t="shared" si="56"/>
        <v>1.168278334536885</v>
      </c>
      <c r="AW53" s="10">
        <f t="shared" si="56"/>
        <v>1.761199576765405</v>
      </c>
      <c r="AX53" s="7">
        <f t="shared" si="56"/>
        <v>2.0888960269947212</v>
      </c>
      <c r="AY53" s="8">
        <f t="shared" si="56"/>
        <v>2.1148506164598042</v>
      </c>
      <c r="AZ53" s="9">
        <f t="shared" si="56"/>
        <v>1.1130400189416831</v>
      </c>
      <c r="BA53" s="10">
        <f t="shared" si="56"/>
        <v>1.8113577472422044</v>
      </c>
      <c r="BB53" s="10">
        <f t="shared" si="56"/>
        <v>1.0673931660976796</v>
      </c>
      <c r="BC53" s="7">
        <f t="shared" si="56"/>
        <v>1.4609030672993584</v>
      </c>
      <c r="BD53" s="9">
        <f t="shared" si="56"/>
        <v>1.539635726562842</v>
      </c>
      <c r="BE53" s="8">
        <f t="shared" si="56"/>
        <v>0.93407589216961906</v>
      </c>
      <c r="BF53" s="10">
        <f t="shared" si="56"/>
        <v>1.5219841140889072</v>
      </c>
      <c r="BG53" s="9"/>
      <c r="BH53" s="69"/>
      <c r="BI53" s="23">
        <f t="shared" si="40"/>
        <v>1.9109817682267998</v>
      </c>
      <c r="BJ53" s="9">
        <f t="shared" si="41"/>
        <v>1.2549954667569079</v>
      </c>
      <c r="BK53" s="8">
        <f t="shared" si="42"/>
        <v>1.4989887332016916</v>
      </c>
      <c r="BM53" s="7">
        <f t="shared" si="43"/>
        <v>1.9357831989027512</v>
      </c>
      <c r="BN53" s="9">
        <f t="shared" si="44"/>
        <v>1.6136934219892034</v>
      </c>
      <c r="BO53" s="8">
        <f t="shared" si="45"/>
        <v>1.3497699617717562</v>
      </c>
      <c r="BP53"/>
      <c r="BQ53"/>
      <c r="BR53"/>
      <c r="BS53"/>
      <c r="BT53"/>
      <c r="BU53" s="9"/>
      <c r="BV53" s="9"/>
      <c r="BW53" s="9"/>
      <c r="BX53" s="9"/>
      <c r="BY53" s="9"/>
      <c r="BZ53" s="9"/>
      <c r="CA53" s="9"/>
      <c r="CB53" s="9"/>
    </row>
    <row r="54" spans="1:80" x14ac:dyDescent="0.2">
      <c r="A54" s="7">
        <v>45</v>
      </c>
      <c r="B54" s="8">
        <v>79200</v>
      </c>
      <c r="C54" s="23">
        <f t="shared" ref="C54:BF54" si="57">C168/C$124</f>
        <v>1.9472354636501417</v>
      </c>
      <c r="D54" s="24">
        <f t="shared" si="57"/>
        <v>2.2248778994353033</v>
      </c>
      <c r="E54" s="24">
        <f t="shared" si="57"/>
        <v>1.9960695784432487</v>
      </c>
      <c r="F54" s="9">
        <f t="shared" si="57"/>
        <v>2.4701757372759969</v>
      </c>
      <c r="G54" s="9">
        <f t="shared" si="57"/>
        <v>1.4694706549838583</v>
      </c>
      <c r="H54" s="1">
        <f t="shared" si="57"/>
        <v>1.4946799858212871</v>
      </c>
      <c r="I54" s="1">
        <f t="shared" si="57"/>
        <v>2.1078435966821245</v>
      </c>
      <c r="J54" s="9">
        <f t="shared" si="57"/>
        <v>1.1225467268096394</v>
      </c>
      <c r="K54" s="8">
        <f t="shared" si="57"/>
        <v>1.2837850574665435</v>
      </c>
      <c r="L54" s="7">
        <f t="shared" si="57"/>
        <v>2.3328153014976603</v>
      </c>
      <c r="M54" s="9">
        <f t="shared" si="57"/>
        <v>2.1346958918533039</v>
      </c>
      <c r="N54" s="9">
        <f t="shared" si="57"/>
        <v>8.368177813350848E-2</v>
      </c>
      <c r="O54" s="9">
        <f t="shared" si="57"/>
        <v>2.7150243882560572</v>
      </c>
      <c r="P54" s="9">
        <f t="shared" si="57"/>
        <v>2.4069938110467248</v>
      </c>
      <c r="Q54" s="7">
        <f t="shared" si="57"/>
        <v>1.8347326977383629</v>
      </c>
      <c r="R54" s="9">
        <f t="shared" si="57"/>
        <v>1.439849865170423</v>
      </c>
      <c r="S54" s="8">
        <f t="shared" si="57"/>
        <v>1.887033279253634</v>
      </c>
      <c r="T54" s="9">
        <f t="shared" si="57"/>
        <v>1.7064960336634676</v>
      </c>
      <c r="U54" s="8">
        <f t="shared" si="57"/>
        <v>1.4049135996694908</v>
      </c>
      <c r="V54" s="10">
        <f t="shared" si="57"/>
        <v>1.8782110494637472</v>
      </c>
      <c r="W54" s="10">
        <f t="shared" si="57"/>
        <v>1.2811275872993233</v>
      </c>
      <c r="X54" s="7">
        <f t="shared" si="57"/>
        <v>0.69794028711583034</v>
      </c>
      <c r="Y54" s="9">
        <f t="shared" si="57"/>
        <v>0.66608579638263898</v>
      </c>
      <c r="Z54" s="7">
        <f t="shared" si="57"/>
        <v>1.4330014064738719</v>
      </c>
      <c r="AA54" s="8">
        <f t="shared" si="57"/>
        <v>1.3953629283836302</v>
      </c>
      <c r="AB54" s="8">
        <f t="shared" si="57"/>
        <v>2.1779271980739026</v>
      </c>
      <c r="AC54" s="7">
        <f t="shared" si="57"/>
        <v>1.4262695258976972</v>
      </c>
      <c r="AD54" s="10">
        <f t="shared" si="57"/>
        <v>1.0712078498228392</v>
      </c>
      <c r="AE54" s="7">
        <f t="shared" si="57"/>
        <v>1.2543548713767507</v>
      </c>
      <c r="AF54" s="8">
        <f t="shared" si="57"/>
        <v>1.7758683277037923</v>
      </c>
      <c r="AG54" s="9">
        <f t="shared" si="57"/>
        <v>2.3653737229007303</v>
      </c>
      <c r="AH54" s="9">
        <f t="shared" si="57"/>
        <v>2.0736182586199741</v>
      </c>
      <c r="AI54" s="9">
        <f t="shared" si="57"/>
        <v>2.527573043684352</v>
      </c>
      <c r="AJ54" s="9">
        <f t="shared" si="57"/>
        <v>0.9142605600272814</v>
      </c>
      <c r="AK54" s="9">
        <f t="shared" si="57"/>
        <v>2.5856281502044456</v>
      </c>
      <c r="AL54" s="1">
        <f t="shared" si="57"/>
        <v>2.0252991052204474</v>
      </c>
      <c r="AM54" s="9">
        <f t="shared" si="57"/>
        <v>2.1978155990103088</v>
      </c>
      <c r="AN54" s="8">
        <f t="shared" si="57"/>
        <v>1.7856211797516985</v>
      </c>
      <c r="AO54" s="7">
        <f t="shared" si="57"/>
        <v>1.8207652914046402</v>
      </c>
      <c r="AP54" s="9">
        <f t="shared" si="57"/>
        <v>2.2857673681915704</v>
      </c>
      <c r="AQ54" s="9">
        <f t="shared" si="57"/>
        <v>1.5918239481838936</v>
      </c>
      <c r="AR54" s="9">
        <f t="shared" si="57"/>
        <v>1.9373334178285209</v>
      </c>
      <c r="AS54" s="8">
        <f t="shared" si="57"/>
        <v>1.9274571573833887</v>
      </c>
      <c r="AT54" s="8">
        <f t="shared" si="57"/>
        <v>1.9900050301096772</v>
      </c>
      <c r="AU54" s="10">
        <f t="shared" si="57"/>
        <v>0.77689927829216565</v>
      </c>
      <c r="AV54" s="10">
        <f t="shared" si="57"/>
        <v>1.1684484762975542</v>
      </c>
      <c r="AW54" s="10">
        <f t="shared" si="57"/>
        <v>1.7757731670913239</v>
      </c>
      <c r="AX54" s="7">
        <f t="shared" si="57"/>
        <v>2.1733873768958314</v>
      </c>
      <c r="AY54" s="8">
        <f t="shared" si="57"/>
        <v>2.2489481170453582</v>
      </c>
      <c r="AZ54" s="9">
        <f t="shared" si="57"/>
        <v>1.0980200731612995</v>
      </c>
      <c r="BA54" s="10">
        <f t="shared" si="57"/>
        <v>2.0111582272081967</v>
      </c>
      <c r="BB54" s="10">
        <f t="shared" si="57"/>
        <v>1.0741156857969572</v>
      </c>
      <c r="BC54" s="7">
        <f t="shared" si="57"/>
        <v>1.4609030672993584</v>
      </c>
      <c r="BD54" s="9">
        <f t="shared" si="57"/>
        <v>1.4019291727770702</v>
      </c>
      <c r="BE54" s="8">
        <f t="shared" si="57"/>
        <v>0.99640371994019228</v>
      </c>
      <c r="BF54" s="10">
        <f t="shared" si="57"/>
        <v>1.7018609841874457</v>
      </c>
      <c r="BG54" s="9"/>
      <c r="BH54" s="69"/>
      <c r="BI54" s="23">
        <f t="shared" si="40"/>
        <v>1.8206771596186953</v>
      </c>
      <c r="BJ54" s="9">
        <f t="shared" si="41"/>
        <v>1.3078923360565</v>
      </c>
      <c r="BK54" s="8">
        <f t="shared" si="42"/>
        <v>1.5411255545749962</v>
      </c>
      <c r="BM54" s="7">
        <f t="shared" si="43"/>
        <v>2.0029489848008657</v>
      </c>
      <c r="BN54" s="9">
        <f t="shared" si="44"/>
        <v>1.6889102409553185</v>
      </c>
      <c r="BO54" s="8">
        <f t="shared" si="45"/>
        <v>1.3920558471957885</v>
      </c>
      <c r="BP54"/>
      <c r="BQ54"/>
      <c r="BR54"/>
      <c r="BS54"/>
      <c r="BT54"/>
      <c r="BU54" s="9"/>
      <c r="BV54" s="9"/>
      <c r="BW54" s="9"/>
      <c r="BX54" s="9"/>
      <c r="BY54" s="9"/>
      <c r="BZ54" s="9"/>
      <c r="CA54" s="9"/>
      <c r="CB54" s="9"/>
    </row>
    <row r="55" spans="1:80" x14ac:dyDescent="0.2">
      <c r="A55" s="7">
        <v>46</v>
      </c>
      <c r="B55" s="8">
        <v>81000</v>
      </c>
      <c r="C55" s="23">
        <f t="shared" ref="C55:BF55" si="58">C169/C$124</f>
        <v>1.9576897037200109</v>
      </c>
      <c r="D55" s="24">
        <f t="shared" si="58"/>
        <v>2.2493938223457324</v>
      </c>
      <c r="E55" s="24">
        <f t="shared" si="58"/>
        <v>2.1593784682262123</v>
      </c>
      <c r="F55" s="9">
        <f t="shared" si="58"/>
        <v>2.4962053716488999</v>
      </c>
      <c r="G55" s="9">
        <f t="shared" si="58"/>
        <v>1.5940306627686516</v>
      </c>
      <c r="H55" s="1">
        <f t="shared" si="58"/>
        <v>1.5665351203754492</v>
      </c>
      <c r="I55" s="1">
        <f t="shared" si="58"/>
        <v>2.2360838981976796</v>
      </c>
      <c r="J55" s="9">
        <f t="shared" si="58"/>
        <v>1.2366938847952875</v>
      </c>
      <c r="K55" s="8">
        <f t="shared" si="58"/>
        <v>1.3603810483939198</v>
      </c>
      <c r="L55" s="7">
        <f t="shared" si="58"/>
        <v>2.4268738537101995</v>
      </c>
      <c r="M55" s="9">
        <f t="shared" si="58"/>
        <v>2.2243459498875704</v>
      </c>
      <c r="N55" s="9">
        <f t="shared" si="58"/>
        <v>1.7993607788571209</v>
      </c>
      <c r="O55" s="9">
        <f t="shared" si="58"/>
        <v>2.2564975316747145</v>
      </c>
      <c r="P55" s="9">
        <f t="shared" si="58"/>
        <v>2.459193216240763</v>
      </c>
      <c r="Q55" s="7">
        <f t="shared" si="58"/>
        <v>1.882415785773365</v>
      </c>
      <c r="R55" s="9">
        <f t="shared" si="58"/>
        <v>1.4077395956640166</v>
      </c>
      <c r="S55" s="8">
        <f t="shared" si="58"/>
        <v>1.902532576257463</v>
      </c>
      <c r="T55" s="9">
        <f t="shared" si="58"/>
        <v>1.6627842569647298</v>
      </c>
      <c r="U55" s="8">
        <f t="shared" si="58"/>
        <v>1.4608737208009666</v>
      </c>
      <c r="V55" s="10">
        <f t="shared" si="58"/>
        <v>2.0187379809965726</v>
      </c>
      <c r="W55" s="10">
        <f t="shared" si="58"/>
        <v>1.3446600073995199</v>
      </c>
      <c r="X55" s="7">
        <f t="shared" si="58"/>
        <v>0.74530302186074959</v>
      </c>
      <c r="Y55" s="9">
        <f t="shared" si="58"/>
        <v>0.65835084753425333</v>
      </c>
      <c r="Z55" s="7">
        <f t="shared" si="58"/>
        <v>1.3982549848516728</v>
      </c>
      <c r="AA55" s="8">
        <f t="shared" si="58"/>
        <v>1.4212019120218775</v>
      </c>
      <c r="AB55" s="8">
        <f t="shared" si="58"/>
        <v>2.3848599921069669</v>
      </c>
      <c r="AC55" s="7">
        <f t="shared" si="58"/>
        <v>1.5041446682235395</v>
      </c>
      <c r="AD55" s="10">
        <f t="shared" si="58"/>
        <v>1.0178163559162805</v>
      </c>
      <c r="AE55" s="7">
        <f t="shared" si="58"/>
        <v>1.2080503571906238</v>
      </c>
      <c r="AF55" s="8">
        <f t="shared" si="58"/>
        <v>1.6954496854262104</v>
      </c>
      <c r="AG55" s="9">
        <f t="shared" si="58"/>
        <v>2.4222723984850316</v>
      </c>
      <c r="AH55" s="9">
        <f t="shared" si="58"/>
        <v>2.0861397635419179</v>
      </c>
      <c r="AI55" s="9">
        <f t="shared" si="58"/>
        <v>2.4334607870346621</v>
      </c>
      <c r="AJ55" s="9">
        <f t="shared" si="58"/>
        <v>0.88629776267817217</v>
      </c>
      <c r="AK55" s="9">
        <f t="shared" si="58"/>
        <v>2.4001197199233886</v>
      </c>
      <c r="AL55" s="1">
        <f t="shared" si="58"/>
        <v>2.0388957778274195</v>
      </c>
      <c r="AM55" s="9">
        <f t="shared" si="58"/>
        <v>2.1729859522252886</v>
      </c>
      <c r="AN55" s="8">
        <f t="shared" si="58"/>
        <v>1.8016596757458514</v>
      </c>
      <c r="AO55" s="7">
        <f t="shared" si="58"/>
        <v>1.7719661104935867</v>
      </c>
      <c r="AP55" s="9">
        <f t="shared" si="58"/>
        <v>2.3396558077240841</v>
      </c>
      <c r="AQ55" s="9">
        <f t="shared" si="58"/>
        <v>1.611390426979332</v>
      </c>
      <c r="AR55" s="9">
        <f t="shared" si="58"/>
        <v>1.8968639937346541</v>
      </c>
      <c r="AS55" s="8">
        <f t="shared" si="58"/>
        <v>1.9831281439934083</v>
      </c>
      <c r="AT55" s="8">
        <f t="shared" si="58"/>
        <v>1.9900050301096772</v>
      </c>
      <c r="AU55" s="10">
        <f t="shared" si="58"/>
        <v>0.77221382060609445</v>
      </c>
      <c r="AV55" s="10">
        <f t="shared" si="58"/>
        <v>1.2046360434609702</v>
      </c>
      <c r="AW55" s="10">
        <f t="shared" si="58"/>
        <v>1.8209504189209333</v>
      </c>
      <c r="AX55" s="7">
        <f t="shared" si="58"/>
        <v>2.2427719930781014</v>
      </c>
      <c r="AY55" s="8">
        <f t="shared" si="58"/>
        <v>2.2000435236809395</v>
      </c>
      <c r="AZ55" s="9">
        <f t="shared" si="58"/>
        <v>1.0719783169568395</v>
      </c>
      <c r="BA55" s="10">
        <f t="shared" si="58"/>
        <v>2.0326892300113211</v>
      </c>
      <c r="BB55" s="10">
        <f t="shared" si="58"/>
        <v>1.1363571917073316</v>
      </c>
      <c r="BC55" s="7">
        <f t="shared" si="58"/>
        <v>1.3794534512684937</v>
      </c>
      <c r="BD55" s="9">
        <f t="shared" si="58"/>
        <v>1.3866005634775638</v>
      </c>
      <c r="BE55" s="8">
        <f t="shared" si="58"/>
        <v>0.93645471771062816</v>
      </c>
      <c r="BF55" s="10">
        <f t="shared" si="58"/>
        <v>1.5941214080073545</v>
      </c>
      <c r="BG55" s="9"/>
      <c r="BH55" s="69"/>
      <c r="BI55" s="23">
        <f t="shared" si="40"/>
        <v>1.9538441922668852</v>
      </c>
      <c r="BJ55" s="9">
        <f t="shared" si="41"/>
        <v>1.3387708415537927</v>
      </c>
      <c r="BK55" s="8">
        <f t="shared" si="42"/>
        <v>1.5620642117727244</v>
      </c>
      <c r="BM55" s="7">
        <f t="shared" si="43"/>
        <v>1.9880643323374463</v>
      </c>
      <c r="BN55" s="9">
        <f t="shared" si="44"/>
        <v>1.7051034716427858</v>
      </c>
      <c r="BO55" s="8">
        <f t="shared" si="45"/>
        <v>1.3625221255913615</v>
      </c>
      <c r="BP55"/>
      <c r="BQ55"/>
      <c r="BR55"/>
      <c r="BS55"/>
      <c r="BT55"/>
      <c r="BU55" s="9"/>
      <c r="BV55" s="9"/>
      <c r="BW55" s="9"/>
      <c r="BX55" s="9"/>
      <c r="BY55" s="9"/>
      <c r="BZ55" s="9"/>
      <c r="CA55" s="9"/>
      <c r="CB55" s="9"/>
    </row>
    <row r="56" spans="1:80" x14ac:dyDescent="0.2">
      <c r="A56" s="7">
        <v>47</v>
      </c>
      <c r="B56" s="8">
        <v>82800</v>
      </c>
      <c r="C56" s="23">
        <f t="shared" ref="C56:BF56" si="59">C170/C$124</f>
        <v>2.0715028362461863</v>
      </c>
      <c r="D56" s="24">
        <f t="shared" si="59"/>
        <v>2.2485228561612511</v>
      </c>
      <c r="E56" s="24">
        <f t="shared" si="59"/>
        <v>2.3120361873962354</v>
      </c>
      <c r="F56" s="9">
        <f t="shared" si="59"/>
        <v>2.4726400707561345</v>
      </c>
      <c r="G56" s="9">
        <f t="shared" si="59"/>
        <v>1.5533449805351121</v>
      </c>
      <c r="H56" s="1">
        <f t="shared" si="59"/>
        <v>1.5926122037083774</v>
      </c>
      <c r="I56" s="1">
        <f t="shared" si="59"/>
        <v>1.3418265156144182</v>
      </c>
      <c r="J56" s="9">
        <f t="shared" si="59"/>
        <v>1.079312273514069</v>
      </c>
      <c r="K56" s="8">
        <f t="shared" si="59"/>
        <v>1.3813663281476456</v>
      </c>
      <c r="L56" s="7">
        <f t="shared" si="59"/>
        <v>2.5124251198604113</v>
      </c>
      <c r="M56" s="9">
        <f t="shared" si="59"/>
        <v>2.1709534681296572</v>
      </c>
      <c r="N56" s="9">
        <f t="shared" si="59"/>
        <v>1.7976336540028479</v>
      </c>
      <c r="O56" s="9">
        <f t="shared" si="59"/>
        <v>2.2019338565358435</v>
      </c>
      <c r="P56" s="9">
        <f t="shared" si="59"/>
        <v>2.5166029758059612</v>
      </c>
      <c r="Q56" s="7">
        <f t="shared" si="59"/>
        <v>1.8317085087480238</v>
      </c>
      <c r="R56" s="9">
        <f t="shared" si="59"/>
        <v>1.4330296648547745</v>
      </c>
      <c r="S56" s="8">
        <f t="shared" si="59"/>
        <v>1.9559192257629536</v>
      </c>
      <c r="T56" s="9">
        <f t="shared" si="59"/>
        <v>1.5679730877859357</v>
      </c>
      <c r="U56" s="8">
        <f t="shared" si="59"/>
        <v>1.5785753247569911</v>
      </c>
      <c r="V56" s="10">
        <f t="shared" si="59"/>
        <v>1.9539786316348033</v>
      </c>
      <c r="W56" s="10">
        <f t="shared" si="59"/>
        <v>1.439169228362684</v>
      </c>
      <c r="X56" s="7">
        <f t="shared" si="59"/>
        <v>0.74455569018284551</v>
      </c>
      <c r="Y56" s="9">
        <f t="shared" si="59"/>
        <v>0.64179719321761319</v>
      </c>
      <c r="Z56" s="7">
        <f t="shared" si="59"/>
        <v>1.2712119064106244</v>
      </c>
      <c r="AA56" s="8">
        <f t="shared" si="59"/>
        <v>1.4081888545568728</v>
      </c>
      <c r="AB56" s="8">
        <f t="shared" si="59"/>
        <v>1.6314049647989588</v>
      </c>
      <c r="AC56" s="7">
        <f t="shared" si="59"/>
        <v>1.4728717881477686</v>
      </c>
      <c r="AD56" s="10">
        <f t="shared" si="59"/>
        <v>1.0685460315584372</v>
      </c>
      <c r="AE56" s="7">
        <f t="shared" si="59"/>
        <v>1.2376461198968036</v>
      </c>
      <c r="AF56" s="8">
        <f t="shared" si="59"/>
        <v>1.6857703221722669</v>
      </c>
      <c r="AG56" s="9">
        <f t="shared" si="59"/>
        <v>2.4633648824072019</v>
      </c>
      <c r="AH56" s="9">
        <f t="shared" si="59"/>
        <v>1.9256171545234511</v>
      </c>
      <c r="AI56" s="9">
        <f t="shared" si="59"/>
        <v>2.3943190644494861</v>
      </c>
      <c r="AJ56" s="9">
        <f t="shared" si="59"/>
        <v>0.90347780604628647</v>
      </c>
      <c r="AK56" s="9">
        <f t="shared" si="59"/>
        <v>1.9957100371044589</v>
      </c>
      <c r="AL56" s="1">
        <f t="shared" si="59"/>
        <v>2.0481795323135064</v>
      </c>
      <c r="AM56" s="9">
        <f t="shared" si="59"/>
        <v>2.2070808162361524</v>
      </c>
      <c r="AN56" s="8">
        <f t="shared" si="59"/>
        <v>1.9045083536557432</v>
      </c>
      <c r="AO56" s="7">
        <f t="shared" si="59"/>
        <v>1.8828512792733008</v>
      </c>
      <c r="AP56" s="9">
        <f t="shared" si="59"/>
        <v>2.5034162152797514</v>
      </c>
      <c r="AQ56" s="9">
        <f t="shared" si="59"/>
        <v>1.6781320155681287</v>
      </c>
      <c r="AR56" s="9">
        <f t="shared" si="59"/>
        <v>1.9539080298371163</v>
      </c>
      <c r="AS56" s="8">
        <f t="shared" si="59"/>
        <v>2.025023935863727</v>
      </c>
      <c r="AT56" s="8">
        <f t="shared" si="59"/>
        <v>1.8873372393547814</v>
      </c>
      <c r="AU56" s="10">
        <f t="shared" si="59"/>
        <v>0.79477123447220421</v>
      </c>
      <c r="AV56" s="10">
        <f t="shared" si="59"/>
        <v>1.2046360434609702</v>
      </c>
      <c r="AW56" s="10">
        <f t="shared" si="59"/>
        <v>1.8642681240440881</v>
      </c>
      <c r="AX56" s="7">
        <f t="shared" si="59"/>
        <v>2.1976234816110001</v>
      </c>
      <c r="AY56" s="8">
        <f t="shared" si="59"/>
        <v>2.3173464683670257</v>
      </c>
      <c r="AZ56" s="9">
        <f t="shared" si="59"/>
        <v>1.1581644383229268</v>
      </c>
      <c r="BA56" s="10">
        <f t="shared" si="59"/>
        <v>1.4091195658020654</v>
      </c>
      <c r="BB56" s="10">
        <f t="shared" si="59"/>
        <v>1.1022538109969582</v>
      </c>
      <c r="BC56" s="7">
        <f t="shared" si="59"/>
        <v>1.3689315471297339</v>
      </c>
      <c r="BD56" s="9">
        <f t="shared" si="59"/>
        <v>1.4158590906776809</v>
      </c>
      <c r="BE56" s="8">
        <f t="shared" si="59"/>
        <v>0.91725138886640556</v>
      </c>
      <c r="BF56" s="10">
        <f t="shared" si="59"/>
        <v>1.456021977851498</v>
      </c>
      <c r="BG56" s="9"/>
      <c r="BH56" s="69"/>
      <c r="BI56" s="23">
        <f t="shared" si="40"/>
        <v>1.9101982779870526</v>
      </c>
      <c r="BJ56" s="9">
        <f t="shared" si="41"/>
        <v>1.3256812396135462</v>
      </c>
      <c r="BK56" s="8">
        <f t="shared" si="42"/>
        <v>1.4192478453148472</v>
      </c>
      <c r="BM56" s="7">
        <f t="shared" si="43"/>
        <v>1.991199163273716</v>
      </c>
      <c r="BN56" s="9">
        <f t="shared" si="44"/>
        <v>1.7109970985516785</v>
      </c>
      <c r="BO56" s="8">
        <f t="shared" si="45"/>
        <v>1.2610859742353238</v>
      </c>
      <c r="BP56"/>
      <c r="BQ56"/>
      <c r="BR56"/>
      <c r="BS56"/>
      <c r="BT56"/>
      <c r="BU56" s="9"/>
      <c r="BV56" s="9"/>
      <c r="BW56" s="9"/>
      <c r="BX56" s="9"/>
      <c r="BY56" s="9"/>
      <c r="BZ56" s="9"/>
      <c r="CA56" s="9"/>
      <c r="CB56" s="9"/>
    </row>
    <row r="57" spans="1:80" x14ac:dyDescent="0.2">
      <c r="A57" s="7">
        <v>48</v>
      </c>
      <c r="B57" s="8">
        <v>84600</v>
      </c>
      <c r="C57" s="23">
        <f t="shared" ref="C57:BF57" si="60">C171/C$124</f>
        <v>2.1034324690172941</v>
      </c>
      <c r="D57" s="24">
        <f t="shared" si="60"/>
        <v>2.2958135061384914</v>
      </c>
      <c r="E57" s="24">
        <f t="shared" si="60"/>
        <v>2.2821910491164834</v>
      </c>
      <c r="F57" s="9">
        <f t="shared" si="60"/>
        <v>2.4834224436285459</v>
      </c>
      <c r="G57" s="9">
        <f t="shared" si="60"/>
        <v>1.5956418801565029</v>
      </c>
      <c r="H57" s="1">
        <f t="shared" si="60"/>
        <v>1.6307379166625811</v>
      </c>
      <c r="I57" s="1">
        <f t="shared" si="60"/>
        <v>1.4809818455474451</v>
      </c>
      <c r="J57" s="9">
        <f t="shared" si="60"/>
        <v>1.0931420563395076</v>
      </c>
      <c r="K57" s="8">
        <f t="shared" si="60"/>
        <v>1.4149486303784493</v>
      </c>
      <c r="L57" s="7">
        <f t="shared" si="60"/>
        <v>2.5942065125701159</v>
      </c>
      <c r="M57" s="9">
        <f t="shared" si="60"/>
        <v>2.2874120857032305</v>
      </c>
      <c r="N57" s="9">
        <f t="shared" si="60"/>
        <v>1.8684491266208669</v>
      </c>
      <c r="O57" s="9">
        <f t="shared" si="60"/>
        <v>2.4281796135279903</v>
      </c>
      <c r="P57" s="9">
        <f t="shared" si="60"/>
        <v>2.5442672173504355</v>
      </c>
      <c r="Q57" s="7">
        <f t="shared" si="60"/>
        <v>1.8274305454215007</v>
      </c>
      <c r="R57" s="9">
        <f t="shared" si="60"/>
        <v>1.560238203318838</v>
      </c>
      <c r="S57" s="8">
        <f t="shared" si="60"/>
        <v>2.1512376193619791</v>
      </c>
      <c r="T57" s="9">
        <f t="shared" si="60"/>
        <v>0.98754621398797482</v>
      </c>
      <c r="U57" s="8">
        <f t="shared" si="60"/>
        <v>1.5470006285755047</v>
      </c>
      <c r="V57" s="10">
        <f t="shared" si="60"/>
        <v>1.9414219860516952</v>
      </c>
      <c r="W57" s="10">
        <f t="shared" si="60"/>
        <v>1.5041188221819883</v>
      </c>
      <c r="X57" s="7">
        <f t="shared" si="60"/>
        <v>0.74666231114538251</v>
      </c>
      <c r="Y57" s="9">
        <f t="shared" si="60"/>
        <v>0.61516230178142917</v>
      </c>
      <c r="Z57" s="7">
        <f t="shared" si="60"/>
        <v>1.2562447906072853</v>
      </c>
      <c r="AA57" s="8">
        <f t="shared" si="60"/>
        <v>1.4005263075688383</v>
      </c>
      <c r="AB57" s="8">
        <f t="shared" si="60"/>
        <v>1.7539655761756319</v>
      </c>
      <c r="AC57" s="7">
        <f t="shared" si="60"/>
        <v>1.34543092950309</v>
      </c>
      <c r="AD57" s="10">
        <f t="shared" si="60"/>
        <v>0.96123008556750222</v>
      </c>
      <c r="AE57" s="7">
        <f t="shared" si="60"/>
        <v>1.2376461198968036</v>
      </c>
      <c r="AF57" s="8">
        <f t="shared" si="60"/>
        <v>1.6468505431083074</v>
      </c>
      <c r="AG57" s="9">
        <f t="shared" si="60"/>
        <v>2.313801901669557</v>
      </c>
      <c r="AH57" s="9">
        <f t="shared" si="60"/>
        <v>2.0168964549070845</v>
      </c>
      <c r="AI57" s="9">
        <f t="shared" si="60"/>
        <v>2.469142595519755</v>
      </c>
      <c r="AJ57" s="9">
        <f t="shared" si="60"/>
        <v>0.89247994396302943</v>
      </c>
      <c r="AK57" s="9">
        <f t="shared" si="60"/>
        <v>1.9387749207430802</v>
      </c>
      <c r="AL57" s="1">
        <f t="shared" si="60"/>
        <v>2.1211028188939784</v>
      </c>
      <c r="AM57" s="9">
        <f t="shared" si="60"/>
        <v>2.2086982333007787</v>
      </c>
      <c r="AN57" s="8">
        <f t="shared" si="60"/>
        <v>1.8737461635497015</v>
      </c>
      <c r="AO57" s="7">
        <f t="shared" si="60"/>
        <v>1.7741376693889452</v>
      </c>
      <c r="AP57" s="9">
        <f t="shared" si="60"/>
        <v>2.455610673823295</v>
      </c>
      <c r="AQ57" s="9">
        <f t="shared" si="60"/>
        <v>1.6609717405171831</v>
      </c>
      <c r="AR57" s="9">
        <f t="shared" si="60"/>
        <v>2.0714067479153377</v>
      </c>
      <c r="AS57" s="8">
        <f t="shared" si="60"/>
        <v>2.0372314928762552</v>
      </c>
      <c r="AT57" s="8">
        <f t="shared" si="60"/>
        <v>1.9951039620110689</v>
      </c>
      <c r="AU57" s="10">
        <f t="shared" si="60"/>
        <v>0.87891023625137021</v>
      </c>
      <c r="AV57" s="10">
        <f t="shared" si="60"/>
        <v>1.2250085955032268</v>
      </c>
      <c r="AW57" s="10">
        <f t="shared" si="60"/>
        <v>1.5784281322619349</v>
      </c>
      <c r="AX57" s="7">
        <f t="shared" si="60"/>
        <v>2.2054785715835581</v>
      </c>
      <c r="AY57" s="8">
        <f t="shared" si="60"/>
        <v>2.4086796416979208</v>
      </c>
      <c r="AZ57" s="9">
        <f t="shared" si="60"/>
        <v>1.1173628316056952</v>
      </c>
      <c r="BA57" s="10">
        <f t="shared" si="60"/>
        <v>1.4805133551304155</v>
      </c>
      <c r="BB57" s="10">
        <f t="shared" si="60"/>
        <v>1.0725661193936824</v>
      </c>
      <c r="BC57" s="7">
        <f t="shared" si="60"/>
        <v>1.2840159242987961</v>
      </c>
      <c r="BD57" s="9">
        <f t="shared" si="60"/>
        <v>1.4054245960907705</v>
      </c>
      <c r="BE57" s="8">
        <f t="shared" si="60"/>
        <v>0.91725138886640556</v>
      </c>
      <c r="BF57" s="10">
        <f t="shared" si="60"/>
        <v>1.5297934204100667</v>
      </c>
      <c r="BG57" s="9"/>
      <c r="BH57" s="69"/>
      <c r="BI57" s="23">
        <f t="shared" si="40"/>
        <v>1.9789254541682502</v>
      </c>
      <c r="BJ57" s="9">
        <f t="shared" si="41"/>
        <v>1.2498354202375124</v>
      </c>
      <c r="BK57" s="8">
        <f t="shared" si="42"/>
        <v>1.3890246508502668</v>
      </c>
      <c r="BM57" s="7">
        <f t="shared" si="43"/>
        <v>1.9872308736206139</v>
      </c>
      <c r="BN57" s="9">
        <f t="shared" si="44"/>
        <v>1.7152681898848468</v>
      </c>
      <c r="BO57" s="8">
        <f t="shared" si="45"/>
        <v>1.2581325193994046</v>
      </c>
      <c r="BP57"/>
      <c r="BQ57"/>
      <c r="BR57"/>
      <c r="BS57"/>
      <c r="BT57"/>
      <c r="BU57" s="9"/>
      <c r="BV57" s="9"/>
      <c r="BW57" s="9"/>
      <c r="BX57" s="9"/>
      <c r="BY57" s="9"/>
      <c r="BZ57" s="9"/>
      <c r="CA57" s="9"/>
      <c r="CB57" s="9"/>
    </row>
    <row r="58" spans="1:80" x14ac:dyDescent="0.2">
      <c r="A58" s="7">
        <v>49</v>
      </c>
      <c r="B58" s="8">
        <v>86400</v>
      </c>
      <c r="C58" s="23">
        <f t="shared" ref="C58:BF58" si="61">C172/C$124</f>
        <v>2.1553184996415458</v>
      </c>
      <c r="D58" s="24">
        <f t="shared" si="61"/>
        <v>2.29776282798916</v>
      </c>
      <c r="E58" s="24">
        <f t="shared" si="61"/>
        <v>2.2647094357330122</v>
      </c>
      <c r="F58" s="9">
        <f t="shared" si="61"/>
        <v>2.4809688202361588</v>
      </c>
      <c r="G58" s="9">
        <f t="shared" si="61"/>
        <v>1.663834675054302</v>
      </c>
      <c r="H58" s="1">
        <f t="shared" si="61"/>
        <v>1.6881233484687757</v>
      </c>
      <c r="I58" s="1">
        <f t="shared" si="61"/>
        <v>1.5836697787225464</v>
      </c>
      <c r="J58" s="9">
        <f t="shared" si="61"/>
        <v>1.0629501321864587</v>
      </c>
      <c r="K58" s="8">
        <f t="shared" si="61"/>
        <v>1.55856324661159</v>
      </c>
      <c r="L58" s="7">
        <f t="shared" si="61"/>
        <v>2.5860626475788293</v>
      </c>
      <c r="M58" s="9">
        <f t="shared" si="61"/>
        <v>2.3247070289966576</v>
      </c>
      <c r="N58" s="9">
        <f t="shared" si="61"/>
        <v>1.9240578905245647</v>
      </c>
      <c r="O58" s="9">
        <f t="shared" si="61"/>
        <v>2.4458979587458387</v>
      </c>
      <c r="P58" s="9">
        <f t="shared" si="61"/>
        <v>2.497424530331958</v>
      </c>
      <c r="Q58" s="7">
        <f t="shared" si="61"/>
        <v>1.9363872932828645</v>
      </c>
      <c r="R58" s="9">
        <f t="shared" si="61"/>
        <v>1.5352888185054574</v>
      </c>
      <c r="S58" s="8">
        <f t="shared" si="61"/>
        <v>2.1775944586200864</v>
      </c>
      <c r="T58" s="9">
        <f t="shared" si="61"/>
        <v>1.1794444068762557</v>
      </c>
      <c r="U58" s="8">
        <f t="shared" si="61"/>
        <v>1.630805449412104</v>
      </c>
      <c r="V58" s="10">
        <f t="shared" si="61"/>
        <v>1.9271361664055737</v>
      </c>
      <c r="W58" s="10">
        <f t="shared" si="61"/>
        <v>1.5041188221819883</v>
      </c>
      <c r="X58" s="7">
        <f t="shared" si="61"/>
        <v>0.71926490725920678</v>
      </c>
      <c r="Y58" s="9">
        <f t="shared" si="61"/>
        <v>0.64679179923398644</v>
      </c>
      <c r="Z58" s="7">
        <f t="shared" si="61"/>
        <v>1.3266280682411669</v>
      </c>
      <c r="AA58" s="8">
        <f t="shared" si="61"/>
        <v>1.3846675965358015</v>
      </c>
      <c r="AB58" s="8">
        <f t="shared" si="61"/>
        <v>1.9941588994765729</v>
      </c>
      <c r="AC58" s="7">
        <f t="shared" si="61"/>
        <v>1.319720756608924</v>
      </c>
      <c r="AD58" s="10">
        <f t="shared" si="61"/>
        <v>1.0106857461730732</v>
      </c>
      <c r="AE58" s="7">
        <f t="shared" si="61"/>
        <v>1.2221951939635551</v>
      </c>
      <c r="AF58" s="8">
        <f t="shared" si="61"/>
        <v>1.7281960409825641</v>
      </c>
      <c r="AG58" s="9">
        <f t="shared" si="61"/>
        <v>2.4678044721089401</v>
      </c>
      <c r="AH58" s="9">
        <f t="shared" si="61"/>
        <v>1.9351223950113736</v>
      </c>
      <c r="AI58" s="9">
        <f t="shared" si="61"/>
        <v>2.5019505154286774</v>
      </c>
      <c r="AJ58" s="9">
        <f t="shared" si="61"/>
        <v>0.85375887474118262</v>
      </c>
      <c r="AK58" s="9">
        <f t="shared" si="61"/>
        <v>2.0027881662793972</v>
      </c>
      <c r="AL58" s="1">
        <f t="shared" si="61"/>
        <v>2.1271591578158064</v>
      </c>
      <c r="AM58" s="9">
        <f t="shared" si="61"/>
        <v>2.2702742128369016</v>
      </c>
      <c r="AN58" s="8">
        <f t="shared" si="61"/>
        <v>1.8925049955310353</v>
      </c>
      <c r="AO58" s="7">
        <f t="shared" si="61"/>
        <v>1.9324183521535945</v>
      </c>
      <c r="AP58" s="9">
        <f t="shared" si="61"/>
        <v>2.3843649458804599</v>
      </c>
      <c r="AQ58" s="9">
        <f t="shared" si="61"/>
        <v>1.7844779732987852</v>
      </c>
      <c r="AR58" s="9">
        <f t="shared" si="61"/>
        <v>2.0738371623224787</v>
      </c>
      <c r="AS58" s="8">
        <f t="shared" si="61"/>
        <v>2.0858591337274075</v>
      </c>
      <c r="AT58" s="8">
        <f t="shared" si="61"/>
        <v>2.003017208333671</v>
      </c>
      <c r="AU58" s="10">
        <f t="shared" si="61"/>
        <v>0.83093698605308808</v>
      </c>
      <c r="AV58" s="10">
        <f t="shared" si="61"/>
        <v>1.1562202402548039</v>
      </c>
      <c r="AW58" s="10">
        <f t="shared" si="61"/>
        <v>1.6968039181947432</v>
      </c>
      <c r="AX58" s="7">
        <f t="shared" si="61"/>
        <v>2.3075933708966825</v>
      </c>
      <c r="AY58" s="8">
        <f t="shared" si="61"/>
        <v>2.6541577779932157</v>
      </c>
      <c r="AZ58" s="9">
        <f t="shared" si="61"/>
        <v>1.1929085295761297</v>
      </c>
      <c r="BA58" s="10">
        <f t="shared" si="61"/>
        <v>1.6563004393136096</v>
      </c>
      <c r="BB58" s="10">
        <f t="shared" si="61"/>
        <v>1.1491934797164549</v>
      </c>
      <c r="BC58" s="7">
        <f t="shared" si="61"/>
        <v>1.3086644496543942</v>
      </c>
      <c r="BD58" s="9">
        <f t="shared" si="61"/>
        <v>1.4467110882871419</v>
      </c>
      <c r="BE58" s="8">
        <f t="shared" si="61"/>
        <v>0.80859660659708776</v>
      </c>
      <c r="BF58" s="10">
        <f t="shared" si="61"/>
        <v>1.7513253155904183</v>
      </c>
      <c r="BG58" s="9"/>
      <c r="BH58" s="69"/>
      <c r="BI58" s="23">
        <f t="shared" si="40"/>
        <v>2.010783611248812</v>
      </c>
      <c r="BJ58" s="9">
        <f t="shared" si="41"/>
        <v>1.2898571520182602</v>
      </c>
      <c r="BK58" s="8">
        <f t="shared" si="42"/>
        <v>1.4549913274409376</v>
      </c>
      <c r="BM58" s="7">
        <f t="shared" si="43"/>
        <v>2.0240246428566184</v>
      </c>
      <c r="BN58" s="9">
        <f t="shared" si="44"/>
        <v>1.7747882502877008</v>
      </c>
      <c r="BO58" s="8">
        <f t="shared" si="45"/>
        <v>1.330528558390748</v>
      </c>
      <c r="BP58"/>
      <c r="BQ58"/>
      <c r="BR58"/>
      <c r="BS58"/>
      <c r="BT58"/>
      <c r="BU58" s="9"/>
      <c r="BV58" s="9"/>
      <c r="BW58" s="9"/>
      <c r="BX58" s="9"/>
      <c r="BY58" s="9"/>
      <c r="BZ58" s="9"/>
      <c r="CA58" s="9"/>
      <c r="CB58" s="9"/>
    </row>
    <row r="59" spans="1:80" x14ac:dyDescent="0.2">
      <c r="A59" s="7">
        <v>50</v>
      </c>
      <c r="B59" s="8">
        <v>88200</v>
      </c>
      <c r="C59" s="23">
        <f t="shared" ref="C59:BF59" si="62">C173/C$124</f>
        <v>2.1028079954420025</v>
      </c>
      <c r="D59" s="24">
        <f t="shared" si="62"/>
        <v>2.2948382242084024</v>
      </c>
      <c r="E59" s="24">
        <f t="shared" si="62"/>
        <v>2.3866814646985239</v>
      </c>
      <c r="F59" s="9">
        <f t="shared" si="62"/>
        <v>2.5449977902772094</v>
      </c>
      <c r="G59" s="9">
        <f t="shared" si="62"/>
        <v>1.7176615317814816</v>
      </c>
      <c r="H59" s="1">
        <f t="shared" si="62"/>
        <v>1.6733379308028051</v>
      </c>
      <c r="I59" s="1">
        <f t="shared" si="62"/>
        <v>1.5540573797847452</v>
      </c>
      <c r="J59" s="9">
        <f t="shared" si="62"/>
        <v>1.1168706232007704</v>
      </c>
      <c r="K59" s="8">
        <f t="shared" si="62"/>
        <v>1.6133455144139357</v>
      </c>
      <c r="L59" s="7">
        <f t="shared" si="62"/>
        <v>2.4811870138665251</v>
      </c>
      <c r="M59" s="9">
        <f t="shared" si="62"/>
        <v>2.5162598671960938</v>
      </c>
      <c r="N59" s="9">
        <f t="shared" si="62"/>
        <v>2.0222952284704054</v>
      </c>
      <c r="O59" s="9">
        <f t="shared" si="62"/>
        <v>2.4975139432627365</v>
      </c>
      <c r="P59" s="9">
        <f t="shared" si="62"/>
        <v>2.5061741707463114</v>
      </c>
      <c r="Q59" s="7">
        <f t="shared" si="62"/>
        <v>1.902963038833728</v>
      </c>
      <c r="R59" s="9">
        <f t="shared" si="62"/>
        <v>1.4920325408770969</v>
      </c>
      <c r="S59" s="8">
        <f t="shared" si="62"/>
        <v>2.1782045002686554</v>
      </c>
      <c r="T59" s="9">
        <f t="shared" si="62"/>
        <v>1.3453716038808035</v>
      </c>
      <c r="U59" s="8">
        <f t="shared" si="62"/>
        <v>1.5675039409531084</v>
      </c>
      <c r="V59" s="10">
        <f t="shared" si="62"/>
        <v>1.4245956814572998</v>
      </c>
      <c r="W59" s="10">
        <f t="shared" si="62"/>
        <v>1.5474448505342937</v>
      </c>
      <c r="X59" s="7">
        <f t="shared" si="62"/>
        <v>0.71212528006492226</v>
      </c>
      <c r="Y59" s="9">
        <f t="shared" si="62"/>
        <v>0.68057691080146965</v>
      </c>
      <c r="Z59" s="7">
        <f t="shared" si="62"/>
        <v>1.3454588732903414</v>
      </c>
      <c r="AA59" s="8">
        <f t="shared" si="62"/>
        <v>1.3799728202073966</v>
      </c>
      <c r="AB59" s="8">
        <f t="shared" si="62"/>
        <v>1.990944733839116</v>
      </c>
      <c r="AC59" s="7">
        <f t="shared" si="62"/>
        <v>1.3161133212923588</v>
      </c>
      <c r="AD59" s="10">
        <f t="shared" si="62"/>
        <v>1.0354379577386064</v>
      </c>
      <c r="AE59" s="7">
        <f t="shared" si="62"/>
        <v>1.2624154754808263</v>
      </c>
      <c r="AF59" s="8">
        <f t="shared" si="62"/>
        <v>1.6904830220321958</v>
      </c>
      <c r="AG59" s="9">
        <f t="shared" si="62"/>
        <v>2.276132527604819</v>
      </c>
      <c r="AH59" s="9">
        <f t="shared" si="62"/>
        <v>2.2287992327662645</v>
      </c>
      <c r="AI59" s="9">
        <f t="shared" si="62"/>
        <v>2.530974080666216</v>
      </c>
      <c r="AJ59" s="9">
        <f t="shared" si="62"/>
        <v>0.88657116370528355</v>
      </c>
      <c r="AK59" s="9">
        <f t="shared" si="62"/>
        <v>2.0433850273742653</v>
      </c>
      <c r="AL59" s="1">
        <f t="shared" si="62"/>
        <v>2.1041758914906112</v>
      </c>
      <c r="AM59" s="9">
        <f t="shared" si="62"/>
        <v>2.3461719271331729</v>
      </c>
      <c r="AN59" s="8">
        <f t="shared" si="62"/>
        <v>1.9431683114105336</v>
      </c>
      <c r="AO59" s="7">
        <f t="shared" si="62"/>
        <v>1.8370685661776478</v>
      </c>
      <c r="AP59" s="9">
        <f t="shared" si="62"/>
        <v>2.4286794658534436</v>
      </c>
      <c r="AQ59" s="9">
        <f t="shared" si="62"/>
        <v>1.7270353763566295</v>
      </c>
      <c r="AR59" s="9">
        <f t="shared" si="62"/>
        <v>2.0912441631681693</v>
      </c>
      <c r="AS59" s="8">
        <f t="shared" si="62"/>
        <v>2.1111155826486323</v>
      </c>
      <c r="AT59" s="8">
        <f t="shared" si="62"/>
        <v>2.0235331644123522</v>
      </c>
      <c r="AU59" s="10">
        <f t="shared" si="62"/>
        <v>0.81995366111563839</v>
      </c>
      <c r="AV59" s="10">
        <f t="shared" si="62"/>
        <v>1.2533624391386236</v>
      </c>
      <c r="AW59" s="10">
        <f t="shared" si="62"/>
        <v>1.6310089898872129</v>
      </c>
      <c r="AX59" s="7">
        <f t="shared" si="62"/>
        <v>2.3537467369438367</v>
      </c>
      <c r="AY59" s="8">
        <f t="shared" si="62"/>
        <v>2.7356107154349649</v>
      </c>
      <c r="AZ59" s="9">
        <f t="shared" si="62"/>
        <v>1.1786036499268981</v>
      </c>
      <c r="BA59" s="10">
        <f t="shared" si="62"/>
        <v>1.7095437502812743</v>
      </c>
      <c r="BB59" s="10">
        <f t="shared" si="62"/>
        <v>1.0576417980541597</v>
      </c>
      <c r="BC59" s="7">
        <f t="shared" si="62"/>
        <v>1.287070795133034</v>
      </c>
      <c r="BD59" s="9">
        <f t="shared" si="62"/>
        <v>1.3789326674821922</v>
      </c>
      <c r="BE59" s="8">
        <f t="shared" si="62"/>
        <v>0.80859660659708776</v>
      </c>
      <c r="BF59" s="10">
        <f t="shared" si="62"/>
        <v>1.8241695759416521</v>
      </c>
      <c r="BG59" s="9"/>
      <c r="BH59" s="69"/>
      <c r="BI59" s="23">
        <f t="shared" si="40"/>
        <v>2.0353663975371425</v>
      </c>
      <c r="BJ59" s="9">
        <f t="shared" si="41"/>
        <v>1.2503812451487044</v>
      </c>
      <c r="BK59" s="8">
        <f t="shared" si="42"/>
        <v>1.4590789020766208</v>
      </c>
      <c r="BM59" s="7">
        <f t="shared" si="43"/>
        <v>2.0426554858735146</v>
      </c>
      <c r="BN59" s="9">
        <f t="shared" si="44"/>
        <v>1.8028692844887715</v>
      </c>
      <c r="BO59" s="8">
        <f t="shared" si="45"/>
        <v>1.3206512633451855</v>
      </c>
      <c r="BP59"/>
      <c r="BQ59"/>
      <c r="BR59"/>
      <c r="BS59"/>
      <c r="BT59"/>
      <c r="BU59" s="9"/>
      <c r="BV59" s="9"/>
      <c r="BW59" s="9"/>
      <c r="BX59" s="9"/>
      <c r="BY59" s="9"/>
      <c r="BZ59" s="9"/>
      <c r="CA59" s="9"/>
      <c r="CB59" s="9"/>
    </row>
    <row r="60" spans="1:80" x14ac:dyDescent="0.2">
      <c r="A60" s="7">
        <v>51</v>
      </c>
      <c r="B60" s="8">
        <v>90000</v>
      </c>
      <c r="C60" s="23">
        <f t="shared" ref="C60:BF60" si="63">C174/C$124</f>
        <v>2.186700024914725</v>
      </c>
      <c r="D60" s="24">
        <f t="shared" si="63"/>
        <v>2.2952040035144678</v>
      </c>
      <c r="E60" s="24">
        <f t="shared" si="63"/>
        <v>2.3225411117532082</v>
      </c>
      <c r="F60" s="9">
        <f t="shared" si="63"/>
        <v>2.5176781644903135</v>
      </c>
      <c r="G60" s="9">
        <f t="shared" si="63"/>
        <v>1.6691030375999383</v>
      </c>
      <c r="H60" s="1">
        <f t="shared" si="63"/>
        <v>1.7540009886514154</v>
      </c>
      <c r="I60" s="1">
        <f t="shared" si="63"/>
        <v>1.5442448190864246</v>
      </c>
      <c r="J60" s="9">
        <f t="shared" si="63"/>
        <v>1.1284137357202952</v>
      </c>
      <c r="K60" s="8">
        <f t="shared" si="63"/>
        <v>1.3681299160496272</v>
      </c>
      <c r="L60" s="7">
        <f t="shared" si="63"/>
        <v>2.7409276098782684</v>
      </c>
      <c r="M60" s="9">
        <f t="shared" si="63"/>
        <v>2.4270405080361028</v>
      </c>
      <c r="N60" s="9">
        <f t="shared" si="63"/>
        <v>1.8824329523768908</v>
      </c>
      <c r="O60" s="9">
        <f t="shared" si="63"/>
        <v>2.4993048124413502</v>
      </c>
      <c r="P60" s="9">
        <f t="shared" si="63"/>
        <v>2.5059436343327453</v>
      </c>
      <c r="Q60" s="7">
        <f t="shared" si="63"/>
        <v>1.902963038833728</v>
      </c>
      <c r="R60" s="9">
        <f t="shared" si="63"/>
        <v>1.5386882996764546</v>
      </c>
      <c r="S60" s="8">
        <f t="shared" si="63"/>
        <v>2.2428411849797079</v>
      </c>
      <c r="T60" s="9">
        <f t="shared" si="63"/>
        <v>1.3720152122272435</v>
      </c>
      <c r="U60" s="8">
        <f t="shared" si="63"/>
        <v>1.5078056346903794</v>
      </c>
      <c r="V60" s="10">
        <f t="shared" si="63"/>
        <v>1.4545103153940462</v>
      </c>
      <c r="W60" s="10">
        <f t="shared" si="63"/>
        <v>1.6665466586988453</v>
      </c>
      <c r="X60" s="7">
        <f t="shared" si="63"/>
        <v>0.70248347771914654</v>
      </c>
      <c r="Y60" s="9">
        <f t="shared" si="63"/>
        <v>0.67032729828757276</v>
      </c>
      <c r="Z60" s="7">
        <f t="shared" si="63"/>
        <v>1.4660530766432691</v>
      </c>
      <c r="AA60" s="8">
        <f t="shared" si="63"/>
        <v>1.3852652758833077</v>
      </c>
      <c r="AB60" s="8">
        <f t="shared" si="63"/>
        <v>2.0462403880029094</v>
      </c>
      <c r="AC60" s="7">
        <f t="shared" si="63"/>
        <v>1.3418833624761994</v>
      </c>
      <c r="AD60" s="10">
        <f t="shared" si="63"/>
        <v>1.0325053734171288</v>
      </c>
      <c r="AE60" s="7">
        <f t="shared" si="63"/>
        <v>1.2624154754808263</v>
      </c>
      <c r="AF60" s="8">
        <f t="shared" si="63"/>
        <v>1.7209074972254597</v>
      </c>
      <c r="AG60" s="9">
        <f t="shared" si="63"/>
        <v>1.7959378387380027</v>
      </c>
      <c r="AH60" s="9">
        <f t="shared" si="63"/>
        <v>2.2648894507924027</v>
      </c>
      <c r="AI60" s="9">
        <f t="shared" si="63"/>
        <v>2.587963873491522</v>
      </c>
      <c r="AJ60" s="9">
        <f t="shared" si="63"/>
        <v>0.89302287694878457</v>
      </c>
      <c r="AK60" s="9">
        <f t="shared" si="63"/>
        <v>2.0636080621074715</v>
      </c>
      <c r="AL60" s="1">
        <f t="shared" si="63"/>
        <v>2.0850011923440426</v>
      </c>
      <c r="AM60" s="9">
        <f t="shared" si="63"/>
        <v>2.3679487745751211</v>
      </c>
      <c r="AN60" s="8">
        <f t="shared" si="63"/>
        <v>1.9746880070666157</v>
      </c>
      <c r="AO60" s="7">
        <f t="shared" si="63"/>
        <v>1.729981698217361</v>
      </c>
      <c r="AP60" s="9">
        <f t="shared" si="63"/>
        <v>2.4286794658534436</v>
      </c>
      <c r="AQ60" s="9">
        <f t="shared" si="63"/>
        <v>1.8404602223987763</v>
      </c>
      <c r="AR60" s="9">
        <f t="shared" si="63"/>
        <v>2.2152334307678694</v>
      </c>
      <c r="AS60" s="8">
        <f t="shared" si="63"/>
        <v>2.0315997137559449</v>
      </c>
      <c r="AT60" s="8">
        <f t="shared" si="63"/>
        <v>2.0285197371813197</v>
      </c>
      <c r="AU60" s="10">
        <f t="shared" si="63"/>
        <v>0.88315195045039341</v>
      </c>
      <c r="AV60" s="10">
        <f t="shared" si="63"/>
        <v>1.3259994439574609</v>
      </c>
      <c r="AW60" s="10">
        <f t="shared" si="63"/>
        <v>1.7507220669554442</v>
      </c>
      <c r="AX60" s="7">
        <f t="shared" si="63"/>
        <v>2.2473503458361561</v>
      </c>
      <c r="AY60" s="8">
        <f t="shared" si="63"/>
        <v>2.7856637917548026</v>
      </c>
      <c r="AZ60" s="9">
        <f t="shared" si="63"/>
        <v>1.2811347238746433</v>
      </c>
      <c r="BA60" s="10">
        <f t="shared" si="63"/>
        <v>1.7229655054896553</v>
      </c>
      <c r="BB60" s="10">
        <f t="shared" si="63"/>
        <v>1.0593161592502223</v>
      </c>
      <c r="BC60" s="7">
        <f t="shared" si="63"/>
        <v>1.2561878260222705</v>
      </c>
      <c r="BD60" s="9">
        <f t="shared" si="63"/>
        <v>1.4058091535744226</v>
      </c>
      <c r="BE60" s="8">
        <f t="shared" si="63"/>
        <v>0.76828498303916271</v>
      </c>
      <c r="BF60" s="10">
        <f t="shared" si="63"/>
        <v>1.4505637246867076</v>
      </c>
      <c r="BG60" s="9"/>
      <c r="BH60" s="69"/>
      <c r="BI60" s="23">
        <f t="shared" si="40"/>
        <v>2.0309504613138629</v>
      </c>
      <c r="BJ60" s="9">
        <f t="shared" si="41"/>
        <v>1.2781258686929762</v>
      </c>
      <c r="BK60" s="8">
        <f t="shared" si="42"/>
        <v>1.4807904193205046</v>
      </c>
      <c r="BM60" s="7">
        <f t="shared" si="43"/>
        <v>2.0214626620813352</v>
      </c>
      <c r="BN60" s="9">
        <f t="shared" si="44"/>
        <v>1.8369012226892629</v>
      </c>
      <c r="BO60" s="8">
        <f t="shared" si="45"/>
        <v>1.2777517251338693</v>
      </c>
      <c r="BP60"/>
      <c r="BQ60"/>
      <c r="BR60"/>
      <c r="BS60"/>
      <c r="BT60"/>
      <c r="BU60" s="9"/>
      <c r="BV60" s="9"/>
      <c r="BW60" s="9"/>
      <c r="BX60" s="9"/>
      <c r="BY60" s="9"/>
      <c r="BZ60" s="9"/>
      <c r="CA60" s="9"/>
      <c r="CB60" s="9"/>
    </row>
    <row r="61" spans="1:80" x14ac:dyDescent="0.2">
      <c r="A61" s="7">
        <v>52</v>
      </c>
      <c r="B61" s="8">
        <v>91800</v>
      </c>
      <c r="C61" s="23">
        <f t="shared" ref="C61:BF61" si="64">C175/C$124</f>
        <v>2.2939790623980598</v>
      </c>
      <c r="D61" s="24">
        <f t="shared" si="64"/>
        <v>2.3686421543008551</v>
      </c>
      <c r="E61" s="24">
        <f t="shared" si="64"/>
        <v>2.5106436581340499</v>
      </c>
      <c r="F61" s="9">
        <f t="shared" si="64"/>
        <v>2.5237574507131084</v>
      </c>
      <c r="G61" s="9">
        <f t="shared" si="64"/>
        <v>1.6505253344527007</v>
      </c>
      <c r="H61" s="1">
        <f t="shared" si="64"/>
        <v>1.77390375197587</v>
      </c>
      <c r="I61" s="1">
        <f t="shared" si="64"/>
        <v>1.587150252452745</v>
      </c>
      <c r="J61" s="9">
        <f t="shared" si="64"/>
        <v>1.137254269463525</v>
      </c>
      <c r="K61" s="8">
        <f t="shared" si="64"/>
        <v>1.508538751636783</v>
      </c>
      <c r="L61" s="7">
        <f t="shared" si="64"/>
        <v>2.6721947363649736</v>
      </c>
      <c r="M61" s="9">
        <f t="shared" si="64"/>
        <v>2.6730369091051256</v>
      </c>
      <c r="N61" s="9">
        <f t="shared" si="64"/>
        <v>1.9219537508043294</v>
      </c>
      <c r="O61" s="9">
        <f t="shared" si="64"/>
        <v>2.5467612444963632</v>
      </c>
      <c r="P61" s="9">
        <f t="shared" si="64"/>
        <v>2.6246557037382083</v>
      </c>
      <c r="Q61" s="7">
        <f t="shared" si="64"/>
        <v>2.0346087696467019</v>
      </c>
      <c r="R61" s="9">
        <f t="shared" si="64"/>
        <v>1.5557841885119315</v>
      </c>
      <c r="S61" s="8">
        <f t="shared" si="64"/>
        <v>2.2719868549996232</v>
      </c>
      <c r="T61" s="9">
        <f t="shared" si="64"/>
        <v>1.1940446282742034</v>
      </c>
      <c r="U61" s="8">
        <f t="shared" si="64"/>
        <v>1.5771956519352248</v>
      </c>
      <c r="V61" s="10">
        <f t="shared" si="64"/>
        <v>1.5863772959006353</v>
      </c>
      <c r="W61" s="10">
        <f t="shared" si="64"/>
        <v>1.7376645986625734</v>
      </c>
      <c r="X61" s="7">
        <f t="shared" si="64"/>
        <v>0.69437023666648112</v>
      </c>
      <c r="Y61" s="9">
        <f t="shared" si="64"/>
        <v>0.70553935522221944</v>
      </c>
      <c r="Z61" s="7">
        <f t="shared" si="64"/>
        <v>1.5361811485543826</v>
      </c>
      <c r="AA61" s="8">
        <f t="shared" si="64"/>
        <v>1.390228005828255</v>
      </c>
      <c r="AB61" s="8">
        <f t="shared" si="64"/>
        <v>2.0377274175859492</v>
      </c>
      <c r="AC61" s="7">
        <f t="shared" si="64"/>
        <v>1.3235528482858956</v>
      </c>
      <c r="AD61" s="10">
        <f t="shared" si="64"/>
        <v>1.0165675751625916</v>
      </c>
      <c r="AE61" s="7">
        <f t="shared" si="64"/>
        <v>1.2569343495220628</v>
      </c>
      <c r="AF61" s="8">
        <f t="shared" si="64"/>
        <v>1.7457348231442293</v>
      </c>
      <c r="AG61" s="9">
        <f t="shared" si="64"/>
        <v>1.8965275259666585</v>
      </c>
      <c r="AH61" s="9">
        <f t="shared" si="64"/>
        <v>2.3907523017743899</v>
      </c>
      <c r="AI61" s="9">
        <f t="shared" si="64"/>
        <v>2.6543297283449379</v>
      </c>
      <c r="AJ61" s="9">
        <f t="shared" si="64"/>
        <v>0.90506910074990854</v>
      </c>
      <c r="AK61" s="9">
        <f t="shared" si="64"/>
        <v>2.0611564746607218</v>
      </c>
      <c r="AL61" s="1">
        <f t="shared" si="64"/>
        <v>2.0850011923440426</v>
      </c>
      <c r="AM61" s="9">
        <f t="shared" si="64"/>
        <v>2.4169599254151333</v>
      </c>
      <c r="AN61" s="8">
        <f t="shared" si="64"/>
        <v>2.0327639356497444</v>
      </c>
      <c r="AO61" s="7">
        <f t="shared" si="64"/>
        <v>1.9921047601324287</v>
      </c>
      <c r="AP61" s="9">
        <f t="shared" si="64"/>
        <v>2.5326641376046393</v>
      </c>
      <c r="AQ61" s="9">
        <f t="shared" si="64"/>
        <v>1.9261883574365928</v>
      </c>
      <c r="AR61" s="9">
        <f t="shared" si="64"/>
        <v>2.2833783473684592</v>
      </c>
      <c r="AS61" s="8">
        <f t="shared" si="64"/>
        <v>2.0315997137559449</v>
      </c>
      <c r="AT61" s="8">
        <f t="shared" si="64"/>
        <v>2.1582709785870309</v>
      </c>
      <c r="AU61" s="10">
        <f t="shared" si="64"/>
        <v>0.90117731773498422</v>
      </c>
      <c r="AV61" s="10">
        <f t="shared" si="64"/>
        <v>1.3169738181634947</v>
      </c>
      <c r="AW61" s="10">
        <f t="shared" si="64"/>
        <v>1.735664062615808</v>
      </c>
      <c r="AX61" s="7">
        <f t="shared" si="64"/>
        <v>2.3579639334489637</v>
      </c>
      <c r="AY61" s="8">
        <f t="shared" si="64"/>
        <v>2.7856637917548026</v>
      </c>
      <c r="AZ61" s="9">
        <f t="shared" si="64"/>
        <v>1.2390514235624379</v>
      </c>
      <c r="BA61" s="10">
        <f t="shared" si="64"/>
        <v>1.7928797659880542</v>
      </c>
      <c r="BB61" s="10">
        <f t="shared" si="64"/>
        <v>1.054310959794089</v>
      </c>
      <c r="BC61" s="7">
        <f t="shared" si="64"/>
        <v>1.344856784721058</v>
      </c>
      <c r="BD61" s="9">
        <f t="shared" si="64"/>
        <v>1.5256367744849313</v>
      </c>
      <c r="BE61" s="8">
        <f t="shared" si="64"/>
        <v>0.83211929068692991</v>
      </c>
      <c r="BF61" s="10">
        <f t="shared" si="64"/>
        <v>1.5235751719427593</v>
      </c>
      <c r="BG61" s="9"/>
      <c r="BH61" s="69"/>
      <c r="BI61" s="23">
        <f t="shared" si="40"/>
        <v>2.0973751084232326</v>
      </c>
      <c r="BJ61" s="9">
        <f t="shared" si="41"/>
        <v>1.3027001151304971</v>
      </c>
      <c r="BK61" s="8">
        <f t="shared" si="42"/>
        <v>1.4761034027401458</v>
      </c>
      <c r="BM61" s="7">
        <f t="shared" si="43"/>
        <v>2.0929611924002773</v>
      </c>
      <c r="BN61" s="9">
        <f t="shared" si="44"/>
        <v>1.8759523170508476</v>
      </c>
      <c r="BO61" s="8">
        <f t="shared" si="45"/>
        <v>1.3303471673114655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</row>
    <row r="62" spans="1:80" x14ac:dyDescent="0.2">
      <c r="A62" s="7">
        <v>53</v>
      </c>
      <c r="B62" s="8">
        <v>93600</v>
      </c>
      <c r="C62" s="23">
        <f t="shared" ref="C62:BF62" si="65">C176/C$124</f>
        <v>2.3856122667858424</v>
      </c>
      <c r="D62" s="24">
        <f t="shared" si="65"/>
        <v>2.2493938223457324</v>
      </c>
      <c r="E62" s="24">
        <f t="shared" si="65"/>
        <v>2.4129720836462702</v>
      </c>
      <c r="F62" s="9">
        <f t="shared" si="65"/>
        <v>2.5193943202232596</v>
      </c>
      <c r="G62" s="9">
        <f t="shared" si="65"/>
        <v>1.2837398674576626</v>
      </c>
      <c r="H62" s="1">
        <f t="shared" si="65"/>
        <v>1.796289710633219</v>
      </c>
      <c r="I62" s="1">
        <f t="shared" si="65"/>
        <v>1.7804363847875364</v>
      </c>
      <c r="J62" s="9">
        <f t="shared" si="65"/>
        <v>1.205464547456168</v>
      </c>
      <c r="K62" s="8">
        <f t="shared" si="65"/>
        <v>1.546574950563713</v>
      </c>
      <c r="L62" s="7">
        <f t="shared" si="65"/>
        <v>2.7478222486007731</v>
      </c>
      <c r="M62" s="9">
        <f t="shared" si="65"/>
        <v>2.7129127581061159</v>
      </c>
      <c r="N62" s="9">
        <f t="shared" si="65"/>
        <v>1.9589000194263697</v>
      </c>
      <c r="O62" s="9">
        <f t="shared" si="65"/>
        <v>2.518141573837879</v>
      </c>
      <c r="P62" s="9">
        <f t="shared" si="65"/>
        <v>2.7707943485939688</v>
      </c>
      <c r="Q62" s="7">
        <f t="shared" si="65"/>
        <v>2.0173179804605947</v>
      </c>
      <c r="R62" s="9">
        <f t="shared" si="65"/>
        <v>1.5690042417508203</v>
      </c>
      <c r="S62" s="8">
        <f t="shared" si="65"/>
        <v>2.3103916669196418</v>
      </c>
      <c r="T62" s="9">
        <f t="shared" si="65"/>
        <v>1.1950806758557333</v>
      </c>
      <c r="U62" s="8">
        <f t="shared" si="65"/>
        <v>1.5589160854576238</v>
      </c>
      <c r="V62" s="10">
        <f t="shared" si="65"/>
        <v>1.6002152618529635</v>
      </c>
      <c r="W62" s="10">
        <f t="shared" si="65"/>
        <v>1.7719990134574759</v>
      </c>
      <c r="X62" s="7">
        <f t="shared" si="65"/>
        <v>0.71312968858063697</v>
      </c>
      <c r="Y62" s="9">
        <f t="shared" si="65"/>
        <v>0.67316204748968878</v>
      </c>
      <c r="Z62" s="7">
        <f t="shared" si="65"/>
        <v>1.6006104713203382</v>
      </c>
      <c r="AA62" s="8">
        <f t="shared" si="65"/>
        <v>1.4091995474792847</v>
      </c>
      <c r="AB62" s="8">
        <f t="shared" si="65"/>
        <v>2.1619050593937854</v>
      </c>
      <c r="AC62" s="7">
        <f t="shared" si="65"/>
        <v>1.3294296779217822</v>
      </c>
      <c r="AD62" s="10">
        <f t="shared" si="65"/>
        <v>1.0506022466351213</v>
      </c>
      <c r="AE62" s="7">
        <f t="shared" si="65"/>
        <v>1.2677383048251993</v>
      </c>
      <c r="AF62" s="8">
        <f t="shared" si="65"/>
        <v>1.8391113056994319</v>
      </c>
      <c r="AG62" s="9">
        <f t="shared" si="65"/>
        <v>1.9879188404806902</v>
      </c>
      <c r="AH62" s="9">
        <f t="shared" si="65"/>
        <v>2.3288831833604289</v>
      </c>
      <c r="AI62" s="9">
        <f t="shared" si="65"/>
        <v>2.644721677460832</v>
      </c>
      <c r="AJ62" s="9">
        <f t="shared" si="65"/>
        <v>0.92939397265591728</v>
      </c>
      <c r="AK62" s="9">
        <f t="shared" si="65"/>
        <v>2.1364970298251973</v>
      </c>
      <c r="AL62" s="1">
        <f t="shared" si="65"/>
        <v>2.0985032412810187</v>
      </c>
      <c r="AM62" s="9">
        <f t="shared" si="65"/>
        <v>2.4736024170912114</v>
      </c>
      <c r="AN62" s="8">
        <f t="shared" si="65"/>
        <v>2.0327639356497444</v>
      </c>
      <c r="AO62" s="7">
        <f t="shared" si="65"/>
        <v>1.8832792378483147</v>
      </c>
      <c r="AP62" s="9">
        <f t="shared" si="65"/>
        <v>2.4894844244037837</v>
      </c>
      <c r="AQ62" s="9">
        <f t="shared" si="65"/>
        <v>1.8945957286397752</v>
      </c>
      <c r="AR62" s="9">
        <f t="shared" si="65"/>
        <v>2.2791592484178738</v>
      </c>
      <c r="AS62" s="8">
        <f t="shared" si="65"/>
        <v>2.2140329117218376</v>
      </c>
      <c r="AT62" s="8">
        <f t="shared" si="65"/>
        <v>2.1113555298354054</v>
      </c>
      <c r="AU62" s="10">
        <f t="shared" si="65"/>
        <v>0.89720130645126184</v>
      </c>
      <c r="AV62" s="10">
        <f t="shared" si="65"/>
        <v>1.3073918433282492</v>
      </c>
      <c r="AW62" s="10">
        <f t="shared" si="65"/>
        <v>1.735664062615808</v>
      </c>
      <c r="AX62" s="7">
        <f t="shared" si="65"/>
        <v>2.3400831837833844</v>
      </c>
      <c r="AY62" s="8">
        <f t="shared" si="65"/>
        <v>2.1539813014215694</v>
      </c>
      <c r="AZ62" s="9">
        <f t="shared" si="65"/>
        <v>1.1533367206250316</v>
      </c>
      <c r="BA62" s="10">
        <f t="shared" si="65"/>
        <v>1.9145996839345942</v>
      </c>
      <c r="BB62" s="10">
        <f t="shared" si="65"/>
        <v>1.0715996830245815</v>
      </c>
      <c r="BC62" s="7">
        <f t="shared" si="65"/>
        <v>1.3547752296445195</v>
      </c>
      <c r="BD62" s="9">
        <f t="shared" si="65"/>
        <v>1.3872001746003864</v>
      </c>
      <c r="BE62" s="8">
        <f t="shared" si="65"/>
        <v>0.85642770417000547</v>
      </c>
      <c r="BF62" s="10">
        <f t="shared" si="65"/>
        <v>1.5611622986497342</v>
      </c>
      <c r="BG62" s="9"/>
      <c r="BH62" s="69"/>
      <c r="BI62" s="23">
        <f t="shared" si="40"/>
        <v>2.1050095759762102</v>
      </c>
      <c r="BJ62" s="9">
        <f t="shared" si="41"/>
        <v>1.3152890989367183</v>
      </c>
      <c r="BK62" s="8">
        <f t="shared" si="42"/>
        <v>1.5297573188950642</v>
      </c>
      <c r="BM62" s="7">
        <f t="shared" si="43"/>
        <v>2.1071412191412788</v>
      </c>
      <c r="BN62" s="9">
        <f t="shared" si="44"/>
        <v>1.7576128712392798</v>
      </c>
      <c r="BO62" s="8">
        <f t="shared" si="45"/>
        <v>1.3284430706641217</v>
      </c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</row>
    <row r="63" spans="1:80" x14ac:dyDescent="0.2">
      <c r="A63" s="7">
        <v>54</v>
      </c>
      <c r="B63" s="8">
        <v>95400</v>
      </c>
      <c r="C63" s="23">
        <f t="shared" ref="C63:BF63" si="66">C177/C$124</f>
        <v>2.2644474930104757</v>
      </c>
      <c r="D63" s="24">
        <f t="shared" si="66"/>
        <v>2.4439961540310771</v>
      </c>
      <c r="E63" s="24">
        <f t="shared" si="66"/>
        <v>2.4867852422188834</v>
      </c>
      <c r="F63" s="9">
        <f t="shared" si="66"/>
        <v>2.5449977902772094</v>
      </c>
      <c r="G63" s="9">
        <f t="shared" si="66"/>
        <v>0.94246205333890176</v>
      </c>
      <c r="H63" s="1">
        <f t="shared" si="66"/>
        <v>1.796289710633219</v>
      </c>
      <c r="I63" s="1">
        <f t="shared" si="66"/>
        <v>1.8077007852357769</v>
      </c>
      <c r="J63" s="9">
        <f t="shared" si="66"/>
        <v>1.2942226937149288</v>
      </c>
      <c r="K63" s="8">
        <f t="shared" si="66"/>
        <v>1.569356130821177</v>
      </c>
      <c r="L63" s="7">
        <f t="shared" si="66"/>
        <v>2.8292476876398425</v>
      </c>
      <c r="M63" s="9">
        <f t="shared" si="66"/>
        <v>2.7191746619542863</v>
      </c>
      <c r="N63" s="9">
        <f t="shared" si="66"/>
        <v>1.3902043331095273</v>
      </c>
      <c r="O63" s="9">
        <f t="shared" si="66"/>
        <v>2.5798545325540809</v>
      </c>
      <c r="P63" s="9">
        <f t="shared" si="66"/>
        <v>2.7705163215731683</v>
      </c>
      <c r="Q63" s="7">
        <f t="shared" si="66"/>
        <v>2.0248480218975584</v>
      </c>
      <c r="R63" s="9">
        <f t="shared" si="66"/>
        <v>1.6937143678685835</v>
      </c>
      <c r="S63" s="8">
        <f t="shared" si="66"/>
        <v>2.3103916669196418</v>
      </c>
      <c r="T63" s="9">
        <f t="shared" si="66"/>
        <v>1.1904113608078137</v>
      </c>
      <c r="U63" s="8">
        <f t="shared" si="66"/>
        <v>1.6385738759022457</v>
      </c>
      <c r="V63" s="10">
        <f t="shared" si="66"/>
        <v>1.6080033675475387</v>
      </c>
      <c r="W63" s="10">
        <f t="shared" si="66"/>
        <v>1.826090610485501</v>
      </c>
      <c r="X63" s="7">
        <f t="shared" si="66"/>
        <v>0.7250466512007897</v>
      </c>
      <c r="Y63" s="9">
        <f t="shared" si="66"/>
        <v>0.72296168273908812</v>
      </c>
      <c r="Z63" s="7">
        <f t="shared" si="66"/>
        <v>1.6478470880415999</v>
      </c>
      <c r="AA63" s="8">
        <f t="shared" si="66"/>
        <v>1.3469461982300068</v>
      </c>
      <c r="AB63" s="8">
        <f t="shared" si="66"/>
        <v>2.3198100688730476</v>
      </c>
      <c r="AC63" s="7">
        <f t="shared" si="66"/>
        <v>1.3174708003677846</v>
      </c>
      <c r="AD63" s="10">
        <f t="shared" si="66"/>
        <v>1.0142472174115593</v>
      </c>
      <c r="AE63" s="7">
        <f t="shared" si="66"/>
        <v>1.2342468098850765</v>
      </c>
      <c r="AF63" s="8">
        <f t="shared" si="66"/>
        <v>1.8788796580803448</v>
      </c>
      <c r="AG63" s="9">
        <f t="shared" si="66"/>
        <v>1.9969089093767405</v>
      </c>
      <c r="AH63" s="9">
        <f t="shared" si="66"/>
        <v>2.4315836526112049</v>
      </c>
      <c r="AI63" s="9">
        <f t="shared" si="66"/>
        <v>2.6441663016288381</v>
      </c>
      <c r="AJ63" s="9">
        <f t="shared" si="66"/>
        <v>0.93694176546684138</v>
      </c>
      <c r="AK63" s="9">
        <f t="shared" si="66"/>
        <v>2.2035129297711027</v>
      </c>
      <c r="AL63" s="1">
        <f t="shared" si="66"/>
        <v>2.1071345335736851</v>
      </c>
      <c r="AM63" s="9">
        <f t="shared" si="66"/>
        <v>2.5053694912333282</v>
      </c>
      <c r="AN63" s="8">
        <f t="shared" si="66"/>
        <v>2.0773633655596244</v>
      </c>
      <c r="AO63" s="7">
        <f t="shared" si="66"/>
        <v>2.0662383633285328</v>
      </c>
      <c r="AP63" s="9">
        <f t="shared" si="66"/>
        <v>2.5823246723794662</v>
      </c>
      <c r="AQ63" s="9">
        <f t="shared" si="66"/>
        <v>1.8836336555561646</v>
      </c>
      <c r="AR63" s="9">
        <f t="shared" si="66"/>
        <v>2.211148736613421</v>
      </c>
      <c r="AS63" s="8">
        <f t="shared" si="66"/>
        <v>2.273098171717852</v>
      </c>
      <c r="AT63" s="8">
        <f t="shared" si="66"/>
        <v>2.1547309070364942</v>
      </c>
      <c r="AU63" s="10">
        <f t="shared" si="66"/>
        <v>0.90845365244273668</v>
      </c>
      <c r="AV63" s="10">
        <f t="shared" si="66"/>
        <v>1.2666150506307063</v>
      </c>
      <c r="AW63" s="10">
        <f t="shared" si="66"/>
        <v>1.8245180128739718</v>
      </c>
      <c r="AX63" s="7">
        <f t="shared" si="66"/>
        <v>1.8411846346668168</v>
      </c>
      <c r="AY63" s="8">
        <f t="shared" si="66"/>
        <v>2.3325255191071568</v>
      </c>
      <c r="AZ63" s="9">
        <f t="shared" si="66"/>
        <v>1.1533367206250316</v>
      </c>
      <c r="BA63" s="10">
        <f t="shared" si="66"/>
        <v>1.924299903558812</v>
      </c>
      <c r="BB63" s="10">
        <f t="shared" si="66"/>
        <v>1.1544958754183356</v>
      </c>
      <c r="BC63" s="7">
        <f t="shared" si="66"/>
        <v>1.3378034077738139</v>
      </c>
      <c r="BD63" s="9">
        <f t="shared" si="66"/>
        <v>1.2949606468554953</v>
      </c>
      <c r="BE63" s="8">
        <f t="shared" si="66"/>
        <v>0.85286820512127381</v>
      </c>
      <c r="BF63" s="10">
        <f t="shared" si="66"/>
        <v>1.7269658891446544</v>
      </c>
      <c r="BG63" s="9"/>
      <c r="BH63" s="69"/>
      <c r="BI63" s="23">
        <f t="shared" si="40"/>
        <v>2.0863652733410789</v>
      </c>
      <c r="BJ63" s="9">
        <f t="shared" si="41"/>
        <v>1.338235104369323</v>
      </c>
      <c r="BK63" s="8">
        <f t="shared" si="42"/>
        <v>1.5529309109235627</v>
      </c>
      <c r="BM63" s="7">
        <f t="shared" si="43"/>
        <v>2.147648042216677</v>
      </c>
      <c r="BN63" s="9">
        <f t="shared" si="44"/>
        <v>1.7213379627929803</v>
      </c>
      <c r="BO63" s="8">
        <f t="shared" si="45"/>
        <v>1.3492472354996308</v>
      </c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</row>
    <row r="64" spans="1:80" x14ac:dyDescent="0.2">
      <c r="A64" s="7">
        <v>55</v>
      </c>
      <c r="B64" s="8">
        <v>97200</v>
      </c>
      <c r="C64" s="23">
        <f t="shared" ref="C64:BF64" si="67">C178/C$124</f>
        <v>2.3754978512866218</v>
      </c>
      <c r="D64" s="24">
        <f t="shared" si="67"/>
        <v>2.5402234275772591</v>
      </c>
      <c r="E64" s="24">
        <f t="shared" si="67"/>
        <v>2.3062273121805892</v>
      </c>
      <c r="F64" s="9">
        <f t="shared" si="67"/>
        <v>2.5175220923445498</v>
      </c>
      <c r="G64" s="9">
        <f t="shared" si="67"/>
        <v>1.1329294559940535</v>
      </c>
      <c r="H64" s="1">
        <f t="shared" si="67"/>
        <v>1.7234437996897094</v>
      </c>
      <c r="I64" s="1">
        <f t="shared" si="67"/>
        <v>1.7895706719151987</v>
      </c>
      <c r="J64" s="9">
        <f t="shared" si="67"/>
        <v>1.416856954486065</v>
      </c>
      <c r="K64" s="8">
        <f t="shared" si="67"/>
        <v>1.5689585365564789</v>
      </c>
      <c r="L64" s="7">
        <f t="shared" si="67"/>
        <v>2.8127801877803487</v>
      </c>
      <c r="M64" s="9">
        <f t="shared" si="67"/>
        <v>2.7807055769823603</v>
      </c>
      <c r="N64" s="9">
        <f t="shared" si="67"/>
        <v>1.4400269379102952</v>
      </c>
      <c r="O64" s="9">
        <f t="shared" si="67"/>
        <v>2.5860123774568811</v>
      </c>
      <c r="P64" s="9">
        <f t="shared" si="67"/>
        <v>2.6927790822649111</v>
      </c>
      <c r="Q64" s="7">
        <f t="shared" si="67"/>
        <v>2.0611235117194484</v>
      </c>
      <c r="R64" s="9">
        <f t="shared" si="67"/>
        <v>1.7768926825406803</v>
      </c>
      <c r="S64" s="8">
        <f t="shared" si="67"/>
        <v>2.3235088840226399</v>
      </c>
      <c r="T64" s="9">
        <f t="shared" si="67"/>
        <v>1.4505034974349511</v>
      </c>
      <c r="U64" s="8">
        <f t="shared" si="67"/>
        <v>1.6305829505252427</v>
      </c>
      <c r="V64" s="10">
        <f t="shared" si="67"/>
        <v>1.6483194222711142</v>
      </c>
      <c r="W64" s="10">
        <f t="shared" si="67"/>
        <v>1.7691646211891325</v>
      </c>
      <c r="X64" s="7">
        <f t="shared" si="67"/>
        <v>0.70629406396709027</v>
      </c>
      <c r="Y64" s="9">
        <f t="shared" si="67"/>
        <v>0.67838272208108863</v>
      </c>
      <c r="Z64" s="7">
        <f t="shared" si="67"/>
        <v>1.6351755473816345</v>
      </c>
      <c r="AA64" s="8">
        <f t="shared" si="67"/>
        <v>1.4050581559162283</v>
      </c>
      <c r="AB64" s="8">
        <f t="shared" si="67"/>
        <v>2.3337689655420419</v>
      </c>
      <c r="AC64" s="7">
        <f t="shared" si="67"/>
        <v>1.4321755729792296</v>
      </c>
      <c r="AD64" s="10">
        <f t="shared" si="67"/>
        <v>1.018681546755924</v>
      </c>
      <c r="AE64" s="7">
        <f t="shared" si="67"/>
        <v>1.2395364100828714</v>
      </c>
      <c r="AF64" s="8">
        <f t="shared" si="67"/>
        <v>1.7786705794616069</v>
      </c>
      <c r="AG64" s="9">
        <f t="shared" si="67"/>
        <v>1.8927853477210832</v>
      </c>
      <c r="AH64" s="9">
        <f t="shared" si="67"/>
        <v>2.4693447969139921</v>
      </c>
      <c r="AI64" s="9">
        <f t="shared" si="67"/>
        <v>2.6050763159762993</v>
      </c>
      <c r="AJ64" s="9">
        <f t="shared" si="67"/>
        <v>0.93645664690222252</v>
      </c>
      <c r="AK64" s="9">
        <f t="shared" si="67"/>
        <v>2.2903121312085291</v>
      </c>
      <c r="AL64" s="1">
        <f t="shared" si="67"/>
        <v>2.1475510122537651</v>
      </c>
      <c r="AM64" s="9">
        <f t="shared" si="67"/>
        <v>2.5391470482691769</v>
      </c>
      <c r="AN64" s="8">
        <f t="shared" si="67"/>
        <v>2.088057104201789</v>
      </c>
      <c r="AO64" s="7">
        <f t="shared" si="67"/>
        <v>2.3571281272973281</v>
      </c>
      <c r="AP64" s="9">
        <f t="shared" si="67"/>
        <v>2.4640398274617161</v>
      </c>
      <c r="AQ64" s="9">
        <f t="shared" si="67"/>
        <v>1.89556277032021</v>
      </c>
      <c r="AR64" s="9">
        <f t="shared" si="67"/>
        <v>2.1691740784253732</v>
      </c>
      <c r="AS64" s="8">
        <f t="shared" si="67"/>
        <v>2.2582156020752646</v>
      </c>
      <c r="AT64" s="8">
        <f t="shared" si="67"/>
        <v>2.1014925724293656</v>
      </c>
      <c r="AU64" s="10">
        <f t="shared" si="67"/>
        <v>0.90845365244273668</v>
      </c>
      <c r="AV64" s="10">
        <f t="shared" si="67"/>
        <v>1.3620511669466711</v>
      </c>
      <c r="AW64" s="10">
        <f t="shared" si="67"/>
        <v>1.8634810058430531</v>
      </c>
      <c r="AX64" s="7">
        <f t="shared" si="67"/>
        <v>1.9166595332913423</v>
      </c>
      <c r="AY64" s="8">
        <f t="shared" si="67"/>
        <v>2.2523589383918896</v>
      </c>
      <c r="AZ64" s="9">
        <f t="shared" si="67"/>
        <v>1.2477748438848117</v>
      </c>
      <c r="BA64" s="10">
        <f t="shared" si="67"/>
        <v>2.0394743807936595</v>
      </c>
      <c r="BB64" s="10">
        <f t="shared" si="67"/>
        <v>1.1544958754183356</v>
      </c>
      <c r="BC64" s="7">
        <f t="shared" si="67"/>
        <v>1.3856509521114946</v>
      </c>
      <c r="BD64" s="9">
        <f t="shared" si="67"/>
        <v>1.2877158297652052</v>
      </c>
      <c r="BE64" s="8">
        <f t="shared" si="67"/>
        <v>0.8431771189965741</v>
      </c>
      <c r="BF64" s="10">
        <f t="shared" si="67"/>
        <v>1.7349401927191055</v>
      </c>
      <c r="BG64" s="9"/>
      <c r="BH64" s="69"/>
      <c r="BI64" s="23">
        <f t="shared" si="40"/>
        <v>2.1085329025122403</v>
      </c>
      <c r="BJ64" s="9">
        <f t="shared" si="41"/>
        <v>1.3654351225958103</v>
      </c>
      <c r="BK64" s="8">
        <f t="shared" si="42"/>
        <v>1.5605666149643347</v>
      </c>
      <c r="BM64" s="7">
        <f t="shared" si="43"/>
        <v>2.16252698530975</v>
      </c>
      <c r="BN64" s="9">
        <f t="shared" si="44"/>
        <v>1.7340828115575098</v>
      </c>
      <c r="BO64" s="8">
        <f t="shared" si="45"/>
        <v>1.3847470276698839</v>
      </c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</row>
    <row r="65" spans="1:80" x14ac:dyDescent="0.2">
      <c r="A65" s="7">
        <v>56</v>
      </c>
      <c r="B65" s="8">
        <v>99000</v>
      </c>
      <c r="C65" s="23">
        <f t="shared" ref="C65:BF65" si="68">C179/C$124</f>
        <v>2.4217196036758462</v>
      </c>
      <c r="D65" s="24">
        <f t="shared" si="68"/>
        <v>2.6647339090762943</v>
      </c>
      <c r="E65" s="24">
        <f t="shared" si="68"/>
        <v>2.301267445999494</v>
      </c>
      <c r="F65" s="9">
        <f t="shared" si="68"/>
        <v>2.6578275247738228</v>
      </c>
      <c r="G65" s="9">
        <f t="shared" si="68"/>
        <v>1.1494420509919194</v>
      </c>
      <c r="H65" s="1">
        <f t="shared" si="68"/>
        <v>1.7591219551722488</v>
      </c>
      <c r="I65" s="1">
        <f t="shared" si="68"/>
        <v>1.8427501233661947</v>
      </c>
      <c r="J65" s="9">
        <f t="shared" si="68"/>
        <v>1.3540639727231785</v>
      </c>
      <c r="K65" s="8">
        <f t="shared" si="68"/>
        <v>1.5154692935825531</v>
      </c>
      <c r="L65" s="7">
        <f t="shared" si="68"/>
        <v>2.5720810564962298</v>
      </c>
      <c r="M65" s="9">
        <f t="shared" si="68"/>
        <v>2.8085069269284073</v>
      </c>
      <c r="N65" s="9">
        <f t="shared" si="68"/>
        <v>1.5005166067351068</v>
      </c>
      <c r="O65" s="9">
        <f t="shared" si="68"/>
        <v>2.5763716384633644</v>
      </c>
      <c r="P65" s="9">
        <f t="shared" si="68"/>
        <v>2.7871488552963348</v>
      </c>
      <c r="Q65" s="7">
        <f t="shared" si="68"/>
        <v>2.0987665688928661</v>
      </c>
      <c r="R65" s="9">
        <f t="shared" si="68"/>
        <v>1.719118989972209</v>
      </c>
      <c r="S65" s="8">
        <f t="shared" si="68"/>
        <v>2.3053544175006708</v>
      </c>
      <c r="T65" s="9">
        <f t="shared" si="68"/>
        <v>1.4929703265917516</v>
      </c>
      <c r="U65" s="8">
        <f t="shared" si="68"/>
        <v>1.6467463648808411</v>
      </c>
      <c r="V65" s="10">
        <f t="shared" si="68"/>
        <v>1.6769268007770546</v>
      </c>
      <c r="W65" s="10">
        <f t="shared" si="68"/>
        <v>1.9071340874084404</v>
      </c>
      <c r="X65" s="7">
        <f t="shared" si="68"/>
        <v>0.66092206947131782</v>
      </c>
      <c r="Y65" s="9">
        <f t="shared" si="68"/>
        <v>0.69082402720450353</v>
      </c>
      <c r="Z65" s="7">
        <f t="shared" si="68"/>
        <v>1.6837529754941163</v>
      </c>
      <c r="AA65" s="8">
        <f t="shared" si="68"/>
        <v>1.3845480297005961</v>
      </c>
      <c r="AB65" s="8">
        <f t="shared" si="68"/>
        <v>2.5270720846607766</v>
      </c>
      <c r="AC65" s="7">
        <f t="shared" si="68"/>
        <v>1.4662493727391828</v>
      </c>
      <c r="AD65" s="10">
        <f t="shared" si="68"/>
        <v>1.0401759254657115</v>
      </c>
      <c r="AE65" s="7">
        <f t="shared" si="68"/>
        <v>1.2864030334457794</v>
      </c>
      <c r="AF65" s="8">
        <f t="shared" si="68"/>
        <v>1.8570306049211469</v>
      </c>
      <c r="AG65" s="9">
        <f t="shared" si="68"/>
        <v>2.1317033457727108</v>
      </c>
      <c r="AH65" s="9">
        <f t="shared" si="68"/>
        <v>2.514631502224737</v>
      </c>
      <c r="AI65" s="9">
        <f t="shared" si="68"/>
        <v>2.6903142686654342</v>
      </c>
      <c r="AJ65" s="9">
        <f t="shared" si="68"/>
        <v>0.95083883284515924</v>
      </c>
      <c r="AK65" s="9">
        <f t="shared" si="68"/>
        <v>2.2884268121380305</v>
      </c>
      <c r="AL65" s="1">
        <f t="shared" si="68"/>
        <v>2.1625741282499225</v>
      </c>
      <c r="AM65" s="9">
        <f t="shared" si="68"/>
        <v>2.5205794783149416</v>
      </c>
      <c r="AN65" s="8">
        <f t="shared" si="68"/>
        <v>2.1043491229681792</v>
      </c>
      <c r="AO65" s="7">
        <f t="shared" si="68"/>
        <v>2.2974540536895867</v>
      </c>
      <c r="AP65" s="9">
        <f t="shared" si="68"/>
        <v>2.5608527303495148</v>
      </c>
      <c r="AQ65" s="9">
        <f t="shared" si="68"/>
        <v>1.8577710779617969</v>
      </c>
      <c r="AR65" s="9">
        <f t="shared" si="68"/>
        <v>2.2496039250615985</v>
      </c>
      <c r="AS65" s="8">
        <f t="shared" si="68"/>
        <v>2.3041175240740812</v>
      </c>
      <c r="AT65" s="8">
        <f t="shared" si="68"/>
        <v>2.2168254360464927</v>
      </c>
      <c r="AU65" s="10">
        <f t="shared" si="68"/>
        <v>0.96125811356826352</v>
      </c>
      <c r="AV65" s="10">
        <f t="shared" si="68"/>
        <v>1.369038703400143</v>
      </c>
      <c r="AW65" s="10">
        <f t="shared" si="68"/>
        <v>1.8463157475876135</v>
      </c>
      <c r="AX65" s="7">
        <f t="shared" si="68"/>
        <v>1.9532377063586255</v>
      </c>
      <c r="AY65" s="8">
        <f t="shared" si="68"/>
        <v>1.9605427658202901</v>
      </c>
      <c r="AZ65" s="9">
        <f t="shared" si="68"/>
        <v>1.2501336561492711</v>
      </c>
      <c r="BA65" s="10">
        <f t="shared" si="68"/>
        <v>2.0859664885770699</v>
      </c>
      <c r="BB65" s="10">
        <f t="shared" si="68"/>
        <v>1.2323572249227475</v>
      </c>
      <c r="BC65" s="7">
        <f t="shared" si="68"/>
        <v>1.611277641243646</v>
      </c>
      <c r="BD65" s="9">
        <f t="shared" si="68"/>
        <v>1.1637276117091302</v>
      </c>
      <c r="BE65" s="8">
        <f t="shared" si="68"/>
        <v>0.8175871839085338</v>
      </c>
      <c r="BF65" s="10">
        <f t="shared" si="68"/>
        <v>1.4540606487970817</v>
      </c>
      <c r="BG65" s="9"/>
      <c r="BH65" s="69"/>
      <c r="BI65" s="23">
        <f t="shared" si="40"/>
        <v>2.1196624082145137</v>
      </c>
      <c r="BJ65" s="9">
        <f t="shared" si="41"/>
        <v>1.3929780851910776</v>
      </c>
      <c r="BK65" s="8">
        <f t="shared" si="42"/>
        <v>1.6353862042465195</v>
      </c>
      <c r="BM65" s="7">
        <f t="shared" si="43"/>
        <v>2.2025551386396685</v>
      </c>
      <c r="BN65" s="9">
        <f t="shared" si="44"/>
        <v>1.7178697454635714</v>
      </c>
      <c r="BO65" s="8">
        <f t="shared" si="45"/>
        <v>1.3735872079010687</v>
      </c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</row>
    <row r="66" spans="1:80" x14ac:dyDescent="0.2">
      <c r="A66" s="7">
        <v>57</v>
      </c>
      <c r="B66" s="8">
        <v>100800</v>
      </c>
      <c r="C66" s="23">
        <f t="shared" ref="C66:BF66" si="69">C180/C$124</f>
        <v>2.3549992929593375</v>
      </c>
      <c r="D66" s="24">
        <f t="shared" si="69"/>
        <v>2.697816718540285</v>
      </c>
      <c r="E66" s="24">
        <f t="shared" si="69"/>
        <v>2.2834967751255455</v>
      </c>
      <c r="F66" s="9">
        <f t="shared" si="69"/>
        <v>2.7366392709335208</v>
      </c>
      <c r="G66" s="9">
        <f t="shared" si="69"/>
        <v>1.2731877135869663</v>
      </c>
      <c r="H66" s="1">
        <f t="shared" si="69"/>
        <v>1.8191473084518535</v>
      </c>
      <c r="I66" s="1">
        <f t="shared" si="69"/>
        <v>1.9102317671251863</v>
      </c>
      <c r="J66" s="9">
        <f t="shared" si="69"/>
        <v>1.4007450203192651</v>
      </c>
      <c r="K66" s="8">
        <f t="shared" si="69"/>
        <v>1.5419063957900792</v>
      </c>
      <c r="L66" s="7">
        <f t="shared" si="69"/>
        <v>2.5328486937797412</v>
      </c>
      <c r="M66" s="9">
        <f t="shared" si="69"/>
        <v>2.8000384805417937</v>
      </c>
      <c r="N66" s="9">
        <f t="shared" si="69"/>
        <v>1.5642445696029617</v>
      </c>
      <c r="O66" s="9">
        <f t="shared" si="69"/>
        <v>2.5448351809357592</v>
      </c>
      <c r="P66" s="9">
        <f t="shared" si="69"/>
        <v>2.7857666037531152</v>
      </c>
      <c r="Q66" s="7">
        <f t="shared" si="69"/>
        <v>2.0688225233205504</v>
      </c>
      <c r="R66" s="9">
        <f t="shared" si="69"/>
        <v>1.806239186829999</v>
      </c>
      <c r="S66" s="8">
        <f t="shared" si="69"/>
        <v>2.3326755262416778</v>
      </c>
      <c r="T66" s="9">
        <f t="shared" si="69"/>
        <v>1.5513089331101038</v>
      </c>
      <c r="U66" s="8">
        <f t="shared" si="69"/>
        <v>1.5644919580941448</v>
      </c>
      <c r="V66" s="10">
        <f t="shared" si="69"/>
        <v>1.7002819238268503</v>
      </c>
      <c r="W66" s="10">
        <f t="shared" si="69"/>
        <v>1.9813079804768232</v>
      </c>
      <c r="X66" s="7">
        <f t="shared" si="69"/>
        <v>0.68529122724010938</v>
      </c>
      <c r="Y66" s="9">
        <f t="shared" si="69"/>
        <v>0.69058894036450824</v>
      </c>
      <c r="Z66" s="7">
        <f t="shared" si="69"/>
        <v>1.8217121566724275</v>
      </c>
      <c r="AA66" s="8">
        <f t="shared" si="69"/>
        <v>1.4593636210535665</v>
      </c>
      <c r="AB66" s="8">
        <f t="shared" si="69"/>
        <v>2.1820191761689212</v>
      </c>
      <c r="AC66" s="7">
        <f t="shared" si="69"/>
        <v>1.5348451630737081</v>
      </c>
      <c r="AD66" s="10">
        <f t="shared" si="69"/>
        <v>1.1139802752310579</v>
      </c>
      <c r="AE66" s="7">
        <f t="shared" si="69"/>
        <v>1.2197269319019106</v>
      </c>
      <c r="AF66" s="8">
        <f t="shared" si="69"/>
        <v>1.8737778692354179</v>
      </c>
      <c r="AG66" s="9">
        <f t="shared" si="69"/>
        <v>2.085632849448936</v>
      </c>
      <c r="AH66" s="9">
        <f t="shared" si="69"/>
        <v>2.5374382928126411</v>
      </c>
      <c r="AI66" s="9">
        <f t="shared" si="69"/>
        <v>2.7012793760556302</v>
      </c>
      <c r="AJ66" s="9">
        <f t="shared" si="69"/>
        <v>0.90255524783327756</v>
      </c>
      <c r="AK66" s="9">
        <f t="shared" si="69"/>
        <v>2.3240526813192033</v>
      </c>
      <c r="AL66" s="1">
        <f t="shared" si="69"/>
        <v>2.1521373395524175</v>
      </c>
      <c r="AM66" s="9">
        <f t="shared" si="69"/>
        <v>2.4685722026437791</v>
      </c>
      <c r="AN66" s="8">
        <f t="shared" si="69"/>
        <v>2.1043491229681792</v>
      </c>
      <c r="AO66" s="7">
        <f t="shared" si="69"/>
        <v>2.4232118329281249</v>
      </c>
      <c r="AP66" s="9">
        <f t="shared" si="69"/>
        <v>2.1291532819691201</v>
      </c>
      <c r="AQ66" s="9">
        <f t="shared" si="69"/>
        <v>1.9343217128239563</v>
      </c>
      <c r="AR66" s="9">
        <f t="shared" si="69"/>
        <v>2.2660380596997736</v>
      </c>
      <c r="AS66" s="8">
        <f t="shared" si="69"/>
        <v>2.3597756894354518</v>
      </c>
      <c r="AT66" s="8">
        <f t="shared" si="69"/>
        <v>2.1771937060141617</v>
      </c>
      <c r="AU66" s="10">
        <f t="shared" si="69"/>
        <v>0.95421480273658865</v>
      </c>
      <c r="AV66" s="10">
        <f t="shared" si="69"/>
        <v>1.3888962881752482</v>
      </c>
      <c r="AW66" s="10">
        <f t="shared" si="69"/>
        <v>1.8634810058430531</v>
      </c>
      <c r="AX66" s="7">
        <f t="shared" si="69"/>
        <v>1.9323698762647894</v>
      </c>
      <c r="AY66" s="8">
        <f t="shared" si="69"/>
        <v>2.3355701512536831</v>
      </c>
      <c r="AZ66" s="9">
        <f t="shared" si="69"/>
        <v>1.2639822374418632</v>
      </c>
      <c r="BA66" s="10">
        <f t="shared" si="69"/>
        <v>1.773553336225866</v>
      </c>
      <c r="BB66" s="10">
        <f t="shared" si="69"/>
        <v>1.1459621982356285</v>
      </c>
      <c r="BC66" s="7">
        <f t="shared" si="69"/>
        <v>1.4737982899054132</v>
      </c>
      <c r="BD66" s="9">
        <f t="shared" si="69"/>
        <v>1.2750280254582353</v>
      </c>
      <c r="BE66" s="8">
        <f t="shared" si="69"/>
        <v>0.84988166396741394</v>
      </c>
      <c r="BF66" s="10">
        <f t="shared" si="69"/>
        <v>1.5629966886631921</v>
      </c>
      <c r="BG66" s="9"/>
      <c r="BH66" s="69"/>
      <c r="BI66" s="23">
        <f t="shared" si="40"/>
        <v>2.1443318251669194</v>
      </c>
      <c r="BJ66" s="9">
        <f t="shared" si="41"/>
        <v>1.4317933426048168</v>
      </c>
      <c r="BK66" s="8">
        <f t="shared" si="42"/>
        <v>1.584869883122203</v>
      </c>
      <c r="BM66" s="7">
        <f t="shared" si="43"/>
        <v>2.183732129960807</v>
      </c>
      <c r="BN66" s="9">
        <f t="shared" si="44"/>
        <v>1.7752876383812541</v>
      </c>
      <c r="BO66" s="8">
        <f t="shared" si="45"/>
        <v>1.3350289199853731</v>
      </c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</row>
    <row r="67" spans="1:80" x14ac:dyDescent="0.2">
      <c r="A67" s="7">
        <v>58</v>
      </c>
      <c r="B67" s="8">
        <v>102600</v>
      </c>
      <c r="C67" s="23">
        <f t="shared" ref="C67:BF67" si="70">C181/C$124</f>
        <v>2.2945276576645011</v>
      </c>
      <c r="D67" s="24">
        <f t="shared" si="70"/>
        <v>2.7231101100338972</v>
      </c>
      <c r="E67" s="24">
        <f t="shared" si="70"/>
        <v>2.3325728114660951</v>
      </c>
      <c r="F67" s="9">
        <f t="shared" si="70"/>
        <v>2.8730849092904669</v>
      </c>
      <c r="G67" s="9">
        <f t="shared" si="70"/>
        <v>1.2827386403235967</v>
      </c>
      <c r="H67" s="1">
        <f t="shared" si="70"/>
        <v>1.8453018342216261</v>
      </c>
      <c r="I67" s="1">
        <f t="shared" si="70"/>
        <v>1.9407382446518915</v>
      </c>
      <c r="J67" s="9">
        <f t="shared" si="70"/>
        <v>1.4445300389672717</v>
      </c>
      <c r="K67" s="8">
        <f t="shared" si="70"/>
        <v>1.5639283683257681</v>
      </c>
      <c r="L67" s="7">
        <f t="shared" si="70"/>
        <v>2.5637007271813901</v>
      </c>
      <c r="M67" s="9">
        <f t="shared" si="70"/>
        <v>2.7526936604832488</v>
      </c>
      <c r="N67" s="9">
        <f t="shared" si="70"/>
        <v>1.6402347650821936</v>
      </c>
      <c r="O67" s="9">
        <f t="shared" si="70"/>
        <v>2.5723360575176115</v>
      </c>
      <c r="P67" s="9">
        <f t="shared" si="70"/>
        <v>2.9507555864849295</v>
      </c>
      <c r="Q67" s="7">
        <f t="shared" si="70"/>
        <v>2.0859339278004931</v>
      </c>
      <c r="R67" s="9">
        <f t="shared" si="70"/>
        <v>1.6572180161194505</v>
      </c>
      <c r="S67" s="8">
        <f t="shared" si="70"/>
        <v>2.3776062572713119</v>
      </c>
      <c r="T67" s="9">
        <f t="shared" si="70"/>
        <v>1.4710489959687587</v>
      </c>
      <c r="U67" s="8">
        <f t="shared" si="70"/>
        <v>1.6171769985949698</v>
      </c>
      <c r="V67" s="10">
        <f t="shared" si="70"/>
        <v>1.6997837091964696</v>
      </c>
      <c r="W67" s="10">
        <f t="shared" si="70"/>
        <v>1.9011813552855499</v>
      </c>
      <c r="X67" s="7">
        <f t="shared" si="70"/>
        <v>0.68048721463648376</v>
      </c>
      <c r="Y67" s="9">
        <f t="shared" si="70"/>
        <v>0.71203716870564515</v>
      </c>
      <c r="Z67" s="7">
        <f t="shared" si="70"/>
        <v>1.8976013385500961</v>
      </c>
      <c r="AA67" s="8">
        <f t="shared" si="70"/>
        <v>1.4372334506715039</v>
      </c>
      <c r="AB67" s="8">
        <f t="shared" si="70"/>
        <v>2.2483093170176263</v>
      </c>
      <c r="AC67" s="7">
        <f t="shared" si="70"/>
        <v>1.6624083802502063</v>
      </c>
      <c r="AD67" s="10">
        <f t="shared" si="70"/>
        <v>0.99770991264239695</v>
      </c>
      <c r="AE67" s="7">
        <f t="shared" si="70"/>
        <v>1.2920021766911591</v>
      </c>
      <c r="AF67" s="8">
        <f t="shared" si="70"/>
        <v>1.9403437537261521</v>
      </c>
      <c r="AG67" s="9">
        <f t="shared" si="70"/>
        <v>2.0189625490658263</v>
      </c>
      <c r="AH67" s="9">
        <f t="shared" si="70"/>
        <v>2.4893978101488137</v>
      </c>
      <c r="AI67" s="9">
        <f t="shared" si="70"/>
        <v>2.7902230568655289</v>
      </c>
      <c r="AJ67" s="9">
        <f t="shared" si="70"/>
        <v>0.95181007599363554</v>
      </c>
      <c r="AK67" s="9">
        <f t="shared" si="70"/>
        <v>2.3938301916970204</v>
      </c>
      <c r="AL67" s="1">
        <f t="shared" si="70"/>
        <v>2.1543016087320668</v>
      </c>
      <c r="AM67" s="9">
        <f t="shared" si="70"/>
        <v>2.4876699767153996</v>
      </c>
      <c r="AN67" s="8">
        <f t="shared" si="70"/>
        <v>2.1605632498645604</v>
      </c>
      <c r="AO67" s="7">
        <f t="shared" si="70"/>
        <v>2.7887989732664344</v>
      </c>
      <c r="AP67" s="9">
        <f t="shared" si="70"/>
        <v>2.1088469442300015</v>
      </c>
      <c r="AQ67" s="9">
        <f t="shared" si="70"/>
        <v>1.9244432907322329</v>
      </c>
      <c r="AR67" s="9">
        <f t="shared" si="70"/>
        <v>2.2775010174023493</v>
      </c>
      <c r="AS67" s="8">
        <f t="shared" si="70"/>
        <v>2.4020744605392506</v>
      </c>
      <c r="AT67" s="8">
        <f t="shared" si="70"/>
        <v>2.3058102667176787</v>
      </c>
      <c r="AU67" s="10">
        <f t="shared" si="70"/>
        <v>1.0154097233149364</v>
      </c>
      <c r="AV67" s="10">
        <f t="shared" si="70"/>
        <v>1.3355223391940041</v>
      </c>
      <c r="AW67" s="10">
        <f t="shared" si="70"/>
        <v>1.8634810058430531</v>
      </c>
      <c r="AX67" s="7">
        <f t="shared" si="70"/>
        <v>1.7560032277866231</v>
      </c>
      <c r="AY67" s="8">
        <f t="shared" si="70"/>
        <v>2.4504770785436953</v>
      </c>
      <c r="AZ67" s="9">
        <f t="shared" si="70"/>
        <v>1.2639822374418632</v>
      </c>
      <c r="BA67" s="10">
        <f t="shared" si="70"/>
        <v>1.7647324440815417</v>
      </c>
      <c r="BB67" s="10">
        <f t="shared" si="70"/>
        <v>1.2063063650499244</v>
      </c>
      <c r="BC67" s="7">
        <f t="shared" si="70"/>
        <v>1.4892210595975326</v>
      </c>
      <c r="BD67" s="9">
        <f t="shared" si="70"/>
        <v>1.2662252577280959</v>
      </c>
      <c r="BE67" s="8">
        <f t="shared" si="70"/>
        <v>0.88787237627578486</v>
      </c>
      <c r="BF67" s="10">
        <f t="shared" si="70"/>
        <v>1.6553332384784596</v>
      </c>
      <c r="BG67" s="9"/>
      <c r="BH67" s="69"/>
      <c r="BI67" s="23">
        <f t="shared" si="40"/>
        <v>2.1706477419344559</v>
      </c>
      <c r="BJ67" s="9">
        <f t="shared" si="41"/>
        <v>1.4270687789511847</v>
      </c>
      <c r="BK67" s="8">
        <f t="shared" si="42"/>
        <v>1.6281547080655081</v>
      </c>
      <c r="BM67" s="7">
        <f t="shared" si="43"/>
        <v>2.2268017850194708</v>
      </c>
      <c r="BN67" s="9">
        <f t="shared" si="44"/>
        <v>1.7877839402333315</v>
      </c>
      <c r="BO67" s="8">
        <f t="shared" si="45"/>
        <v>1.3619532826647431</v>
      </c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</row>
    <row r="68" spans="1:80" x14ac:dyDescent="0.2">
      <c r="A68" s="7">
        <v>59</v>
      </c>
      <c r="B68" s="8">
        <v>104400</v>
      </c>
      <c r="C68" s="23">
        <f t="shared" ref="C68:BF68" si="71">C182/C$124</f>
        <v>2.3661960321535211</v>
      </c>
      <c r="D68" s="24">
        <f t="shared" si="71"/>
        <v>2.8155649673349412</v>
      </c>
      <c r="E68" s="24">
        <f t="shared" si="71"/>
        <v>2.3554624987178401</v>
      </c>
      <c r="F68" s="9">
        <f t="shared" si="71"/>
        <v>2.8730849092904669</v>
      </c>
      <c r="G68" s="9">
        <f t="shared" si="71"/>
        <v>1.2623777522662583</v>
      </c>
      <c r="H68" s="1">
        <f t="shared" si="71"/>
        <v>1.8819711831315293</v>
      </c>
      <c r="I68" s="1">
        <f t="shared" si="71"/>
        <v>1.8755324389437689</v>
      </c>
      <c r="J68" s="9">
        <f t="shared" si="71"/>
        <v>1.3997232669994291</v>
      </c>
      <c r="K68" s="8">
        <f t="shared" si="71"/>
        <v>1.5593562257056917</v>
      </c>
      <c r="L68" s="7">
        <f t="shared" si="71"/>
        <v>2.4496893382667388</v>
      </c>
      <c r="M68" s="9">
        <f t="shared" si="71"/>
        <v>2.7328313936568738</v>
      </c>
      <c r="N68" s="9">
        <f t="shared" si="71"/>
        <v>1.6641005879479165</v>
      </c>
      <c r="O68" s="9">
        <f t="shared" si="71"/>
        <v>2.3685580486339153</v>
      </c>
      <c r="P68" s="9">
        <f t="shared" si="71"/>
        <v>3.0279330379608784</v>
      </c>
      <c r="Q68" s="7">
        <f t="shared" si="71"/>
        <v>1.9163402993568599</v>
      </c>
      <c r="R68" s="9">
        <f t="shared" si="71"/>
        <v>1.771785402459662</v>
      </c>
      <c r="S68" s="8">
        <f t="shared" si="71"/>
        <v>2.4102122557612073</v>
      </c>
      <c r="T68" s="9">
        <f t="shared" si="71"/>
        <v>1.6131038281676739</v>
      </c>
      <c r="U68" s="8">
        <f t="shared" si="71"/>
        <v>1.5375905617572647</v>
      </c>
      <c r="V68" s="10">
        <f t="shared" si="71"/>
        <v>1.7198459629233653</v>
      </c>
      <c r="W68" s="10">
        <f t="shared" si="71"/>
        <v>1.9308809977263659</v>
      </c>
      <c r="X68" s="7">
        <f t="shared" si="71"/>
        <v>0.6946851373256081</v>
      </c>
      <c r="Y68" s="9">
        <f t="shared" si="71"/>
        <v>0.67973048925656376</v>
      </c>
      <c r="Z68" s="7">
        <f t="shared" si="71"/>
        <v>1.9399415603803429</v>
      </c>
      <c r="AA68" s="8">
        <f t="shared" si="71"/>
        <v>1.4762370021219813</v>
      </c>
      <c r="AB68" s="8">
        <f t="shared" si="71"/>
        <v>2.2841391939345375</v>
      </c>
      <c r="AC68" s="7">
        <f t="shared" si="71"/>
        <v>1.6972358557840357</v>
      </c>
      <c r="AD68" s="10">
        <f t="shared" si="71"/>
        <v>1.0546701012624178</v>
      </c>
      <c r="AE68" s="7">
        <f t="shared" si="71"/>
        <v>1.2444827043229509</v>
      </c>
      <c r="AF68" s="8">
        <f t="shared" si="71"/>
        <v>1.8767096459963086</v>
      </c>
      <c r="AG68" s="9">
        <f t="shared" si="71"/>
        <v>2.2244488904924244</v>
      </c>
      <c r="AH68" s="9">
        <f t="shared" si="71"/>
        <v>2.5212134979300576</v>
      </c>
      <c r="AI68" s="9">
        <f t="shared" si="71"/>
        <v>2.8433639019118759</v>
      </c>
      <c r="AJ68" s="9">
        <f t="shared" si="71"/>
        <v>0.93048527942190729</v>
      </c>
      <c r="AK68" s="9">
        <f t="shared" si="71"/>
        <v>2.4428982542182083</v>
      </c>
      <c r="AL68" s="1">
        <f t="shared" si="71"/>
        <v>2.165113159910284</v>
      </c>
      <c r="AM68" s="9">
        <f t="shared" si="71"/>
        <v>2.5418695394134203</v>
      </c>
      <c r="AN68" s="8">
        <f t="shared" si="71"/>
        <v>2.1605632498645604</v>
      </c>
      <c r="AO68" s="7">
        <f t="shared" si="71"/>
        <v>2.5099015950964016</v>
      </c>
      <c r="AP68" s="9">
        <f t="shared" si="71"/>
        <v>2.158170328724021</v>
      </c>
      <c r="AQ68" s="9">
        <f t="shared" si="71"/>
        <v>2.0761613467320492</v>
      </c>
      <c r="AR68" s="9">
        <f t="shared" si="71"/>
        <v>2.3776908316508734</v>
      </c>
      <c r="AS68" s="8">
        <f t="shared" si="71"/>
        <v>2.4066276451427093</v>
      </c>
      <c r="AT68" s="8">
        <f t="shared" si="71"/>
        <v>2.3372141087409104</v>
      </c>
      <c r="AU68" s="10">
        <f t="shared" si="71"/>
        <v>0.9270787020205431</v>
      </c>
      <c r="AV68" s="10">
        <f t="shared" si="71"/>
        <v>1.4345544695747163</v>
      </c>
      <c r="AW68" s="10">
        <f t="shared" si="71"/>
        <v>1.9694937497818885</v>
      </c>
      <c r="AX68" s="7">
        <f t="shared" si="71"/>
        <v>1.5880713280578727</v>
      </c>
      <c r="AY68" s="8">
        <f t="shared" si="71"/>
        <v>2.5430772727796636</v>
      </c>
      <c r="AZ68" s="9">
        <f t="shared" si="71"/>
        <v>1.2710606637417929</v>
      </c>
      <c r="BA68" s="10">
        <f t="shared" si="71"/>
        <v>2.0236708672106358</v>
      </c>
      <c r="BB68" s="10">
        <f t="shared" si="71"/>
        <v>1.2009829834498964</v>
      </c>
      <c r="BC68" s="7">
        <f t="shared" si="71"/>
        <v>1.5785965774703017</v>
      </c>
      <c r="BD68" s="9">
        <f t="shared" si="71"/>
        <v>1.2311278063993929</v>
      </c>
      <c r="BE68" s="8">
        <f t="shared" si="71"/>
        <v>0.84204551794890981</v>
      </c>
      <c r="BF68" s="10">
        <f t="shared" si="71"/>
        <v>1.6985930660876227</v>
      </c>
      <c r="BG68" s="9"/>
      <c r="BH68" s="69"/>
      <c r="BI68" s="23">
        <f t="shared" si="40"/>
        <v>2.1606305669757355</v>
      </c>
      <c r="BJ68" s="9">
        <f t="shared" si="41"/>
        <v>1.4490019424573957</v>
      </c>
      <c r="BK68" s="8">
        <f t="shared" si="42"/>
        <v>1.6314475002600499</v>
      </c>
      <c r="BM68" s="7">
        <f t="shared" si="43"/>
        <v>2.2583467323468303</v>
      </c>
      <c r="BN68" s="9">
        <f t="shared" si="44"/>
        <v>1.7999149384925994</v>
      </c>
      <c r="BO68" s="8">
        <f t="shared" si="45"/>
        <v>1.4065824974726502</v>
      </c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</row>
    <row r="69" spans="1:80" x14ac:dyDescent="0.2">
      <c r="A69" s="7">
        <v>60</v>
      </c>
      <c r="B69" s="8">
        <v>106200</v>
      </c>
      <c r="C69" s="23">
        <f t="shared" ref="C69:BF69" si="72">C183/C$124</f>
        <v>2.4198885899485232</v>
      </c>
      <c r="D69" s="24">
        <f t="shared" si="72"/>
        <v>2.7703799535780571</v>
      </c>
      <c r="E69" s="24">
        <f t="shared" si="72"/>
        <v>2.4604756902155258</v>
      </c>
      <c r="F69" s="9">
        <f t="shared" si="72"/>
        <v>2.9103163163326209</v>
      </c>
      <c r="G69" s="9">
        <f t="shared" si="72"/>
        <v>1.3865460557730054</v>
      </c>
      <c r="H69" s="1">
        <f t="shared" si="72"/>
        <v>1.9400812175175628</v>
      </c>
      <c r="I69" s="1">
        <f t="shared" si="72"/>
        <v>1.8677720540053331</v>
      </c>
      <c r="J69" s="9">
        <f t="shared" si="72"/>
        <v>1.4299813812174698</v>
      </c>
      <c r="K69" s="8">
        <f t="shared" si="72"/>
        <v>1.5907004393677551</v>
      </c>
      <c r="L69" s="7">
        <f t="shared" si="72"/>
        <v>2.4869062385536198</v>
      </c>
      <c r="M69" s="9">
        <f t="shared" si="72"/>
        <v>2.791137568261874</v>
      </c>
      <c r="N69" s="9">
        <f t="shared" si="72"/>
        <v>1.6291819038380007</v>
      </c>
      <c r="O69" s="9">
        <f t="shared" si="72"/>
        <v>2.4873947187060268</v>
      </c>
      <c r="P69" s="9">
        <f t="shared" si="72"/>
        <v>2.7237348520665403</v>
      </c>
      <c r="Q69" s="7">
        <f t="shared" si="72"/>
        <v>2.0560541287408389</v>
      </c>
      <c r="R69" s="9">
        <f t="shared" si="72"/>
        <v>1.6374439796940357</v>
      </c>
      <c r="S69" s="8">
        <f t="shared" si="72"/>
        <v>2.4044748104942668</v>
      </c>
      <c r="T69" s="9">
        <f t="shared" si="72"/>
        <v>1.7149964639392117</v>
      </c>
      <c r="U69" s="8">
        <f t="shared" si="72"/>
        <v>1.5688921366006681</v>
      </c>
      <c r="V69" s="10">
        <f t="shared" si="72"/>
        <v>1.7910874560665206</v>
      </c>
      <c r="W69" s="10">
        <f t="shared" si="72"/>
        <v>1.9711940996989628</v>
      </c>
      <c r="X69" s="7">
        <f t="shared" si="72"/>
        <v>0.62543410418417034</v>
      </c>
      <c r="Y69" s="9">
        <f t="shared" si="72"/>
        <v>0.65835084753425333</v>
      </c>
      <c r="Z69" s="7">
        <f t="shared" si="72"/>
        <v>1.9706782430643983</v>
      </c>
      <c r="AA69" s="8">
        <f t="shared" si="72"/>
        <v>1.4381316424812247</v>
      </c>
      <c r="AB69" s="8">
        <f t="shared" si="72"/>
        <v>2.2793275199598027</v>
      </c>
      <c r="AC69" s="7">
        <f t="shared" si="72"/>
        <v>1.7307820544995369</v>
      </c>
      <c r="AD69" s="10">
        <f t="shared" si="72"/>
        <v>1.0437152866627917</v>
      </c>
      <c r="AE69" s="7">
        <f t="shared" si="72"/>
        <v>1.2444827043229509</v>
      </c>
      <c r="AF69" s="8">
        <f t="shared" si="72"/>
        <v>1.8254855436858999</v>
      </c>
      <c r="AG69" s="9">
        <f t="shared" si="72"/>
        <v>2.2397737649944611</v>
      </c>
      <c r="AH69" s="9">
        <f t="shared" si="72"/>
        <v>2.5900763507681046</v>
      </c>
      <c r="AI69" s="9">
        <f t="shared" si="72"/>
        <v>2.8655289531539121</v>
      </c>
      <c r="AJ69" s="9">
        <f t="shared" si="72"/>
        <v>1.0044610796913807</v>
      </c>
      <c r="AK69" s="9">
        <f t="shared" si="72"/>
        <v>2.529515007032106</v>
      </c>
      <c r="AL69" s="1">
        <f t="shared" si="72"/>
        <v>2.1927590034173798</v>
      </c>
      <c r="AM69" s="9">
        <f t="shared" si="72"/>
        <v>2.5915248749093043</v>
      </c>
      <c r="AN69" s="8">
        <f t="shared" si="72"/>
        <v>2.2103508286458391</v>
      </c>
      <c r="AO69" s="7">
        <f t="shared" si="72"/>
        <v>2.7588098011078714</v>
      </c>
      <c r="AP69" s="9">
        <f t="shared" si="72"/>
        <v>2.1365749314521163</v>
      </c>
      <c r="AQ69" s="9">
        <f t="shared" si="72"/>
        <v>1.9642809145754605</v>
      </c>
      <c r="AR69" s="9">
        <f t="shared" si="72"/>
        <v>2.342703827135145</v>
      </c>
      <c r="AS69" s="8">
        <f t="shared" si="72"/>
        <v>2.2268288014806212</v>
      </c>
      <c r="AT69" s="8">
        <f t="shared" si="72"/>
        <v>2.4755479342222864</v>
      </c>
      <c r="AU69" s="10">
        <f t="shared" si="72"/>
        <v>1.0115893023062636</v>
      </c>
      <c r="AV69" s="10">
        <f t="shared" si="72"/>
        <v>1.4340000791469154</v>
      </c>
      <c r="AW69" s="10">
        <f t="shared" si="72"/>
        <v>1.8939571671351154</v>
      </c>
      <c r="AX69" s="7">
        <f t="shared" si="72"/>
        <v>1.55194485486798</v>
      </c>
      <c r="AY69" s="8">
        <f t="shared" si="72"/>
        <v>2.4842386294262062</v>
      </c>
      <c r="AZ69" s="9">
        <f t="shared" si="72"/>
        <v>1.2587448171979694</v>
      </c>
      <c r="BA69" s="10">
        <f t="shared" si="72"/>
        <v>2.0898964672006901</v>
      </c>
      <c r="BB69" s="10">
        <f t="shared" si="72"/>
        <v>1.1498339038004641</v>
      </c>
      <c r="BC69" s="7">
        <f t="shared" si="72"/>
        <v>1.4389888948435594</v>
      </c>
      <c r="BD69" s="9">
        <f t="shared" si="72"/>
        <v>1.267702097157636</v>
      </c>
      <c r="BE69" s="8">
        <f t="shared" si="72"/>
        <v>0.85579127033108771</v>
      </c>
      <c r="BF69" s="10">
        <f t="shared" si="72"/>
        <v>1.8083672734426339</v>
      </c>
      <c r="BG69" s="9"/>
      <c r="BH69" s="69"/>
      <c r="BI69" s="23">
        <f t="shared" si="40"/>
        <v>2.1760276410771207</v>
      </c>
      <c r="BJ69" s="9">
        <f t="shared" si="41"/>
        <v>1.4673456241961762</v>
      </c>
      <c r="BK69" s="8">
        <f t="shared" si="42"/>
        <v>1.6247586218261965</v>
      </c>
      <c r="BM69" s="7">
        <f t="shared" si="43"/>
        <v>2.2810144721818237</v>
      </c>
      <c r="BN69" s="9">
        <f t="shared" si="44"/>
        <v>1.8085463278507945</v>
      </c>
      <c r="BO69" s="8">
        <f t="shared" si="45"/>
        <v>1.4099035319962916</v>
      </c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</row>
    <row r="70" spans="1:80" x14ac:dyDescent="0.2">
      <c r="A70" s="7">
        <v>61</v>
      </c>
      <c r="B70" s="8">
        <v>108000</v>
      </c>
      <c r="C70" s="23">
        <f t="shared" ref="C70:BF70" si="73">C184/C$124</f>
        <v>2.4393709864831998</v>
      </c>
      <c r="D70" s="24">
        <f t="shared" si="73"/>
        <v>2.6263386649997313</v>
      </c>
      <c r="E70" s="24">
        <f t="shared" si="73"/>
        <v>2.5855115417844967</v>
      </c>
      <c r="F70" s="9">
        <f t="shared" si="73"/>
        <v>2.8832556364194279</v>
      </c>
      <c r="G70" s="9">
        <f t="shared" si="73"/>
        <v>1.4255340835191319</v>
      </c>
      <c r="H70" s="1">
        <f t="shared" si="73"/>
        <v>1.8744426824732956</v>
      </c>
      <c r="I70" s="1">
        <f t="shared" si="73"/>
        <v>1.9092437820348183</v>
      </c>
      <c r="J70" s="9">
        <f t="shared" si="73"/>
        <v>1.5211417514450813</v>
      </c>
      <c r="K70" s="8">
        <f t="shared" si="73"/>
        <v>1.5794097642790952</v>
      </c>
      <c r="L70" s="7">
        <f t="shared" si="73"/>
        <v>2.5166481754724943</v>
      </c>
      <c r="M70" s="9">
        <f t="shared" si="73"/>
        <v>2.7901506732583123</v>
      </c>
      <c r="N70" s="9">
        <f t="shared" si="73"/>
        <v>1.6112885299469804</v>
      </c>
      <c r="O70" s="9">
        <f t="shared" si="73"/>
        <v>2.5036050163260546</v>
      </c>
      <c r="P70" s="9">
        <f t="shared" si="73"/>
        <v>2.6400920473582259</v>
      </c>
      <c r="Q70" s="7">
        <f t="shared" si="73"/>
        <v>2.0274233122156802</v>
      </c>
      <c r="R70" s="9">
        <f t="shared" si="73"/>
        <v>1.6173777358067445</v>
      </c>
      <c r="S70" s="8">
        <f t="shared" si="73"/>
        <v>2.4726246978462925</v>
      </c>
      <c r="T70" s="9">
        <f t="shared" si="73"/>
        <v>1.8959636647065876</v>
      </c>
      <c r="U70" s="8">
        <f t="shared" si="73"/>
        <v>1.5859133088773383</v>
      </c>
      <c r="V70" s="10">
        <f t="shared" si="73"/>
        <v>1.828527076392974</v>
      </c>
      <c r="W70" s="10">
        <f t="shared" si="73"/>
        <v>1.9538670716610473</v>
      </c>
      <c r="X70" s="7">
        <f t="shared" si="73"/>
        <v>0.62543410418417034</v>
      </c>
      <c r="Y70" s="9">
        <f t="shared" si="73"/>
        <v>0.67973048925656376</v>
      </c>
      <c r="Z70" s="7">
        <f t="shared" si="73"/>
        <v>2.0129394967535013</v>
      </c>
      <c r="AA70" s="8">
        <f t="shared" si="73"/>
        <v>1.4684109388657918</v>
      </c>
      <c r="AB70" s="8">
        <f t="shared" si="73"/>
        <v>2.25399919062458</v>
      </c>
      <c r="AC70" s="7">
        <f t="shared" si="73"/>
        <v>1.7176286732931423</v>
      </c>
      <c r="AD70" s="10">
        <f t="shared" si="73"/>
        <v>1.0202290086811669</v>
      </c>
      <c r="AE70" s="7">
        <f t="shared" si="73"/>
        <v>1.2726715337161025</v>
      </c>
      <c r="AF70" s="8">
        <f t="shared" si="73"/>
        <v>1.4752753411685366</v>
      </c>
      <c r="AG70" s="9">
        <f t="shared" si="73"/>
        <v>2.3194397634646426</v>
      </c>
      <c r="AH70" s="9">
        <f t="shared" si="73"/>
        <v>2.5349489297447683</v>
      </c>
      <c r="AI70" s="9">
        <f t="shared" si="73"/>
        <v>2.8297459403167142</v>
      </c>
      <c r="AJ70" s="9">
        <f t="shared" si="73"/>
        <v>1.2049108755871925</v>
      </c>
      <c r="AK70" s="9">
        <f t="shared" si="73"/>
        <v>2.5269786138653556</v>
      </c>
      <c r="AL70" s="1">
        <f t="shared" si="73"/>
        <v>2.2275054806893033</v>
      </c>
      <c r="AM70" s="9">
        <f t="shared" si="73"/>
        <v>2.621725111185905</v>
      </c>
      <c r="AN70" s="8">
        <f t="shared" si="73"/>
        <v>2.2229755361155195</v>
      </c>
      <c r="AO70" s="7">
        <f t="shared" si="73"/>
        <v>2.9384886009390159</v>
      </c>
      <c r="AP70" s="9">
        <f t="shared" si="73"/>
        <v>2.0806066183200094</v>
      </c>
      <c r="AQ70" s="9">
        <f t="shared" si="73"/>
        <v>2.0609230425815777</v>
      </c>
      <c r="AR70" s="9">
        <f t="shared" si="73"/>
        <v>2.3451599347033429</v>
      </c>
      <c r="AS70" s="8">
        <f t="shared" si="73"/>
        <v>2.2749831677951815</v>
      </c>
      <c r="AT70" s="8">
        <f t="shared" si="73"/>
        <v>1.7154482601213208</v>
      </c>
      <c r="AU70" s="10">
        <f t="shared" si="73"/>
        <v>1.0115893023062636</v>
      </c>
      <c r="AV70" s="10">
        <f t="shared" si="73"/>
        <v>1.2762695365841843</v>
      </c>
      <c r="AW70" s="10">
        <f t="shared" si="73"/>
        <v>2.1545739112567328</v>
      </c>
      <c r="AX70" s="7">
        <f t="shared" si="73"/>
        <v>1.5503943862684433</v>
      </c>
      <c r="AY70" s="8">
        <f t="shared" si="73"/>
        <v>2.6857232191134957</v>
      </c>
      <c r="AZ70" s="9">
        <f t="shared" si="73"/>
        <v>1.1348041001804432</v>
      </c>
      <c r="BA70" s="10">
        <f t="shared" si="73"/>
        <v>2.1230989341045921</v>
      </c>
      <c r="BB70" s="10">
        <f t="shared" si="73"/>
        <v>1.1597505194218412</v>
      </c>
      <c r="BC70" s="7">
        <f t="shared" si="73"/>
        <v>1.5700926734212226</v>
      </c>
      <c r="BD70" s="9">
        <f t="shared" si="73"/>
        <v>1.2839971373315191</v>
      </c>
      <c r="BE70" s="8">
        <f t="shared" si="73"/>
        <v>0.82251495408013187</v>
      </c>
      <c r="BF70" s="10">
        <f t="shared" si="73"/>
        <v>1.9382307647325125</v>
      </c>
      <c r="BG70" s="9"/>
      <c r="BH70" s="69"/>
      <c r="BI70" s="23">
        <f t="shared" si="40"/>
        <v>2.177850534215827</v>
      </c>
      <c r="BJ70" s="9">
        <f t="shared" si="41"/>
        <v>1.5063482688372467</v>
      </c>
      <c r="BK70" s="8">
        <f t="shared" si="42"/>
        <v>1.5479607494967058</v>
      </c>
      <c r="BM70" s="7">
        <f t="shared" si="43"/>
        <v>2.3221839704083482</v>
      </c>
      <c r="BN70" s="9">
        <f t="shared" si="44"/>
        <v>1.732333102608407</v>
      </c>
      <c r="BO70" s="8">
        <f t="shared" si="45"/>
        <v>1.4332127261817518</v>
      </c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</row>
    <row r="71" spans="1:80" x14ac:dyDescent="0.2">
      <c r="A71" s="7">
        <v>62</v>
      </c>
      <c r="B71" s="8">
        <v>109800</v>
      </c>
      <c r="C71" s="23">
        <f t="shared" ref="C71:BF71" si="74">C185/C$124</f>
        <v>2.3860709943115963</v>
      </c>
      <c r="D71" s="24">
        <f t="shared" si="74"/>
        <v>2.7441967941080856</v>
      </c>
      <c r="E71" s="24">
        <f t="shared" si="74"/>
        <v>2.5187434856910591</v>
      </c>
      <c r="F71" s="9">
        <f t="shared" si="74"/>
        <v>2.8982075620672223</v>
      </c>
      <c r="G71" s="9">
        <f t="shared" si="74"/>
        <v>1.5522417524383119</v>
      </c>
      <c r="H71" s="1">
        <f t="shared" si="74"/>
        <v>1.89155778320121</v>
      </c>
      <c r="I71" s="1">
        <f t="shared" si="74"/>
        <v>1.8649681197379393</v>
      </c>
      <c r="J71" s="9">
        <f t="shared" si="74"/>
        <v>1.4454630196452112</v>
      </c>
      <c r="K71" s="8">
        <f t="shared" si="74"/>
        <v>1.608123714302417</v>
      </c>
      <c r="L71" s="7">
        <f t="shared" si="74"/>
        <v>2.4634734063388741</v>
      </c>
      <c r="M71" s="9">
        <f t="shared" si="74"/>
        <v>2.966102310821638</v>
      </c>
      <c r="N71" s="9">
        <f t="shared" si="74"/>
        <v>1.7140302314445097</v>
      </c>
      <c r="O71" s="9">
        <f t="shared" si="74"/>
        <v>2.5489143031781207</v>
      </c>
      <c r="P71" s="9">
        <f t="shared" si="74"/>
        <v>2.8177513527266265</v>
      </c>
      <c r="Q71" s="7">
        <f t="shared" si="74"/>
        <v>2.1312624982429593</v>
      </c>
      <c r="R71" s="9">
        <f t="shared" si="74"/>
        <v>1.6847734383427011</v>
      </c>
      <c r="S71" s="8">
        <f t="shared" si="74"/>
        <v>2.4593799221426704</v>
      </c>
      <c r="T71" s="9">
        <f t="shared" si="74"/>
        <v>1.9677159197086436</v>
      </c>
      <c r="U71" s="8">
        <f t="shared" si="74"/>
        <v>1.5437136300497096</v>
      </c>
      <c r="V71" s="10">
        <f t="shared" si="74"/>
        <v>1.8053209416060478</v>
      </c>
      <c r="W71" s="10">
        <f t="shared" si="74"/>
        <v>2.0075121525541344</v>
      </c>
      <c r="X71" s="7">
        <f t="shared" si="74"/>
        <v>0.68203401064300662</v>
      </c>
      <c r="Y71" s="9">
        <f t="shared" si="74"/>
        <v>0.67552617746726507</v>
      </c>
      <c r="Z71" s="7">
        <f t="shared" si="74"/>
        <v>2.1327088013532332</v>
      </c>
      <c r="AA71" s="8">
        <f t="shared" si="74"/>
        <v>1.4072480234114964</v>
      </c>
      <c r="AB71" s="8">
        <f t="shared" si="74"/>
        <v>2.3454029319079535</v>
      </c>
      <c r="AC71" s="7">
        <f t="shared" si="74"/>
        <v>1.8214915335071973</v>
      </c>
      <c r="AD71" s="10">
        <f t="shared" si="74"/>
        <v>1.0179773773184129</v>
      </c>
      <c r="AE71" s="7">
        <f t="shared" si="74"/>
        <v>1.2108553375468625</v>
      </c>
      <c r="AF71" s="8">
        <f t="shared" si="74"/>
        <v>1.3580601343173064</v>
      </c>
      <c r="AG71" s="9">
        <f t="shared" si="74"/>
        <v>2.2767335877179842</v>
      </c>
      <c r="AH71" s="9">
        <f t="shared" si="74"/>
        <v>2.50330781791379</v>
      </c>
      <c r="AI71" s="9">
        <f t="shared" si="74"/>
        <v>2.8403451545391709</v>
      </c>
      <c r="AJ71" s="9">
        <f t="shared" si="74"/>
        <v>1.2333381194571205</v>
      </c>
      <c r="AK71" s="9">
        <f t="shared" si="74"/>
        <v>2.6604162782445013</v>
      </c>
      <c r="AL71" s="1">
        <f t="shared" si="74"/>
        <v>2.2412816991915196</v>
      </c>
      <c r="AM71" s="9">
        <f t="shared" si="74"/>
        <v>2.6545249107381661</v>
      </c>
      <c r="AN71" s="8">
        <f t="shared" si="74"/>
        <v>2.2402218366054907</v>
      </c>
      <c r="AO71" s="7">
        <f t="shared" si="74"/>
        <v>2.9155373717321993</v>
      </c>
      <c r="AP71" s="9">
        <f t="shared" si="74"/>
        <v>2.099381314238685</v>
      </c>
      <c r="AQ71" s="9">
        <f t="shared" si="74"/>
        <v>2.0635001786266955</v>
      </c>
      <c r="AR71" s="9">
        <f t="shared" si="74"/>
        <v>2.4219395390417149</v>
      </c>
      <c r="AS71" s="8">
        <f t="shared" si="74"/>
        <v>2.3973073158793214</v>
      </c>
      <c r="AT71" s="8">
        <f t="shared" si="74"/>
        <v>1.6454971146563835</v>
      </c>
      <c r="AU71" s="10">
        <f t="shared" si="74"/>
        <v>0.98718209064777462</v>
      </c>
      <c r="AV71" s="10">
        <f t="shared" si="74"/>
        <v>1.3182939039541735</v>
      </c>
      <c r="AW71" s="10">
        <f t="shared" si="74"/>
        <v>2.0150504290211058</v>
      </c>
      <c r="AX71" s="7">
        <f t="shared" si="74"/>
        <v>1.6847906667673209</v>
      </c>
      <c r="AY71" s="8">
        <f t="shared" si="74"/>
        <v>2.6628410839359211</v>
      </c>
      <c r="AZ71" s="9">
        <f t="shared" si="74"/>
        <v>1.1664979073325783</v>
      </c>
      <c r="BA71" s="10">
        <f t="shared" si="74"/>
        <v>2.1230989341045921</v>
      </c>
      <c r="BB71" s="10">
        <f t="shared" si="74"/>
        <v>1.1597505194218412</v>
      </c>
      <c r="BC71" s="7">
        <f t="shared" si="74"/>
        <v>1.3721876564864595</v>
      </c>
      <c r="BD71" s="9">
        <f t="shared" si="74"/>
        <v>1.3480716959263475</v>
      </c>
      <c r="BE71" s="8">
        <f t="shared" si="74"/>
        <v>0.80160345118109244</v>
      </c>
      <c r="BF71" s="10">
        <f t="shared" si="74"/>
        <v>1.997674827757381</v>
      </c>
      <c r="BG71" s="9"/>
      <c r="BH71" s="69"/>
      <c r="BI71" s="23">
        <f t="shared" si="40"/>
        <v>2.2173682758083033</v>
      </c>
      <c r="BJ71" s="9">
        <f t="shared" si="41"/>
        <v>1.5277224570991921</v>
      </c>
      <c r="BK71" s="8">
        <f t="shared" si="42"/>
        <v>1.5507574629195466</v>
      </c>
      <c r="BM71" s="7">
        <f t="shared" si="43"/>
        <v>2.3498334710712583</v>
      </c>
      <c r="BN71" s="9">
        <f t="shared" si="44"/>
        <v>1.7189425481637797</v>
      </c>
      <c r="BO71" s="8">
        <f t="shared" si="45"/>
        <v>1.4241264274586132</v>
      </c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</row>
    <row r="72" spans="1:80" x14ac:dyDescent="0.2">
      <c r="A72" s="7">
        <v>63</v>
      </c>
      <c r="B72" s="8">
        <v>111600</v>
      </c>
      <c r="C72" s="23">
        <f t="shared" ref="C72:BF72" si="75">C186/C$124</f>
        <v>2.41672060272822</v>
      </c>
      <c r="D72" s="24">
        <f t="shared" si="75"/>
        <v>2.8167573297494677</v>
      </c>
      <c r="E72" s="24">
        <f t="shared" si="75"/>
        <v>2.720706071460822</v>
      </c>
      <c r="F72" s="9">
        <f t="shared" si="75"/>
        <v>2.9750105248563554</v>
      </c>
      <c r="G72" s="9">
        <f t="shared" si="75"/>
        <v>1.5956418801565029</v>
      </c>
      <c r="H72" s="1">
        <f t="shared" si="75"/>
        <v>1.9826279024555502</v>
      </c>
      <c r="I72" s="1">
        <f t="shared" si="75"/>
        <v>2.1901914099758244</v>
      </c>
      <c r="J72" s="9">
        <f t="shared" si="75"/>
        <v>1.5014804044453542</v>
      </c>
      <c r="K72" s="8">
        <f t="shared" si="75"/>
        <v>1.5274748072959632</v>
      </c>
      <c r="L72" s="7">
        <f t="shared" si="75"/>
        <v>2.6474579331564572</v>
      </c>
      <c r="M72" s="9">
        <f t="shared" si="75"/>
        <v>2.9850519137898872</v>
      </c>
      <c r="N72" s="9">
        <f t="shared" si="75"/>
        <v>1.7532597599422479</v>
      </c>
      <c r="O72" s="9">
        <f t="shared" si="75"/>
        <v>2.4517547867031082</v>
      </c>
      <c r="P72" s="9">
        <f t="shared" si="75"/>
        <v>2.694197127892513</v>
      </c>
      <c r="Q72" s="7">
        <f t="shared" si="75"/>
        <v>2.181472477609828</v>
      </c>
      <c r="R72" s="9">
        <f t="shared" si="75"/>
        <v>1.5853099214935864</v>
      </c>
      <c r="S72" s="8">
        <f t="shared" si="75"/>
        <v>2.2273861122011462</v>
      </c>
      <c r="T72" s="9">
        <f t="shared" si="75"/>
        <v>1.9476439181253868</v>
      </c>
      <c r="U72" s="8">
        <f t="shared" si="75"/>
        <v>1.5902542163236251</v>
      </c>
      <c r="V72" s="10">
        <f t="shared" si="75"/>
        <v>1.7909101148200455</v>
      </c>
      <c r="W72" s="10">
        <f t="shared" si="75"/>
        <v>2.0641247575874093</v>
      </c>
      <c r="X72" s="7">
        <f t="shared" si="75"/>
        <v>0.68273329381369929</v>
      </c>
      <c r="Y72" s="9">
        <f t="shared" si="75"/>
        <v>0.69236080627955376</v>
      </c>
      <c r="Z72" s="7">
        <f t="shared" si="75"/>
        <v>2.2400283075077034</v>
      </c>
      <c r="AA72" s="8">
        <f t="shared" si="75"/>
        <v>1.4874315249256753</v>
      </c>
      <c r="AB72" s="8">
        <f t="shared" si="75"/>
        <v>2.3837088126556343</v>
      </c>
      <c r="AC72" s="7">
        <f t="shared" si="75"/>
        <v>1.856537446931199</v>
      </c>
      <c r="AD72" s="10">
        <f t="shared" si="75"/>
        <v>1.017333138748318</v>
      </c>
      <c r="AE72" s="7">
        <f t="shared" si="75"/>
        <v>1.2793156233543059</v>
      </c>
      <c r="AF72" s="8">
        <f t="shared" si="75"/>
        <v>1.4312432578914884</v>
      </c>
      <c r="AG72" s="9">
        <f t="shared" si="75"/>
        <v>2.3503385772888596</v>
      </c>
      <c r="AH72" s="9">
        <f t="shared" si="75"/>
        <v>2.5312102947195214</v>
      </c>
      <c r="AI72" s="9">
        <f t="shared" si="75"/>
        <v>2.6550059067986527</v>
      </c>
      <c r="AJ72" s="9">
        <f t="shared" si="75"/>
        <v>1.2206476448459807</v>
      </c>
      <c r="AK72" s="9">
        <f t="shared" si="75"/>
        <v>2.6475452067904794</v>
      </c>
      <c r="AL72" s="1">
        <f t="shared" si="75"/>
        <v>2.2529443047379343</v>
      </c>
      <c r="AM72" s="9">
        <f t="shared" si="75"/>
        <v>2.6694988067192389</v>
      </c>
      <c r="AN72" s="8">
        <f t="shared" si="75"/>
        <v>2.2726905627611389</v>
      </c>
      <c r="AO72" s="7">
        <f t="shared" si="75"/>
        <v>2.6871980405847848</v>
      </c>
      <c r="AP72" s="9">
        <f t="shared" si="75"/>
        <v>2.099381314238685</v>
      </c>
      <c r="AQ72" s="9">
        <f t="shared" si="75"/>
        <v>2.1011966802982176</v>
      </c>
      <c r="AR72" s="9">
        <f t="shared" si="75"/>
        <v>2.4132143481728985</v>
      </c>
      <c r="AS72" s="8">
        <f t="shared" si="75"/>
        <v>2.3899576430854044</v>
      </c>
      <c r="AT72" s="8">
        <f t="shared" si="75"/>
        <v>1.6332644882302234</v>
      </c>
      <c r="AU72" s="10">
        <f t="shared" si="75"/>
        <v>1.0609447367362697</v>
      </c>
      <c r="AV72" s="10">
        <f t="shared" si="75"/>
        <v>1.4078033764851976</v>
      </c>
      <c r="AW72" s="10">
        <f t="shared" si="75"/>
        <v>2.1746502904470848</v>
      </c>
      <c r="AX72" s="7">
        <f t="shared" si="75"/>
        <v>1.7149736505881092</v>
      </c>
      <c r="AY72" s="8">
        <f t="shared" si="75"/>
        <v>2.8076114750158911</v>
      </c>
      <c r="AZ72" s="9">
        <f t="shared" si="75"/>
        <v>1.150779515762629</v>
      </c>
      <c r="BA72" s="10">
        <f t="shared" si="75"/>
        <v>2.1847720929923171</v>
      </c>
      <c r="BB72" s="10">
        <f t="shared" si="75"/>
        <v>1.2706576393676641</v>
      </c>
      <c r="BC72" s="7">
        <f t="shared" si="75"/>
        <v>1.4705243911185157</v>
      </c>
      <c r="BD72" s="9">
        <f t="shared" si="75"/>
        <v>1.2934184910337951</v>
      </c>
      <c r="BE72" s="8">
        <f t="shared" si="75"/>
        <v>0.83972367201848441</v>
      </c>
      <c r="BF72" s="10">
        <f t="shared" si="75"/>
        <v>2.0442740750284831</v>
      </c>
      <c r="BG72" s="9"/>
      <c r="BH72" s="69"/>
      <c r="BI72" s="23">
        <f t="shared" si="40"/>
        <v>2.2501471156419317</v>
      </c>
      <c r="BJ72" s="9">
        <f t="shared" si="41"/>
        <v>1.5619358674228874</v>
      </c>
      <c r="BK72" s="8">
        <f t="shared" si="42"/>
        <v>1.593627655916189</v>
      </c>
      <c r="BM72" s="7">
        <f t="shared" si="43"/>
        <v>2.3300637946955223</v>
      </c>
      <c r="BN72" s="9">
        <f t="shared" si="44"/>
        <v>1.7998746695837962</v>
      </c>
      <c r="BO72" s="8">
        <f t="shared" si="45"/>
        <v>1.4648785539031268</v>
      </c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</row>
    <row r="73" spans="1:80" x14ac:dyDescent="0.2">
      <c r="A73" s="7">
        <v>64</v>
      </c>
      <c r="B73" s="8">
        <v>113400</v>
      </c>
      <c r="C73" s="23">
        <f t="shared" ref="C73:BF73" si="76">C187/C$124</f>
        <v>2.4168338169748145</v>
      </c>
      <c r="D73" s="24">
        <f t="shared" si="76"/>
        <v>2.7209513180255822</v>
      </c>
      <c r="E73" s="24">
        <f t="shared" si="76"/>
        <v>2.6238485887970695</v>
      </c>
      <c r="F73" s="9">
        <f t="shared" si="76"/>
        <v>2.9440092679737759</v>
      </c>
      <c r="G73" s="9">
        <f t="shared" si="76"/>
        <v>1.6555773800423816</v>
      </c>
      <c r="H73" s="1">
        <f t="shared" si="76"/>
        <v>2.0355184289194943</v>
      </c>
      <c r="I73" s="1">
        <f t="shared" si="76"/>
        <v>2.1376617416538002</v>
      </c>
      <c r="J73" s="9">
        <f t="shared" si="76"/>
        <v>1.6701205979784879</v>
      </c>
      <c r="K73" s="8">
        <f t="shared" si="76"/>
        <v>1.7607230258952644</v>
      </c>
      <c r="L73" s="7">
        <f t="shared" si="76"/>
        <v>2.7016807647824557</v>
      </c>
      <c r="M73" s="9">
        <f t="shared" si="76"/>
        <v>3.0465893316441477</v>
      </c>
      <c r="N73" s="9">
        <f t="shared" si="76"/>
        <v>1.7168398990080822</v>
      </c>
      <c r="O73" s="9">
        <f t="shared" si="76"/>
        <v>2.5216927416758557</v>
      </c>
      <c r="P73" s="9">
        <f t="shared" si="76"/>
        <v>2.6370387847647478</v>
      </c>
      <c r="Q73" s="7">
        <f t="shared" si="76"/>
        <v>2.1363442329387312</v>
      </c>
      <c r="R73" s="9">
        <f t="shared" si="76"/>
        <v>1.5525273182998818</v>
      </c>
      <c r="S73" s="8">
        <f t="shared" si="76"/>
        <v>2.5264324528659912</v>
      </c>
      <c r="T73" s="9">
        <f t="shared" si="76"/>
        <v>2.0467917421608406</v>
      </c>
      <c r="U73" s="8">
        <f t="shared" si="76"/>
        <v>1.5243188783058532</v>
      </c>
      <c r="V73" s="10">
        <f t="shared" si="76"/>
        <v>1.986862002830305</v>
      </c>
      <c r="W73" s="10">
        <f t="shared" si="76"/>
        <v>2.1040234071653501</v>
      </c>
      <c r="X73" s="7">
        <f t="shared" si="76"/>
        <v>0.63852176008714712</v>
      </c>
      <c r="Y73" s="9">
        <f t="shared" si="76"/>
        <v>0.67973048925656376</v>
      </c>
      <c r="Z73" s="7">
        <f t="shared" si="76"/>
        <v>1.6889590798157477</v>
      </c>
      <c r="AA73" s="8">
        <f t="shared" si="76"/>
        <v>1.456161041843445</v>
      </c>
      <c r="AB73" s="8">
        <f t="shared" si="76"/>
        <v>2.483338808466268</v>
      </c>
      <c r="AC73" s="7">
        <f t="shared" si="76"/>
        <v>1.9136490511720401</v>
      </c>
      <c r="AD73" s="10">
        <f t="shared" si="76"/>
        <v>0.9913649801581077</v>
      </c>
      <c r="AE73" s="7">
        <f t="shared" si="76"/>
        <v>1.2899321356875322</v>
      </c>
      <c r="AF73" s="8">
        <f t="shared" si="76"/>
        <v>1.3954561316002474</v>
      </c>
      <c r="AG73" s="9">
        <f t="shared" si="76"/>
        <v>2.3348337346312507</v>
      </c>
      <c r="AH73" s="9">
        <f t="shared" si="76"/>
        <v>2.6502407901106557</v>
      </c>
      <c r="AI73" s="9">
        <f t="shared" si="76"/>
        <v>2.6550059067986527</v>
      </c>
      <c r="AJ73" s="9">
        <f t="shared" si="76"/>
        <v>1.2783624144561365</v>
      </c>
      <c r="AK73" s="9">
        <f t="shared" si="76"/>
        <v>2.6054407722828654</v>
      </c>
      <c r="AL73" s="1">
        <f t="shared" si="76"/>
        <v>2.2513924181344471</v>
      </c>
      <c r="AM73" s="9">
        <f t="shared" si="76"/>
        <v>2.6934885929765229</v>
      </c>
      <c r="AN73" s="8">
        <f t="shared" si="76"/>
        <v>2.2611743153572519</v>
      </c>
      <c r="AO73" s="7">
        <f t="shared" si="76"/>
        <v>2.0749413116866662</v>
      </c>
      <c r="AP73" s="9">
        <f t="shared" si="76"/>
        <v>1.9520104578948489</v>
      </c>
      <c r="AQ73" s="9">
        <f t="shared" si="76"/>
        <v>2.3090748173149205</v>
      </c>
      <c r="AR73" s="9">
        <f t="shared" si="76"/>
        <v>2.5472065526141319</v>
      </c>
      <c r="AS73" s="8">
        <f t="shared" si="76"/>
        <v>2.364263553041122</v>
      </c>
      <c r="AT73" s="8">
        <f t="shared" si="76"/>
        <v>1.7099596986678975</v>
      </c>
      <c r="AU73" s="10">
        <f t="shared" si="76"/>
        <v>1.0555137002367661</v>
      </c>
      <c r="AV73" s="10">
        <f t="shared" si="76"/>
        <v>1.3827641074493855</v>
      </c>
      <c r="AW73" s="10">
        <f t="shared" si="76"/>
        <v>2.1467567703857866</v>
      </c>
      <c r="AX73" s="7">
        <f t="shared" si="76"/>
        <v>1.7160251111030886</v>
      </c>
      <c r="AY73" s="8">
        <f t="shared" si="76"/>
        <v>3.0440017328219851</v>
      </c>
      <c r="AZ73" s="9">
        <f t="shared" si="76"/>
        <v>1.1780354199259919</v>
      </c>
      <c r="BA73" s="10">
        <f t="shared" si="76"/>
        <v>1.6272211467151034</v>
      </c>
      <c r="BB73" s="10">
        <f t="shared" si="76"/>
        <v>1.1567608903433091</v>
      </c>
      <c r="BC73" s="7">
        <f t="shared" si="76"/>
        <v>1.4439423996804133</v>
      </c>
      <c r="BD73" s="9">
        <f t="shared" si="76"/>
        <v>1.3348051474781371</v>
      </c>
      <c r="BE73" s="8">
        <f t="shared" si="76"/>
        <v>0.8175871839085338</v>
      </c>
      <c r="BF73" s="10">
        <f t="shared" si="76"/>
        <v>2.0261079857969366</v>
      </c>
      <c r="BG73" s="9"/>
      <c r="BH73" s="69"/>
      <c r="BI73" s="23">
        <f t="shared" si="40"/>
        <v>2.2826111583670925</v>
      </c>
      <c r="BJ73" s="9">
        <f t="shared" si="41"/>
        <v>1.5156710501831565</v>
      </c>
      <c r="BK73" s="8">
        <f t="shared" si="42"/>
        <v>1.6147482214168392</v>
      </c>
      <c r="BM73" s="7">
        <f t="shared" si="43"/>
        <v>2.3059565874845749</v>
      </c>
      <c r="BN73" s="9">
        <f t="shared" si="44"/>
        <v>1.8425035201108184</v>
      </c>
      <c r="BO73" s="8">
        <f t="shared" si="45"/>
        <v>1.3692085962640608</v>
      </c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</row>
    <row r="74" spans="1:80" x14ac:dyDescent="0.2">
      <c r="A74" s="7">
        <v>65</v>
      </c>
      <c r="B74" s="8">
        <v>115200</v>
      </c>
      <c r="C74" s="23">
        <f t="shared" ref="C74:BF74" si="77">C188/C$124</f>
        <v>2.5121789368571235</v>
      </c>
      <c r="D74" s="24">
        <f t="shared" si="77"/>
        <v>2.8392185238182717</v>
      </c>
      <c r="E74" s="24">
        <f t="shared" si="77"/>
        <v>2.9765478788576618</v>
      </c>
      <c r="F74" s="9">
        <f t="shared" si="77"/>
        <v>2.9726982973666476</v>
      </c>
      <c r="G74" s="9">
        <f t="shared" si="77"/>
        <v>1.5940306627686516</v>
      </c>
      <c r="H74" s="1">
        <f t="shared" si="77"/>
        <v>2.0262776118777657</v>
      </c>
      <c r="I74" s="1">
        <f t="shared" si="77"/>
        <v>2.1959865005664958</v>
      </c>
      <c r="J74" s="9">
        <f t="shared" si="77"/>
        <v>1.5616602734124962</v>
      </c>
      <c r="K74" s="8">
        <f t="shared" si="77"/>
        <v>1.7172728500722505</v>
      </c>
      <c r="L74" s="7">
        <f t="shared" si="77"/>
        <v>2.7226643482037924</v>
      </c>
      <c r="M74" s="9">
        <f t="shared" si="77"/>
        <v>3.1460304261074756</v>
      </c>
      <c r="N74" s="9">
        <f t="shared" si="77"/>
        <v>1.7739421524960246</v>
      </c>
      <c r="O74" s="9">
        <f t="shared" si="77"/>
        <v>2.3810755092498588</v>
      </c>
      <c r="P74" s="9">
        <f t="shared" si="77"/>
        <v>2.837400382292937</v>
      </c>
      <c r="Q74" s="7">
        <f t="shared" si="77"/>
        <v>2.2119433986018331</v>
      </c>
      <c r="R74" s="9">
        <f t="shared" si="77"/>
        <v>1.482260855036428</v>
      </c>
      <c r="S74" s="8">
        <f t="shared" si="77"/>
        <v>2.5485216020471633</v>
      </c>
      <c r="T74" s="9">
        <f t="shared" si="77"/>
        <v>2.1674915921638931</v>
      </c>
      <c r="U74" s="8">
        <f t="shared" si="77"/>
        <v>1.4368330195754933</v>
      </c>
      <c r="V74" s="10">
        <f t="shared" si="77"/>
        <v>2.008313852363484</v>
      </c>
      <c r="W74" s="10">
        <f t="shared" si="77"/>
        <v>2.0656472569607414</v>
      </c>
      <c r="X74" s="7">
        <f t="shared" si="77"/>
        <v>0.662634578104213</v>
      </c>
      <c r="Y74" s="9">
        <f t="shared" si="77"/>
        <v>0.68936947909010338</v>
      </c>
      <c r="Z74" s="7">
        <f t="shared" si="77"/>
        <v>1.7413893332568799</v>
      </c>
      <c r="AA74" s="8">
        <f t="shared" si="77"/>
        <v>1.3637537508196524</v>
      </c>
      <c r="AB74" s="8">
        <f t="shared" si="77"/>
        <v>2.6241366811010822</v>
      </c>
      <c r="AC74" s="7">
        <f t="shared" si="77"/>
        <v>1.9676922839221391</v>
      </c>
      <c r="AD74" s="10">
        <f t="shared" si="77"/>
        <v>0.98041332004706327</v>
      </c>
      <c r="AE74" s="7">
        <f t="shared" si="77"/>
        <v>1.381103580101581</v>
      </c>
      <c r="AF74" s="8">
        <f t="shared" si="77"/>
        <v>1.4780056720207382</v>
      </c>
      <c r="AG74" s="9">
        <f t="shared" si="77"/>
        <v>2.3711512625118272</v>
      </c>
      <c r="AH74" s="9">
        <f t="shared" si="77"/>
        <v>2.4417050049266358</v>
      </c>
      <c r="AI74" s="9">
        <f t="shared" si="77"/>
        <v>2.8432819130891946</v>
      </c>
      <c r="AJ74" s="9">
        <f t="shared" si="77"/>
        <v>1.238840154422056</v>
      </c>
      <c r="AK74" s="9">
        <f t="shared" si="77"/>
        <v>2.7118808406343482</v>
      </c>
      <c r="AL74" s="1">
        <f t="shared" si="77"/>
        <v>2.2461844207945627</v>
      </c>
      <c r="AM74" s="9">
        <f t="shared" si="77"/>
        <v>2.7270658335238691</v>
      </c>
      <c r="AN74" s="8">
        <f t="shared" si="77"/>
        <v>2.2716986568305853</v>
      </c>
      <c r="AO74" s="7">
        <f t="shared" si="77"/>
        <v>2.1572016555592159</v>
      </c>
      <c r="AP74" s="9">
        <f t="shared" si="77"/>
        <v>2.0325092707938435</v>
      </c>
      <c r="AQ74" s="9">
        <f t="shared" si="77"/>
        <v>2.4172309566705521</v>
      </c>
      <c r="AR74" s="9">
        <f t="shared" si="77"/>
        <v>2.4670902166244626</v>
      </c>
      <c r="AS74" s="8">
        <f t="shared" si="77"/>
        <v>2.4338973678208462</v>
      </c>
      <c r="AT74" s="8">
        <f t="shared" si="77"/>
        <v>1.6547843870693435</v>
      </c>
      <c r="AU74" s="10">
        <f t="shared" si="77"/>
        <v>1.0148382417316903</v>
      </c>
      <c r="AV74" s="10">
        <f t="shared" si="77"/>
        <v>1.5811859759396991</v>
      </c>
      <c r="AW74" s="10">
        <f t="shared" si="77"/>
        <v>2.1459993577324812</v>
      </c>
      <c r="AX74" s="7">
        <f t="shared" si="77"/>
        <v>1.8494545031433385</v>
      </c>
      <c r="AY74" s="8">
        <f t="shared" si="77"/>
        <v>2.9155003323122166</v>
      </c>
      <c r="AZ74" s="9">
        <f t="shared" si="77"/>
        <v>1.3362200473484274</v>
      </c>
      <c r="BA74" s="10">
        <f t="shared" si="77"/>
        <v>1.6631141147943538</v>
      </c>
      <c r="BB74" s="10">
        <f t="shared" si="77"/>
        <v>1.2557209034849486</v>
      </c>
      <c r="BC74" s="7">
        <f t="shared" si="77"/>
        <v>1.5904256557156855</v>
      </c>
      <c r="BD74" s="9">
        <f t="shared" si="77"/>
        <v>1.3348051474781371</v>
      </c>
      <c r="BE74" s="8">
        <f t="shared" si="77"/>
        <v>0.86523615312423019</v>
      </c>
      <c r="BF74" s="10">
        <f t="shared" si="77"/>
        <v>2.0658241905975498</v>
      </c>
      <c r="BG74" s="9"/>
      <c r="BH74" s="69"/>
      <c r="BI74" s="23">
        <f t="shared" ref="BI74:BI104" si="78">AVERAGE(C74:S74)</f>
        <v>2.3235123652725225</v>
      </c>
      <c r="BJ74" s="9">
        <f t="shared" ref="BJ74:BJ104" si="79">AVERAGE(T74:AA74)</f>
        <v>1.5169291077918075</v>
      </c>
      <c r="BK74" s="8">
        <f t="shared" ref="BK74:BK104" si="80">AVERAGE(AB74:AF74)</f>
        <v>1.6862703074385208</v>
      </c>
      <c r="BM74" s="7">
        <f t="shared" ref="BM74:BM104" si="81">AVERAGE(AG74:AS74)</f>
        <v>2.3353644272463074</v>
      </c>
      <c r="BN74" s="9">
        <f t="shared" ref="BN74:BN104" si="82">AVERAGE(AT74:AY74)</f>
        <v>1.860293799654795</v>
      </c>
      <c r="BO74" s="8">
        <f t="shared" ref="BO74:BO104" si="83">AVERAGE(AZ74:BF74)</f>
        <v>1.4444780303633333</v>
      </c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</row>
    <row r="75" spans="1:80" x14ac:dyDescent="0.2">
      <c r="A75" s="7">
        <v>66</v>
      </c>
      <c r="B75" s="8">
        <v>117000</v>
      </c>
      <c r="C75" s="23">
        <f t="shared" ref="C75:BF75" si="84">C189/C$124</f>
        <v>2.4795982687733202</v>
      </c>
      <c r="D75" s="24">
        <f t="shared" si="84"/>
        <v>2.863360804516927</v>
      </c>
      <c r="E75" s="24">
        <f t="shared" si="84"/>
        <v>2.9108986540387152</v>
      </c>
      <c r="F75" s="9">
        <f t="shared" si="84"/>
        <v>3.0503309105958993</v>
      </c>
      <c r="G75" s="9">
        <f t="shared" si="84"/>
        <v>1.6147184921235613</v>
      </c>
      <c r="H75" s="1">
        <f t="shared" si="84"/>
        <v>2.2250048536887759</v>
      </c>
      <c r="I75" s="1">
        <f t="shared" si="84"/>
        <v>2.2355584557662187</v>
      </c>
      <c r="J75" s="9">
        <f t="shared" si="84"/>
        <v>1.6849308326940644</v>
      </c>
      <c r="K75" s="8">
        <f t="shared" si="84"/>
        <v>1.7296811927392235</v>
      </c>
      <c r="L75" s="7">
        <f t="shared" si="84"/>
        <v>2.8465475549584704</v>
      </c>
      <c r="M75" s="9">
        <f t="shared" si="84"/>
        <v>3.1818489519335764</v>
      </c>
      <c r="N75" s="9">
        <f t="shared" si="84"/>
        <v>1.7915494117265853</v>
      </c>
      <c r="O75" s="9">
        <f t="shared" si="84"/>
        <v>2.527725551587066</v>
      </c>
      <c r="P75" s="9">
        <f t="shared" si="84"/>
        <v>2.848915211807352</v>
      </c>
      <c r="Q75" s="7">
        <f t="shared" si="84"/>
        <v>2.204953763042496</v>
      </c>
      <c r="R75" s="9">
        <f t="shared" si="84"/>
        <v>1.4849572276955405</v>
      </c>
      <c r="S75" s="8">
        <f t="shared" si="84"/>
        <v>2.5485216020471633</v>
      </c>
      <c r="T75" s="9">
        <f t="shared" si="84"/>
        <v>2.172054737403966</v>
      </c>
      <c r="U75" s="8">
        <f t="shared" si="84"/>
        <v>1.431520298962802</v>
      </c>
      <c r="V75" s="10">
        <f t="shared" si="84"/>
        <v>0.69847059915309673</v>
      </c>
      <c r="W75" s="10">
        <f t="shared" si="84"/>
        <v>2.0367375682323723</v>
      </c>
      <c r="X75" s="7">
        <f t="shared" si="84"/>
        <v>0.67343838704614134</v>
      </c>
      <c r="Y75" s="9">
        <f t="shared" si="84"/>
        <v>0.78793227483396089</v>
      </c>
      <c r="Z75" s="7">
        <f t="shared" si="84"/>
        <v>1.840779659152622</v>
      </c>
      <c r="AA75" s="8">
        <f t="shared" si="84"/>
        <v>1.5321696794912436</v>
      </c>
      <c r="AB75" s="8">
        <f t="shared" si="84"/>
        <v>2.5985603727552937</v>
      </c>
      <c r="AC75" s="7">
        <f t="shared" si="84"/>
        <v>2.1082663059959263</v>
      </c>
      <c r="AD75" s="10">
        <f t="shared" si="84"/>
        <v>1.000580672170946</v>
      </c>
      <c r="AE75" s="7">
        <f t="shared" si="84"/>
        <v>1.3018076169848818</v>
      </c>
      <c r="AF75" s="8">
        <f t="shared" si="84"/>
        <v>1.4370011174424984</v>
      </c>
      <c r="AG75" s="9">
        <f t="shared" si="84"/>
        <v>2.2778806256033231</v>
      </c>
      <c r="AH75" s="9">
        <f t="shared" si="84"/>
        <v>2.4472740608804511</v>
      </c>
      <c r="AI75" s="9">
        <f t="shared" si="84"/>
        <v>2.8704791028148127</v>
      </c>
      <c r="AJ75" s="9">
        <f t="shared" si="84"/>
        <v>1.2931119693940683</v>
      </c>
      <c r="AK75" s="9">
        <f t="shared" si="84"/>
        <v>2.7118808406343482</v>
      </c>
      <c r="AL75" s="1">
        <f t="shared" si="84"/>
        <v>2.2500847360764791</v>
      </c>
      <c r="AM75" s="9">
        <f t="shared" si="84"/>
        <v>2.7892380529226681</v>
      </c>
      <c r="AN75" s="8">
        <f t="shared" si="84"/>
        <v>2.2716986568305853</v>
      </c>
      <c r="AO75" s="7">
        <f t="shared" si="84"/>
        <v>2.1038684691986544</v>
      </c>
      <c r="AP75" s="9">
        <f t="shared" si="84"/>
        <v>2.1573437338082728</v>
      </c>
      <c r="AQ75" s="9">
        <f t="shared" si="84"/>
        <v>2.2927204126617218</v>
      </c>
      <c r="AR75" s="9">
        <f t="shared" si="84"/>
        <v>2.7058417475719474</v>
      </c>
      <c r="AS75" s="8">
        <f t="shared" si="84"/>
        <v>2.466398791628766</v>
      </c>
      <c r="AT75" s="8">
        <f t="shared" si="84"/>
        <v>1.6896824484452613</v>
      </c>
      <c r="AU75" s="10">
        <f t="shared" si="84"/>
        <v>1.0259970382836372</v>
      </c>
      <c r="AV75" s="10">
        <f t="shared" si="84"/>
        <v>1.4984005652739554</v>
      </c>
      <c r="AW75" s="10">
        <f t="shared" si="84"/>
        <v>2.1150493570256312</v>
      </c>
      <c r="AX75" s="7">
        <f t="shared" si="84"/>
        <v>2.0092079446255879</v>
      </c>
      <c r="AY75" s="8">
        <f t="shared" si="84"/>
        <v>3.0789648180439122</v>
      </c>
      <c r="AZ75" s="9">
        <f t="shared" si="84"/>
        <v>1.3141912675288761</v>
      </c>
      <c r="BA75" s="10">
        <f t="shared" si="84"/>
        <v>1.8383857676761695</v>
      </c>
      <c r="BB75" s="10">
        <f t="shared" si="84"/>
        <v>1.237876093663087</v>
      </c>
      <c r="BC75" s="7">
        <f t="shared" si="84"/>
        <v>1.5361873174484881</v>
      </c>
      <c r="BD75" s="9">
        <f t="shared" si="84"/>
        <v>1.3716766679999977</v>
      </c>
      <c r="BE75" s="8">
        <f t="shared" si="84"/>
        <v>0.90949646883189506</v>
      </c>
      <c r="BF75" s="10">
        <f t="shared" si="84"/>
        <v>2.0658241905975498</v>
      </c>
      <c r="BG75" s="9"/>
      <c r="BH75" s="69"/>
      <c r="BI75" s="23">
        <f t="shared" si="78"/>
        <v>2.3664177493961738</v>
      </c>
      <c r="BJ75" s="9">
        <f t="shared" si="79"/>
        <v>1.3966379005345257</v>
      </c>
      <c r="BK75" s="8">
        <f t="shared" si="80"/>
        <v>1.6892432170699092</v>
      </c>
      <c r="BM75" s="7">
        <f t="shared" si="81"/>
        <v>2.3567554769250849</v>
      </c>
      <c r="BN75" s="9">
        <f t="shared" si="82"/>
        <v>1.9028836952829977</v>
      </c>
      <c r="BO75" s="8">
        <f t="shared" si="83"/>
        <v>1.4676625391065805</v>
      </c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</row>
    <row r="76" spans="1:80" x14ac:dyDescent="0.2">
      <c r="A76" s="7">
        <v>67</v>
      </c>
      <c r="B76" s="8">
        <v>118800</v>
      </c>
      <c r="C76" s="23">
        <f t="shared" ref="C76:BF76" si="85">C190/C$124</f>
        <v>2.511852172360554</v>
      </c>
      <c r="D76" s="24">
        <f t="shared" si="85"/>
        <v>2.8412874584291981</v>
      </c>
      <c r="E76" s="24">
        <f t="shared" si="85"/>
        <v>2.9006405507571138</v>
      </c>
      <c r="F76" s="9">
        <f t="shared" si="85"/>
        <v>3.103961598227027</v>
      </c>
      <c r="G76" s="9">
        <f t="shared" si="85"/>
        <v>1.7808282174264161</v>
      </c>
      <c r="H76" s="1">
        <f t="shared" si="85"/>
        <v>2.0974616044747427</v>
      </c>
      <c r="I76" s="1">
        <f t="shared" si="85"/>
        <v>2.2823482564351938</v>
      </c>
      <c r="J76" s="9">
        <f t="shared" si="85"/>
        <v>1.6152338392275771</v>
      </c>
      <c r="K76" s="8">
        <f t="shared" si="85"/>
        <v>1.6291941666597285</v>
      </c>
      <c r="L76" s="7">
        <f t="shared" si="85"/>
        <v>2.8206136807330524</v>
      </c>
      <c r="M76" s="9">
        <f t="shared" si="85"/>
        <v>3.2006005846934875</v>
      </c>
      <c r="N76" s="9">
        <f t="shared" si="85"/>
        <v>1.8598700093247147</v>
      </c>
      <c r="O76" s="9">
        <f t="shared" si="85"/>
        <v>2.441784800317945</v>
      </c>
      <c r="P76" s="9">
        <f t="shared" si="85"/>
        <v>2.9467826611882217</v>
      </c>
      <c r="Q76" s="7">
        <f t="shared" si="85"/>
        <v>2.271683331918616</v>
      </c>
      <c r="R76" s="9">
        <f t="shared" si="85"/>
        <v>1.5525273182998818</v>
      </c>
      <c r="S76" s="8">
        <f t="shared" si="85"/>
        <v>2.5485216020471633</v>
      </c>
      <c r="T76" s="9">
        <f t="shared" si="85"/>
        <v>2.3229377098885</v>
      </c>
      <c r="U76" s="8">
        <f t="shared" si="85"/>
        <v>1.5171612919977373</v>
      </c>
      <c r="V76" s="10">
        <f t="shared" si="85"/>
        <v>2.1027001205989744</v>
      </c>
      <c r="W76" s="10">
        <f t="shared" si="85"/>
        <v>2.3253137503408325</v>
      </c>
      <c r="X76" s="7">
        <f t="shared" si="85"/>
        <v>0.67175342126120374</v>
      </c>
      <c r="Y76" s="9">
        <f t="shared" si="85"/>
        <v>0.80415783014125786</v>
      </c>
      <c r="Z76" s="7">
        <f t="shared" si="85"/>
        <v>1.9627357860083234</v>
      </c>
      <c r="AA76" s="8">
        <f t="shared" si="85"/>
        <v>1.4718343378389664</v>
      </c>
      <c r="AB76" s="8">
        <f t="shared" si="85"/>
        <v>2.5754843920316084</v>
      </c>
      <c r="AC76" s="7">
        <f t="shared" si="85"/>
        <v>2.1751063338697518</v>
      </c>
      <c r="AD76" s="10">
        <f t="shared" si="85"/>
        <v>1.0041575803846043</v>
      </c>
      <c r="AE76" s="7">
        <f t="shared" si="85"/>
        <v>1.1969500489854012</v>
      </c>
      <c r="AF76" s="8">
        <f t="shared" si="85"/>
        <v>1.4173624276758419</v>
      </c>
      <c r="AG76" s="9">
        <f t="shared" si="85"/>
        <v>2.3420148274230854</v>
      </c>
      <c r="AH76" s="9">
        <f t="shared" si="85"/>
        <v>2.4235375460031929</v>
      </c>
      <c r="AI76" s="9">
        <f t="shared" si="85"/>
        <v>2.9101616835670376</v>
      </c>
      <c r="AJ76" s="9">
        <f t="shared" si="85"/>
        <v>1.2886883731090524</v>
      </c>
      <c r="AK76" s="9">
        <f t="shared" si="85"/>
        <v>2.7427186982154792</v>
      </c>
      <c r="AL76" s="1">
        <f t="shared" si="85"/>
        <v>2.286588771870937</v>
      </c>
      <c r="AM76" s="9">
        <f t="shared" si="85"/>
        <v>2.842253815141782</v>
      </c>
      <c r="AN76" s="8">
        <f t="shared" si="85"/>
        <v>2.2999364407854546</v>
      </c>
      <c r="AO76" s="7">
        <f t="shared" si="85"/>
        <v>2.3971408022607319</v>
      </c>
      <c r="AP76" s="9">
        <f t="shared" si="85"/>
        <v>2.2562504014526947</v>
      </c>
      <c r="AQ76" s="9">
        <f t="shared" si="85"/>
        <v>2.2442215216544681</v>
      </c>
      <c r="AR76" s="9">
        <f t="shared" si="85"/>
        <v>2.6948990491853033</v>
      </c>
      <c r="AS76" s="8">
        <f t="shared" si="85"/>
        <v>2.4189413096705259</v>
      </c>
      <c r="AT76" s="8">
        <f t="shared" si="85"/>
        <v>1.731316053602344</v>
      </c>
      <c r="AU76" s="10">
        <f t="shared" si="85"/>
        <v>1.0189245702725358</v>
      </c>
      <c r="AV76" s="10">
        <f t="shared" si="85"/>
        <v>1.4621419423856665</v>
      </c>
      <c r="AW76" s="10">
        <f t="shared" si="85"/>
        <v>2.1550707405753466</v>
      </c>
      <c r="AX76" s="7">
        <f t="shared" si="85"/>
        <v>1.9748130440828842</v>
      </c>
      <c r="AY76" s="8">
        <f t="shared" si="85"/>
        <v>3.0801666779977559</v>
      </c>
      <c r="AZ76" s="9">
        <f t="shared" si="85"/>
        <v>1.3355851920008039</v>
      </c>
      <c r="BA76" s="10">
        <f t="shared" si="85"/>
        <v>1.9001135391147397</v>
      </c>
      <c r="BB76" s="10">
        <f t="shared" si="85"/>
        <v>1.2701640092275961</v>
      </c>
      <c r="BC76" s="7">
        <f t="shared" si="85"/>
        <v>1.6211076470994843</v>
      </c>
      <c r="BD76" s="9">
        <f t="shared" si="85"/>
        <v>1.3093935369260798</v>
      </c>
      <c r="BE76" s="8">
        <f t="shared" si="85"/>
        <v>0.79614720999344157</v>
      </c>
      <c r="BF76" s="10">
        <f t="shared" si="85"/>
        <v>2.1676931098908341</v>
      </c>
      <c r="BG76" s="9"/>
      <c r="BH76" s="69"/>
      <c r="BI76" s="23">
        <f t="shared" si="78"/>
        <v>2.376775991324743</v>
      </c>
      <c r="BJ76" s="9">
        <f t="shared" si="79"/>
        <v>1.6473242810094746</v>
      </c>
      <c r="BK76" s="8">
        <f t="shared" si="80"/>
        <v>1.6738121565894417</v>
      </c>
      <c r="BM76" s="7">
        <f t="shared" si="81"/>
        <v>2.3959502492569031</v>
      </c>
      <c r="BN76" s="9">
        <f t="shared" si="82"/>
        <v>1.9037388381527556</v>
      </c>
      <c r="BO76" s="8">
        <f t="shared" si="83"/>
        <v>1.4857434634647113</v>
      </c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</row>
    <row r="77" spans="1:80" x14ac:dyDescent="0.2">
      <c r="A77" s="7">
        <v>68</v>
      </c>
      <c r="B77" s="8">
        <v>120600</v>
      </c>
      <c r="C77" s="23">
        <f t="shared" ref="C77:BF77" si="86">C191/C$124</f>
        <v>2.4697358261177063</v>
      </c>
      <c r="D77" s="24">
        <f t="shared" si="86"/>
        <v>2.8389228384251202</v>
      </c>
      <c r="E77" s="24">
        <f t="shared" si="86"/>
        <v>3.2250417888078955</v>
      </c>
      <c r="F77" s="9">
        <f t="shared" si="86"/>
        <v>3.2003192375323928</v>
      </c>
      <c r="G77" s="9">
        <f t="shared" si="86"/>
        <v>1.8005593319979059</v>
      </c>
      <c r="H77" s="1">
        <f t="shared" si="86"/>
        <v>2.1177271080147722</v>
      </c>
      <c r="I77" s="1">
        <f t="shared" si="86"/>
        <v>2.3091287256773092</v>
      </c>
      <c r="J77" s="9">
        <f t="shared" si="86"/>
        <v>1.5073327254128985</v>
      </c>
      <c r="K77" s="8">
        <f t="shared" si="86"/>
        <v>1.7059394632286842</v>
      </c>
      <c r="L77" s="7">
        <f t="shared" si="86"/>
        <v>2.8852473314224611</v>
      </c>
      <c r="M77" s="9">
        <f t="shared" si="86"/>
        <v>3.1567551383922834</v>
      </c>
      <c r="N77" s="9">
        <f t="shared" si="86"/>
        <v>1.8876735344655129</v>
      </c>
      <c r="O77" s="9">
        <f t="shared" si="86"/>
        <v>2.6794727845140645</v>
      </c>
      <c r="P77" s="9">
        <f t="shared" si="86"/>
        <v>3.0179099063129335</v>
      </c>
      <c r="Q77" s="7">
        <f t="shared" si="86"/>
        <v>2.2817102525940007</v>
      </c>
      <c r="R77" s="9">
        <f t="shared" si="86"/>
        <v>1.5793765649378706</v>
      </c>
      <c r="S77" s="8">
        <f t="shared" si="86"/>
        <v>2.6934149432876859</v>
      </c>
      <c r="T77" s="9">
        <f t="shared" si="86"/>
        <v>2.2697156013313999</v>
      </c>
      <c r="U77" s="8">
        <f t="shared" si="86"/>
        <v>1.5250327893093496</v>
      </c>
      <c r="V77" s="10">
        <f t="shared" si="86"/>
        <v>2.0057950272608567</v>
      </c>
      <c r="W77" s="10">
        <f t="shared" si="86"/>
        <v>2.3611810032118679</v>
      </c>
      <c r="X77" s="7">
        <f t="shared" si="86"/>
        <v>0.6645222163296276</v>
      </c>
      <c r="Y77" s="9">
        <f t="shared" si="86"/>
        <v>0.81685205753305135</v>
      </c>
      <c r="Z77" s="7">
        <f t="shared" si="86"/>
        <v>1.9623882898087337</v>
      </c>
      <c r="AA77" s="8">
        <f t="shared" si="86"/>
        <v>1.5893635403600443</v>
      </c>
      <c r="AB77" s="8">
        <f t="shared" si="86"/>
        <v>2.9039204342185974</v>
      </c>
      <c r="AC77" s="7">
        <f t="shared" si="86"/>
        <v>2.1586363728123934</v>
      </c>
      <c r="AD77" s="10">
        <f t="shared" si="86"/>
        <v>1.038520095539619</v>
      </c>
      <c r="AE77" s="7">
        <f t="shared" si="86"/>
        <v>1.1886063195783803</v>
      </c>
      <c r="AF77" s="8">
        <f t="shared" si="86"/>
        <v>1.5536727465624174</v>
      </c>
      <c r="AG77" s="9">
        <f t="shared" si="86"/>
        <v>2.3093355659327424</v>
      </c>
      <c r="AH77" s="9">
        <f t="shared" si="86"/>
        <v>2.3578458975633301</v>
      </c>
      <c r="AI77" s="9">
        <f t="shared" si="86"/>
        <v>2.9571331196253849</v>
      </c>
      <c r="AJ77" s="9">
        <f t="shared" si="86"/>
        <v>1.4204158479521047</v>
      </c>
      <c r="AK77" s="9">
        <f t="shared" si="86"/>
        <v>2.716969142594245</v>
      </c>
      <c r="AL77" s="1">
        <f t="shared" si="86"/>
        <v>2.3075063031092071</v>
      </c>
      <c r="AM77" s="9">
        <f t="shared" si="86"/>
        <v>2.8734995914132289</v>
      </c>
      <c r="AN77" s="8">
        <f t="shared" si="86"/>
        <v>2.3612833215079241</v>
      </c>
      <c r="AO77" s="7">
        <f t="shared" si="86"/>
        <v>2.3079919080329838</v>
      </c>
      <c r="AP77" s="9">
        <f t="shared" si="86"/>
        <v>2.2101941957789375</v>
      </c>
      <c r="AQ77" s="9">
        <f t="shared" si="86"/>
        <v>2.2572492328099845</v>
      </c>
      <c r="AR77" s="9">
        <f t="shared" si="86"/>
        <v>2.7279581869100493</v>
      </c>
      <c r="AS77" s="8">
        <f t="shared" si="86"/>
        <v>2.409448165067289</v>
      </c>
      <c r="AT77" s="8">
        <f t="shared" si="86"/>
        <v>1.7012751226105229</v>
      </c>
      <c r="AU77" s="10">
        <f t="shared" si="86"/>
        <v>1.0054893720317974</v>
      </c>
      <c r="AV77" s="10">
        <f t="shared" si="86"/>
        <v>1.4981352090026316</v>
      </c>
      <c r="AW77" s="10">
        <f t="shared" si="86"/>
        <v>2.1697217120256309</v>
      </c>
      <c r="AX77" s="7">
        <f t="shared" si="86"/>
        <v>1.8812120562808823</v>
      </c>
      <c r="AY77" s="8">
        <f t="shared" si="86"/>
        <v>3.1690540987506983</v>
      </c>
      <c r="AZ77" s="9">
        <f t="shared" si="86"/>
        <v>1.2772614236775641</v>
      </c>
      <c r="BA77" s="10">
        <f t="shared" si="86"/>
        <v>1.9930654980155058</v>
      </c>
      <c r="BB77" s="10">
        <f t="shared" si="86"/>
        <v>1.3099824790210091</v>
      </c>
      <c r="BC77" s="7">
        <f t="shared" si="86"/>
        <v>1.6820661882725465</v>
      </c>
      <c r="BD77" s="9">
        <f t="shared" si="86"/>
        <v>1.3959251658553684</v>
      </c>
      <c r="BE77" s="8">
        <f t="shared" si="86"/>
        <v>0.94143550913310348</v>
      </c>
      <c r="BF77" s="10">
        <f t="shared" si="86"/>
        <v>2.2118282125639106</v>
      </c>
      <c r="BG77" s="9"/>
      <c r="BH77" s="69"/>
      <c r="BI77" s="23">
        <f t="shared" si="78"/>
        <v>2.4327216177142055</v>
      </c>
      <c r="BJ77" s="9">
        <f t="shared" si="79"/>
        <v>1.6493563156431166</v>
      </c>
      <c r="BK77" s="8">
        <f t="shared" si="80"/>
        <v>1.7686711937422814</v>
      </c>
      <c r="BM77" s="7">
        <f t="shared" si="81"/>
        <v>2.4012946521767238</v>
      </c>
      <c r="BN77" s="9">
        <f t="shared" si="82"/>
        <v>1.9041479284503608</v>
      </c>
      <c r="BO77" s="8">
        <f t="shared" si="83"/>
        <v>1.5445092109341441</v>
      </c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</row>
    <row r="78" spans="1:80" x14ac:dyDescent="0.2">
      <c r="A78" s="7">
        <v>69</v>
      </c>
      <c r="B78" s="8">
        <v>122400</v>
      </c>
      <c r="C78" s="23">
        <f t="shared" ref="C78:BF78" si="87">C192/C$124</f>
        <v>2.4804808757951182</v>
      </c>
      <c r="D78" s="24">
        <f t="shared" si="87"/>
        <v>2.9106602431962436</v>
      </c>
      <c r="E78" s="24">
        <f t="shared" si="87"/>
        <v>2.8117594827212145</v>
      </c>
      <c r="F78" s="9">
        <f t="shared" si="87"/>
        <v>3.2122065811605474</v>
      </c>
      <c r="G78" s="9">
        <f t="shared" si="87"/>
        <v>1.8005593319979059</v>
      </c>
      <c r="H78" s="1">
        <f t="shared" si="87"/>
        <v>2.1481434647043356</v>
      </c>
      <c r="I78" s="1">
        <f t="shared" si="87"/>
        <v>2.35230887994229</v>
      </c>
      <c r="J78" s="9">
        <f t="shared" si="87"/>
        <v>1.5383896845908565</v>
      </c>
      <c r="K78" s="8">
        <f t="shared" si="87"/>
        <v>1.6817527061036408</v>
      </c>
      <c r="L78" s="7">
        <f t="shared" si="87"/>
        <v>2.8177818542318258</v>
      </c>
      <c r="M78" s="9">
        <f t="shared" si="87"/>
        <v>3.3167058259224862</v>
      </c>
      <c r="N78" s="9">
        <f t="shared" si="87"/>
        <v>1.9648628236710639</v>
      </c>
      <c r="O78" s="9">
        <f t="shared" si="87"/>
        <v>2.6186564794698319</v>
      </c>
      <c r="P78" s="9">
        <f t="shared" si="87"/>
        <v>3.1610188320125885</v>
      </c>
      <c r="Q78" s="7">
        <f t="shared" si="87"/>
        <v>2.2928314549063002</v>
      </c>
      <c r="R78" s="9">
        <f t="shared" si="87"/>
        <v>1.563792281278737</v>
      </c>
      <c r="S78" s="8">
        <f t="shared" si="87"/>
        <v>2.6284642247361152</v>
      </c>
      <c r="T78" s="9">
        <f t="shared" si="87"/>
        <v>2.3060939501936657</v>
      </c>
      <c r="U78" s="8">
        <f t="shared" si="87"/>
        <v>1.5507486670849262</v>
      </c>
      <c r="V78" s="10">
        <f t="shared" si="87"/>
        <v>1.9968149454158213</v>
      </c>
      <c r="W78" s="10">
        <f t="shared" si="87"/>
        <v>2.3879271949222125</v>
      </c>
      <c r="X78" s="7">
        <f t="shared" si="87"/>
        <v>0.69651446278086038</v>
      </c>
      <c r="Y78" s="9">
        <f t="shared" si="87"/>
        <v>0.8628834131013603</v>
      </c>
      <c r="Z78" s="7">
        <f t="shared" si="87"/>
        <v>1.996013056687578</v>
      </c>
      <c r="AA78" s="8">
        <f t="shared" si="87"/>
        <v>1.618716499442002</v>
      </c>
      <c r="AB78" s="8">
        <f t="shared" si="87"/>
        <v>2.8688949260929393</v>
      </c>
      <c r="AC78" s="7">
        <f t="shared" si="87"/>
        <v>2.284269732062064</v>
      </c>
      <c r="AD78" s="10">
        <f t="shared" si="87"/>
        <v>0.97840513156267628</v>
      </c>
      <c r="AE78" s="7">
        <f t="shared" si="87"/>
        <v>1.231780530949548</v>
      </c>
      <c r="AF78" s="8">
        <f t="shared" si="87"/>
        <v>1.5699482307610446</v>
      </c>
      <c r="AG78" s="9">
        <f t="shared" si="87"/>
        <v>2.4075926049155649</v>
      </c>
      <c r="AH78" s="9">
        <f t="shared" si="87"/>
        <v>2.4671066229863117</v>
      </c>
      <c r="AI78" s="9">
        <f t="shared" si="87"/>
        <v>2.9695705152150729</v>
      </c>
      <c r="AJ78" s="9">
        <f t="shared" si="87"/>
        <v>1.4588194967045474</v>
      </c>
      <c r="AK78" s="9">
        <f t="shared" si="87"/>
        <v>2.8151414850532546</v>
      </c>
      <c r="AL78" s="1">
        <f t="shared" si="87"/>
        <v>2.2839485293652748</v>
      </c>
      <c r="AM78" s="9">
        <f t="shared" si="87"/>
        <v>2.9585919628791117</v>
      </c>
      <c r="AN78" s="8">
        <f t="shared" si="87"/>
        <v>2.4398928393661676</v>
      </c>
      <c r="AO78" s="7">
        <f t="shared" si="87"/>
        <v>2.5238919240024735</v>
      </c>
      <c r="AP78" s="9">
        <f t="shared" si="87"/>
        <v>2.2114715510309884</v>
      </c>
      <c r="AQ78" s="9">
        <f t="shared" si="87"/>
        <v>2.3715376009192028</v>
      </c>
      <c r="AR78" s="9">
        <f t="shared" si="87"/>
        <v>2.7236351371522027</v>
      </c>
      <c r="AS78" s="8">
        <f t="shared" si="87"/>
        <v>2.5302502107352778</v>
      </c>
      <c r="AT78" s="8">
        <f t="shared" si="87"/>
        <v>1.6905701021565227</v>
      </c>
      <c r="AU78" s="10">
        <f t="shared" si="87"/>
        <v>1.0085840790674891</v>
      </c>
      <c r="AV78" s="10">
        <f t="shared" si="87"/>
        <v>1.4782322077834065</v>
      </c>
      <c r="AW78" s="10">
        <f t="shared" si="87"/>
        <v>2.1432445554278305</v>
      </c>
      <c r="AX78" s="7">
        <f t="shared" si="87"/>
        <v>2.0328099952392042</v>
      </c>
      <c r="AY78" s="8">
        <f t="shared" si="87"/>
        <v>3.1822475081039827</v>
      </c>
      <c r="AZ78" s="9">
        <f t="shared" si="87"/>
        <v>1.3338796125785977</v>
      </c>
      <c r="BA78" s="10">
        <f t="shared" si="87"/>
        <v>1.9871431355036542</v>
      </c>
      <c r="BB78" s="10">
        <f t="shared" si="87"/>
        <v>1.3134122753378035</v>
      </c>
      <c r="BC78" s="7">
        <f t="shared" si="87"/>
        <v>1.9241229681445851</v>
      </c>
      <c r="BD78" s="9">
        <f t="shared" si="87"/>
        <v>1.2442633436025174</v>
      </c>
      <c r="BE78" s="8">
        <f t="shared" si="87"/>
        <v>0.95031604069671405</v>
      </c>
      <c r="BF78" s="10">
        <f t="shared" si="87"/>
        <v>2.3253233566173672</v>
      </c>
      <c r="BG78" s="9"/>
      <c r="BH78" s="69"/>
      <c r="BI78" s="23">
        <f t="shared" si="78"/>
        <v>2.4294338250847702</v>
      </c>
      <c r="BJ78" s="9">
        <f t="shared" si="79"/>
        <v>1.6769640237035535</v>
      </c>
      <c r="BK78" s="8">
        <f t="shared" si="80"/>
        <v>1.7866597102856541</v>
      </c>
      <c r="BM78" s="7">
        <f t="shared" si="81"/>
        <v>2.4739577292558041</v>
      </c>
      <c r="BN78" s="9">
        <f t="shared" si="82"/>
        <v>1.9226147412964059</v>
      </c>
      <c r="BO78" s="8">
        <f t="shared" si="83"/>
        <v>1.58263724749732</v>
      </c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</row>
    <row r="79" spans="1:80" x14ac:dyDescent="0.2">
      <c r="A79" s="7">
        <v>70</v>
      </c>
      <c r="B79" s="8">
        <v>124200</v>
      </c>
      <c r="C79" s="23">
        <f t="shared" ref="C79:BF79" si="88">C193/C$124</f>
        <v>2.4694920847285249</v>
      </c>
      <c r="D79" s="24">
        <f t="shared" si="88"/>
        <v>2.9586222665371102</v>
      </c>
      <c r="E79" s="24">
        <f t="shared" si="88"/>
        <v>2.7439790414505052</v>
      </c>
      <c r="F79" s="9">
        <f t="shared" si="88"/>
        <v>3.2022830755630469</v>
      </c>
      <c r="G79" s="9">
        <f t="shared" si="88"/>
        <v>1.5947022011980845</v>
      </c>
      <c r="H79" s="1">
        <f t="shared" si="88"/>
        <v>2.2629141797002279</v>
      </c>
      <c r="I79" s="1">
        <f t="shared" si="88"/>
        <v>2.4000118666113712</v>
      </c>
      <c r="J79" s="9">
        <f t="shared" si="88"/>
        <v>1.645424899576885</v>
      </c>
      <c r="K79" s="8">
        <f t="shared" si="88"/>
        <v>1.8080598922633484</v>
      </c>
      <c r="L79" s="7">
        <f t="shared" si="88"/>
        <v>2.8385641776440753</v>
      </c>
      <c r="M79" s="9">
        <f t="shared" si="88"/>
        <v>3.2664005294301557</v>
      </c>
      <c r="N79" s="9">
        <f t="shared" si="88"/>
        <v>1.9824481724345087</v>
      </c>
      <c r="O79" s="9">
        <f t="shared" si="88"/>
        <v>2.8265466241040671</v>
      </c>
      <c r="P79" s="9">
        <f t="shared" si="88"/>
        <v>3.0837374052521076</v>
      </c>
      <c r="Q79" s="7">
        <f t="shared" si="88"/>
        <v>2.3871254787501925</v>
      </c>
      <c r="R79" s="9">
        <f t="shared" si="88"/>
        <v>1.6615966668463111</v>
      </c>
      <c r="S79" s="8">
        <f t="shared" si="88"/>
        <v>2.660118223637788</v>
      </c>
      <c r="T79" s="9">
        <f t="shared" si="88"/>
        <v>2.4647264022125599</v>
      </c>
      <c r="U79" s="8">
        <f t="shared" si="88"/>
        <v>1.6138081101387971</v>
      </c>
      <c r="V79" s="10">
        <f t="shared" si="88"/>
        <v>2.0168359548353454</v>
      </c>
      <c r="W79" s="10">
        <f t="shared" si="88"/>
        <v>2.4536937352815906</v>
      </c>
      <c r="X79" s="7">
        <f t="shared" si="88"/>
        <v>0.66976742775450282</v>
      </c>
      <c r="Y79" s="9">
        <f t="shared" si="88"/>
        <v>1.0531741168320425</v>
      </c>
      <c r="Z79" s="7">
        <f t="shared" si="88"/>
        <v>2.0644095282551977</v>
      </c>
      <c r="AA79" s="8">
        <f t="shared" si="88"/>
        <v>1.5519024684014624</v>
      </c>
      <c r="AB79" s="8">
        <f t="shared" si="88"/>
        <v>2.2961242654040035</v>
      </c>
      <c r="AC79" s="7">
        <f t="shared" si="88"/>
        <v>2.3348781118702102</v>
      </c>
      <c r="AD79" s="10">
        <f t="shared" si="88"/>
        <v>1.0802734549877324</v>
      </c>
      <c r="AE79" s="7">
        <f t="shared" si="88"/>
        <v>1.2036038036047776</v>
      </c>
      <c r="AF79" s="8">
        <f t="shared" si="88"/>
        <v>1.6136426086086517</v>
      </c>
      <c r="AG79" s="9">
        <f t="shared" si="88"/>
        <v>2.5189886916772917</v>
      </c>
      <c r="AH79" s="9">
        <f t="shared" si="88"/>
        <v>2.5380602520720155</v>
      </c>
      <c r="AI79" s="9">
        <f t="shared" si="88"/>
        <v>2.9847847056963737</v>
      </c>
      <c r="AJ79" s="9">
        <f t="shared" si="88"/>
        <v>1.3431563522028687</v>
      </c>
      <c r="AK79" s="9">
        <f t="shared" si="88"/>
        <v>2.781317266465781</v>
      </c>
      <c r="AL79" s="1">
        <f t="shared" si="88"/>
        <v>2.3374302859105822</v>
      </c>
      <c r="AM79" s="9">
        <f t="shared" si="88"/>
        <v>2.9960364208086414</v>
      </c>
      <c r="AN79" s="8">
        <f t="shared" si="88"/>
        <v>2.4960809449818591</v>
      </c>
      <c r="AO79" s="7">
        <f t="shared" si="88"/>
        <v>2.7290816806130107</v>
      </c>
      <c r="AP79" s="9">
        <f t="shared" si="88"/>
        <v>2.1429654295993306</v>
      </c>
      <c r="AQ79" s="9">
        <f t="shared" si="88"/>
        <v>2.449140574591786</v>
      </c>
      <c r="AR79" s="9">
        <f t="shared" si="88"/>
        <v>2.6557620134377791</v>
      </c>
      <c r="AS79" s="8">
        <f t="shared" si="88"/>
        <v>2.6488058804437014</v>
      </c>
      <c r="AT79" s="8">
        <f t="shared" si="88"/>
        <v>1.7625800527858575</v>
      </c>
      <c r="AU79" s="10">
        <f t="shared" si="88"/>
        <v>1.0085840790674891</v>
      </c>
      <c r="AV79" s="10">
        <f t="shared" si="88"/>
        <v>1.4000511158167812</v>
      </c>
      <c r="AW79" s="10">
        <f t="shared" si="88"/>
        <v>2.2311506687890375</v>
      </c>
      <c r="AX79" s="7">
        <f t="shared" si="88"/>
        <v>2.1605314010078387</v>
      </c>
      <c r="AY79" s="8">
        <f t="shared" si="88"/>
        <v>3.1476791222683036</v>
      </c>
      <c r="AZ79" s="9">
        <f t="shared" si="88"/>
        <v>1.3338796125785977</v>
      </c>
      <c r="BA79" s="10">
        <f t="shared" si="88"/>
        <v>2.1741344062871302</v>
      </c>
      <c r="BB79" s="10">
        <f t="shared" si="88"/>
        <v>1.4042299341413942</v>
      </c>
      <c r="BC79" s="7">
        <f t="shared" si="88"/>
        <v>1.9087539557442079</v>
      </c>
      <c r="BD79" s="9">
        <f t="shared" si="88"/>
        <v>1.3051951208961805</v>
      </c>
      <c r="BE79" s="8">
        <f t="shared" si="88"/>
        <v>0.8998602118727661</v>
      </c>
      <c r="BF79" s="10">
        <f t="shared" si="88"/>
        <v>2.313592058231289</v>
      </c>
      <c r="BG79" s="9"/>
      <c r="BH79" s="69"/>
      <c r="BI79" s="23">
        <f t="shared" si="78"/>
        <v>2.4583545168075482</v>
      </c>
      <c r="BJ79" s="9">
        <f t="shared" si="79"/>
        <v>1.7360397179639373</v>
      </c>
      <c r="BK79" s="8">
        <f t="shared" si="80"/>
        <v>1.7057044488950752</v>
      </c>
      <c r="BM79" s="7">
        <f t="shared" si="81"/>
        <v>2.5093546537308478</v>
      </c>
      <c r="BN79" s="9">
        <f t="shared" si="82"/>
        <v>1.9517627399558848</v>
      </c>
      <c r="BO79" s="8">
        <f t="shared" si="83"/>
        <v>1.6199493285359381</v>
      </c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</row>
    <row r="80" spans="1:80" x14ac:dyDescent="0.2">
      <c r="A80" s="7">
        <v>71</v>
      </c>
      <c r="B80" s="8">
        <v>126000</v>
      </c>
      <c r="C80" s="23">
        <f t="shared" ref="C80:BF80" si="89">C194/C$124</f>
        <v>2.5220272890637525</v>
      </c>
      <c r="D80" s="24">
        <f t="shared" si="89"/>
        <v>2.9822671286275462</v>
      </c>
      <c r="E80" s="24">
        <f t="shared" si="89"/>
        <v>2.839713385583746</v>
      </c>
      <c r="F80" s="9">
        <f t="shared" si="89"/>
        <v>3.2761566442638279</v>
      </c>
      <c r="G80" s="9">
        <f t="shared" si="89"/>
        <v>1.8204294796058764</v>
      </c>
      <c r="H80" s="1">
        <f t="shared" si="89"/>
        <v>2.3245328129224339</v>
      </c>
      <c r="I80" s="1">
        <f t="shared" si="89"/>
        <v>2.3601805266417575</v>
      </c>
      <c r="J80" s="9">
        <f t="shared" si="89"/>
        <v>1.6991263077176215</v>
      </c>
      <c r="K80" s="8">
        <f t="shared" si="89"/>
        <v>1.8466337346508059</v>
      </c>
      <c r="L80" s="7">
        <f t="shared" si="89"/>
        <v>2.7352569011588672</v>
      </c>
      <c r="M80" s="9">
        <f t="shared" si="89"/>
        <v>3.0384664236222276</v>
      </c>
      <c r="N80" s="9">
        <f t="shared" si="89"/>
        <v>2.0050435335506402</v>
      </c>
      <c r="O80" s="9">
        <f t="shared" si="89"/>
        <v>2.7513865151307257</v>
      </c>
      <c r="P80" s="9">
        <f t="shared" si="89"/>
        <v>3.0769332613752609</v>
      </c>
      <c r="Q80" s="7">
        <f t="shared" si="89"/>
        <v>2.459051404837088</v>
      </c>
      <c r="R80" s="9">
        <f t="shared" si="89"/>
        <v>1.5504224809297582</v>
      </c>
      <c r="S80" s="8">
        <f t="shared" si="89"/>
        <v>2.7251575392653082</v>
      </c>
      <c r="T80" s="9">
        <f t="shared" si="89"/>
        <v>2.4742485608177178</v>
      </c>
      <c r="U80" s="8">
        <f t="shared" si="89"/>
        <v>1.8349496619403673</v>
      </c>
      <c r="V80" s="10">
        <f t="shared" si="89"/>
        <v>2.1970793500016512</v>
      </c>
      <c r="W80" s="10">
        <f t="shared" si="89"/>
        <v>2.4456639870842452</v>
      </c>
      <c r="X80" s="7">
        <f t="shared" si="89"/>
        <v>0.64026312976649613</v>
      </c>
      <c r="Y80" s="9">
        <f t="shared" si="89"/>
        <v>1.1885957267393945</v>
      </c>
      <c r="Z80" s="7">
        <f t="shared" si="89"/>
        <v>2.1461943433251229</v>
      </c>
      <c r="AA80" s="8">
        <f t="shared" si="89"/>
        <v>1.5519024684014624</v>
      </c>
      <c r="AB80" s="8">
        <f t="shared" si="89"/>
        <v>2.395577657821331</v>
      </c>
      <c r="AC80" s="7">
        <f t="shared" si="89"/>
        <v>2.1364401967640347</v>
      </c>
      <c r="AD80" s="10">
        <f t="shared" si="89"/>
        <v>1.0271537647318871</v>
      </c>
      <c r="AE80" s="7">
        <f t="shared" si="89"/>
        <v>1.2717057422536735</v>
      </c>
      <c r="AF80" s="8">
        <f t="shared" si="89"/>
        <v>1.6357243341495742</v>
      </c>
      <c r="AG80" s="9">
        <f t="shared" si="89"/>
        <v>2.5205190166341245</v>
      </c>
      <c r="AH80" s="9">
        <f t="shared" si="89"/>
        <v>2.5631997481152613</v>
      </c>
      <c r="AI80" s="9">
        <f t="shared" si="89"/>
        <v>2.9505510940385054</v>
      </c>
      <c r="AJ80" s="9">
        <f t="shared" si="89"/>
        <v>1.4808316356003508</v>
      </c>
      <c r="AK80" s="9">
        <f t="shared" si="89"/>
        <v>2.7713453701630613</v>
      </c>
      <c r="AL80" s="1">
        <f t="shared" si="89"/>
        <v>2.3408014137289932</v>
      </c>
      <c r="AM80" s="9">
        <f t="shared" si="89"/>
        <v>2.9960364208086414</v>
      </c>
      <c r="AN80" s="8">
        <f t="shared" si="89"/>
        <v>2.5184537723372218</v>
      </c>
      <c r="AO80" s="7">
        <f t="shared" si="89"/>
        <v>2.8160614986049146</v>
      </c>
      <c r="AP80" s="9">
        <f t="shared" si="89"/>
        <v>2.0166518443139836</v>
      </c>
      <c r="AQ80" s="9">
        <f t="shared" si="89"/>
        <v>2.3489167495193484</v>
      </c>
      <c r="AR80" s="9">
        <f t="shared" si="89"/>
        <v>2.6893524709902334</v>
      </c>
      <c r="AS80" s="8">
        <f t="shared" si="89"/>
        <v>2.6163615361862003</v>
      </c>
      <c r="AT80" s="8">
        <f t="shared" si="89"/>
        <v>1.822646519709094</v>
      </c>
      <c r="AU80" s="10">
        <f t="shared" si="89"/>
        <v>1.1617283677957257</v>
      </c>
      <c r="AV80" s="10">
        <f t="shared" si="89"/>
        <v>1.4340000791469154</v>
      </c>
      <c r="AW80" s="10">
        <f t="shared" si="89"/>
        <v>2.1599226055751903</v>
      </c>
      <c r="AX80" s="7">
        <f t="shared" si="89"/>
        <v>2.1576007147630722</v>
      </c>
      <c r="AY80" s="8">
        <f t="shared" si="89"/>
        <v>3.1289350951907924</v>
      </c>
      <c r="AZ80" s="9">
        <f t="shared" si="89"/>
        <v>1.3134777993724673</v>
      </c>
      <c r="BA80" s="10">
        <f t="shared" si="89"/>
        <v>2.2279400027300964</v>
      </c>
      <c r="BB80" s="10">
        <f t="shared" si="89"/>
        <v>1.2947202701850791</v>
      </c>
      <c r="BC80" s="7">
        <f t="shared" si="89"/>
        <v>2.0218372279419539</v>
      </c>
      <c r="BD80" s="9">
        <f t="shared" si="89"/>
        <v>1.3716766679999977</v>
      </c>
      <c r="BE80" s="8">
        <f t="shared" si="89"/>
        <v>0.91967373366329075</v>
      </c>
      <c r="BF80" s="10">
        <f t="shared" si="89"/>
        <v>2.313592058231289</v>
      </c>
      <c r="BG80" s="9"/>
      <c r="BH80" s="69"/>
      <c r="BI80" s="23">
        <f t="shared" si="78"/>
        <v>2.4713403158204263</v>
      </c>
      <c r="BJ80" s="9">
        <f t="shared" si="79"/>
        <v>1.8098621535095569</v>
      </c>
      <c r="BK80" s="8">
        <f t="shared" si="80"/>
        <v>1.6933203391441001</v>
      </c>
      <c r="BM80" s="7">
        <f t="shared" si="81"/>
        <v>2.5099294285416027</v>
      </c>
      <c r="BN80" s="9">
        <f t="shared" si="82"/>
        <v>1.9774722303634649</v>
      </c>
      <c r="BO80" s="8">
        <f t="shared" si="83"/>
        <v>1.6375596800177392</v>
      </c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</row>
    <row r="81" spans="1:80" x14ac:dyDescent="0.2">
      <c r="A81" s="7">
        <v>72</v>
      </c>
      <c r="B81" s="8">
        <v>127800</v>
      </c>
      <c r="C81" s="23">
        <f t="shared" ref="C81:BF81" si="90">C195/C$124</f>
        <v>2.5562512564819473</v>
      </c>
      <c r="D81" s="24">
        <f t="shared" si="90"/>
        <v>2.9571086146022356</v>
      </c>
      <c r="E81" s="24">
        <f t="shared" si="90"/>
        <v>2.848098384708857</v>
      </c>
      <c r="F81" s="9">
        <f t="shared" si="90"/>
        <v>3.303448219309185</v>
      </c>
      <c r="G81" s="9">
        <f t="shared" si="90"/>
        <v>1.76014622798864</v>
      </c>
      <c r="H81" s="1">
        <f t="shared" si="90"/>
        <v>2.2308142757426777</v>
      </c>
      <c r="I81" s="1">
        <f t="shared" si="90"/>
        <v>2.2904914351787289</v>
      </c>
      <c r="J81" s="9">
        <f t="shared" si="90"/>
        <v>1.8150007439075793</v>
      </c>
      <c r="K81" s="8">
        <f t="shared" si="90"/>
        <v>1.7552024742842942</v>
      </c>
      <c r="L81" s="7">
        <f t="shared" si="90"/>
        <v>2.805783786477241</v>
      </c>
      <c r="M81" s="9">
        <f t="shared" si="90"/>
        <v>3.0857169440376109</v>
      </c>
      <c r="N81" s="9">
        <f t="shared" si="90"/>
        <v>2.1306507324034363</v>
      </c>
      <c r="O81" s="9">
        <f t="shared" si="90"/>
        <v>2.6500661248949808</v>
      </c>
      <c r="P81" s="9">
        <f t="shared" si="90"/>
        <v>3.047627668761336</v>
      </c>
      <c r="Q81" s="7">
        <f t="shared" si="90"/>
        <v>2.4834757527925158</v>
      </c>
      <c r="R81" s="9">
        <f t="shared" si="90"/>
        <v>1.7167428741267843</v>
      </c>
      <c r="S81" s="8">
        <f t="shared" si="90"/>
        <v>2.7584418298442595</v>
      </c>
      <c r="T81" s="9">
        <f t="shared" si="90"/>
        <v>2.5520570231854531</v>
      </c>
      <c r="U81" s="8">
        <f t="shared" si="90"/>
        <v>1.809864001279853</v>
      </c>
      <c r="V81" s="10">
        <f t="shared" si="90"/>
        <v>2.1481169840435901</v>
      </c>
      <c r="W81" s="10">
        <f t="shared" si="90"/>
        <v>2.3588712174472923</v>
      </c>
      <c r="X81" s="7">
        <f t="shared" si="90"/>
        <v>0.68561029790388905</v>
      </c>
      <c r="Y81" s="9">
        <f t="shared" si="90"/>
        <v>1.2589898741004213</v>
      </c>
      <c r="Z81" s="7">
        <f t="shared" si="90"/>
        <v>2.1418471687713621</v>
      </c>
      <c r="AA81" s="8">
        <f t="shared" si="90"/>
        <v>1.4073186075600284</v>
      </c>
      <c r="AB81" s="8">
        <f t="shared" si="90"/>
        <v>2.5352050035127429</v>
      </c>
      <c r="AC81" s="7">
        <f t="shared" si="90"/>
        <v>1.9808709068695891</v>
      </c>
      <c r="AD81" s="10">
        <f t="shared" si="90"/>
        <v>1.0321679890354514</v>
      </c>
      <c r="AE81" s="7">
        <f t="shared" si="90"/>
        <v>1.1707965259062716</v>
      </c>
      <c r="AF81" s="8">
        <f t="shared" si="90"/>
        <v>1.6485254221326608</v>
      </c>
      <c r="AG81" s="9">
        <f t="shared" si="90"/>
        <v>2.5575557592882929</v>
      </c>
      <c r="AH81" s="9">
        <f t="shared" si="90"/>
        <v>2.6390504201178042</v>
      </c>
      <c r="AI81" s="9">
        <f t="shared" si="90"/>
        <v>2.9949598053620714</v>
      </c>
      <c r="AJ81" s="9">
        <f t="shared" si="90"/>
        <v>1.6020043045034638</v>
      </c>
      <c r="AK81" s="9">
        <f t="shared" si="90"/>
        <v>2.8253079961427616</v>
      </c>
      <c r="AL81" s="1">
        <f t="shared" si="90"/>
        <v>2.3970528961568678</v>
      </c>
      <c r="AM81" s="9">
        <f t="shared" si="90"/>
        <v>2.9999981832061704</v>
      </c>
      <c r="AN81" s="8">
        <f t="shared" si="90"/>
        <v>2.5184537723372218</v>
      </c>
      <c r="AO81" s="7">
        <f t="shared" si="90"/>
        <v>2.8919473713833463</v>
      </c>
      <c r="AP81" s="9">
        <f t="shared" si="90"/>
        <v>1.9586237251353094</v>
      </c>
      <c r="AQ81" s="9">
        <f t="shared" si="90"/>
        <v>2.4668851405950689</v>
      </c>
      <c r="AR81" s="9">
        <f t="shared" si="90"/>
        <v>2.7671143510197393</v>
      </c>
      <c r="AS81" s="8">
        <f t="shared" si="90"/>
        <v>2.6545749372708887</v>
      </c>
      <c r="AT81" s="8">
        <f t="shared" si="90"/>
        <v>1.8391796932005182</v>
      </c>
      <c r="AU81" s="10">
        <f t="shared" si="90"/>
        <v>1.0645753808328433</v>
      </c>
      <c r="AV81" s="10">
        <f t="shared" si="90"/>
        <v>1.4810535205706874</v>
      </c>
      <c r="AW81" s="10">
        <f t="shared" si="90"/>
        <v>2.1888985276533903</v>
      </c>
      <c r="AX81" s="7">
        <f t="shared" si="90"/>
        <v>2.3689756951455658</v>
      </c>
      <c r="AY81" s="8">
        <f t="shared" si="90"/>
        <v>3.0985686755748914</v>
      </c>
      <c r="AZ81" s="9">
        <f t="shared" si="90"/>
        <v>1.3601249897941468</v>
      </c>
      <c r="BA81" s="10">
        <f t="shared" si="90"/>
        <v>2.3452905785195095</v>
      </c>
      <c r="BB81" s="10">
        <f t="shared" si="90"/>
        <v>1.3316986561936188</v>
      </c>
      <c r="BC81" s="7">
        <f t="shared" si="90"/>
        <v>2.0494598342169925</v>
      </c>
      <c r="BD81" s="9">
        <f t="shared" si="90"/>
        <v>1.389865307062939</v>
      </c>
      <c r="BE81" s="8">
        <f t="shared" si="90"/>
        <v>0.96449604495101648</v>
      </c>
      <c r="BF81" s="10">
        <f t="shared" si="90"/>
        <v>2.3740786153542062</v>
      </c>
      <c r="BG81" s="9"/>
      <c r="BH81" s="69"/>
      <c r="BI81" s="23">
        <f t="shared" si="78"/>
        <v>2.4820627850319008</v>
      </c>
      <c r="BJ81" s="9">
        <f t="shared" si="79"/>
        <v>1.7953343967864863</v>
      </c>
      <c r="BK81" s="8">
        <f t="shared" si="80"/>
        <v>1.673513169491343</v>
      </c>
      <c r="BM81" s="7">
        <f t="shared" si="81"/>
        <v>2.5595022048091542</v>
      </c>
      <c r="BN81" s="9">
        <f t="shared" si="82"/>
        <v>2.0068752488296493</v>
      </c>
      <c r="BO81" s="8">
        <f t="shared" si="83"/>
        <v>1.6878591465846324</v>
      </c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</row>
    <row r="82" spans="1:80" x14ac:dyDescent="0.2">
      <c r="A82" s="7">
        <v>73</v>
      </c>
      <c r="B82" s="8">
        <v>129600</v>
      </c>
      <c r="C82" s="23">
        <f t="shared" ref="C82:BF82" si="91">C196/C$124</f>
        <v>2.6488519713609633</v>
      </c>
      <c r="D82" s="24">
        <f t="shared" si="91"/>
        <v>3.1471638845344736</v>
      </c>
      <c r="E82" s="24">
        <f t="shared" si="91"/>
        <v>2.4436596931146699</v>
      </c>
      <c r="F82" s="9">
        <f t="shared" si="91"/>
        <v>3.3282738288743143</v>
      </c>
      <c r="G82" s="9">
        <f t="shared" si="91"/>
        <v>1.8447341068977785</v>
      </c>
      <c r="H82" s="1">
        <f t="shared" si="91"/>
        <v>2.3025468213049729</v>
      </c>
      <c r="I82" s="1">
        <f t="shared" si="91"/>
        <v>2.3159483900974673</v>
      </c>
      <c r="J82" s="9">
        <f t="shared" si="91"/>
        <v>1.7866443875273847</v>
      </c>
      <c r="K82" s="8">
        <f t="shared" si="91"/>
        <v>1.7998685422738105</v>
      </c>
      <c r="L82" s="7">
        <f t="shared" si="91"/>
        <v>2.8778009564481182</v>
      </c>
      <c r="M82" s="9">
        <f t="shared" si="91"/>
        <v>3.1625049297215568</v>
      </c>
      <c r="N82" s="9">
        <f t="shared" si="91"/>
        <v>2.1336042280180099</v>
      </c>
      <c r="O82" s="9">
        <f t="shared" si="91"/>
        <v>2.7472510590299373</v>
      </c>
      <c r="P82" s="9">
        <f t="shared" si="91"/>
        <v>3.1097112848488946</v>
      </c>
      <c r="Q82" s="7">
        <f t="shared" si="91"/>
        <v>2.5562735641073546</v>
      </c>
      <c r="R82" s="9">
        <f t="shared" si="91"/>
        <v>1.7046689492399594</v>
      </c>
      <c r="S82" s="8">
        <f t="shared" si="91"/>
        <v>2.8024133911486211</v>
      </c>
      <c r="T82" s="9">
        <f t="shared" si="91"/>
        <v>2.3944293848978528</v>
      </c>
      <c r="U82" s="8">
        <f t="shared" si="91"/>
        <v>1.6467463648808411</v>
      </c>
      <c r="V82" s="10">
        <f t="shared" si="91"/>
        <v>2.2322757780869451</v>
      </c>
      <c r="W82" s="10">
        <f t="shared" si="91"/>
        <v>2.37782043061469</v>
      </c>
      <c r="X82" s="7">
        <f t="shared" si="91"/>
        <v>0.66691151739087973</v>
      </c>
      <c r="Y82" s="9">
        <f t="shared" si="91"/>
        <v>0.94619355261912708</v>
      </c>
      <c r="Z82" s="7">
        <f t="shared" si="91"/>
        <v>2.2235100389076257</v>
      </c>
      <c r="AA82" s="8">
        <f t="shared" si="91"/>
        <v>1.6948978071221874</v>
      </c>
      <c r="AB82" s="8">
        <f t="shared" si="91"/>
        <v>2.6182028714685588</v>
      </c>
      <c r="AC82" s="7">
        <f t="shared" si="91"/>
        <v>2.0626236169667909</v>
      </c>
      <c r="AD82" s="10">
        <f t="shared" si="91"/>
        <v>1.0745687497914478</v>
      </c>
      <c r="AE82" s="7">
        <f t="shared" si="91"/>
        <v>1.1500437742084706</v>
      </c>
      <c r="AF82" s="8">
        <f t="shared" si="91"/>
        <v>1.6413034345625559</v>
      </c>
      <c r="AG82" s="9">
        <f t="shared" si="91"/>
        <v>2.4803735891433547</v>
      </c>
      <c r="AH82" s="9">
        <f t="shared" si="91"/>
        <v>2.8406778766802288</v>
      </c>
      <c r="AI82" s="9">
        <f t="shared" si="91"/>
        <v>3.0076670894203836</v>
      </c>
      <c r="AJ82" s="9">
        <f t="shared" si="91"/>
        <v>1.3823917128905259</v>
      </c>
      <c r="AK82" s="9">
        <f t="shared" si="91"/>
        <v>2.678122360145136</v>
      </c>
      <c r="AL82" s="1">
        <f t="shared" si="91"/>
        <v>2.4424177659824613</v>
      </c>
      <c r="AM82" s="9">
        <f t="shared" si="91"/>
        <v>3.0062240357993817</v>
      </c>
      <c r="AN82" s="8">
        <f t="shared" si="91"/>
        <v>2.5237989488977184</v>
      </c>
      <c r="AO82" s="7">
        <f t="shared" si="91"/>
        <v>2.7326228780439035</v>
      </c>
      <c r="AP82" s="9">
        <f t="shared" si="91"/>
        <v>1.9702001081545906</v>
      </c>
      <c r="AQ82" s="9">
        <f t="shared" si="91"/>
        <v>2.5120357805987887</v>
      </c>
      <c r="AR82" s="9">
        <f t="shared" si="91"/>
        <v>2.7163099013489473</v>
      </c>
      <c r="AS82" s="8">
        <f t="shared" si="91"/>
        <v>2.6888872225411635</v>
      </c>
      <c r="AT82" s="8">
        <f t="shared" si="91"/>
        <v>1.8845580695191291</v>
      </c>
      <c r="AU82" s="10">
        <f t="shared" si="91"/>
        <v>0.8944905402952058</v>
      </c>
      <c r="AV82" s="10">
        <f t="shared" si="91"/>
        <v>1.4220284085595234</v>
      </c>
      <c r="AW82" s="10">
        <f t="shared" si="91"/>
        <v>2.3280689073369327</v>
      </c>
      <c r="AX82" s="7">
        <f t="shared" si="91"/>
        <v>2.3689756951455658</v>
      </c>
      <c r="AY82" s="8">
        <f t="shared" si="91"/>
        <v>3.3082798030051839</v>
      </c>
      <c r="AZ82" s="9">
        <f t="shared" si="91"/>
        <v>1.3032427514386424</v>
      </c>
      <c r="BA82" s="10">
        <f t="shared" si="91"/>
        <v>2.3085524843799194</v>
      </c>
      <c r="BB82" s="10">
        <f t="shared" si="91"/>
        <v>1.3344802752267702</v>
      </c>
      <c r="BC82" s="7">
        <f t="shared" si="91"/>
        <v>2.1354524313544347</v>
      </c>
      <c r="BD82" s="9">
        <f t="shared" si="91"/>
        <v>1.3204925686009159</v>
      </c>
      <c r="BE82" s="8">
        <f t="shared" si="91"/>
        <v>0.92866458784500849</v>
      </c>
      <c r="BF82" s="10">
        <f t="shared" si="91"/>
        <v>2.442799314613596</v>
      </c>
      <c r="BG82" s="9"/>
      <c r="BH82" s="69"/>
      <c r="BI82" s="23">
        <f t="shared" si="78"/>
        <v>2.5124658816793106</v>
      </c>
      <c r="BJ82" s="9">
        <f t="shared" si="79"/>
        <v>1.7728481093150184</v>
      </c>
      <c r="BK82" s="8">
        <f t="shared" si="80"/>
        <v>1.7093484893995647</v>
      </c>
      <c r="BM82" s="7">
        <f t="shared" si="81"/>
        <v>2.537056097665122</v>
      </c>
      <c r="BN82" s="9">
        <f t="shared" si="82"/>
        <v>2.034400237310257</v>
      </c>
      <c r="BO82" s="8">
        <f t="shared" si="83"/>
        <v>1.6819549162084697</v>
      </c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</row>
    <row r="83" spans="1:80" x14ac:dyDescent="0.2">
      <c r="A83" s="7">
        <v>74</v>
      </c>
      <c r="B83" s="8">
        <v>131400</v>
      </c>
      <c r="C83" s="23">
        <f t="shared" ref="C83:BF83" si="92">C197/C$124</f>
        <v>2.5743194244953815</v>
      </c>
      <c r="D83" s="24">
        <f t="shared" si="92"/>
        <v>3.0525612181657462</v>
      </c>
      <c r="E83" s="24">
        <f t="shared" si="92"/>
        <v>2.4322482779001477</v>
      </c>
      <c r="F83" s="9">
        <f t="shared" si="92"/>
        <v>3.2644419940536316</v>
      </c>
      <c r="G83" s="9">
        <f t="shared" si="92"/>
        <v>1.8876486430498549</v>
      </c>
      <c r="H83" s="1">
        <f t="shared" si="92"/>
        <v>2.3096745975013131</v>
      </c>
      <c r="I83" s="1">
        <f t="shared" si="92"/>
        <v>2.2872563201157465</v>
      </c>
      <c r="J83" s="9">
        <f t="shared" si="92"/>
        <v>1.8624935994158485</v>
      </c>
      <c r="K83" s="8">
        <f t="shared" si="92"/>
        <v>1.7454664008652578</v>
      </c>
      <c r="L83" s="7">
        <f t="shared" si="92"/>
        <v>2.9049557170161235</v>
      </c>
      <c r="M83" s="9">
        <f t="shared" si="92"/>
        <v>3.1100401859162163</v>
      </c>
      <c r="N83" s="9">
        <f t="shared" si="92"/>
        <v>2.2139488388956146</v>
      </c>
      <c r="O83" s="9">
        <f t="shared" si="92"/>
        <v>2.7618700584244209</v>
      </c>
      <c r="P83" s="9">
        <f t="shared" si="92"/>
        <v>3.1164747623054372</v>
      </c>
      <c r="Q83" s="7">
        <f t="shared" si="92"/>
        <v>2.5480316552169953</v>
      </c>
      <c r="R83" s="9">
        <f t="shared" si="92"/>
        <v>1.744574837702247</v>
      </c>
      <c r="S83" s="8">
        <f t="shared" si="92"/>
        <v>2.8110424576775856</v>
      </c>
      <c r="T83" s="9">
        <f t="shared" si="92"/>
        <v>2.4955405772032306</v>
      </c>
      <c r="U83" s="8">
        <f t="shared" si="92"/>
        <v>1.6973070607773955</v>
      </c>
      <c r="V83" s="10">
        <f t="shared" si="92"/>
        <v>2.2394732495664851</v>
      </c>
      <c r="W83" s="10">
        <f t="shared" si="92"/>
        <v>2.5476362711643272</v>
      </c>
      <c r="X83" s="7">
        <f t="shared" si="92"/>
        <v>0.69262137101220356</v>
      </c>
      <c r="Y83" s="9">
        <f t="shared" si="92"/>
        <v>1.1938375067208848</v>
      </c>
      <c r="Z83" s="7">
        <f t="shared" si="92"/>
        <v>2.2472389985583514</v>
      </c>
      <c r="AA83" s="8">
        <f t="shared" si="92"/>
        <v>1.7362004748121029</v>
      </c>
      <c r="AB83" s="8">
        <f t="shared" si="92"/>
        <v>2.5581078609010071</v>
      </c>
      <c r="AC83" s="7">
        <f t="shared" si="92"/>
        <v>2.191747047952989</v>
      </c>
      <c r="AD83" s="10">
        <f t="shared" si="92"/>
        <v>1.0582190669244558</v>
      </c>
      <c r="AE83" s="7">
        <f t="shared" si="92"/>
        <v>1.1604930104411737</v>
      </c>
      <c r="AF83" s="8">
        <f t="shared" si="92"/>
        <v>1.6747353240129688</v>
      </c>
      <c r="AG83" s="9">
        <f t="shared" si="92"/>
        <v>2.5925288714801957</v>
      </c>
      <c r="AH83" s="9">
        <f t="shared" si="92"/>
        <v>2.7596498876065714</v>
      </c>
      <c r="AI83" s="9">
        <f t="shared" si="92"/>
        <v>3.0076670894203836</v>
      </c>
      <c r="AJ83" s="9">
        <f t="shared" si="92"/>
        <v>1.5106649170271049</v>
      </c>
      <c r="AK83" s="9">
        <f t="shared" si="92"/>
        <v>2.7176498882002655</v>
      </c>
      <c r="AL83" s="1">
        <f t="shared" si="92"/>
        <v>2.4113252324532763</v>
      </c>
      <c r="AM83" s="9">
        <f t="shared" si="92"/>
        <v>3.0488485184241565</v>
      </c>
      <c r="AN83" s="8">
        <f t="shared" si="92"/>
        <v>2.5684457443429936</v>
      </c>
      <c r="AO83" s="7">
        <f t="shared" si="92"/>
        <v>2.8484981339141209</v>
      </c>
      <c r="AP83" s="9">
        <f t="shared" si="92"/>
        <v>1.9785562663175875</v>
      </c>
      <c r="AQ83" s="9">
        <f t="shared" si="92"/>
        <v>2.5309809138062902</v>
      </c>
      <c r="AR83" s="9">
        <f t="shared" si="92"/>
        <v>2.9261548041448702</v>
      </c>
      <c r="AS83" s="8">
        <f t="shared" si="92"/>
        <v>2.5829175815926115</v>
      </c>
      <c r="AT83" s="8">
        <f t="shared" si="92"/>
        <v>1.8857669074835042</v>
      </c>
      <c r="AU83" s="10">
        <f t="shared" si="92"/>
        <v>0.84714501558599886</v>
      </c>
      <c r="AV83" s="10">
        <f t="shared" si="92"/>
        <v>1.4576484800965692</v>
      </c>
      <c r="AW83" s="10">
        <f t="shared" si="92"/>
        <v>2.2426370848330075</v>
      </c>
      <c r="AX83" s="7">
        <f t="shared" si="92"/>
        <v>2.4469640154178105</v>
      </c>
      <c r="AY83" s="8">
        <f t="shared" si="92"/>
        <v>3.359716320144027</v>
      </c>
      <c r="AZ83" s="9">
        <f t="shared" si="92"/>
        <v>1.3021805439215317</v>
      </c>
      <c r="BA83" s="10">
        <f t="shared" si="92"/>
        <v>2.3979188725351062</v>
      </c>
      <c r="BB83" s="10">
        <f t="shared" si="92"/>
        <v>1.3589377270788008</v>
      </c>
      <c r="BC83" s="7">
        <f t="shared" si="92"/>
        <v>2.3052491208393642</v>
      </c>
      <c r="BD83" s="9">
        <f t="shared" si="92"/>
        <v>1.3385069411925878</v>
      </c>
      <c r="BE83" s="8">
        <f t="shared" si="92"/>
        <v>0.86691378174364409</v>
      </c>
      <c r="BF83" s="10">
        <f t="shared" si="92"/>
        <v>2.4348469986303511</v>
      </c>
      <c r="BG83" s="9"/>
      <c r="BH83" s="69"/>
      <c r="BI83" s="23">
        <f t="shared" si="78"/>
        <v>2.5074734699245624</v>
      </c>
      <c r="BJ83" s="9">
        <f t="shared" si="79"/>
        <v>1.8562319387268726</v>
      </c>
      <c r="BK83" s="8">
        <f t="shared" si="80"/>
        <v>1.7286604620465187</v>
      </c>
      <c r="BM83" s="7">
        <f t="shared" si="81"/>
        <v>2.5756836806715713</v>
      </c>
      <c r="BN83" s="9">
        <f t="shared" si="82"/>
        <v>2.0399796372601529</v>
      </c>
      <c r="BO83" s="8">
        <f t="shared" si="83"/>
        <v>1.7149362837059121</v>
      </c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</row>
    <row r="84" spans="1:80" x14ac:dyDescent="0.2">
      <c r="A84" s="7">
        <v>75</v>
      </c>
      <c r="B84" s="8">
        <v>133200</v>
      </c>
      <c r="C84" s="23">
        <f t="shared" ref="C84:BF84" si="93">C198/C$124</f>
        <v>2.6488519713609633</v>
      </c>
      <c r="D84" s="24">
        <f t="shared" si="93"/>
        <v>3.1940277564180715</v>
      </c>
      <c r="E84" s="24">
        <f t="shared" si="93"/>
        <v>2.4637041325264359</v>
      </c>
      <c r="F84" s="9">
        <f t="shared" si="93"/>
        <v>3.399121578462855</v>
      </c>
      <c r="G84" s="9">
        <f t="shared" si="93"/>
        <v>1.9984068850906369</v>
      </c>
      <c r="H84" s="1">
        <f t="shared" si="93"/>
        <v>2.3286633409975415</v>
      </c>
      <c r="I84" s="1">
        <f t="shared" si="93"/>
        <v>2.3641441672043779</v>
      </c>
      <c r="J84" s="9">
        <f t="shared" si="93"/>
        <v>1.8842297912088319</v>
      </c>
      <c r="K84" s="8">
        <f t="shared" si="93"/>
        <v>1.7834895810416942</v>
      </c>
      <c r="L84" s="7">
        <f t="shared" si="93"/>
        <v>2.8829514784789039</v>
      </c>
      <c r="M84" s="9">
        <f t="shared" si="93"/>
        <v>3.2435108473698864</v>
      </c>
      <c r="N84" s="9">
        <f t="shared" si="93"/>
        <v>2.2082637952808835</v>
      </c>
      <c r="O84" s="9">
        <f t="shared" si="93"/>
        <v>2.7972947258285803</v>
      </c>
      <c r="P84" s="9">
        <f t="shared" si="93"/>
        <v>3.1799094904570899</v>
      </c>
      <c r="Q84" s="7">
        <f t="shared" si="93"/>
        <v>2.5506753730936098</v>
      </c>
      <c r="R84" s="9">
        <f t="shared" si="93"/>
        <v>1.7215866715662498</v>
      </c>
      <c r="S84" s="8">
        <f t="shared" si="93"/>
        <v>2.7973518098270254</v>
      </c>
      <c r="T84" s="9">
        <f t="shared" si="93"/>
        <v>2.4459503812371786</v>
      </c>
      <c r="U84" s="8">
        <f t="shared" si="93"/>
        <v>1.6434380918604279</v>
      </c>
      <c r="V84" s="10">
        <f t="shared" si="93"/>
        <v>2.3006169884648897</v>
      </c>
      <c r="W84" s="10">
        <f t="shared" si="93"/>
        <v>2.5098147020126165</v>
      </c>
      <c r="X84" s="7">
        <f t="shared" si="93"/>
        <v>0.690378662352223</v>
      </c>
      <c r="Y84" s="9">
        <f t="shared" si="93"/>
        <v>1.2348754333404592</v>
      </c>
      <c r="Z84" s="7">
        <f t="shared" si="93"/>
        <v>1.9941044724751991</v>
      </c>
      <c r="AA84" s="8">
        <f t="shared" si="93"/>
        <v>1.7685482459875681</v>
      </c>
      <c r="AB84" s="8">
        <f t="shared" si="93"/>
        <v>2.4507966850663152</v>
      </c>
      <c r="AC84" s="7">
        <f t="shared" si="93"/>
        <v>2.1942829020782626</v>
      </c>
      <c r="AD84" s="10">
        <f t="shared" si="93"/>
        <v>0.97947249435948913</v>
      </c>
      <c r="AE84" s="7">
        <f t="shared" si="93"/>
        <v>1.1885287891136986</v>
      </c>
      <c r="AF84" s="8">
        <f t="shared" si="93"/>
        <v>1.4565674482412705</v>
      </c>
      <c r="AG84" s="9">
        <f t="shared" si="93"/>
        <v>2.7166095089297513</v>
      </c>
      <c r="AH84" s="9">
        <f t="shared" si="93"/>
        <v>2.7895862862187109</v>
      </c>
      <c r="AI84" s="9">
        <f t="shared" si="93"/>
        <v>3.0259655108357868</v>
      </c>
      <c r="AJ84" s="9">
        <f t="shared" si="93"/>
        <v>1.1349055011987146</v>
      </c>
      <c r="AK84" s="9">
        <f t="shared" si="93"/>
        <v>2.7887009304176624</v>
      </c>
      <c r="AL84" s="1">
        <f t="shared" si="93"/>
        <v>2.4968815820843391</v>
      </c>
      <c r="AM84" s="9">
        <f t="shared" si="93"/>
        <v>3.0677877200153096</v>
      </c>
      <c r="AN84" s="8">
        <f t="shared" si="93"/>
        <v>2.5684457443429936</v>
      </c>
      <c r="AO84" s="7">
        <f t="shared" si="93"/>
        <v>2.7904760892930054</v>
      </c>
      <c r="AP84" s="9">
        <f t="shared" si="93"/>
        <v>2.0371111017819525</v>
      </c>
      <c r="AQ84" s="9">
        <f t="shared" si="93"/>
        <v>2.5190780910666519</v>
      </c>
      <c r="AR84" s="9">
        <f t="shared" si="93"/>
        <v>2.8336697527303394</v>
      </c>
      <c r="AS84" s="8">
        <f t="shared" si="93"/>
        <v>2.6516599272643977</v>
      </c>
      <c r="AT84" s="8">
        <f t="shared" si="93"/>
        <v>1.9211151129207999</v>
      </c>
      <c r="AU84" s="10">
        <f t="shared" si="93"/>
        <v>0.88045922116652031</v>
      </c>
      <c r="AV84" s="10">
        <f t="shared" si="93"/>
        <v>1.4574098035881491</v>
      </c>
      <c r="AW84" s="10">
        <f t="shared" si="93"/>
        <v>2.25329083510342</v>
      </c>
      <c r="AX84" s="7">
        <f t="shared" si="93"/>
        <v>2.4891445566467225</v>
      </c>
      <c r="AY84" s="8">
        <f t="shared" si="93"/>
        <v>3.1177010679300019</v>
      </c>
      <c r="AZ84" s="9">
        <f t="shared" si="93"/>
        <v>1.3155152532249113</v>
      </c>
      <c r="BA84" s="10">
        <f t="shared" si="93"/>
        <v>2.4980627452797721</v>
      </c>
      <c r="BB84" s="10">
        <f t="shared" si="93"/>
        <v>1.497443926788637</v>
      </c>
      <c r="BC84" s="7">
        <f t="shared" si="93"/>
        <v>2.3648774774701242</v>
      </c>
      <c r="BD84" s="9">
        <f t="shared" si="93"/>
        <v>1.3335897189712191</v>
      </c>
      <c r="BE84" s="8">
        <f t="shared" si="93"/>
        <v>0.87856749040882964</v>
      </c>
      <c r="BF84" s="10">
        <f t="shared" si="93"/>
        <v>2.4218477521428712</v>
      </c>
      <c r="BG84" s="9"/>
      <c r="BH84" s="69"/>
      <c r="BI84" s="23">
        <f t="shared" si="78"/>
        <v>2.5556578468360964</v>
      </c>
      <c r="BJ84" s="9">
        <f t="shared" si="79"/>
        <v>1.8234658722163206</v>
      </c>
      <c r="BK84" s="8">
        <f t="shared" si="80"/>
        <v>1.6539296637718071</v>
      </c>
      <c r="BM84" s="7">
        <f t="shared" si="81"/>
        <v>2.5708367497061246</v>
      </c>
      <c r="BN84" s="9">
        <f t="shared" si="82"/>
        <v>2.0198534328926021</v>
      </c>
      <c r="BO84" s="8">
        <f t="shared" si="83"/>
        <v>1.7585577663266234</v>
      </c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</row>
    <row r="85" spans="1:80" x14ac:dyDescent="0.2">
      <c r="A85" s="7">
        <v>76</v>
      </c>
      <c r="B85" s="8">
        <v>135000</v>
      </c>
      <c r="C85" s="23">
        <f t="shared" ref="C85:BF85" si="94">C199/C$124</f>
        <v>2.7258245167142312</v>
      </c>
      <c r="D85" s="24">
        <f t="shared" si="94"/>
        <v>3.195078884468542</v>
      </c>
      <c r="E85" s="24">
        <f t="shared" si="94"/>
        <v>2.6334871329116107</v>
      </c>
      <c r="F85" s="9">
        <f t="shared" si="94"/>
        <v>3.4481850811518182</v>
      </c>
      <c r="G85" s="9">
        <f t="shared" si="94"/>
        <v>2.1886559202687588</v>
      </c>
      <c r="H85" s="1">
        <f t="shared" si="94"/>
        <v>2.2637004822080833</v>
      </c>
      <c r="I85" s="1">
        <f t="shared" si="94"/>
        <v>2.4353513660897868</v>
      </c>
      <c r="J85" s="9">
        <f t="shared" si="94"/>
        <v>1.9513704941798249</v>
      </c>
      <c r="K85" s="8">
        <f t="shared" si="94"/>
        <v>1.8944159017861273</v>
      </c>
      <c r="L85" s="7">
        <f t="shared" si="94"/>
        <v>2.8887312121089082</v>
      </c>
      <c r="M85" s="9">
        <f t="shared" si="94"/>
        <v>3.3468335625087815</v>
      </c>
      <c r="N85" s="9">
        <f t="shared" si="94"/>
        <v>2.219782995457015</v>
      </c>
      <c r="O85" s="9">
        <f t="shared" si="94"/>
        <v>2.7703566520060985</v>
      </c>
      <c r="P85" s="9">
        <f t="shared" si="94"/>
        <v>3.2658159755608107</v>
      </c>
      <c r="Q85" s="7">
        <f t="shared" si="94"/>
        <v>2.5631745905522649</v>
      </c>
      <c r="R85" s="9">
        <f t="shared" si="94"/>
        <v>1.7795096436374205</v>
      </c>
      <c r="S85" s="8">
        <f t="shared" si="94"/>
        <v>2.8744872843621097</v>
      </c>
      <c r="T85" s="9">
        <f t="shared" si="94"/>
        <v>2.3679219699013152</v>
      </c>
      <c r="U85" s="8">
        <f t="shared" si="94"/>
        <v>1.7240312692824076</v>
      </c>
      <c r="V85" s="10">
        <f t="shared" si="94"/>
        <v>2.303732682386558</v>
      </c>
      <c r="W85" s="10">
        <f t="shared" si="94"/>
        <v>1.9193748928390812</v>
      </c>
      <c r="X85" s="7">
        <f t="shared" si="94"/>
        <v>0.6658373929287531</v>
      </c>
      <c r="Y85" s="9">
        <f t="shared" si="94"/>
        <v>1.3602859601091684</v>
      </c>
      <c r="Z85" s="7">
        <f t="shared" si="94"/>
        <v>2.0948075677617437</v>
      </c>
      <c r="AA85" s="8">
        <f t="shared" si="94"/>
        <v>1.5963064764327346</v>
      </c>
      <c r="AB85" s="8">
        <f t="shared" si="94"/>
        <v>2.6933043609217804</v>
      </c>
      <c r="AC85" s="7">
        <f t="shared" si="94"/>
        <v>2.2294875938890812</v>
      </c>
      <c r="AD85" s="10">
        <f t="shared" si="94"/>
        <v>0.95558655632691436</v>
      </c>
      <c r="AE85" s="7">
        <f t="shared" si="94"/>
        <v>1.0824318468438272</v>
      </c>
      <c r="AF85" s="8">
        <f t="shared" si="94"/>
        <v>1.3592978650999454</v>
      </c>
      <c r="AG85" s="9">
        <f t="shared" si="94"/>
        <v>2.7213215992249054</v>
      </c>
      <c r="AH85" s="9">
        <f t="shared" si="94"/>
        <v>2.9884527559295266</v>
      </c>
      <c r="AI85" s="9">
        <f t="shared" si="94"/>
        <v>3.0604067351060236</v>
      </c>
      <c r="AJ85" s="9">
        <f t="shared" si="94"/>
        <v>1.332013392924654</v>
      </c>
      <c r="AK85" s="9">
        <f t="shared" si="94"/>
        <v>2.8354054358222345</v>
      </c>
      <c r="AL85" s="1">
        <f t="shared" si="94"/>
        <v>2.4933771920462857</v>
      </c>
      <c r="AM85" s="9">
        <f t="shared" si="94"/>
        <v>3.0630539334624789</v>
      </c>
      <c r="AN85" s="8">
        <f t="shared" si="94"/>
        <v>2.5569638701816011</v>
      </c>
      <c r="AO85" s="7">
        <f t="shared" si="94"/>
        <v>3.0198795137990198</v>
      </c>
      <c r="AP85" s="9">
        <f t="shared" si="94"/>
        <v>1.9976576652644573</v>
      </c>
      <c r="AQ85" s="9">
        <f t="shared" si="94"/>
        <v>2.4975981131554503</v>
      </c>
      <c r="AR85" s="9">
        <f t="shared" si="94"/>
        <v>2.7619082330064515</v>
      </c>
      <c r="AS85" s="8">
        <f t="shared" si="94"/>
        <v>2.6165564274851794</v>
      </c>
      <c r="AT85" s="8">
        <f t="shared" si="94"/>
        <v>1.9211151129207999</v>
      </c>
      <c r="AU85" s="10">
        <f t="shared" si="94"/>
        <v>0.91824695163286307</v>
      </c>
      <c r="AV85" s="10">
        <f t="shared" si="94"/>
        <v>1.4295572159252425</v>
      </c>
      <c r="AW85" s="10">
        <f t="shared" si="94"/>
        <v>2.274099938719389</v>
      </c>
      <c r="AX85" s="7">
        <f t="shared" si="94"/>
        <v>2.5536656302040388</v>
      </c>
      <c r="AY85" s="8">
        <f t="shared" si="94"/>
        <v>3.1469735315968901</v>
      </c>
      <c r="AZ85" s="9">
        <f t="shared" si="94"/>
        <v>1.3799990037541867</v>
      </c>
      <c r="BA85" s="10">
        <f t="shared" si="94"/>
        <v>2.4879011406692655</v>
      </c>
      <c r="BB85" s="10">
        <f t="shared" si="94"/>
        <v>1.3966368154003181</v>
      </c>
      <c r="BC85" s="7">
        <f t="shared" si="94"/>
        <v>2.4049959900152698</v>
      </c>
      <c r="BD85" s="9">
        <f t="shared" si="94"/>
        <v>1.1509374286611884</v>
      </c>
      <c r="BE85" s="8">
        <f t="shared" si="94"/>
        <v>0.8175871839085338</v>
      </c>
      <c r="BF85" s="10">
        <f t="shared" si="94"/>
        <v>2.5254903166404779</v>
      </c>
      <c r="BG85" s="9"/>
      <c r="BH85" s="69"/>
      <c r="BI85" s="23">
        <f t="shared" si="78"/>
        <v>2.614397746821894</v>
      </c>
      <c r="BJ85" s="9">
        <f t="shared" si="79"/>
        <v>1.7540372764552201</v>
      </c>
      <c r="BK85" s="8">
        <f t="shared" si="80"/>
        <v>1.6640216446163099</v>
      </c>
      <c r="BM85" s="7">
        <f t="shared" si="81"/>
        <v>2.6111226821083284</v>
      </c>
      <c r="BN85" s="9">
        <f t="shared" si="82"/>
        <v>2.0406097301665374</v>
      </c>
      <c r="BO85" s="8">
        <f t="shared" si="83"/>
        <v>1.7376496970070343</v>
      </c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</row>
    <row r="86" spans="1:80" x14ac:dyDescent="0.2">
      <c r="A86" s="7">
        <v>77</v>
      </c>
      <c r="B86" s="8">
        <v>136800</v>
      </c>
      <c r="C86" s="23">
        <f t="shared" ref="C86:BF86" si="95">C200/C$124</f>
        <v>2.7964000689404509</v>
      </c>
      <c r="D86" s="24">
        <f t="shared" si="95"/>
        <v>3.2413363786579801</v>
      </c>
      <c r="E86" s="24">
        <f t="shared" si="95"/>
        <v>2.5710602334565027</v>
      </c>
      <c r="F86" s="9">
        <f t="shared" si="95"/>
        <v>3.4339115490531311</v>
      </c>
      <c r="G86" s="9">
        <f t="shared" si="95"/>
        <v>2.0797933437964673</v>
      </c>
      <c r="H86" s="1">
        <f t="shared" si="95"/>
        <v>2.3502811450448799</v>
      </c>
      <c r="I86" s="1">
        <f t="shared" si="95"/>
        <v>2.507503868349175</v>
      </c>
      <c r="J86" s="9">
        <f t="shared" si="95"/>
        <v>1.8273736776424594</v>
      </c>
      <c r="K86" s="8">
        <f t="shared" si="95"/>
        <v>1.9792871105852012</v>
      </c>
      <c r="L86" s="7">
        <f t="shared" si="95"/>
        <v>2.875725049034509</v>
      </c>
      <c r="M86" s="9">
        <f t="shared" si="95"/>
        <v>3.4256816851131449</v>
      </c>
      <c r="N86" s="9">
        <f t="shared" si="95"/>
        <v>2.2825080620539224</v>
      </c>
      <c r="O86" s="9">
        <f t="shared" si="95"/>
        <v>2.8710398818469973</v>
      </c>
      <c r="P86" s="9">
        <f t="shared" si="95"/>
        <v>3.2272292054986402</v>
      </c>
      <c r="Q86" s="7">
        <f t="shared" si="95"/>
        <v>2.6324699854059199</v>
      </c>
      <c r="R86" s="9">
        <f t="shared" si="95"/>
        <v>1.7934933195780747</v>
      </c>
      <c r="S86" s="8">
        <f t="shared" si="95"/>
        <v>2.9240932065590526</v>
      </c>
      <c r="T86" s="9">
        <f t="shared" si="95"/>
        <v>2.490700525763772</v>
      </c>
      <c r="U86" s="8">
        <f t="shared" si="95"/>
        <v>1.734312810189593</v>
      </c>
      <c r="V86" s="10">
        <f t="shared" si="95"/>
        <v>2.3366893924772416</v>
      </c>
      <c r="W86" s="10">
        <f t="shared" si="95"/>
        <v>2.1428833213583709</v>
      </c>
      <c r="X86" s="7">
        <f t="shared" si="95"/>
        <v>0.66209426443450381</v>
      </c>
      <c r="Y86" s="9">
        <f t="shared" si="95"/>
        <v>0.88732546502391685</v>
      </c>
      <c r="Z86" s="7">
        <f t="shared" si="95"/>
        <v>2.1791998315330496</v>
      </c>
      <c r="AA86" s="8">
        <f t="shared" si="95"/>
        <v>1.6573648266800869</v>
      </c>
      <c r="AB86" s="8">
        <f t="shared" si="95"/>
        <v>2.7175684734556849</v>
      </c>
      <c r="AC86" s="7">
        <f t="shared" si="95"/>
        <v>2.2549099396566561</v>
      </c>
      <c r="AD86" s="10">
        <f t="shared" si="95"/>
        <v>0.99682651973767999</v>
      </c>
      <c r="AE86" s="7">
        <f t="shared" si="95"/>
        <v>1.0758852216832231</v>
      </c>
      <c r="AF86" s="8">
        <f t="shared" si="95"/>
        <v>1.3108182704412663</v>
      </c>
      <c r="AG86" s="9">
        <f t="shared" si="95"/>
        <v>2.6956492631799422</v>
      </c>
      <c r="AH86" s="9">
        <f t="shared" si="95"/>
        <v>3.0615021388462278</v>
      </c>
      <c r="AI86" s="9">
        <f t="shared" si="95"/>
        <v>3.039085941590391</v>
      </c>
      <c r="AJ86" s="9">
        <f t="shared" si="95"/>
        <v>1.4916752868800474</v>
      </c>
      <c r="AK86" s="9">
        <f t="shared" si="95"/>
        <v>2.8988156757428523</v>
      </c>
      <c r="AL86" s="1">
        <f t="shared" si="95"/>
        <v>2.5175473337968493</v>
      </c>
      <c r="AM86" s="9">
        <f t="shared" si="95"/>
        <v>3.0873226062462558</v>
      </c>
      <c r="AN86" s="8">
        <f t="shared" si="95"/>
        <v>2.5569210221829697</v>
      </c>
      <c r="AO86" s="7">
        <f t="shared" si="95"/>
        <v>3.0976019585786192</v>
      </c>
      <c r="AP86" s="9">
        <f t="shared" si="95"/>
        <v>1.9936358315532314</v>
      </c>
      <c r="AQ86" s="9">
        <f t="shared" si="95"/>
        <v>2.4818707350965665</v>
      </c>
      <c r="AR86" s="9">
        <f t="shared" si="95"/>
        <v>2.8461810561557175</v>
      </c>
      <c r="AS86" s="8">
        <f t="shared" si="95"/>
        <v>2.6320686877824899</v>
      </c>
      <c r="AT86" s="8">
        <f t="shared" si="95"/>
        <v>2.0705216482884481</v>
      </c>
      <c r="AU86" s="10">
        <f t="shared" si="95"/>
        <v>0.89009067339507508</v>
      </c>
      <c r="AV86" s="10">
        <f t="shared" si="95"/>
        <v>1.441466359584157</v>
      </c>
      <c r="AW86" s="10">
        <f t="shared" si="95"/>
        <v>2.3503758114727109</v>
      </c>
      <c r="AX86" s="7">
        <f t="shared" si="95"/>
        <v>2.6377821485014183</v>
      </c>
      <c r="AY86" s="8">
        <f t="shared" si="95"/>
        <v>3.2117921473666469</v>
      </c>
      <c r="AZ86" s="9">
        <f t="shared" si="95"/>
        <v>1.3799990037541867</v>
      </c>
      <c r="BA86" s="10">
        <f t="shared" si="95"/>
        <v>2.5478765905980341</v>
      </c>
      <c r="BB86" s="10">
        <f t="shared" si="95"/>
        <v>1.4246631798889133</v>
      </c>
      <c r="BC86" s="7">
        <f t="shared" si="95"/>
        <v>2.4353841661535038</v>
      </c>
      <c r="BD86" s="9">
        <f t="shared" si="95"/>
        <v>1.2787728005037604</v>
      </c>
      <c r="BE86" s="8">
        <f t="shared" si="95"/>
        <v>0.8809415830032491</v>
      </c>
      <c r="BF86" s="10">
        <f t="shared" si="95"/>
        <v>2.4514101583844221</v>
      </c>
      <c r="BG86" s="9"/>
      <c r="BH86" s="69"/>
      <c r="BI86" s="23">
        <f t="shared" si="78"/>
        <v>2.6364228100362648</v>
      </c>
      <c r="BJ86" s="9">
        <f t="shared" si="79"/>
        <v>1.7613213046825669</v>
      </c>
      <c r="BK86" s="8">
        <f t="shared" si="80"/>
        <v>1.6712016849949023</v>
      </c>
      <c r="BM86" s="7">
        <f t="shared" si="81"/>
        <v>2.6461444259717051</v>
      </c>
      <c r="BN86" s="9">
        <f t="shared" si="82"/>
        <v>2.1003381314347429</v>
      </c>
      <c r="BO86" s="8">
        <f t="shared" si="83"/>
        <v>1.7712924974694388</v>
      </c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</row>
    <row r="87" spans="1:80" x14ac:dyDescent="0.2">
      <c r="A87" s="7">
        <v>78</v>
      </c>
      <c r="B87" s="8">
        <v>138600</v>
      </c>
      <c r="C87" s="23">
        <f t="shared" ref="C87:BF87" si="96">C201/C$124</f>
        <v>2.760792745284415</v>
      </c>
      <c r="D87" s="24">
        <f t="shared" si="96"/>
        <v>3.1958670037890782</v>
      </c>
      <c r="E87" s="24">
        <f t="shared" si="96"/>
        <v>2.7192448976864139</v>
      </c>
      <c r="F87" s="9">
        <f t="shared" si="96"/>
        <v>3.4907680658909142</v>
      </c>
      <c r="G87" s="9">
        <f t="shared" si="96"/>
        <v>2.0571215164331713</v>
      </c>
      <c r="H87" s="1">
        <f t="shared" si="96"/>
        <v>2.4476111005210885</v>
      </c>
      <c r="I87" s="1">
        <f t="shared" si="96"/>
        <v>2.464254960401234</v>
      </c>
      <c r="J87" s="9">
        <f t="shared" si="96"/>
        <v>1.9645373023136561</v>
      </c>
      <c r="K87" s="8">
        <f t="shared" si="96"/>
        <v>2.0127662892260716</v>
      </c>
      <c r="L87" s="7">
        <f t="shared" si="96"/>
        <v>2.9119153268657851</v>
      </c>
      <c r="M87" s="9">
        <f t="shared" si="96"/>
        <v>3.5132713048039514</v>
      </c>
      <c r="N87" s="9">
        <f t="shared" si="96"/>
        <v>2.3369209190446658</v>
      </c>
      <c r="O87" s="9">
        <f t="shared" si="96"/>
        <v>2.9951661593599805</v>
      </c>
      <c r="P87" s="9">
        <f t="shared" si="96"/>
        <v>3.2892894110557225</v>
      </c>
      <c r="Q87" s="7">
        <f t="shared" si="96"/>
        <v>2.7572957046105508</v>
      </c>
      <c r="R87" s="9">
        <f t="shared" si="96"/>
        <v>1.8614422752180988</v>
      </c>
      <c r="S87" s="8">
        <f t="shared" si="96"/>
        <v>2.9185124279147607</v>
      </c>
      <c r="T87" s="9">
        <f t="shared" si="96"/>
        <v>2.5451370832359319</v>
      </c>
      <c r="U87" s="8">
        <f t="shared" si="96"/>
        <v>1.7509692578347535</v>
      </c>
      <c r="V87" s="10">
        <f t="shared" si="96"/>
        <v>2.2773168052065986</v>
      </c>
      <c r="W87" s="10">
        <f t="shared" si="96"/>
        <v>2.1812889939707936</v>
      </c>
      <c r="X87" s="7">
        <f t="shared" si="96"/>
        <v>0.68456551357563522</v>
      </c>
      <c r="Y87" s="9">
        <f t="shared" si="96"/>
        <v>0.97985435086012751</v>
      </c>
      <c r="Z87" s="7">
        <f t="shared" si="96"/>
        <v>1.934180677917267</v>
      </c>
      <c r="AA87" s="8">
        <f t="shared" si="96"/>
        <v>1.6421920991753944</v>
      </c>
      <c r="AB87" s="8">
        <f t="shared" si="96"/>
        <v>2.8398065730331403</v>
      </c>
      <c r="AC87" s="7">
        <f t="shared" si="96"/>
        <v>2.2621648908107539</v>
      </c>
      <c r="AD87" s="10">
        <f t="shared" si="96"/>
        <v>0.93313220678547359</v>
      </c>
      <c r="AE87" s="7">
        <f t="shared" si="96"/>
        <v>1.0391122490844868</v>
      </c>
      <c r="AF87" s="8">
        <f t="shared" si="96"/>
        <v>1.3140544783471566</v>
      </c>
      <c r="AG87" s="9">
        <f t="shared" si="96"/>
        <v>2.7341811089822223</v>
      </c>
      <c r="AH87" s="9">
        <f t="shared" si="96"/>
        <v>3.0278706992365243</v>
      </c>
      <c r="AI87" s="9">
        <f t="shared" si="96"/>
        <v>3.0664280571514895</v>
      </c>
      <c r="AJ87" s="9">
        <f t="shared" si="96"/>
        <v>1.563290924354966</v>
      </c>
      <c r="AK87" s="9">
        <f t="shared" si="96"/>
        <v>2.9297905151169821</v>
      </c>
      <c r="AL87" s="1">
        <f t="shared" si="96"/>
        <v>2.5175473337968493</v>
      </c>
      <c r="AM87" s="9">
        <f t="shared" si="96"/>
        <v>3.0752717606204398</v>
      </c>
      <c r="AN87" s="8">
        <f t="shared" si="96"/>
        <v>2.6072439767780846</v>
      </c>
      <c r="AO87" s="7">
        <f t="shared" si="96"/>
        <v>3.1191851343881924</v>
      </c>
      <c r="AP87" s="9">
        <f t="shared" si="96"/>
        <v>2.1172877115238662</v>
      </c>
      <c r="AQ87" s="9">
        <f t="shared" si="96"/>
        <v>2.5107466027904106</v>
      </c>
      <c r="AR87" s="9">
        <f t="shared" si="96"/>
        <v>2.9480220247096605</v>
      </c>
      <c r="AS87" s="8">
        <f t="shared" si="96"/>
        <v>2.6880547774299424</v>
      </c>
      <c r="AT87" s="8">
        <f t="shared" si="96"/>
        <v>2.1160813179917781</v>
      </c>
      <c r="AU87" s="10">
        <f t="shared" si="96"/>
        <v>0.90837939537897772</v>
      </c>
      <c r="AV87" s="10">
        <f t="shared" si="96"/>
        <v>1.4418800193697092</v>
      </c>
      <c r="AW87" s="10">
        <f t="shared" si="96"/>
        <v>2.3615509896802132</v>
      </c>
      <c r="AX87" s="7">
        <f t="shared" si="96"/>
        <v>2.6635117377552713</v>
      </c>
      <c r="AY87" s="8">
        <f t="shared" si="96"/>
        <v>3.2995418513733039</v>
      </c>
      <c r="AZ87" s="9">
        <f t="shared" si="96"/>
        <v>1.3323728764188225</v>
      </c>
      <c r="BA87" s="10">
        <f t="shared" si="96"/>
        <v>2.5916281316904088</v>
      </c>
      <c r="BB87" s="10">
        <f t="shared" si="96"/>
        <v>1.4993545708476339</v>
      </c>
      <c r="BC87" s="7">
        <f t="shared" si="96"/>
        <v>2.5130860650914792</v>
      </c>
      <c r="BD87" s="9">
        <f t="shared" si="96"/>
        <v>1.3132302938068987</v>
      </c>
      <c r="BE87" s="8">
        <f t="shared" si="96"/>
        <v>0.81419249763146295</v>
      </c>
      <c r="BF87" s="10">
        <f t="shared" si="96"/>
        <v>2.5736444769802778</v>
      </c>
      <c r="BG87" s="9"/>
      <c r="BH87" s="69"/>
      <c r="BI87" s="23">
        <f t="shared" si="78"/>
        <v>2.6880457300246796</v>
      </c>
      <c r="BJ87" s="9">
        <f t="shared" si="79"/>
        <v>1.7494380977220627</v>
      </c>
      <c r="BK87" s="8">
        <f t="shared" si="80"/>
        <v>1.6776540796122021</v>
      </c>
      <c r="BM87" s="7">
        <f t="shared" si="81"/>
        <v>2.6849938943753555</v>
      </c>
      <c r="BN87" s="9">
        <f t="shared" si="82"/>
        <v>2.1318242185915421</v>
      </c>
      <c r="BO87" s="8">
        <f t="shared" si="83"/>
        <v>1.805358416066712</v>
      </c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</row>
    <row r="88" spans="1:80" x14ac:dyDescent="0.2">
      <c r="A88" s="7">
        <v>79</v>
      </c>
      <c r="B88" s="8">
        <v>140400</v>
      </c>
      <c r="C88" s="23">
        <f t="shared" ref="C88:BF88" si="97">C202/C$124</f>
        <v>2.7773533420460432</v>
      </c>
      <c r="D88" s="24">
        <f t="shared" si="97"/>
        <v>3.3439969563444194</v>
      </c>
      <c r="E88" s="24">
        <f t="shared" si="97"/>
        <v>2.7638226825522403</v>
      </c>
      <c r="F88" s="9">
        <f t="shared" si="97"/>
        <v>3.4295033348923258</v>
      </c>
      <c r="G88" s="9">
        <f t="shared" si="97"/>
        <v>2.0090936291069972</v>
      </c>
      <c r="H88" s="1">
        <f t="shared" si="97"/>
        <v>2.4182052653866175</v>
      </c>
      <c r="I88" s="1">
        <f t="shared" si="97"/>
        <v>2.5052881060339955</v>
      </c>
      <c r="J88" s="9">
        <f t="shared" si="97"/>
        <v>1.8744209839557138</v>
      </c>
      <c r="K88" s="8">
        <f t="shared" si="97"/>
        <v>2.0558776920394233</v>
      </c>
      <c r="L88" s="7">
        <f t="shared" si="97"/>
        <v>3.0143610336672428</v>
      </c>
      <c r="M88" s="9">
        <f t="shared" si="97"/>
        <v>3.2745408549308705</v>
      </c>
      <c r="N88" s="9">
        <f t="shared" si="97"/>
        <v>2.3156293133751515</v>
      </c>
      <c r="O88" s="9">
        <f t="shared" si="97"/>
        <v>2.9984896630321018</v>
      </c>
      <c r="P88" s="9">
        <f t="shared" si="97"/>
        <v>3.2627186765074616</v>
      </c>
      <c r="Q88" s="7">
        <f t="shared" si="97"/>
        <v>2.7828136380438533</v>
      </c>
      <c r="R88" s="9">
        <f t="shared" si="97"/>
        <v>1.7811146442450732</v>
      </c>
      <c r="S88" s="8">
        <f t="shared" si="97"/>
        <v>2.966076280737826</v>
      </c>
      <c r="T88" s="9">
        <f t="shared" si="97"/>
        <v>2.5495097568310681</v>
      </c>
      <c r="U88" s="8">
        <f t="shared" si="97"/>
        <v>1.6590389637065972</v>
      </c>
      <c r="V88" s="10">
        <f t="shared" si="97"/>
        <v>2.3817450747352145</v>
      </c>
      <c r="W88" s="10">
        <f t="shared" si="97"/>
        <v>2.2123913512533377</v>
      </c>
      <c r="X88" s="7">
        <f t="shared" si="97"/>
        <v>0.69540029032080075</v>
      </c>
      <c r="Y88" s="9">
        <f t="shared" si="97"/>
        <v>1.1046585127849446</v>
      </c>
      <c r="Z88" s="7">
        <f t="shared" si="97"/>
        <v>1.9181001324095175</v>
      </c>
      <c r="AA88" s="8">
        <f t="shared" si="97"/>
        <v>1.6441265560269112</v>
      </c>
      <c r="AB88" s="8">
        <f t="shared" si="97"/>
        <v>2.7166424840260608</v>
      </c>
      <c r="AC88" s="7">
        <f t="shared" si="97"/>
        <v>2.3357445362715672</v>
      </c>
      <c r="AD88" s="10">
        <f t="shared" si="97"/>
        <v>0.93346148946277197</v>
      </c>
      <c r="AE88" s="7">
        <f t="shared" si="97"/>
        <v>1.1047060362894634</v>
      </c>
      <c r="AF88" s="8">
        <f t="shared" si="97"/>
        <v>1.308381741938329</v>
      </c>
      <c r="AG88" s="9">
        <f t="shared" si="97"/>
        <v>2.8042092556074403</v>
      </c>
      <c r="AH88" s="9">
        <f t="shared" si="97"/>
        <v>2.6463668205101309</v>
      </c>
      <c r="AI88" s="9">
        <f t="shared" si="97"/>
        <v>3.0710511395187297</v>
      </c>
      <c r="AJ88" s="9">
        <f t="shared" si="97"/>
        <v>1.6072055848793116</v>
      </c>
      <c r="AK88" s="9">
        <f t="shared" si="97"/>
        <v>2.9542593474295979</v>
      </c>
      <c r="AL88" s="1">
        <f t="shared" si="97"/>
        <v>2.5298075853097202</v>
      </c>
      <c r="AM88" s="9">
        <f t="shared" si="97"/>
        <v>3.0710606824399584</v>
      </c>
      <c r="AN88" s="8">
        <f t="shared" si="97"/>
        <v>2.6412693468514217</v>
      </c>
      <c r="AO88" s="7">
        <f t="shared" si="97"/>
        <v>3.1305323521606558</v>
      </c>
      <c r="AP88" s="9">
        <f t="shared" si="97"/>
        <v>2.1985631996540906</v>
      </c>
      <c r="AQ88" s="9">
        <f t="shared" si="97"/>
        <v>2.5143692121846524</v>
      </c>
      <c r="AR88" s="9">
        <f t="shared" si="97"/>
        <v>2.8282522031336121</v>
      </c>
      <c r="AS88" s="8">
        <f t="shared" si="97"/>
        <v>2.7024230685429287</v>
      </c>
      <c r="AT88" s="8">
        <f t="shared" si="97"/>
        <v>2.1459702224251407</v>
      </c>
      <c r="AU88" s="10">
        <f t="shared" si="97"/>
        <v>0.96614391690555224</v>
      </c>
      <c r="AV88" s="10">
        <f t="shared" si="97"/>
        <v>1.4690593501233737</v>
      </c>
      <c r="AW88" s="10">
        <f t="shared" si="97"/>
        <v>2.3120036385447631</v>
      </c>
      <c r="AX88" s="7">
        <f t="shared" si="97"/>
        <v>2.6965762190577691</v>
      </c>
      <c r="AY88" s="8">
        <f t="shared" si="97"/>
        <v>3.3652200254672224</v>
      </c>
      <c r="AZ88" s="9">
        <f t="shared" si="97"/>
        <v>1.3443794829281839</v>
      </c>
      <c r="BA88" s="10">
        <f t="shared" si="97"/>
        <v>2.5851264566886614</v>
      </c>
      <c r="BB88" s="10">
        <f t="shared" si="97"/>
        <v>1.5252447243156164</v>
      </c>
      <c r="BC88" s="7">
        <f t="shared" si="97"/>
        <v>2.5164932559842472</v>
      </c>
      <c r="BD88" s="9">
        <f t="shared" si="97"/>
        <v>1.2197269726367816</v>
      </c>
      <c r="BE88" s="8">
        <f t="shared" si="97"/>
        <v>0.8510561979020731</v>
      </c>
      <c r="BF88" s="10">
        <f t="shared" si="97"/>
        <v>2.5782794170547754</v>
      </c>
      <c r="BG88" s="9"/>
      <c r="BH88" s="69"/>
      <c r="BI88" s="23">
        <f t="shared" si="78"/>
        <v>2.6807827115821969</v>
      </c>
      <c r="BJ88" s="9">
        <f t="shared" si="79"/>
        <v>1.7706213297585489</v>
      </c>
      <c r="BK88" s="8">
        <f t="shared" si="80"/>
        <v>1.6797872575976385</v>
      </c>
      <c r="BM88" s="7">
        <f t="shared" si="81"/>
        <v>2.6691822921709427</v>
      </c>
      <c r="BN88" s="9">
        <f t="shared" si="82"/>
        <v>2.1591622287539702</v>
      </c>
      <c r="BO88" s="8">
        <f t="shared" si="83"/>
        <v>1.8029009296443341</v>
      </c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</row>
    <row r="89" spans="1:80" x14ac:dyDescent="0.2">
      <c r="A89" s="7">
        <v>80</v>
      </c>
      <c r="B89" s="8">
        <v>142200</v>
      </c>
      <c r="C89" s="23">
        <f t="shared" ref="C89:BF89" si="98">C203/C$124</f>
        <v>2.7956172019208632</v>
      </c>
      <c r="D89" s="24">
        <f t="shared" si="98"/>
        <v>3.3971296695546966</v>
      </c>
      <c r="E89" s="24">
        <f t="shared" si="98"/>
        <v>2.8172313823318622</v>
      </c>
      <c r="F89" s="9">
        <f t="shared" si="98"/>
        <v>3.4293314715973588</v>
      </c>
      <c r="G89" s="9">
        <f t="shared" si="98"/>
        <v>2.0348285288474415</v>
      </c>
      <c r="H89" s="1">
        <f t="shared" si="98"/>
        <v>2.4750472552653311</v>
      </c>
      <c r="I89" s="1">
        <f t="shared" si="98"/>
        <v>2.5864889793776453</v>
      </c>
      <c r="J89" s="9">
        <f t="shared" si="98"/>
        <v>1.9961168487645597</v>
      </c>
      <c r="K89" s="8">
        <f t="shared" si="98"/>
        <v>2.0691256728407534</v>
      </c>
      <c r="L89" s="7">
        <f t="shared" si="98"/>
        <v>3.0027786122838784</v>
      </c>
      <c r="M89" s="9">
        <f t="shared" si="98"/>
        <v>3.4246095867730832</v>
      </c>
      <c r="N89" s="9">
        <f t="shared" si="98"/>
        <v>2.411181407124912</v>
      </c>
      <c r="O89" s="9">
        <f t="shared" si="98"/>
        <v>3.0908009059858843</v>
      </c>
      <c r="P89" s="9">
        <f t="shared" si="98"/>
        <v>3.2777450765871432</v>
      </c>
      <c r="Q89" s="7">
        <f t="shared" si="98"/>
        <v>2.8471399251324812</v>
      </c>
      <c r="R89" s="9">
        <f t="shared" si="98"/>
        <v>1.8211834060789682</v>
      </c>
      <c r="S89" s="8">
        <f t="shared" si="98"/>
        <v>2.9834296580230073</v>
      </c>
      <c r="T89" s="9">
        <f t="shared" si="98"/>
        <v>2.568131038304942</v>
      </c>
      <c r="U89" s="8">
        <f t="shared" si="98"/>
        <v>1.6511470845710652</v>
      </c>
      <c r="V89" s="10">
        <f t="shared" si="98"/>
        <v>2.2649049967592099</v>
      </c>
      <c r="W89" s="10">
        <f t="shared" si="98"/>
        <v>2.2157262106265709</v>
      </c>
      <c r="X89" s="7">
        <f t="shared" si="98"/>
        <v>0.68290800273107422</v>
      </c>
      <c r="Y89" s="9">
        <f t="shared" si="98"/>
        <v>1.1637966024553725</v>
      </c>
      <c r="Z89" s="7">
        <f t="shared" si="98"/>
        <v>2.0185782570221398</v>
      </c>
      <c r="AA89" s="8">
        <f t="shared" si="98"/>
        <v>1.6441265560269112</v>
      </c>
      <c r="AB89" s="8">
        <f t="shared" si="98"/>
        <v>2.8905784425847987</v>
      </c>
      <c r="AC89" s="7">
        <f t="shared" si="98"/>
        <v>2.3082018366675752</v>
      </c>
      <c r="AD89" s="10">
        <f t="shared" si="98"/>
        <v>0.94610586900855631</v>
      </c>
      <c r="AE89" s="7">
        <f t="shared" si="98"/>
        <v>1.0220036534079067</v>
      </c>
      <c r="AF89" s="8">
        <f t="shared" si="98"/>
        <v>1.3209438591900515</v>
      </c>
      <c r="AG89" s="9">
        <f t="shared" si="98"/>
        <v>2.8127572760936825</v>
      </c>
      <c r="AH89" s="9">
        <f t="shared" si="98"/>
        <v>2.625784445005336</v>
      </c>
      <c r="AI89" s="9">
        <f t="shared" si="98"/>
        <v>3.1249008759366146</v>
      </c>
      <c r="AJ89" s="9">
        <f t="shared" si="98"/>
        <v>1.5920265359880508</v>
      </c>
      <c r="AK89" s="9">
        <f t="shared" si="98"/>
        <v>2.9699547802976616</v>
      </c>
      <c r="AL89" s="1">
        <f t="shared" si="98"/>
        <v>2.5437882684280737</v>
      </c>
      <c r="AM89" s="9">
        <f t="shared" si="98"/>
        <v>3.0931415347299733</v>
      </c>
      <c r="AN89" s="8">
        <f t="shared" si="98"/>
        <v>2.6858340187290253</v>
      </c>
      <c r="AO89" s="7">
        <f t="shared" si="98"/>
        <v>3.094478456825597</v>
      </c>
      <c r="AP89" s="9">
        <f t="shared" si="98"/>
        <v>2.1322574886199677</v>
      </c>
      <c r="AQ89" s="9">
        <f t="shared" si="98"/>
        <v>2.5705678713984264</v>
      </c>
      <c r="AR89" s="9">
        <f t="shared" si="98"/>
        <v>2.9630721739256458</v>
      </c>
      <c r="AS89" s="8">
        <f t="shared" si="98"/>
        <v>2.8091992899214051</v>
      </c>
      <c r="AT89" s="8">
        <f t="shared" si="98"/>
        <v>2.1818987459561523</v>
      </c>
      <c r="AU89" s="10">
        <f t="shared" si="98"/>
        <v>1.0003776842745498</v>
      </c>
      <c r="AV89" s="10">
        <f t="shared" si="98"/>
        <v>1.4711890351535333</v>
      </c>
      <c r="AW89" s="10">
        <f t="shared" si="98"/>
        <v>2.4486802349069605</v>
      </c>
      <c r="AX89" s="7">
        <f t="shared" si="98"/>
        <v>2.7475790937214906</v>
      </c>
      <c r="AY89" s="8">
        <f t="shared" si="98"/>
        <v>3.3975322028300075</v>
      </c>
      <c r="AZ89" s="9">
        <f t="shared" si="98"/>
        <v>1.316091958366713</v>
      </c>
      <c r="BA89" s="10">
        <f t="shared" si="98"/>
        <v>2.6356157026480176</v>
      </c>
      <c r="BB89" s="10">
        <f t="shared" si="98"/>
        <v>1.4095788102345606</v>
      </c>
      <c r="BC89" s="7">
        <f t="shared" si="98"/>
        <v>2.0113920465045814</v>
      </c>
      <c r="BD89" s="9">
        <f t="shared" si="98"/>
        <v>1.2402132470500156</v>
      </c>
      <c r="BE89" s="8">
        <f t="shared" si="98"/>
        <v>0.91447513788855173</v>
      </c>
      <c r="BF89" s="10">
        <f t="shared" si="98"/>
        <v>2.2425181369580129</v>
      </c>
      <c r="BG89" s="9"/>
      <c r="BH89" s="69"/>
      <c r="BI89" s="23">
        <f t="shared" si="78"/>
        <v>2.7329285640288159</v>
      </c>
      <c r="BJ89" s="9">
        <f t="shared" si="79"/>
        <v>1.7761648435621606</v>
      </c>
      <c r="BK89" s="8">
        <f t="shared" si="80"/>
        <v>1.6975667321717776</v>
      </c>
      <c r="BM89" s="7">
        <f t="shared" si="81"/>
        <v>2.6936740781461119</v>
      </c>
      <c r="BN89" s="9">
        <f t="shared" si="82"/>
        <v>2.2078761661404491</v>
      </c>
      <c r="BO89" s="8">
        <f t="shared" si="83"/>
        <v>1.6814121485214935</v>
      </c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</row>
    <row r="90" spans="1:80" x14ac:dyDescent="0.2">
      <c r="A90" s="7">
        <v>81</v>
      </c>
      <c r="B90" s="8">
        <v>144000</v>
      </c>
      <c r="C90" s="23">
        <f t="shared" ref="C90:BF90" si="99">C204/C$124</f>
        <v>2.7307987266107401</v>
      </c>
      <c r="D90" s="24">
        <f t="shared" si="99"/>
        <v>3.2995184159361379</v>
      </c>
      <c r="E90" s="24">
        <f t="shared" si="99"/>
        <v>2.818112951891329</v>
      </c>
      <c r="F90" s="9">
        <f t="shared" si="99"/>
        <v>3.4295033348923258</v>
      </c>
      <c r="G90" s="9">
        <f t="shared" si="99"/>
        <v>2.1109626018011629</v>
      </c>
      <c r="H90" s="1">
        <f t="shared" si="99"/>
        <v>2.3941070606624129</v>
      </c>
      <c r="I90" s="1">
        <f t="shared" si="99"/>
        <v>2.5851260063222052</v>
      </c>
      <c r="J90" s="9">
        <f t="shared" si="99"/>
        <v>1.8999488823735307</v>
      </c>
      <c r="K90" s="8">
        <f t="shared" si="99"/>
        <v>2.0374409798348583</v>
      </c>
      <c r="L90" s="7">
        <f t="shared" si="99"/>
        <v>3.0630994708009149</v>
      </c>
      <c r="M90" s="9">
        <f t="shared" si="99"/>
        <v>3.5459879841738231</v>
      </c>
      <c r="N90" s="9">
        <f t="shared" si="99"/>
        <v>2.4280480951856687</v>
      </c>
      <c r="O90" s="9">
        <f t="shared" si="99"/>
        <v>3.0173484987797803</v>
      </c>
      <c r="P90" s="9">
        <f t="shared" si="99"/>
        <v>3.3223875576522426</v>
      </c>
      <c r="Q90" s="7">
        <f t="shared" si="99"/>
        <v>2.8164779304153402</v>
      </c>
      <c r="R90" s="9">
        <f t="shared" si="99"/>
        <v>1.8283864737184576</v>
      </c>
      <c r="S90" s="8">
        <f t="shared" si="99"/>
        <v>2.9834296580230073</v>
      </c>
      <c r="T90" s="9">
        <f t="shared" si="99"/>
        <v>2.7059935310774081</v>
      </c>
      <c r="U90" s="8">
        <f t="shared" si="99"/>
        <v>1.7797429797376256</v>
      </c>
      <c r="V90" s="10">
        <f t="shared" si="99"/>
        <v>2.3898548188268522</v>
      </c>
      <c r="W90" s="10">
        <f t="shared" si="99"/>
        <v>2.3352154888244692</v>
      </c>
      <c r="X90" s="7">
        <f t="shared" si="99"/>
        <v>0.67429403432871138</v>
      </c>
      <c r="Y90" s="9">
        <f t="shared" si="99"/>
        <v>1.1583679248920629</v>
      </c>
      <c r="Z90" s="7">
        <f t="shared" si="99"/>
        <v>2.004517769898555</v>
      </c>
      <c r="AA90" s="8">
        <f t="shared" si="99"/>
        <v>1.7678158589125754</v>
      </c>
      <c r="AB90" s="8">
        <f t="shared" si="99"/>
        <v>3.0459277930734618</v>
      </c>
      <c r="AC90" s="7">
        <f t="shared" si="99"/>
        <v>2.3380021082608526</v>
      </c>
      <c r="AD90" s="10">
        <f t="shared" si="99"/>
        <v>0.95515765749499648</v>
      </c>
      <c r="AE90" s="7">
        <f t="shared" si="99"/>
        <v>1.0980124768534174</v>
      </c>
      <c r="AF90" s="8">
        <f t="shared" si="99"/>
        <v>1.3226891229165898</v>
      </c>
      <c r="AG90" s="9">
        <f t="shared" si="99"/>
        <v>2.8314017959171198</v>
      </c>
      <c r="AH90" s="9">
        <f t="shared" si="99"/>
        <v>3.0027448792151534</v>
      </c>
      <c r="AI90" s="9">
        <f t="shared" si="99"/>
        <v>3.1656066139824341</v>
      </c>
      <c r="AJ90" s="9">
        <f t="shared" si="99"/>
        <v>1.4428984565926732</v>
      </c>
      <c r="AK90" s="9">
        <f t="shared" si="99"/>
        <v>2.9383017150535249</v>
      </c>
      <c r="AL90" s="1">
        <f t="shared" si="99"/>
        <v>2.5651997121155836</v>
      </c>
      <c r="AM90" s="9">
        <f t="shared" si="99"/>
        <v>3.1271306873371971</v>
      </c>
      <c r="AN90" s="8">
        <f t="shared" si="99"/>
        <v>2.6411686077656609</v>
      </c>
      <c r="AO90" s="7">
        <f t="shared" si="99"/>
        <v>3.0321300564093692</v>
      </c>
      <c r="AP90" s="9">
        <f t="shared" si="99"/>
        <v>2.2408819077081952</v>
      </c>
      <c r="AQ90" s="9">
        <f t="shared" si="99"/>
        <v>2.5236813633469279</v>
      </c>
      <c r="AR90" s="9">
        <f t="shared" si="99"/>
        <v>2.9229252384327555</v>
      </c>
      <c r="AS90" s="8">
        <f t="shared" si="99"/>
        <v>2.7212372401508551</v>
      </c>
      <c r="AT90" s="8">
        <f t="shared" si="99"/>
        <v>2.2311707649425787</v>
      </c>
      <c r="AU90" s="10">
        <f t="shared" si="99"/>
        <v>1.0258523844163572</v>
      </c>
      <c r="AV90" s="10">
        <f t="shared" si="99"/>
        <v>1.5598582428399748</v>
      </c>
      <c r="AW90" s="10">
        <f t="shared" si="99"/>
        <v>2.3714532764358851</v>
      </c>
      <c r="AX90" s="7">
        <f t="shared" si="99"/>
        <v>2.8301411157107936</v>
      </c>
      <c r="AY90" s="8">
        <f t="shared" si="99"/>
        <v>3.5086617550522887</v>
      </c>
      <c r="AZ90" s="9">
        <f t="shared" si="99"/>
        <v>1.3661175522760605</v>
      </c>
      <c r="BA90" s="10">
        <f t="shared" si="99"/>
        <v>2.6559044130043357</v>
      </c>
      <c r="BB90" s="10">
        <f t="shared" si="99"/>
        <v>1.4095788102345606</v>
      </c>
      <c r="BC90" s="7">
        <f t="shared" si="99"/>
        <v>2.2994341386005162</v>
      </c>
      <c r="BD90" s="9">
        <f t="shared" si="99"/>
        <v>1.1605432809144014</v>
      </c>
      <c r="BE90" s="8">
        <f t="shared" si="99"/>
        <v>0.88068383948122764</v>
      </c>
      <c r="BF90" s="10">
        <f t="shared" si="99"/>
        <v>2.2626696289252792</v>
      </c>
      <c r="BG90" s="9"/>
      <c r="BH90" s="69"/>
      <c r="BI90" s="23">
        <f t="shared" si="78"/>
        <v>2.7241579193572902</v>
      </c>
      <c r="BJ90" s="9">
        <f t="shared" si="79"/>
        <v>1.8519753008122828</v>
      </c>
      <c r="BK90" s="8">
        <f t="shared" si="80"/>
        <v>1.7519578317198636</v>
      </c>
      <c r="BM90" s="7">
        <f t="shared" si="81"/>
        <v>2.7042544826174959</v>
      </c>
      <c r="BN90" s="9">
        <f t="shared" si="82"/>
        <v>2.25452292323298</v>
      </c>
      <c r="BO90" s="8">
        <f t="shared" si="83"/>
        <v>1.7192759519194829</v>
      </c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</row>
    <row r="91" spans="1:80" x14ac:dyDescent="0.2">
      <c r="A91" s="7">
        <v>82</v>
      </c>
      <c r="B91" s="8">
        <v>145800</v>
      </c>
      <c r="C91" s="23">
        <f t="shared" ref="C91:BF91" si="100">C205/C$124</f>
        <v>2.6887130881376531</v>
      </c>
      <c r="D91" s="24">
        <f t="shared" si="100"/>
        <v>3.2202899234871762</v>
      </c>
      <c r="E91" s="24">
        <f t="shared" si="100"/>
        <v>2.7278180872883677</v>
      </c>
      <c r="F91" s="9">
        <f t="shared" si="100"/>
        <v>3.3896293936866289</v>
      </c>
      <c r="G91" s="9">
        <f t="shared" si="100"/>
        <v>2.0910882808703901</v>
      </c>
      <c r="H91" s="1">
        <f t="shared" si="100"/>
        <v>2.3723157696324817</v>
      </c>
      <c r="I91" s="1">
        <f t="shared" si="100"/>
        <v>2.6413072699013824</v>
      </c>
      <c r="J91" s="9">
        <f t="shared" si="100"/>
        <v>1.9363247238838546</v>
      </c>
      <c r="K91" s="8">
        <f t="shared" si="100"/>
        <v>2.0190705271087381</v>
      </c>
      <c r="L91" s="7">
        <f t="shared" si="100"/>
        <v>3.1815886711681394</v>
      </c>
      <c r="M91" s="9">
        <f t="shared" si="100"/>
        <v>3.5459879841738231</v>
      </c>
      <c r="N91" s="9">
        <f t="shared" si="100"/>
        <v>2.3921211829359228</v>
      </c>
      <c r="O91" s="9">
        <f t="shared" si="100"/>
        <v>3.0248854530371014</v>
      </c>
      <c r="P91" s="9">
        <f t="shared" si="100"/>
        <v>3.4193850499264475</v>
      </c>
      <c r="Q91" s="7">
        <f t="shared" si="100"/>
        <v>2.9002222530613055</v>
      </c>
      <c r="R91" s="9">
        <f t="shared" si="100"/>
        <v>2.0082784040147894</v>
      </c>
      <c r="S91" s="8">
        <f t="shared" si="100"/>
        <v>3.0438557083227011</v>
      </c>
      <c r="T91" s="9">
        <f t="shared" si="100"/>
        <v>2.6745962960319991</v>
      </c>
      <c r="U91" s="8">
        <f t="shared" si="100"/>
        <v>1.6540012735128613</v>
      </c>
      <c r="V91" s="10">
        <f t="shared" si="100"/>
        <v>2.5079661526088834</v>
      </c>
      <c r="W91" s="10">
        <f t="shared" si="100"/>
        <v>2.3515848560147021</v>
      </c>
      <c r="X91" s="7">
        <f t="shared" si="100"/>
        <v>0.65107171109058148</v>
      </c>
      <c r="Y91" s="9">
        <f t="shared" si="100"/>
        <v>1.2233097619775379</v>
      </c>
      <c r="Z91" s="7">
        <f t="shared" si="100"/>
        <v>2.0739858925312147</v>
      </c>
      <c r="AA91" s="8">
        <f t="shared" si="100"/>
        <v>1.7678158589125754</v>
      </c>
      <c r="AB91" s="8">
        <f t="shared" si="100"/>
        <v>2.9351795598150954</v>
      </c>
      <c r="AC91" s="7">
        <f t="shared" si="100"/>
        <v>2.4500018691773326</v>
      </c>
      <c r="AD91" s="10">
        <f t="shared" si="100"/>
        <v>0.93155002970997813</v>
      </c>
      <c r="AE91" s="7">
        <f t="shared" si="100"/>
        <v>1.0386687462781818</v>
      </c>
      <c r="AF91" s="8">
        <f t="shared" si="100"/>
        <v>1.2623214118547079</v>
      </c>
      <c r="AG91" s="9">
        <f t="shared" si="100"/>
        <v>2.9582470462729886</v>
      </c>
      <c r="AH91" s="9">
        <f t="shared" si="100"/>
        <v>3.091515068386157</v>
      </c>
      <c r="AI91" s="9">
        <f t="shared" si="100"/>
        <v>3.22869280848965</v>
      </c>
      <c r="AJ91" s="9">
        <f t="shared" si="100"/>
        <v>1.568678513491641</v>
      </c>
      <c r="AK91" s="9">
        <f t="shared" si="100"/>
        <v>2.8362751587732036</v>
      </c>
      <c r="AL91" s="1">
        <f t="shared" si="100"/>
        <v>2.5754625463104901</v>
      </c>
      <c r="AM91" s="9">
        <f t="shared" si="100"/>
        <v>3.1387990844243268</v>
      </c>
      <c r="AN91" s="8">
        <f t="shared" si="100"/>
        <v>2.6972083158194691</v>
      </c>
      <c r="AO91" s="7">
        <f t="shared" si="100"/>
        <v>2.7919196879831789</v>
      </c>
      <c r="AP91" s="9">
        <f t="shared" si="100"/>
        <v>2.3998674656577665</v>
      </c>
      <c r="AQ91" s="9">
        <f t="shared" si="100"/>
        <v>2.6034374157188291</v>
      </c>
      <c r="AR91" s="9">
        <f t="shared" si="100"/>
        <v>2.8408981903280037</v>
      </c>
      <c r="AS91" s="8">
        <f t="shared" si="100"/>
        <v>2.9327785014543424</v>
      </c>
      <c r="AT91" s="8">
        <f t="shared" si="100"/>
        <v>2.3789945088958961</v>
      </c>
      <c r="AU91" s="10">
        <f t="shared" si="100"/>
        <v>1.0278888114283071</v>
      </c>
      <c r="AV91" s="10">
        <f t="shared" si="100"/>
        <v>1.5407850230254516</v>
      </c>
      <c r="AW91" s="10">
        <f t="shared" si="100"/>
        <v>2.4331995299084364</v>
      </c>
      <c r="AX91" s="7">
        <f t="shared" si="100"/>
        <v>2.9158953306425852</v>
      </c>
      <c r="AY91" s="8">
        <f t="shared" si="100"/>
        <v>3.3916444442140152</v>
      </c>
      <c r="AZ91" s="9">
        <f t="shared" si="100"/>
        <v>1.3661175522760605</v>
      </c>
      <c r="BA91" s="10">
        <f t="shared" si="100"/>
        <v>2.6746228608522675</v>
      </c>
      <c r="BB91" s="10">
        <f t="shared" si="100"/>
        <v>1.4869373419705099</v>
      </c>
      <c r="BC91" s="7">
        <f t="shared" si="100"/>
        <v>1.9240301923590464</v>
      </c>
      <c r="BD91" s="9">
        <f t="shared" si="100"/>
        <v>1.1943386900048607</v>
      </c>
      <c r="BE91" s="8">
        <f t="shared" si="100"/>
        <v>0.9072971995893917</v>
      </c>
      <c r="BF91" s="10">
        <f t="shared" si="100"/>
        <v>2.3426361408511243</v>
      </c>
      <c r="BG91" s="9"/>
      <c r="BH91" s="69"/>
      <c r="BI91" s="23">
        <f t="shared" si="78"/>
        <v>2.7413459865080534</v>
      </c>
      <c r="BJ91" s="9">
        <f t="shared" si="79"/>
        <v>1.8630414753350444</v>
      </c>
      <c r="BK91" s="8">
        <f t="shared" si="80"/>
        <v>1.7235443233670593</v>
      </c>
      <c r="BM91" s="7">
        <f t="shared" si="81"/>
        <v>2.7433676771623112</v>
      </c>
      <c r="BN91" s="9">
        <f t="shared" si="82"/>
        <v>2.2814012746857819</v>
      </c>
      <c r="BO91" s="8">
        <f t="shared" si="83"/>
        <v>1.699425711129037</v>
      </c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</row>
    <row r="92" spans="1:80" x14ac:dyDescent="0.2">
      <c r="A92" s="7">
        <v>83</v>
      </c>
      <c r="B92" s="8">
        <v>147600</v>
      </c>
      <c r="C92" s="23">
        <f t="shared" ref="C92:BF92" si="101">C206/C$124</f>
        <v>2.7140952079025182</v>
      </c>
      <c r="D92" s="24">
        <f t="shared" si="101"/>
        <v>3.4896888749079538</v>
      </c>
      <c r="E92" s="24">
        <f t="shared" si="101"/>
        <v>2.9035506931094335</v>
      </c>
      <c r="F92" s="9">
        <f t="shared" si="101"/>
        <v>3.4698250184194781</v>
      </c>
      <c r="G92" s="9">
        <f t="shared" si="101"/>
        <v>2.0720569499353214</v>
      </c>
      <c r="H92" s="1">
        <f t="shared" si="101"/>
        <v>2.4433373425221117</v>
      </c>
      <c r="I92" s="1">
        <f t="shared" si="101"/>
        <v>2.5314117736720849</v>
      </c>
      <c r="J92" s="9">
        <f t="shared" si="101"/>
        <v>1.7963964246036337</v>
      </c>
      <c r="K92" s="8">
        <f t="shared" si="101"/>
        <v>2.0425946934735943</v>
      </c>
      <c r="L92" s="7">
        <f t="shared" si="101"/>
        <v>3.1798297170855765</v>
      </c>
      <c r="M92" s="9">
        <f t="shared" si="101"/>
        <v>3.6710282563519523</v>
      </c>
      <c r="N92" s="9">
        <f t="shared" si="101"/>
        <v>2.3921211829359228</v>
      </c>
      <c r="O92" s="9">
        <f t="shared" si="101"/>
        <v>3.0498875165152999</v>
      </c>
      <c r="P92" s="9">
        <f t="shared" si="101"/>
        <v>3.3430551087618374</v>
      </c>
      <c r="Q92" s="7">
        <f t="shared" si="101"/>
        <v>2.9092694037952183</v>
      </c>
      <c r="R92" s="9">
        <f t="shared" si="101"/>
        <v>1.9258101041885671</v>
      </c>
      <c r="S92" s="8">
        <f t="shared" si="101"/>
        <v>3.1198473907171129</v>
      </c>
      <c r="T92" s="9">
        <f t="shared" si="101"/>
        <v>2.4165528595314565</v>
      </c>
      <c r="U92" s="8">
        <f t="shared" si="101"/>
        <v>1.7081743690903102</v>
      </c>
      <c r="V92" s="10">
        <f t="shared" si="101"/>
        <v>2.5028952807251779</v>
      </c>
      <c r="W92" s="10">
        <f t="shared" si="101"/>
        <v>2.3766435649950663</v>
      </c>
      <c r="X92" s="7">
        <f t="shared" si="101"/>
        <v>0.59265825591801646</v>
      </c>
      <c r="Y92" s="9">
        <f t="shared" si="101"/>
        <v>1.2574412427600836</v>
      </c>
      <c r="Z92" s="7">
        <f t="shared" si="101"/>
        <v>2.0963624379250958</v>
      </c>
      <c r="AA92" s="8">
        <f t="shared" si="101"/>
        <v>1.7841311268730617</v>
      </c>
      <c r="AB92" s="8">
        <f t="shared" si="101"/>
        <v>2.8447154903945391</v>
      </c>
      <c r="AC92" s="7">
        <f t="shared" si="101"/>
        <v>2.504659275381738</v>
      </c>
      <c r="AD92" s="10">
        <f t="shared" si="101"/>
        <v>0.94309102391983957</v>
      </c>
      <c r="AE92" s="7">
        <f t="shared" si="101"/>
        <v>1.1789536634552824</v>
      </c>
      <c r="AF92" s="8">
        <f t="shared" si="101"/>
        <v>1.2084112551423265</v>
      </c>
      <c r="AG92" s="9">
        <f t="shared" si="101"/>
        <v>2.9388413031752636</v>
      </c>
      <c r="AH92" s="9">
        <f t="shared" si="101"/>
        <v>3.2185836596133894</v>
      </c>
      <c r="AI92" s="9">
        <f t="shared" si="101"/>
        <v>3.2161412246858063</v>
      </c>
      <c r="AJ92" s="9">
        <f t="shared" si="101"/>
        <v>1.6457326996182764</v>
      </c>
      <c r="AK92" s="9">
        <f t="shared" si="101"/>
        <v>2.7358871153401023</v>
      </c>
      <c r="AL92" s="1">
        <f t="shared" si="101"/>
        <v>2.5754625463104901</v>
      </c>
      <c r="AM92" s="9">
        <f t="shared" si="101"/>
        <v>3.1726674250682643</v>
      </c>
      <c r="AN92" s="8">
        <f t="shared" si="101"/>
        <v>2.6972083158194691</v>
      </c>
      <c r="AO92" s="7">
        <f t="shared" si="101"/>
        <v>3.0528563589507587</v>
      </c>
      <c r="AP92" s="9">
        <f t="shared" si="101"/>
        <v>2.2395549604963034</v>
      </c>
      <c r="AQ92" s="9">
        <f t="shared" si="101"/>
        <v>2.5595175553314848</v>
      </c>
      <c r="AR92" s="9">
        <f t="shared" si="101"/>
        <v>2.8786434493373032</v>
      </c>
      <c r="AS92" s="8">
        <f t="shared" si="101"/>
        <v>2.9807987778147131</v>
      </c>
      <c r="AT92" s="8">
        <f t="shared" si="101"/>
        <v>2.3542475813334542</v>
      </c>
      <c r="AU92" s="10">
        <f t="shared" si="101"/>
        <v>1.0121892762554787</v>
      </c>
      <c r="AV92" s="10">
        <f t="shared" si="101"/>
        <v>1.5063395173867442</v>
      </c>
      <c r="AW92" s="10">
        <f t="shared" si="101"/>
        <v>2.4299381728900569</v>
      </c>
      <c r="AX92" s="7">
        <f t="shared" si="101"/>
        <v>2.9328233923978542</v>
      </c>
      <c r="AY92" s="8">
        <f t="shared" si="101"/>
        <v>3.1281621739474783</v>
      </c>
      <c r="AZ92" s="9">
        <f t="shared" si="101"/>
        <v>1.3661175522760605</v>
      </c>
      <c r="BA92" s="10">
        <f t="shared" si="101"/>
        <v>2.6621435751078324</v>
      </c>
      <c r="BB92" s="10">
        <f t="shared" si="101"/>
        <v>1.5115074644727025</v>
      </c>
      <c r="BC92" s="7">
        <f t="shared" si="101"/>
        <v>1.9109971302547668</v>
      </c>
      <c r="BD92" s="9">
        <f t="shared" si="101"/>
        <v>1.1246621114112438</v>
      </c>
      <c r="BE92" s="8">
        <f t="shared" si="101"/>
        <v>0.96548413782858278</v>
      </c>
      <c r="BF92" s="10">
        <f t="shared" si="101"/>
        <v>2.3869036973209896</v>
      </c>
      <c r="BG92" s="9"/>
      <c r="BH92" s="69"/>
      <c r="BI92" s="23">
        <f t="shared" si="78"/>
        <v>2.7678709211116246</v>
      </c>
      <c r="BJ92" s="9">
        <f t="shared" si="79"/>
        <v>1.8418573922272836</v>
      </c>
      <c r="BK92" s="8">
        <f t="shared" si="80"/>
        <v>1.7359661416587451</v>
      </c>
      <c r="BM92" s="7">
        <f t="shared" si="81"/>
        <v>2.7624534916585861</v>
      </c>
      <c r="BN92" s="9">
        <f t="shared" si="82"/>
        <v>2.2272833523685112</v>
      </c>
      <c r="BO92" s="8">
        <f t="shared" si="83"/>
        <v>1.7039736669531682</v>
      </c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</row>
    <row r="93" spans="1:80" x14ac:dyDescent="0.2">
      <c r="A93" s="7">
        <v>84</v>
      </c>
      <c r="B93" s="8">
        <v>149400</v>
      </c>
      <c r="C93" s="23">
        <f t="shared" ref="C93:BF93" si="102">C207/C$124</f>
        <v>2.6915609563465952</v>
      </c>
      <c r="D93" s="24">
        <f t="shared" si="102"/>
        <v>3.4749838804395883</v>
      </c>
      <c r="E93" s="24">
        <f t="shared" si="102"/>
        <v>2.8112293789047302</v>
      </c>
      <c r="F93" s="9">
        <f t="shared" si="102"/>
        <v>3.5880723601308397</v>
      </c>
      <c r="G93" s="9">
        <f t="shared" si="102"/>
        <v>1.9454134966961842</v>
      </c>
      <c r="H93" s="1">
        <f t="shared" si="102"/>
        <v>2.4217218204455078</v>
      </c>
      <c r="I93" s="1">
        <f t="shared" si="102"/>
        <v>2.6833346416295711</v>
      </c>
      <c r="J93" s="9">
        <f t="shared" si="102"/>
        <v>1.8132869835218337</v>
      </c>
      <c r="K93" s="8">
        <f t="shared" si="102"/>
        <v>2.0548715138452494</v>
      </c>
      <c r="L93" s="7">
        <f t="shared" si="102"/>
        <v>3.1421374881803446</v>
      </c>
      <c r="M93" s="9">
        <f t="shared" si="102"/>
        <v>3.7727540805948645</v>
      </c>
      <c r="N93" s="9">
        <f t="shared" si="102"/>
        <v>2.3675124680635853</v>
      </c>
      <c r="O93" s="9">
        <f t="shared" si="102"/>
        <v>2.9570556651353979</v>
      </c>
      <c r="P93" s="9">
        <f t="shared" si="102"/>
        <v>3.2128757042928289</v>
      </c>
      <c r="Q93" s="7">
        <f t="shared" si="102"/>
        <v>2.8872337841515514</v>
      </c>
      <c r="R93" s="9">
        <f t="shared" si="102"/>
        <v>1.9928118285666854</v>
      </c>
      <c r="S93" s="8">
        <f t="shared" si="102"/>
        <v>3.124457437408211</v>
      </c>
      <c r="T93" s="9">
        <f t="shared" si="102"/>
        <v>2.7334108095140679</v>
      </c>
      <c r="U93" s="8">
        <f t="shared" si="102"/>
        <v>1.6596949263988419</v>
      </c>
      <c r="V93" s="10">
        <f t="shared" si="102"/>
        <v>2.521438621018127</v>
      </c>
      <c r="W93" s="10">
        <f t="shared" si="102"/>
        <v>2.4067914488342033</v>
      </c>
      <c r="X93" s="7">
        <f t="shared" si="102"/>
        <v>0.59265825591801646</v>
      </c>
      <c r="Y93" s="9">
        <f t="shared" si="102"/>
        <v>1.28235177492024</v>
      </c>
      <c r="Z93" s="7">
        <f t="shared" si="102"/>
        <v>2.2528294890502969</v>
      </c>
      <c r="AA93" s="8">
        <f t="shared" si="102"/>
        <v>1.6344313763360196</v>
      </c>
      <c r="AB93" s="8">
        <f t="shared" si="102"/>
        <v>2.9692692580293509</v>
      </c>
      <c r="AC93" s="7">
        <f t="shared" si="102"/>
        <v>2.6230429125091148</v>
      </c>
      <c r="AD93" s="10">
        <f t="shared" si="102"/>
        <v>1.0101179907142162</v>
      </c>
      <c r="AE93" s="7">
        <f t="shared" si="102"/>
        <v>1.0356775494113586</v>
      </c>
      <c r="AF93" s="8">
        <f t="shared" si="102"/>
        <v>1.2084112551423265</v>
      </c>
      <c r="AG93" s="9">
        <f t="shared" si="102"/>
        <v>2.9117977413624918</v>
      </c>
      <c r="AH93" s="9">
        <f t="shared" si="102"/>
        <v>3.1987226914246776</v>
      </c>
      <c r="AI93" s="9">
        <f t="shared" si="102"/>
        <v>3.2492736058959162</v>
      </c>
      <c r="AJ93" s="9">
        <f t="shared" si="102"/>
        <v>1.7504882154252199</v>
      </c>
      <c r="AK93" s="9">
        <f t="shared" si="102"/>
        <v>2.282599440245745</v>
      </c>
      <c r="AL93" s="1">
        <f t="shared" si="102"/>
        <v>2.5948458538646517</v>
      </c>
      <c r="AM93" s="9">
        <f t="shared" si="102"/>
        <v>3.2800276824079595</v>
      </c>
      <c r="AN93" s="8">
        <f t="shared" si="102"/>
        <v>2.7085059548807191</v>
      </c>
      <c r="AO93" s="7">
        <f t="shared" si="102"/>
        <v>3.1348412375100301</v>
      </c>
      <c r="AP93" s="9">
        <f t="shared" si="102"/>
        <v>2.2147623831669483</v>
      </c>
      <c r="AQ93" s="9">
        <f t="shared" si="102"/>
        <v>2.627285054242368</v>
      </c>
      <c r="AR93" s="9">
        <f t="shared" si="102"/>
        <v>3.0020382270156971</v>
      </c>
      <c r="AS93" s="8">
        <f t="shared" si="102"/>
        <v>2.8781475018824296</v>
      </c>
      <c r="AT93" s="8">
        <f t="shared" si="102"/>
        <v>2.2506619314093927</v>
      </c>
      <c r="AU93" s="10">
        <f t="shared" si="102"/>
        <v>1.0648668179477416</v>
      </c>
      <c r="AV93" s="10">
        <f t="shared" si="102"/>
        <v>1.4321968281751565</v>
      </c>
      <c r="AW93" s="10">
        <f t="shared" si="102"/>
        <v>2.4487935821195763</v>
      </c>
      <c r="AX93" s="7">
        <f t="shared" si="102"/>
        <v>3.0041872271001422</v>
      </c>
      <c r="AY93" s="8">
        <f t="shared" si="102"/>
        <v>3.3345930658704654</v>
      </c>
      <c r="AZ93" s="9">
        <f t="shared" si="102"/>
        <v>1.332506877528473</v>
      </c>
      <c r="BA93" s="10">
        <f t="shared" si="102"/>
        <v>2.8137570294956262</v>
      </c>
      <c r="BB93" s="10">
        <f t="shared" si="102"/>
        <v>1.4564234126631825</v>
      </c>
      <c r="BC93" s="7">
        <f t="shared" si="102"/>
        <v>1.918083209550538</v>
      </c>
      <c r="BD93" s="9">
        <f t="shared" si="102"/>
        <v>1.0510859645311632</v>
      </c>
      <c r="BE93" s="8">
        <f t="shared" si="102"/>
        <v>0.85600346751691803</v>
      </c>
      <c r="BF93" s="10">
        <f t="shared" si="102"/>
        <v>2.3810942409862492</v>
      </c>
      <c r="BG93" s="9"/>
      <c r="BH93" s="69"/>
      <c r="BI93" s="23">
        <f t="shared" si="78"/>
        <v>2.761253734609034</v>
      </c>
      <c r="BJ93" s="9">
        <f t="shared" si="79"/>
        <v>1.8854508377487267</v>
      </c>
      <c r="BK93" s="8">
        <f t="shared" si="80"/>
        <v>1.7693037931612736</v>
      </c>
      <c r="BM93" s="7">
        <f t="shared" si="81"/>
        <v>2.7564104299480658</v>
      </c>
      <c r="BN93" s="9">
        <f t="shared" si="82"/>
        <v>2.2558832421037458</v>
      </c>
      <c r="BO93" s="8">
        <f t="shared" si="83"/>
        <v>1.6869934574674501</v>
      </c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</row>
    <row r="94" spans="1:80" x14ac:dyDescent="0.2">
      <c r="A94" s="7">
        <v>85</v>
      </c>
      <c r="B94" s="8">
        <v>151200</v>
      </c>
      <c r="C94" s="23">
        <f t="shared" ref="C94:BF94" si="103">C208/C$124</f>
        <v>2.7940899813907509</v>
      </c>
      <c r="D94" s="24">
        <f t="shared" si="103"/>
        <v>3.4315509514841009</v>
      </c>
      <c r="E94" s="24">
        <f t="shared" si="103"/>
        <v>3.0169973657990088</v>
      </c>
      <c r="F94" s="9">
        <f t="shared" si="103"/>
        <v>3.5898240814072482</v>
      </c>
      <c r="G94" s="9">
        <f t="shared" si="103"/>
        <v>2.0285045877415615</v>
      </c>
      <c r="H94" s="1">
        <f t="shared" si="103"/>
        <v>2.4650389782292375</v>
      </c>
      <c r="I94" s="1">
        <f t="shared" si="103"/>
        <v>2.6580881359275557</v>
      </c>
      <c r="J94" s="9">
        <f t="shared" si="103"/>
        <v>1.854944418842055</v>
      </c>
      <c r="K94" s="8">
        <f t="shared" si="103"/>
        <v>2.0459517632045037</v>
      </c>
      <c r="L94" s="7">
        <f t="shared" si="103"/>
        <v>3.1207246453096844</v>
      </c>
      <c r="M94" s="9">
        <f t="shared" si="103"/>
        <v>2.2613990312660945</v>
      </c>
      <c r="N94" s="9">
        <f t="shared" si="103"/>
        <v>2.4090509427648703</v>
      </c>
      <c r="O94" s="9">
        <f t="shared" si="103"/>
        <v>3.0481386181640846</v>
      </c>
      <c r="P94" s="9">
        <f t="shared" si="103"/>
        <v>3.4769936973327598</v>
      </c>
      <c r="Q94" s="7">
        <f t="shared" si="103"/>
        <v>2.8751036454622896</v>
      </c>
      <c r="R94" s="9">
        <f t="shared" si="103"/>
        <v>1.9935491030283352</v>
      </c>
      <c r="S94" s="8">
        <f t="shared" si="103"/>
        <v>3.1506059000896895</v>
      </c>
      <c r="T94" s="9">
        <f t="shared" si="103"/>
        <v>2.757640152025234</v>
      </c>
      <c r="U94" s="8">
        <f t="shared" si="103"/>
        <v>1.6147071676519906</v>
      </c>
      <c r="V94" s="10">
        <f t="shared" si="103"/>
        <v>2.7582619043779126</v>
      </c>
      <c r="W94" s="10">
        <f t="shared" si="103"/>
        <v>2.4211290942042596</v>
      </c>
      <c r="X94" s="7">
        <f t="shared" si="103"/>
        <v>0.63942413285893762</v>
      </c>
      <c r="Y94" s="9">
        <f t="shared" si="103"/>
        <v>1.313974614188925</v>
      </c>
      <c r="Z94" s="7">
        <f t="shared" si="103"/>
        <v>2.3219340328097746</v>
      </c>
      <c r="AA94" s="8">
        <f t="shared" si="103"/>
        <v>1.7337577012055618</v>
      </c>
      <c r="AB94" s="8">
        <f t="shared" si="103"/>
        <v>3.0090592098370417</v>
      </c>
      <c r="AC94" s="7">
        <f t="shared" si="103"/>
        <v>2.639784810529366</v>
      </c>
      <c r="AD94" s="10">
        <f t="shared" si="103"/>
        <v>0.96291243916160618</v>
      </c>
      <c r="AE94" s="7">
        <f t="shared" si="103"/>
        <v>1.1401454909806634</v>
      </c>
      <c r="AF94" s="8">
        <f t="shared" si="103"/>
        <v>1.2792701810871843</v>
      </c>
      <c r="AG94" s="9">
        <f t="shared" si="103"/>
        <v>3.0824966412950481</v>
      </c>
      <c r="AH94" s="9">
        <f t="shared" si="103"/>
        <v>3.3059151164282916</v>
      </c>
      <c r="AI94" s="9">
        <f t="shared" si="103"/>
        <v>3.2860484972766537</v>
      </c>
      <c r="AJ94" s="9">
        <f t="shared" si="103"/>
        <v>1.8275350883335342</v>
      </c>
      <c r="AK94" s="9">
        <f t="shared" si="103"/>
        <v>2.3760686661003985</v>
      </c>
      <c r="AL94" s="1">
        <f t="shared" si="103"/>
        <v>2.5948458538646517</v>
      </c>
      <c r="AM94" s="9">
        <f t="shared" si="103"/>
        <v>3.3091440576024218</v>
      </c>
      <c r="AN94" s="8">
        <f t="shared" si="103"/>
        <v>2.7194861800670922</v>
      </c>
      <c r="AO94" s="7">
        <f t="shared" si="103"/>
        <v>3.0723283172994242</v>
      </c>
      <c r="AP94" s="9">
        <f t="shared" si="103"/>
        <v>2.2633209844977742</v>
      </c>
      <c r="AQ94" s="9">
        <f t="shared" si="103"/>
        <v>2.6571327228286772</v>
      </c>
      <c r="AR94" s="9">
        <f t="shared" si="103"/>
        <v>3.1663995601491366</v>
      </c>
      <c r="AS94" s="8">
        <f t="shared" si="103"/>
        <v>2.9409968797630852</v>
      </c>
      <c r="AT94" s="8">
        <f t="shared" si="103"/>
        <v>2.4840101662893974</v>
      </c>
      <c r="AU94" s="10">
        <f t="shared" si="103"/>
        <v>1.084948573733346</v>
      </c>
      <c r="AV94" s="10">
        <f t="shared" si="103"/>
        <v>1.5256153631679121</v>
      </c>
      <c r="AW94" s="10">
        <f t="shared" si="103"/>
        <v>2.4651094240452291</v>
      </c>
      <c r="AX94" s="7">
        <f t="shared" si="103"/>
        <v>3.0352202903984153</v>
      </c>
      <c r="AY94" s="8">
        <f t="shared" si="103"/>
        <v>3.3556010004747976</v>
      </c>
      <c r="AZ94" s="9">
        <f t="shared" si="103"/>
        <v>1.3575956225589139</v>
      </c>
      <c r="BA94" s="10">
        <f t="shared" si="103"/>
        <v>2.905054007044459</v>
      </c>
      <c r="BB94" s="10">
        <f t="shared" si="103"/>
        <v>1.3825091902103248</v>
      </c>
      <c r="BC94" s="7">
        <f t="shared" si="103"/>
        <v>1.765430264778894</v>
      </c>
      <c r="BD94" s="9">
        <f t="shared" si="103"/>
        <v>1.1348935491878185</v>
      </c>
      <c r="BE94" s="8">
        <f t="shared" si="103"/>
        <v>0.9339300529557607</v>
      </c>
      <c r="BF94" s="10">
        <f t="shared" si="103"/>
        <v>2.4641872872324906</v>
      </c>
      <c r="BG94" s="9"/>
      <c r="BH94" s="69"/>
      <c r="BI94" s="23">
        <f t="shared" si="78"/>
        <v>2.7188562263202249</v>
      </c>
      <c r="BJ94" s="9">
        <f t="shared" si="79"/>
        <v>1.9451035999153246</v>
      </c>
      <c r="BK94" s="8">
        <f t="shared" si="80"/>
        <v>1.8062344263191723</v>
      </c>
      <c r="BM94" s="7">
        <f t="shared" si="81"/>
        <v>2.8155168127312447</v>
      </c>
      <c r="BN94" s="9">
        <f t="shared" si="82"/>
        <v>2.3250841363515162</v>
      </c>
      <c r="BO94" s="8">
        <f t="shared" si="83"/>
        <v>1.7062285677098088</v>
      </c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</row>
    <row r="95" spans="1:80" x14ac:dyDescent="0.2">
      <c r="A95" s="7">
        <v>86</v>
      </c>
      <c r="B95" s="8">
        <v>153000</v>
      </c>
      <c r="C95" s="23">
        <f t="shared" ref="C95:BF95" si="104">C209/C$124</f>
        <v>2.8168725056764745</v>
      </c>
      <c r="D95" s="24">
        <f t="shared" si="104"/>
        <v>3.4086420534520325</v>
      </c>
      <c r="E95" s="24">
        <f t="shared" si="104"/>
        <v>3.0543103155155782</v>
      </c>
      <c r="F95" s="9">
        <f t="shared" si="104"/>
        <v>3.7464324877445145</v>
      </c>
      <c r="G95" s="9">
        <f t="shared" si="104"/>
        <v>2.0126078018755775</v>
      </c>
      <c r="H95" s="1">
        <f t="shared" si="104"/>
        <v>2.5473712874453116</v>
      </c>
      <c r="I95" s="1">
        <f t="shared" si="104"/>
        <v>2.7180946355677209</v>
      </c>
      <c r="J95" s="9">
        <f t="shared" si="104"/>
        <v>1.7151623142019692</v>
      </c>
      <c r="K95" s="8">
        <f t="shared" si="104"/>
        <v>2.0025228444383343</v>
      </c>
      <c r="L95" s="7">
        <f t="shared" si="104"/>
        <v>3.183458551939141</v>
      </c>
      <c r="M95" s="9">
        <f t="shared" si="104"/>
        <v>3.7842116117966382</v>
      </c>
      <c r="N95" s="9">
        <f t="shared" si="104"/>
        <v>2.4777248280278132</v>
      </c>
      <c r="O95" s="9">
        <f t="shared" si="104"/>
        <v>2.9510489783451899</v>
      </c>
      <c r="P95" s="9">
        <f t="shared" si="104"/>
        <v>3.5577963696927122</v>
      </c>
      <c r="Q95" s="7">
        <f t="shared" si="104"/>
        <v>2.9382051219953693</v>
      </c>
      <c r="R95" s="9">
        <f t="shared" si="104"/>
        <v>2.1192411079881728</v>
      </c>
      <c r="S95" s="8">
        <f t="shared" si="104"/>
        <v>3.1328179444134534</v>
      </c>
      <c r="T95" s="9">
        <f t="shared" si="104"/>
        <v>2.7468478784613115</v>
      </c>
      <c r="U95" s="8">
        <f t="shared" si="104"/>
        <v>1.6207627613285489</v>
      </c>
      <c r="V95" s="10">
        <f t="shared" si="104"/>
        <v>2.8384694423704602</v>
      </c>
      <c r="W95" s="10">
        <f t="shared" si="104"/>
        <v>2.4993238191614378</v>
      </c>
      <c r="X95" s="7">
        <f t="shared" si="104"/>
        <v>0.64013890331972434</v>
      </c>
      <c r="Y95" s="9">
        <f t="shared" si="104"/>
        <v>1.3686054986293728</v>
      </c>
      <c r="Z95" s="7">
        <f t="shared" si="104"/>
        <v>2.0130053733482711</v>
      </c>
      <c r="AA95" s="8">
        <f t="shared" si="104"/>
        <v>1.697630570541528</v>
      </c>
      <c r="AB95" s="8">
        <f t="shared" si="104"/>
        <v>3.028531601211947</v>
      </c>
      <c r="AC95" s="7">
        <f t="shared" si="104"/>
        <v>2.7887660863889558</v>
      </c>
      <c r="AD95" s="10">
        <f t="shared" si="104"/>
        <v>0.96291243916160618</v>
      </c>
      <c r="AE95" s="7">
        <f t="shared" si="104"/>
        <v>1.0521552721546341</v>
      </c>
      <c r="AF95" s="8">
        <f t="shared" si="104"/>
        <v>1.248082085546905</v>
      </c>
      <c r="AG95" s="9">
        <f t="shared" si="104"/>
        <v>3.0789435160154293</v>
      </c>
      <c r="AH95" s="9">
        <f t="shared" si="104"/>
        <v>3.2860416144982456</v>
      </c>
      <c r="AI95" s="9">
        <f t="shared" si="104"/>
        <v>3.3269600127698098</v>
      </c>
      <c r="AJ95" s="9">
        <f t="shared" si="104"/>
        <v>1.6403396361036746</v>
      </c>
      <c r="AK95" s="9">
        <f t="shared" si="104"/>
        <v>2.3410764182840089</v>
      </c>
      <c r="AL95" s="1">
        <f t="shared" si="104"/>
        <v>2.6638281895744798</v>
      </c>
      <c r="AM95" s="9">
        <f t="shared" si="104"/>
        <v>3.2917475259452318</v>
      </c>
      <c r="AN95" s="8">
        <f t="shared" si="104"/>
        <v>2.7867114977410865</v>
      </c>
      <c r="AO95" s="7">
        <f t="shared" si="104"/>
        <v>2.8189217517183685</v>
      </c>
      <c r="AP95" s="9">
        <f t="shared" si="104"/>
        <v>2.1584457900164296</v>
      </c>
      <c r="AQ95" s="9">
        <f t="shared" si="104"/>
        <v>2.6458205767214933</v>
      </c>
      <c r="AR95" s="9">
        <f t="shared" si="104"/>
        <v>3.146979687772971</v>
      </c>
      <c r="AS95" s="8">
        <f t="shared" si="104"/>
        <v>2.9449724179412824</v>
      </c>
      <c r="AT95" s="8">
        <f t="shared" si="104"/>
        <v>2.4840101662893974</v>
      </c>
      <c r="AU95" s="10">
        <f t="shared" si="104"/>
        <v>1.0874823429728249</v>
      </c>
      <c r="AV95" s="10">
        <f t="shared" si="104"/>
        <v>1.509371710976255</v>
      </c>
      <c r="AW95" s="10">
        <f t="shared" si="104"/>
        <v>2.5466465019521651</v>
      </c>
      <c r="AX95" s="7">
        <f t="shared" si="104"/>
        <v>3.1108739241889731</v>
      </c>
      <c r="AY95" s="8">
        <f t="shared" si="104"/>
        <v>3.3046231308975291</v>
      </c>
      <c r="AZ95" s="9">
        <f t="shared" si="104"/>
        <v>1.325520857949422</v>
      </c>
      <c r="BA95" s="10">
        <f t="shared" si="104"/>
        <v>2.8872508897221643</v>
      </c>
      <c r="BB95" s="10">
        <f t="shared" si="104"/>
        <v>1.5162082824802896</v>
      </c>
      <c r="BC95" s="7">
        <f t="shared" si="104"/>
        <v>2.1650892746092008</v>
      </c>
      <c r="BD95" s="9">
        <f t="shared" si="104"/>
        <v>1.1244772405328016</v>
      </c>
      <c r="BE95" s="8">
        <f t="shared" si="104"/>
        <v>0.87239584106732038</v>
      </c>
      <c r="BF95" s="10">
        <f t="shared" si="104"/>
        <v>2.515716469210997</v>
      </c>
      <c r="BG95" s="9"/>
      <c r="BH95" s="69"/>
      <c r="BI95" s="23">
        <f t="shared" si="78"/>
        <v>2.8333247505950587</v>
      </c>
      <c r="BJ95" s="9">
        <f t="shared" si="79"/>
        <v>1.9280980308950819</v>
      </c>
      <c r="BK95" s="8">
        <f t="shared" si="80"/>
        <v>1.8160894968928094</v>
      </c>
      <c r="BM95" s="7">
        <f t="shared" si="81"/>
        <v>2.7792914334694241</v>
      </c>
      <c r="BN95" s="9">
        <f t="shared" si="82"/>
        <v>2.3405012962128571</v>
      </c>
      <c r="BO95" s="8">
        <f t="shared" si="83"/>
        <v>1.7723798365103136</v>
      </c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</row>
    <row r="96" spans="1:80" x14ac:dyDescent="0.2">
      <c r="A96" s="7">
        <v>87</v>
      </c>
      <c r="B96" s="8">
        <v>154800</v>
      </c>
      <c r="C96" s="23">
        <f t="shared" ref="C96:BF96" si="105">C210/C$124</f>
        <v>2.853237688835665</v>
      </c>
      <c r="D96" s="24">
        <f t="shared" si="105"/>
        <v>3.3386371762379801</v>
      </c>
      <c r="E96" s="24">
        <f t="shared" si="105"/>
        <v>3.027517602090239</v>
      </c>
      <c r="F96" s="9">
        <f t="shared" si="105"/>
        <v>3.8063642291237629</v>
      </c>
      <c r="G96" s="9">
        <f t="shared" si="105"/>
        <v>2.239719177812042</v>
      </c>
      <c r="H96" s="1">
        <f t="shared" si="105"/>
        <v>2.6525583937703674</v>
      </c>
      <c r="I96" s="1">
        <f t="shared" si="105"/>
        <v>2.6012155879155046</v>
      </c>
      <c r="J96" s="9">
        <f t="shared" si="105"/>
        <v>1.7797320616560843</v>
      </c>
      <c r="K96" s="8">
        <f t="shared" si="105"/>
        <v>1.9855579964783596</v>
      </c>
      <c r="L96" s="7">
        <f t="shared" si="105"/>
        <v>3.2292568490439884</v>
      </c>
      <c r="M96" s="9">
        <f t="shared" si="105"/>
        <v>3.9370488064020854</v>
      </c>
      <c r="N96" s="9">
        <f t="shared" si="105"/>
        <v>2.4883861222027699</v>
      </c>
      <c r="O96" s="9">
        <f t="shared" si="105"/>
        <v>3.1079956929422181</v>
      </c>
      <c r="P96" s="9">
        <f t="shared" si="105"/>
        <v>2.7251367896571557</v>
      </c>
      <c r="Q96" s="7">
        <f t="shared" si="105"/>
        <v>2.9382051219953693</v>
      </c>
      <c r="R96" s="9">
        <f t="shared" si="105"/>
        <v>2.0323624423875031</v>
      </c>
      <c r="S96" s="8">
        <f t="shared" si="105"/>
        <v>3.1282821559405662</v>
      </c>
      <c r="T96" s="9">
        <f t="shared" si="105"/>
        <v>2.9275492403609866</v>
      </c>
      <c r="U96" s="8">
        <f t="shared" si="105"/>
        <v>1.66602258401693</v>
      </c>
      <c r="V96" s="10">
        <f t="shared" si="105"/>
        <v>0.5927380482353638</v>
      </c>
      <c r="W96" s="10">
        <f t="shared" si="105"/>
        <v>2.5474438049028025</v>
      </c>
      <c r="X96" s="7">
        <f t="shared" si="105"/>
        <v>0.63493075905763452</v>
      </c>
      <c r="Y96" s="9">
        <f t="shared" si="105"/>
        <v>1.0371295458451701</v>
      </c>
      <c r="Z96" s="7">
        <f t="shared" si="105"/>
        <v>1.7789826794431374</v>
      </c>
      <c r="AA96" s="8">
        <f t="shared" si="105"/>
        <v>1.680379373462777</v>
      </c>
      <c r="AB96" s="8">
        <f t="shared" si="105"/>
        <v>3.0369785630259929</v>
      </c>
      <c r="AC96" s="7">
        <f t="shared" si="105"/>
        <v>2.8092729738442319</v>
      </c>
      <c r="AD96" s="10">
        <f t="shared" si="105"/>
        <v>0.92022054371263784</v>
      </c>
      <c r="AE96" s="7">
        <f t="shared" si="105"/>
        <v>1.1624764667833087</v>
      </c>
      <c r="AF96" s="8">
        <f t="shared" si="105"/>
        <v>1.2695934679082062</v>
      </c>
      <c r="AG96" s="9">
        <f t="shared" si="105"/>
        <v>3.1759502631557219</v>
      </c>
      <c r="AH96" s="9">
        <f t="shared" si="105"/>
        <v>3.3472536345939172</v>
      </c>
      <c r="AI96" s="9">
        <f t="shared" si="105"/>
        <v>3.3747497339490615</v>
      </c>
      <c r="AJ96" s="9">
        <f t="shared" si="105"/>
        <v>1.7623201685357803</v>
      </c>
      <c r="AK96" s="9">
        <f t="shared" si="105"/>
        <v>2.3161861354837523</v>
      </c>
      <c r="AL96" s="1">
        <f t="shared" si="105"/>
        <v>2.655583964366826</v>
      </c>
      <c r="AM96" s="9">
        <f t="shared" si="105"/>
        <v>3.332609882569197</v>
      </c>
      <c r="AN96" s="8">
        <f t="shared" si="105"/>
        <v>2.7921261068191505</v>
      </c>
      <c r="AO96" s="7">
        <f t="shared" si="105"/>
        <v>3.0735739931742621</v>
      </c>
      <c r="AP96" s="9">
        <f t="shared" si="105"/>
        <v>2.2669627467753415</v>
      </c>
      <c r="AQ96" s="9">
        <f t="shared" si="105"/>
        <v>2.6458205767214933</v>
      </c>
      <c r="AR96" s="9">
        <f t="shared" si="105"/>
        <v>3.0115516258754629</v>
      </c>
      <c r="AS96" s="8">
        <f t="shared" si="105"/>
        <v>2.9353468036702166</v>
      </c>
      <c r="AT96" s="8">
        <f t="shared" si="105"/>
        <v>2.397482125904089</v>
      </c>
      <c r="AU96" s="10">
        <f t="shared" si="105"/>
        <v>1.074138495977595</v>
      </c>
      <c r="AV96" s="10">
        <f t="shared" si="105"/>
        <v>1.5136131437619982</v>
      </c>
      <c r="AW96" s="10">
        <f t="shared" si="105"/>
        <v>2.6039834061744904</v>
      </c>
      <c r="AX96" s="7">
        <f t="shared" si="105"/>
        <v>3.182995319304053</v>
      </c>
      <c r="AY96" s="8">
        <f t="shared" si="105"/>
        <v>3.2787015309463667</v>
      </c>
      <c r="AZ96" s="9">
        <f t="shared" si="105"/>
        <v>1.3255545326771261</v>
      </c>
      <c r="BA96" s="10">
        <f t="shared" si="105"/>
        <v>3.0218416773743817</v>
      </c>
      <c r="BB96" s="10">
        <f t="shared" si="105"/>
        <v>1.518741751520023</v>
      </c>
      <c r="BC96" s="7">
        <f t="shared" si="105"/>
        <v>2.2051997879241139</v>
      </c>
      <c r="BD96" s="9">
        <f t="shared" si="105"/>
        <v>1.0587718928266896</v>
      </c>
      <c r="BE96" s="8">
        <f t="shared" si="105"/>
        <v>0.92998374903901093</v>
      </c>
      <c r="BF96" s="10">
        <f t="shared" si="105"/>
        <v>2.5274497679535037</v>
      </c>
      <c r="BG96" s="9"/>
      <c r="BH96" s="69"/>
      <c r="BI96" s="23">
        <f t="shared" si="78"/>
        <v>2.8159537584995094</v>
      </c>
      <c r="BJ96" s="9">
        <f t="shared" si="79"/>
        <v>1.6081470044156003</v>
      </c>
      <c r="BK96" s="8">
        <f t="shared" si="80"/>
        <v>1.8397084030548758</v>
      </c>
      <c r="BM96" s="7">
        <f t="shared" si="81"/>
        <v>2.8223104335146294</v>
      </c>
      <c r="BN96" s="9">
        <f t="shared" si="82"/>
        <v>2.3418190036780988</v>
      </c>
      <c r="BO96" s="8">
        <f t="shared" si="83"/>
        <v>1.7982204513306925</v>
      </c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</row>
    <row r="97" spans="1:80" x14ac:dyDescent="0.2">
      <c r="A97" s="7">
        <v>88</v>
      </c>
      <c r="B97" s="8">
        <v>156600</v>
      </c>
      <c r="C97" s="23">
        <f t="shared" ref="C97:BF97" si="106">C211/C$124</f>
        <v>2.9575449865543937</v>
      </c>
      <c r="D97" s="24">
        <f t="shared" si="106"/>
        <v>3.4309800937607924</v>
      </c>
      <c r="E97" s="24">
        <f t="shared" si="106"/>
        <v>3.2177936282963442</v>
      </c>
      <c r="F97" s="9">
        <f t="shared" si="106"/>
        <v>3.7862848346236069</v>
      </c>
      <c r="G97" s="9">
        <f t="shared" si="106"/>
        <v>2.3713292598917759</v>
      </c>
      <c r="H97" s="1">
        <f t="shared" si="106"/>
        <v>2.6882188004592136</v>
      </c>
      <c r="I97" s="1">
        <f t="shared" si="106"/>
        <v>2.5634420834471103</v>
      </c>
      <c r="J97" s="9">
        <f t="shared" si="106"/>
        <v>1.7294119144024755</v>
      </c>
      <c r="K97" s="8">
        <f t="shared" si="106"/>
        <v>2.0340357836081684</v>
      </c>
      <c r="L97" s="7">
        <f t="shared" si="106"/>
        <v>3.273806649713912</v>
      </c>
      <c r="M97" s="9">
        <f t="shared" si="106"/>
        <v>3.9107718047640874</v>
      </c>
      <c r="N97" s="9">
        <f t="shared" si="106"/>
        <v>2.5676282030233177</v>
      </c>
      <c r="O97" s="9">
        <f t="shared" si="106"/>
        <v>3.0613511314987383</v>
      </c>
      <c r="P97" s="9">
        <f t="shared" si="106"/>
        <v>2.7520927738554328</v>
      </c>
      <c r="Q97" s="7">
        <f t="shared" si="106"/>
        <v>2.9655209789579877</v>
      </c>
      <c r="R97" s="9">
        <f t="shared" si="106"/>
        <v>2.0454957773930369</v>
      </c>
      <c r="S97" s="8">
        <f t="shared" si="106"/>
        <v>3.0974896261481124</v>
      </c>
      <c r="T97" s="9">
        <f t="shared" si="106"/>
        <v>2.9417824798205139</v>
      </c>
      <c r="U97" s="8">
        <f t="shared" si="106"/>
        <v>1.6859393617297374</v>
      </c>
      <c r="V97" s="10">
        <f t="shared" si="106"/>
        <v>2.8378352850628876</v>
      </c>
      <c r="W97" s="10">
        <f t="shared" si="106"/>
        <v>2.5701226631822101</v>
      </c>
      <c r="X97" s="7">
        <f t="shared" si="106"/>
        <v>0.65000199978773054</v>
      </c>
      <c r="Y97" s="9">
        <f t="shared" si="106"/>
        <v>1.1851755150312169</v>
      </c>
      <c r="Z97" s="7">
        <f t="shared" si="106"/>
        <v>1.9194823336272964</v>
      </c>
      <c r="AA97" s="8">
        <f t="shared" si="106"/>
        <v>1.6275290144957713</v>
      </c>
      <c r="AB97" s="8">
        <f t="shared" si="106"/>
        <v>2.2929343716906971</v>
      </c>
      <c r="AC97" s="7">
        <f t="shared" si="106"/>
        <v>2.8374948118187371</v>
      </c>
      <c r="AD97" s="10">
        <f t="shared" si="106"/>
        <v>0.94393788753126484</v>
      </c>
      <c r="AE97" s="7">
        <f t="shared" si="106"/>
        <v>1.0112169534449962</v>
      </c>
      <c r="AF97" s="8">
        <f t="shared" si="106"/>
        <v>1.2641305563887806</v>
      </c>
      <c r="AG97" s="9">
        <f t="shared" si="106"/>
        <v>3.1867026415998829</v>
      </c>
      <c r="AH97" s="9">
        <f t="shared" si="106"/>
        <v>3.3356216575794542</v>
      </c>
      <c r="AI97" s="9">
        <f t="shared" si="106"/>
        <v>3.3747497339490615</v>
      </c>
      <c r="AJ97" s="9">
        <f t="shared" si="106"/>
        <v>1.8013893677866282</v>
      </c>
      <c r="AK97" s="9">
        <f t="shared" si="106"/>
        <v>2.2927876214195066</v>
      </c>
      <c r="AL97" s="1">
        <f t="shared" si="106"/>
        <v>2.683190164375973</v>
      </c>
      <c r="AM97" s="9">
        <f t="shared" si="106"/>
        <v>3.3651912969308881</v>
      </c>
      <c r="AN97" s="8">
        <f t="shared" si="106"/>
        <v>2.7808023489838001</v>
      </c>
      <c r="AO97" s="7">
        <f t="shared" si="106"/>
        <v>3.1840059645912149</v>
      </c>
      <c r="AP97" s="9">
        <f t="shared" si="106"/>
        <v>2.343210649424134</v>
      </c>
      <c r="AQ97" s="9">
        <f t="shared" si="106"/>
        <v>2.7602422140225706</v>
      </c>
      <c r="AR97" s="9">
        <f t="shared" si="106"/>
        <v>3.1150468914842726</v>
      </c>
      <c r="AS97" s="8">
        <f t="shared" si="106"/>
        <v>2.9353371525970786</v>
      </c>
      <c r="AT97" s="8">
        <f t="shared" si="106"/>
        <v>2.4777485955178009</v>
      </c>
      <c r="AU97" s="10">
        <f t="shared" si="106"/>
        <v>1.1309405244640003</v>
      </c>
      <c r="AV97" s="10">
        <f t="shared" si="106"/>
        <v>1.4969737222009372</v>
      </c>
      <c r="AW97" s="10">
        <f t="shared" si="106"/>
        <v>2.6039834061744904</v>
      </c>
      <c r="AX97" s="7">
        <f t="shared" si="106"/>
        <v>3.1549509202361294</v>
      </c>
      <c r="AY97" s="8">
        <f t="shared" si="106"/>
        <v>3.2792583897129512</v>
      </c>
      <c r="AZ97" s="9">
        <f t="shared" si="106"/>
        <v>1.3661175522760605</v>
      </c>
      <c r="BA97" s="10">
        <f t="shared" si="106"/>
        <v>2.9414225032389254</v>
      </c>
      <c r="BB97" s="10">
        <f t="shared" si="106"/>
        <v>1.499772767900706</v>
      </c>
      <c r="BC97" s="7">
        <f t="shared" si="106"/>
        <v>1.9107168775020356</v>
      </c>
      <c r="BD97" s="9">
        <f t="shared" si="106"/>
        <v>1.1037641135457108</v>
      </c>
      <c r="BE97" s="8">
        <f t="shared" si="106"/>
        <v>0.91268594569852879</v>
      </c>
      <c r="BF97" s="10">
        <f t="shared" si="106"/>
        <v>2.5297530617053612</v>
      </c>
      <c r="BG97" s="9"/>
      <c r="BH97" s="69"/>
      <c r="BI97" s="23">
        <f t="shared" si="78"/>
        <v>2.8501881370822653</v>
      </c>
      <c r="BJ97" s="9">
        <f t="shared" si="79"/>
        <v>1.9272335815921706</v>
      </c>
      <c r="BK97" s="8">
        <f t="shared" si="80"/>
        <v>1.6699429161748953</v>
      </c>
      <c r="BM97" s="7">
        <f t="shared" si="81"/>
        <v>2.8583290542111133</v>
      </c>
      <c r="BN97" s="9">
        <f t="shared" si="82"/>
        <v>2.3573092597177183</v>
      </c>
      <c r="BO97" s="8">
        <f t="shared" si="83"/>
        <v>1.7520332602667612</v>
      </c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</row>
    <row r="98" spans="1:80" x14ac:dyDescent="0.2">
      <c r="A98" s="7">
        <v>89</v>
      </c>
      <c r="B98" s="8">
        <v>158400</v>
      </c>
      <c r="C98" s="23">
        <f t="shared" ref="C98:BF98" si="107">C212/C$124</f>
        <v>2.8853166177353797</v>
      </c>
      <c r="D98" s="24">
        <f t="shared" si="107"/>
        <v>3.3369604797168857</v>
      </c>
      <c r="E98" s="24">
        <f t="shared" si="107"/>
        <v>3.1560631181331713</v>
      </c>
      <c r="F98" s="9">
        <f t="shared" si="107"/>
        <v>3.575951107946679</v>
      </c>
      <c r="G98" s="9">
        <f t="shared" si="107"/>
        <v>2.1531458523411149</v>
      </c>
      <c r="H98" s="1">
        <f t="shared" si="107"/>
        <v>2.751414702409908</v>
      </c>
      <c r="I98" s="1">
        <f t="shared" si="107"/>
        <v>2.6698879914484275</v>
      </c>
      <c r="J98" s="9">
        <f t="shared" si="107"/>
        <v>1.6839017874039441</v>
      </c>
      <c r="K98" s="8">
        <f t="shared" si="107"/>
        <v>2.067388397171678</v>
      </c>
      <c r="L98" s="7">
        <f t="shared" si="107"/>
        <v>3.2293347137470554</v>
      </c>
      <c r="M98" s="9">
        <f t="shared" si="107"/>
        <v>3.9484150574218941</v>
      </c>
      <c r="N98" s="9">
        <f t="shared" si="107"/>
        <v>2.5765174482757716</v>
      </c>
      <c r="O98" s="9">
        <f t="shared" si="107"/>
        <v>3.070796606463821</v>
      </c>
      <c r="P98" s="9">
        <f t="shared" si="107"/>
        <v>2.8508973794941728</v>
      </c>
      <c r="Q98" s="7">
        <f t="shared" si="107"/>
        <v>2.8463762073189014</v>
      </c>
      <c r="R98" s="9">
        <f t="shared" si="107"/>
        <v>2.1735980083364717</v>
      </c>
      <c r="S98" s="8">
        <f t="shared" si="107"/>
        <v>3.1746128140385239</v>
      </c>
      <c r="T98" s="9">
        <f t="shared" si="107"/>
        <v>3.0431102185327519</v>
      </c>
      <c r="U98" s="8">
        <f t="shared" si="107"/>
        <v>1.6432173035138926</v>
      </c>
      <c r="V98" s="10">
        <f t="shared" si="107"/>
        <v>2.8451474690950307</v>
      </c>
      <c r="W98" s="10">
        <f t="shared" si="107"/>
        <v>2.6542142335595278</v>
      </c>
      <c r="X98" s="7">
        <f t="shared" si="107"/>
        <v>0.65329718686919325</v>
      </c>
      <c r="Y98" s="9">
        <f t="shared" si="107"/>
        <v>1.2500000000063887</v>
      </c>
      <c r="Z98" s="7">
        <f t="shared" si="107"/>
        <v>2.0125159528296401</v>
      </c>
      <c r="AA98" s="8">
        <f t="shared" si="107"/>
        <v>1.5079036557171881</v>
      </c>
      <c r="AB98" s="8">
        <f t="shared" si="107"/>
        <v>2.4146927505372981</v>
      </c>
      <c r="AC98" s="7">
        <f t="shared" si="107"/>
        <v>2.8672013205756812</v>
      </c>
      <c r="AD98" s="10">
        <f t="shared" si="107"/>
        <v>0.94393788753126484</v>
      </c>
      <c r="AE98" s="7">
        <f t="shared" si="107"/>
        <v>1.115635082899016</v>
      </c>
      <c r="AF98" s="8">
        <f t="shared" si="107"/>
        <v>1.286195017713571</v>
      </c>
      <c r="AG98" s="9">
        <f t="shared" si="107"/>
        <v>3.2280057530766597</v>
      </c>
      <c r="AH98" s="9">
        <f t="shared" si="107"/>
        <v>3.4325765758499935</v>
      </c>
      <c r="AI98" s="9">
        <f t="shared" si="107"/>
        <v>3.3747497339490615</v>
      </c>
      <c r="AJ98" s="9">
        <f t="shared" si="107"/>
        <v>1.9541136554437073</v>
      </c>
      <c r="AK98" s="9">
        <f t="shared" si="107"/>
        <v>2.383323696249751</v>
      </c>
      <c r="AL98" s="1">
        <f t="shared" si="107"/>
        <v>2.707092581861271</v>
      </c>
      <c r="AM98" s="9">
        <f t="shared" si="107"/>
        <v>3.3638434951733838</v>
      </c>
      <c r="AN98" s="8">
        <f t="shared" si="107"/>
        <v>2.7976477227040757</v>
      </c>
      <c r="AO98" s="7">
        <f t="shared" si="107"/>
        <v>2.9014758249575845</v>
      </c>
      <c r="AP98" s="9">
        <f t="shared" si="107"/>
        <v>2.4685898385298426</v>
      </c>
      <c r="AQ98" s="9">
        <f t="shared" si="107"/>
        <v>2.7299555490851883</v>
      </c>
      <c r="AR98" s="9">
        <f t="shared" si="107"/>
        <v>3.0090565227107362</v>
      </c>
      <c r="AS98" s="8">
        <f t="shared" si="107"/>
        <v>2.9353371525970786</v>
      </c>
      <c r="AT98" s="8">
        <f t="shared" si="107"/>
        <v>2.4777485955178009</v>
      </c>
      <c r="AU98" s="10">
        <f t="shared" si="107"/>
        <v>1.1643615579512228</v>
      </c>
      <c r="AV98" s="10">
        <f t="shared" si="107"/>
        <v>1.5106881577208593</v>
      </c>
      <c r="AW98" s="10">
        <f t="shared" si="107"/>
        <v>2.4811581803455569</v>
      </c>
      <c r="AX98" s="7">
        <f t="shared" si="107"/>
        <v>3.1689318631266716</v>
      </c>
      <c r="AY98" s="8">
        <f t="shared" si="107"/>
        <v>3.476701096920682</v>
      </c>
      <c r="AZ98" s="9">
        <f t="shared" si="107"/>
        <v>1.3994313637315168</v>
      </c>
      <c r="BA98" s="10">
        <f t="shared" si="107"/>
        <v>2.9967856902763708</v>
      </c>
      <c r="BB98" s="10">
        <f t="shared" si="107"/>
        <v>1.6172163770167776</v>
      </c>
      <c r="BC98" s="7">
        <f t="shared" si="107"/>
        <v>1.8609268956447744</v>
      </c>
      <c r="BD98" s="9">
        <f t="shared" si="107"/>
        <v>1.0512441890953819</v>
      </c>
      <c r="BE98" s="8">
        <f t="shared" si="107"/>
        <v>0.97367925143175338</v>
      </c>
      <c r="BF98" s="10">
        <f t="shared" si="107"/>
        <v>2.3829377971472017</v>
      </c>
      <c r="BG98" s="9"/>
      <c r="BH98" s="69"/>
      <c r="BI98" s="23">
        <f t="shared" si="78"/>
        <v>2.8323869582002232</v>
      </c>
      <c r="BJ98" s="9">
        <f t="shared" si="79"/>
        <v>1.9511757525154514</v>
      </c>
      <c r="BK98" s="8">
        <f t="shared" si="80"/>
        <v>1.7255324118513662</v>
      </c>
      <c r="BM98" s="7">
        <f t="shared" si="81"/>
        <v>2.8681360078606417</v>
      </c>
      <c r="BN98" s="9">
        <f t="shared" si="82"/>
        <v>2.3799315752637988</v>
      </c>
      <c r="BO98" s="8">
        <f t="shared" si="83"/>
        <v>1.7546030806205395</v>
      </c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</row>
    <row r="99" spans="1:80" x14ac:dyDescent="0.2">
      <c r="A99" s="7">
        <v>90</v>
      </c>
      <c r="B99" s="8">
        <v>160200</v>
      </c>
      <c r="C99" s="23">
        <f t="shared" ref="C99:BF99" si="108">C213/C$124</f>
        <v>2.9046727500510969</v>
      </c>
      <c r="D99" s="24">
        <f t="shared" si="108"/>
        <v>3.6268379609807058</v>
      </c>
      <c r="E99" s="24">
        <f t="shared" si="108"/>
        <v>3.3443738768178251</v>
      </c>
      <c r="F99" s="9">
        <f t="shared" si="108"/>
        <v>3.6973946118456116</v>
      </c>
      <c r="G99" s="9">
        <f t="shared" si="108"/>
        <v>2.1957865433306498</v>
      </c>
      <c r="H99" s="1">
        <f t="shared" si="108"/>
        <v>2.6466599722471877</v>
      </c>
      <c r="I99" s="1">
        <f t="shared" si="108"/>
        <v>2.7613257505224431</v>
      </c>
      <c r="J99" s="9">
        <f t="shared" si="108"/>
        <v>1.6687856812804422</v>
      </c>
      <c r="K99" s="8">
        <f t="shared" si="108"/>
        <v>2.1205059559392541</v>
      </c>
      <c r="L99" s="7">
        <f t="shared" si="108"/>
        <v>3.2293347137470554</v>
      </c>
      <c r="M99" s="9">
        <f t="shared" si="108"/>
        <v>4.0283762124001417</v>
      </c>
      <c r="N99" s="9">
        <f t="shared" si="108"/>
        <v>2.5931213318467372</v>
      </c>
      <c r="O99" s="9">
        <f t="shared" si="108"/>
        <v>3.1024887151239717</v>
      </c>
      <c r="P99" s="9">
        <f t="shared" si="108"/>
        <v>2.8758047431226905</v>
      </c>
      <c r="Q99" s="7">
        <f t="shared" si="108"/>
        <v>3.0521758330347089</v>
      </c>
      <c r="R99" s="9">
        <f t="shared" si="108"/>
        <v>2.0967180103964989</v>
      </c>
      <c r="S99" s="8">
        <f t="shared" si="108"/>
        <v>3.156846146209932</v>
      </c>
      <c r="T99" s="9">
        <f t="shared" si="108"/>
        <v>2.9814816238544188</v>
      </c>
      <c r="U99" s="8">
        <f t="shared" si="108"/>
        <v>1.740994512050281</v>
      </c>
      <c r="V99" s="10">
        <f t="shared" si="108"/>
        <v>2.868614967875839</v>
      </c>
      <c r="W99" s="10">
        <f t="shared" si="108"/>
        <v>2.6465204484891678</v>
      </c>
      <c r="X99" s="7">
        <f t="shared" si="108"/>
        <v>0.68398438824795638</v>
      </c>
      <c r="Y99" s="9">
        <f t="shared" si="108"/>
        <v>1.2968317375474336</v>
      </c>
      <c r="Z99" s="7">
        <f t="shared" si="108"/>
        <v>2.1182880232355346</v>
      </c>
      <c r="AA99" s="8">
        <f t="shared" si="108"/>
        <v>1.635646416547794</v>
      </c>
      <c r="AB99" s="8">
        <f t="shared" si="108"/>
        <v>2.4417270746198332</v>
      </c>
      <c r="AC99" s="7">
        <f t="shared" si="108"/>
        <v>2.8948713370584893</v>
      </c>
      <c r="AD99" s="10">
        <f t="shared" si="108"/>
        <v>0.93773164231429085</v>
      </c>
      <c r="AE99" s="7">
        <f t="shared" si="108"/>
        <v>1.0348764579810636</v>
      </c>
      <c r="AF99" s="8">
        <f t="shared" si="108"/>
        <v>1.2863123506216971</v>
      </c>
      <c r="AG99" s="9">
        <f t="shared" si="108"/>
        <v>3.2602137585553601</v>
      </c>
      <c r="AH99" s="9">
        <f t="shared" si="108"/>
        <v>3.4767798086104436</v>
      </c>
      <c r="AI99" s="9">
        <f t="shared" si="108"/>
        <v>3.3747497339490615</v>
      </c>
      <c r="AJ99" s="9">
        <f t="shared" si="108"/>
        <v>2.0424585393833197</v>
      </c>
      <c r="AK99" s="9">
        <f t="shared" si="108"/>
        <v>2.4393620299196397</v>
      </c>
      <c r="AL99" s="1">
        <f t="shared" si="108"/>
        <v>2.7234603743091053</v>
      </c>
      <c r="AM99" s="9">
        <f t="shared" si="108"/>
        <v>3.3780408766604744</v>
      </c>
      <c r="AN99" s="8">
        <f t="shared" si="108"/>
        <v>2.7976477227040757</v>
      </c>
      <c r="AO99" s="7">
        <f t="shared" si="108"/>
        <v>2.959500086002957</v>
      </c>
      <c r="AP99" s="9">
        <f t="shared" si="108"/>
        <v>2.475204023634491</v>
      </c>
      <c r="AQ99" s="9">
        <f t="shared" si="108"/>
        <v>2.6807305781397179</v>
      </c>
      <c r="AR99" s="9">
        <f t="shared" si="108"/>
        <v>3.0797764428534911</v>
      </c>
      <c r="AS99" s="8">
        <f t="shared" si="108"/>
        <v>2.9141926903713826</v>
      </c>
      <c r="AT99" s="8">
        <f t="shared" si="108"/>
        <v>2.5333058136745801</v>
      </c>
      <c r="AU99" s="10">
        <f t="shared" si="108"/>
        <v>1.1579130047962458</v>
      </c>
      <c r="AV99" s="10">
        <f t="shared" si="108"/>
        <v>1.5365215647783783</v>
      </c>
      <c r="AW99" s="10">
        <f t="shared" si="108"/>
        <v>2.4586186588648968</v>
      </c>
      <c r="AX99" s="7">
        <f t="shared" si="108"/>
        <v>3.2084040662147073</v>
      </c>
      <c r="AY99" s="8">
        <f t="shared" si="108"/>
        <v>3.4556010800638979</v>
      </c>
      <c r="AZ99" s="9">
        <f t="shared" si="108"/>
        <v>1.452121421095713</v>
      </c>
      <c r="BA99" s="10">
        <f t="shared" si="108"/>
        <v>3.0547509313354784</v>
      </c>
      <c r="BB99" s="10">
        <f t="shared" si="108"/>
        <v>1.5356490185557008</v>
      </c>
      <c r="BC99" s="7">
        <f t="shared" si="108"/>
        <v>1.9053842423292573</v>
      </c>
      <c r="BD99" s="9">
        <f t="shared" si="108"/>
        <v>1.1872153340728078</v>
      </c>
      <c r="BE99" s="8">
        <f t="shared" si="108"/>
        <v>0.95920902602184255</v>
      </c>
      <c r="BF99" s="10">
        <f t="shared" si="108"/>
        <v>2.6646590190378419</v>
      </c>
      <c r="BG99" s="9"/>
      <c r="BH99" s="69"/>
      <c r="BI99" s="23">
        <f t="shared" si="78"/>
        <v>2.8883064005233501</v>
      </c>
      <c r="BJ99" s="9">
        <f t="shared" si="79"/>
        <v>1.9965452647310533</v>
      </c>
      <c r="BK99" s="8">
        <f t="shared" si="80"/>
        <v>1.7191037725190745</v>
      </c>
      <c r="BM99" s="7">
        <f t="shared" si="81"/>
        <v>2.8924705126995014</v>
      </c>
      <c r="BN99" s="9">
        <f t="shared" si="82"/>
        <v>2.3917273647321173</v>
      </c>
      <c r="BO99" s="8">
        <f t="shared" si="83"/>
        <v>1.8227127132069485</v>
      </c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</row>
    <row r="100" spans="1:80" x14ac:dyDescent="0.2">
      <c r="A100" s="7">
        <v>91</v>
      </c>
      <c r="B100" s="8">
        <v>162000</v>
      </c>
      <c r="C100" s="23">
        <f t="shared" ref="C100:BF100" si="109">C214/C$124</f>
        <v>2.9078360616205696</v>
      </c>
      <c r="D100" s="24">
        <f t="shared" si="109"/>
        <v>3.594754450308038</v>
      </c>
      <c r="E100" s="24">
        <f t="shared" si="109"/>
        <v>3.3217180840904499</v>
      </c>
      <c r="F100" s="9">
        <f t="shared" si="109"/>
        <v>3.824489385177209</v>
      </c>
      <c r="G100" s="9">
        <f t="shared" si="109"/>
        <v>2.2403883356901328</v>
      </c>
      <c r="H100" s="1">
        <f t="shared" si="109"/>
        <v>2.5827300974049474</v>
      </c>
      <c r="I100" s="1">
        <f t="shared" si="109"/>
        <v>2.7259025437234077</v>
      </c>
      <c r="J100" s="9">
        <f t="shared" si="109"/>
        <v>1.8470813948090179</v>
      </c>
      <c r="K100" s="8">
        <f t="shared" si="109"/>
        <v>2.1159898262014729</v>
      </c>
      <c r="L100" s="7">
        <f t="shared" si="109"/>
        <v>3.2827742749110453</v>
      </c>
      <c r="M100" s="9">
        <f t="shared" si="109"/>
        <v>4.0764498857991782</v>
      </c>
      <c r="N100" s="9">
        <f t="shared" si="109"/>
        <v>2.6337594086108456</v>
      </c>
      <c r="O100" s="9">
        <f t="shared" si="109"/>
        <v>3.1615786098564835</v>
      </c>
      <c r="P100" s="9">
        <f t="shared" si="109"/>
        <v>2.8098692600622215</v>
      </c>
      <c r="Q100" s="7">
        <f t="shared" si="109"/>
        <v>2.977465312792297</v>
      </c>
      <c r="R100" s="9">
        <f t="shared" si="109"/>
        <v>2.1653693410646873</v>
      </c>
      <c r="S100" s="8">
        <f t="shared" si="109"/>
        <v>3.2307891030780933</v>
      </c>
      <c r="T100" s="9">
        <f t="shared" si="109"/>
        <v>3.0883243879269124</v>
      </c>
      <c r="U100" s="8">
        <f t="shared" si="109"/>
        <v>1.7242417094786668</v>
      </c>
      <c r="V100" s="10">
        <f t="shared" si="109"/>
        <v>2.9535184515313486</v>
      </c>
      <c r="W100" s="10">
        <f t="shared" si="109"/>
        <v>2.7153302712442704</v>
      </c>
      <c r="X100" s="7">
        <f t="shared" si="109"/>
        <v>0.71801990503681656</v>
      </c>
      <c r="Y100" s="9">
        <f t="shared" si="109"/>
        <v>1.3095521307661084</v>
      </c>
      <c r="Z100" s="7">
        <f t="shared" si="109"/>
        <v>2.1685683347945015</v>
      </c>
      <c r="AA100" s="8">
        <f t="shared" si="109"/>
        <v>1.570881696900694</v>
      </c>
      <c r="AB100" s="8">
        <f t="shared" si="109"/>
        <v>2.5545288344990733</v>
      </c>
      <c r="AC100" s="7">
        <f t="shared" si="109"/>
        <v>2.9324013844682253</v>
      </c>
      <c r="AD100" s="10">
        <f t="shared" si="109"/>
        <v>1.0192244307564782</v>
      </c>
      <c r="AE100" s="7">
        <f t="shared" si="109"/>
        <v>1.0270405477380473</v>
      </c>
      <c r="AF100" s="8">
        <f t="shared" si="109"/>
        <v>1.328235832005388</v>
      </c>
      <c r="AG100" s="9">
        <f t="shared" si="109"/>
        <v>3.313198067484302</v>
      </c>
      <c r="AH100" s="9">
        <f t="shared" si="109"/>
        <v>3.7510057796406251</v>
      </c>
      <c r="AI100" s="9">
        <f t="shared" si="109"/>
        <v>3.4370845400456207</v>
      </c>
      <c r="AJ100" s="9">
        <f t="shared" si="109"/>
        <v>1.4174375301524826</v>
      </c>
      <c r="AK100" s="9">
        <f t="shared" si="109"/>
        <v>2.4512763417215662</v>
      </c>
      <c r="AL100" s="1">
        <f t="shared" si="109"/>
        <v>2.769567314911392</v>
      </c>
      <c r="AM100" s="9">
        <f t="shared" si="109"/>
        <v>3.43866414297894</v>
      </c>
      <c r="AN100" s="8">
        <f t="shared" si="109"/>
        <v>2.8870133881178313</v>
      </c>
      <c r="AO100" s="7">
        <f t="shared" si="109"/>
        <v>3.0286729696198162</v>
      </c>
      <c r="AP100" s="9">
        <f t="shared" si="109"/>
        <v>2.3666894150482634</v>
      </c>
      <c r="AQ100" s="9">
        <f t="shared" si="109"/>
        <v>2.7302464304764844</v>
      </c>
      <c r="AR100" s="9">
        <f t="shared" si="109"/>
        <v>3.153846575779105</v>
      </c>
      <c r="AS100" s="8">
        <f t="shared" si="109"/>
        <v>2.8146798732739646</v>
      </c>
      <c r="AT100" s="8">
        <f t="shared" si="109"/>
        <v>2.5593713502635098</v>
      </c>
      <c r="AU100" s="10">
        <f t="shared" si="109"/>
        <v>0.73094549728104075</v>
      </c>
      <c r="AV100" s="10">
        <f t="shared" si="109"/>
        <v>1.5385578708728231</v>
      </c>
      <c r="AW100" s="10">
        <f t="shared" si="109"/>
        <v>2.5825007398345572</v>
      </c>
      <c r="AX100" s="7">
        <f t="shared" si="109"/>
        <v>3.4741132937277128</v>
      </c>
      <c r="AY100" s="8">
        <f t="shared" si="109"/>
        <v>3.5203303899169036</v>
      </c>
      <c r="AZ100" s="9">
        <f t="shared" si="109"/>
        <v>1.4126696299753954</v>
      </c>
      <c r="BA100" s="10">
        <f t="shared" si="109"/>
        <v>3.1783905139370798</v>
      </c>
      <c r="BB100" s="10">
        <f t="shared" si="109"/>
        <v>1.6923351485355087</v>
      </c>
      <c r="BC100" s="7">
        <f t="shared" si="109"/>
        <v>2.0596253077166331</v>
      </c>
      <c r="BD100" s="9">
        <f t="shared" si="109"/>
        <v>1.143143712217717</v>
      </c>
      <c r="BE100" s="8">
        <f t="shared" si="109"/>
        <v>0.91502113769484061</v>
      </c>
      <c r="BF100" s="10">
        <f t="shared" si="109"/>
        <v>2.6868432003313427</v>
      </c>
      <c r="BG100" s="9"/>
      <c r="BH100" s="69"/>
      <c r="BI100" s="23">
        <f t="shared" si="78"/>
        <v>2.9117026691294177</v>
      </c>
      <c r="BJ100" s="9">
        <f t="shared" si="79"/>
        <v>2.0310546109599148</v>
      </c>
      <c r="BK100" s="8">
        <f t="shared" si="80"/>
        <v>1.7722862058934425</v>
      </c>
      <c r="BM100" s="7">
        <f t="shared" si="81"/>
        <v>2.8891832591731079</v>
      </c>
      <c r="BN100" s="9">
        <f t="shared" si="82"/>
        <v>2.400969856982758</v>
      </c>
      <c r="BO100" s="8">
        <f t="shared" si="83"/>
        <v>1.8697183786297882</v>
      </c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</row>
    <row r="101" spans="1:80" x14ac:dyDescent="0.2">
      <c r="A101" s="7">
        <v>92</v>
      </c>
      <c r="B101" s="8">
        <v>163800</v>
      </c>
      <c r="C101" s="23">
        <f t="shared" ref="C101:BF101" si="110">C215/C$124</f>
        <v>2.9938465216951013</v>
      </c>
      <c r="D101" s="24">
        <f t="shared" si="110"/>
        <v>3.5564072174372177</v>
      </c>
      <c r="E101" s="24">
        <f t="shared" si="110"/>
        <v>3.3103320423793656</v>
      </c>
      <c r="F101" s="9">
        <f t="shared" si="110"/>
        <v>3.862061707044175</v>
      </c>
      <c r="G101" s="9">
        <f t="shared" si="110"/>
        <v>2.2351252698719462</v>
      </c>
      <c r="H101" s="1">
        <f t="shared" si="110"/>
        <v>2.7023128886146814</v>
      </c>
      <c r="I101" s="1">
        <f t="shared" si="110"/>
        <v>2.7785733602335454</v>
      </c>
      <c r="J101" s="9">
        <f t="shared" si="110"/>
        <v>1.7243294512011205</v>
      </c>
      <c r="K101" s="8">
        <f t="shared" si="110"/>
        <v>2.1060509731184953</v>
      </c>
      <c r="L101" s="7">
        <f t="shared" si="110"/>
        <v>3.2826466120377282</v>
      </c>
      <c r="M101" s="9">
        <f t="shared" si="110"/>
        <v>4.0567921472573207</v>
      </c>
      <c r="N101" s="9">
        <f t="shared" si="110"/>
        <v>2.5953993248304368</v>
      </c>
      <c r="O101" s="9">
        <f t="shared" si="110"/>
        <v>2.9865282636572443</v>
      </c>
      <c r="P101" s="9">
        <f t="shared" si="110"/>
        <v>2.8862213121185363</v>
      </c>
      <c r="Q101" s="7">
        <f t="shared" si="110"/>
        <v>3.0834554874318902</v>
      </c>
      <c r="R101" s="9">
        <f t="shared" si="110"/>
        <v>2.3260997835896409</v>
      </c>
      <c r="S101" s="8">
        <f t="shared" si="110"/>
        <v>3.2521199735666531</v>
      </c>
      <c r="T101" s="9">
        <f t="shared" si="110"/>
        <v>3.079495426116865</v>
      </c>
      <c r="U101" s="8">
        <f t="shared" si="110"/>
        <v>1.8146689584031106</v>
      </c>
      <c r="V101" s="10">
        <f t="shared" si="110"/>
        <v>2.9526669796368368</v>
      </c>
      <c r="W101" s="10">
        <f t="shared" si="110"/>
        <v>2.7045061792648442</v>
      </c>
      <c r="X101" s="7">
        <f t="shared" si="110"/>
        <v>0.75933640973382854</v>
      </c>
      <c r="Y101" s="9">
        <f t="shared" si="110"/>
        <v>1.3523300803500415</v>
      </c>
      <c r="Z101" s="7">
        <f t="shared" si="110"/>
        <v>2.2471546981189476</v>
      </c>
      <c r="AA101" s="8">
        <f t="shared" si="110"/>
        <v>1.5559722148783006</v>
      </c>
      <c r="AB101" s="8">
        <f t="shared" si="110"/>
        <v>2.5893899919831735</v>
      </c>
      <c r="AC101" s="7">
        <f t="shared" si="110"/>
        <v>3.0227975163775032</v>
      </c>
      <c r="AD101" s="10">
        <f t="shared" si="110"/>
        <v>1.0909363242643213</v>
      </c>
      <c r="AE101" s="7">
        <f t="shared" si="110"/>
        <v>1.0581521661985545</v>
      </c>
      <c r="AF101" s="8">
        <f t="shared" si="110"/>
        <v>1.3508653161203872</v>
      </c>
      <c r="AG101" s="9">
        <f t="shared" si="110"/>
        <v>3.2358571712378872</v>
      </c>
      <c r="AH101" s="9">
        <f t="shared" si="110"/>
        <v>3.6483490210606639</v>
      </c>
      <c r="AI101" s="9">
        <f t="shared" si="110"/>
        <v>3.4943728208440397</v>
      </c>
      <c r="AJ101" s="9">
        <f t="shared" si="110"/>
        <v>1.5003624307355483</v>
      </c>
      <c r="AK101" s="9">
        <f t="shared" si="110"/>
        <v>2.5043309384156092</v>
      </c>
      <c r="AL101" s="1">
        <f t="shared" si="110"/>
        <v>2.8064152437727636</v>
      </c>
      <c r="AM101" s="9">
        <f t="shared" si="110"/>
        <v>3.4721643236150928</v>
      </c>
      <c r="AN101" s="8">
        <f t="shared" si="110"/>
        <v>2.8312865555745961</v>
      </c>
      <c r="AO101" s="7">
        <f t="shared" si="110"/>
        <v>3.1996597240245657</v>
      </c>
      <c r="AP101" s="9">
        <f t="shared" si="110"/>
        <v>2.2145610441884478</v>
      </c>
      <c r="AQ101" s="9">
        <f t="shared" si="110"/>
        <v>2.8077256190963302</v>
      </c>
      <c r="AR101" s="9">
        <f t="shared" si="110"/>
        <v>3.2551120181141884</v>
      </c>
      <c r="AS101" s="8">
        <f t="shared" si="110"/>
        <v>3.0299468566945227</v>
      </c>
      <c r="AT101" s="8">
        <f t="shared" si="110"/>
        <v>2.5640564850581602</v>
      </c>
      <c r="AU101" s="10">
        <f t="shared" si="110"/>
        <v>1.212461491906089</v>
      </c>
      <c r="AV101" s="10">
        <f t="shared" si="110"/>
        <v>1.5721712670026182</v>
      </c>
      <c r="AW101" s="10">
        <f t="shared" si="110"/>
        <v>2.6763717791067521</v>
      </c>
      <c r="AX101" s="7">
        <f t="shared" si="110"/>
        <v>3.3044769388879858</v>
      </c>
      <c r="AY101" s="8">
        <f t="shared" si="110"/>
        <v>3.5666231963773978</v>
      </c>
      <c r="AZ101" s="9">
        <f t="shared" si="110"/>
        <v>1.4268490277683765</v>
      </c>
      <c r="BA101" s="10">
        <f t="shared" si="110"/>
        <v>3.043761896640131</v>
      </c>
      <c r="BB101" s="10">
        <f t="shared" si="110"/>
        <v>1.7020545987504372</v>
      </c>
      <c r="BC101" s="7">
        <f t="shared" si="110"/>
        <v>2.2396574940028375</v>
      </c>
      <c r="BD101" s="9">
        <f t="shared" si="110"/>
        <v>1.1277265412119248</v>
      </c>
      <c r="BE101" s="8">
        <f t="shared" si="110"/>
        <v>0.91502113769484061</v>
      </c>
      <c r="BF101" s="10">
        <f t="shared" si="110"/>
        <v>2.6899584622708965</v>
      </c>
      <c r="BG101" s="9"/>
      <c r="BH101" s="69"/>
      <c r="BI101" s="23">
        <f t="shared" si="78"/>
        <v>2.9257824903579466</v>
      </c>
      <c r="BJ101" s="9">
        <f t="shared" si="79"/>
        <v>2.0582663683128466</v>
      </c>
      <c r="BK101" s="8">
        <f t="shared" si="80"/>
        <v>1.8224282629887878</v>
      </c>
      <c r="BM101" s="7">
        <f t="shared" si="81"/>
        <v>2.9230879821057121</v>
      </c>
      <c r="BN101" s="9">
        <f t="shared" si="82"/>
        <v>2.4826935263898338</v>
      </c>
      <c r="BO101" s="8">
        <f t="shared" si="83"/>
        <v>1.8778613083342059</v>
      </c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</row>
    <row r="102" spans="1:80" x14ac:dyDescent="0.2">
      <c r="A102" s="7">
        <v>93</v>
      </c>
      <c r="B102" s="8">
        <v>165600</v>
      </c>
      <c r="C102" s="23">
        <f t="shared" ref="C102:BF102" si="111">C216/C$124</f>
        <v>2.9725864340560011</v>
      </c>
      <c r="D102" s="24">
        <f t="shared" si="111"/>
        <v>3.6622330716956002</v>
      </c>
      <c r="E102" s="24">
        <f t="shared" si="111"/>
        <v>3.2153224416835351</v>
      </c>
      <c r="F102" s="9">
        <f t="shared" si="111"/>
        <v>3.9607603803019646</v>
      </c>
      <c r="G102" s="9">
        <f t="shared" si="111"/>
        <v>2.2384759253318953</v>
      </c>
      <c r="H102" s="1">
        <f t="shared" si="111"/>
        <v>2.7127578728035178</v>
      </c>
      <c r="I102" s="1">
        <f t="shared" si="111"/>
        <v>2.7228056018471403</v>
      </c>
      <c r="J102" s="9">
        <f t="shared" si="111"/>
        <v>1.7720321519173441</v>
      </c>
      <c r="K102" s="8">
        <f t="shared" si="111"/>
        <v>2.1060509731184953</v>
      </c>
      <c r="L102" s="7">
        <f t="shared" si="111"/>
        <v>3.3778760709587408</v>
      </c>
      <c r="M102" s="9">
        <f t="shared" si="111"/>
        <v>4.0299891068327724</v>
      </c>
      <c r="N102" s="9">
        <f t="shared" si="111"/>
        <v>2.6117348047700579</v>
      </c>
      <c r="O102" s="9">
        <f t="shared" si="111"/>
        <v>3.1735079144905485</v>
      </c>
      <c r="P102" s="9">
        <f t="shared" si="111"/>
        <v>2.9914608646652017</v>
      </c>
      <c r="Q102" s="7">
        <f t="shared" si="111"/>
        <v>3.0762198046763731</v>
      </c>
      <c r="R102" s="9">
        <f t="shared" si="111"/>
        <v>2.245459860593952</v>
      </c>
      <c r="S102" s="8">
        <f t="shared" si="111"/>
        <v>3.2667263932913513</v>
      </c>
      <c r="T102" s="9">
        <f t="shared" si="111"/>
        <v>3.0698348715800403</v>
      </c>
      <c r="U102" s="8">
        <f t="shared" si="111"/>
        <v>1.6710240335193567</v>
      </c>
      <c r="V102" s="10">
        <f t="shared" si="111"/>
        <v>3.0108976384645882</v>
      </c>
      <c r="W102" s="10">
        <f t="shared" si="111"/>
        <v>2.730075980001248</v>
      </c>
      <c r="X102" s="7">
        <f t="shared" si="111"/>
        <v>0.77796050513459858</v>
      </c>
      <c r="Y102" s="9">
        <f t="shared" si="111"/>
        <v>1.3755447239857366</v>
      </c>
      <c r="Z102" s="7">
        <f t="shared" si="111"/>
        <v>2.3832846754738508</v>
      </c>
      <c r="AA102" s="8">
        <f t="shared" si="111"/>
        <v>1.5909876562256846</v>
      </c>
      <c r="AB102" s="8">
        <f t="shared" si="111"/>
        <v>2.5946845517375938</v>
      </c>
      <c r="AC102" s="7">
        <f t="shared" si="111"/>
        <v>3.0924312856325109</v>
      </c>
      <c r="AD102" s="10">
        <f t="shared" si="111"/>
        <v>1.0961073779279402</v>
      </c>
      <c r="AE102" s="7">
        <f t="shared" si="111"/>
        <v>1.0179682635710336</v>
      </c>
      <c r="AF102" s="8">
        <f t="shared" si="111"/>
        <v>1.3277650192463764</v>
      </c>
      <c r="AG102" s="9">
        <f t="shared" si="111"/>
        <v>3.3122969052722819</v>
      </c>
      <c r="AH102" s="9">
        <f t="shared" si="111"/>
        <v>3.7099116819501607</v>
      </c>
      <c r="AI102" s="9">
        <f t="shared" si="111"/>
        <v>3.5053446522002973</v>
      </c>
      <c r="AJ102" s="9">
        <f t="shared" si="111"/>
        <v>1.5607794095089165</v>
      </c>
      <c r="AK102" s="9">
        <f t="shared" si="111"/>
        <v>2.6097916497552829</v>
      </c>
      <c r="AL102" s="1">
        <f t="shared" si="111"/>
        <v>2.8496881097155353</v>
      </c>
      <c r="AM102" s="9">
        <f t="shared" si="111"/>
        <v>3.4870011151551474</v>
      </c>
      <c r="AN102" s="8">
        <f t="shared" si="111"/>
        <v>2.8312865555745961</v>
      </c>
      <c r="AO102" s="7">
        <f t="shared" si="111"/>
        <v>3.2385253130502338</v>
      </c>
      <c r="AP102" s="9">
        <f t="shared" si="111"/>
        <v>2.2844990240349938</v>
      </c>
      <c r="AQ102" s="9">
        <f t="shared" si="111"/>
        <v>2.8499857998455305</v>
      </c>
      <c r="AR102" s="9">
        <f t="shared" si="111"/>
        <v>3.2108730675774146</v>
      </c>
      <c r="AS102" s="8">
        <f t="shared" si="111"/>
        <v>3.1555650002179343</v>
      </c>
      <c r="AT102" s="8">
        <f t="shared" si="111"/>
        <v>2.685822546516961</v>
      </c>
      <c r="AU102" s="10">
        <f t="shared" si="111"/>
        <v>1.2784101794193803</v>
      </c>
      <c r="AV102" s="10">
        <f t="shared" si="111"/>
        <v>1.5917739037352225</v>
      </c>
      <c r="AW102" s="10">
        <f t="shared" si="111"/>
        <v>2.6178791107969048</v>
      </c>
      <c r="AX102" s="7">
        <f t="shared" si="111"/>
        <v>3.4295883406214167</v>
      </c>
      <c r="AY102" s="8">
        <f t="shared" si="111"/>
        <v>3.6234533604775963</v>
      </c>
      <c r="AZ102" s="9">
        <f t="shared" si="111"/>
        <v>1.3664115904125993</v>
      </c>
      <c r="BA102" s="10">
        <f t="shared" si="111"/>
        <v>3.1441089386589187</v>
      </c>
      <c r="BB102" s="10">
        <f t="shared" si="111"/>
        <v>1.6785034284641374</v>
      </c>
      <c r="BC102" s="7">
        <f t="shared" si="111"/>
        <v>2.4598888582757024</v>
      </c>
      <c r="BD102" s="9">
        <f t="shared" si="111"/>
        <v>1.1736893871833942</v>
      </c>
      <c r="BE102" s="8">
        <f t="shared" si="111"/>
        <v>0.92768622202178275</v>
      </c>
      <c r="BF102" s="10">
        <f t="shared" si="111"/>
        <v>2.7200071944674278</v>
      </c>
      <c r="BG102" s="9"/>
      <c r="BH102" s="69"/>
      <c r="BI102" s="23">
        <f t="shared" si="78"/>
        <v>2.9491764513549699</v>
      </c>
      <c r="BJ102" s="9">
        <f t="shared" si="79"/>
        <v>2.0762012605481379</v>
      </c>
      <c r="BK102" s="8">
        <f t="shared" si="80"/>
        <v>1.8257912996230909</v>
      </c>
      <c r="BM102" s="7">
        <f t="shared" si="81"/>
        <v>2.969657560296795</v>
      </c>
      <c r="BN102" s="9">
        <f t="shared" si="82"/>
        <v>2.537821240261247</v>
      </c>
      <c r="BO102" s="8">
        <f t="shared" si="83"/>
        <v>1.9243279456405662</v>
      </c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</row>
    <row r="103" spans="1:80" x14ac:dyDescent="0.2">
      <c r="A103" s="7">
        <v>94</v>
      </c>
      <c r="B103" s="8">
        <v>167400</v>
      </c>
      <c r="C103" s="23">
        <f t="shared" ref="C103:BF103" si="112">C217/C$124</f>
        <v>2.9606518064487384</v>
      </c>
      <c r="D103" s="24">
        <f t="shared" si="112"/>
        <v>3.7575717481351329</v>
      </c>
      <c r="E103" s="24">
        <f t="shared" si="112"/>
        <v>3.2590598955095254</v>
      </c>
      <c r="F103" s="9">
        <f t="shared" si="112"/>
        <v>3.891303083278796</v>
      </c>
      <c r="G103" s="9">
        <f t="shared" si="112"/>
        <v>2.2351252698719462</v>
      </c>
      <c r="H103" s="1">
        <f t="shared" si="112"/>
        <v>2.7127578728035178</v>
      </c>
      <c r="I103" s="1">
        <f t="shared" si="112"/>
        <v>2.6627314621586384</v>
      </c>
      <c r="J103" s="9">
        <f t="shared" si="112"/>
        <v>1.6546790963682756</v>
      </c>
      <c r="K103" s="8">
        <f t="shared" si="112"/>
        <v>2.0608675779738959</v>
      </c>
      <c r="L103" s="7">
        <f t="shared" si="112"/>
        <v>3.4358143655266558</v>
      </c>
      <c r="M103" s="9">
        <f t="shared" si="112"/>
        <v>4.0560596042634005</v>
      </c>
      <c r="N103" s="9">
        <f t="shared" si="112"/>
        <v>2.6590284097390087</v>
      </c>
      <c r="O103" s="9">
        <f t="shared" si="112"/>
        <v>3.3103407436519237</v>
      </c>
      <c r="P103" s="9">
        <f t="shared" si="112"/>
        <v>2.9900442499252287</v>
      </c>
      <c r="Q103" s="7">
        <f t="shared" si="112"/>
        <v>3.0642879186941543</v>
      </c>
      <c r="R103" s="9">
        <f t="shared" si="112"/>
        <v>2.2544263830003288</v>
      </c>
      <c r="S103" s="8">
        <f t="shared" si="112"/>
        <v>3.2755265839465011</v>
      </c>
      <c r="T103" s="9">
        <f t="shared" si="112"/>
        <v>3.0847155942089017</v>
      </c>
      <c r="U103" s="8">
        <f t="shared" si="112"/>
        <v>1.805046253582296</v>
      </c>
      <c r="V103" s="10">
        <f t="shared" si="112"/>
        <v>3.0596608509421372</v>
      </c>
      <c r="W103" s="10">
        <f t="shared" si="112"/>
        <v>2.7716896211655095</v>
      </c>
      <c r="X103" s="7">
        <f t="shared" si="112"/>
        <v>0.70135043911773964</v>
      </c>
      <c r="Y103" s="9">
        <f t="shared" si="112"/>
        <v>1.3927256353387265</v>
      </c>
      <c r="Z103" s="7">
        <f t="shared" si="112"/>
        <v>2.4163444548098658</v>
      </c>
      <c r="AA103" s="8">
        <f t="shared" si="112"/>
        <v>1.5505150399258163</v>
      </c>
      <c r="AB103" s="8">
        <f t="shared" si="112"/>
        <v>2.7139469001198897</v>
      </c>
      <c r="AC103" s="7">
        <f t="shared" si="112"/>
        <v>2.3835302915078462</v>
      </c>
      <c r="AD103" s="10">
        <f t="shared" si="112"/>
        <v>1.0341510225377091</v>
      </c>
      <c r="AE103" s="7">
        <f t="shared" si="112"/>
        <v>1.0404121000261304</v>
      </c>
      <c r="AF103" s="8">
        <f t="shared" si="112"/>
        <v>1.3628777638244665</v>
      </c>
      <c r="AG103" s="9">
        <f t="shared" si="112"/>
        <v>3.3140989846968893</v>
      </c>
      <c r="AH103" s="9">
        <f t="shared" si="112"/>
        <v>3.748269662394105</v>
      </c>
      <c r="AI103" s="9">
        <f t="shared" si="112"/>
        <v>3.5921795496551625</v>
      </c>
      <c r="AJ103" s="9">
        <f t="shared" si="112"/>
        <v>1.6085244647632437</v>
      </c>
      <c r="AK103" s="9">
        <f t="shared" si="112"/>
        <v>2.5987109888745952</v>
      </c>
      <c r="AL103" s="1">
        <f t="shared" si="112"/>
        <v>2.8532577529828433</v>
      </c>
      <c r="AM103" s="9">
        <f t="shared" si="112"/>
        <v>3.5520770671084252</v>
      </c>
      <c r="AN103" s="8">
        <f t="shared" si="112"/>
        <v>2.8814566128724928</v>
      </c>
      <c r="AO103" s="7">
        <f t="shared" si="112"/>
        <v>3.0024837497574968</v>
      </c>
      <c r="AP103" s="9">
        <f t="shared" si="112"/>
        <v>2.3803096352554505</v>
      </c>
      <c r="AQ103" s="9">
        <f t="shared" si="112"/>
        <v>2.7950781420921009</v>
      </c>
      <c r="AR103" s="9">
        <f t="shared" si="112"/>
        <v>3.1374182064019505</v>
      </c>
      <c r="AS103" s="8">
        <f t="shared" si="112"/>
        <v>2.9281382709595505</v>
      </c>
      <c r="AT103" s="8">
        <f t="shared" si="112"/>
        <v>2.7376244660436879</v>
      </c>
      <c r="AU103" s="10">
        <f t="shared" si="112"/>
        <v>1.2406092032069735</v>
      </c>
      <c r="AV103" s="10">
        <f t="shared" si="112"/>
        <v>1.5904620791571262</v>
      </c>
      <c r="AW103" s="10">
        <f t="shared" si="112"/>
        <v>2.7207313472826122</v>
      </c>
      <c r="AX103" s="7">
        <f t="shared" si="112"/>
        <v>3.424834831514441</v>
      </c>
      <c r="AY103" s="8">
        <f t="shared" si="112"/>
        <v>3.6178377976739462</v>
      </c>
      <c r="AZ103" s="9">
        <f t="shared" si="112"/>
        <v>1.4049068667772751</v>
      </c>
      <c r="BA103" s="10">
        <f t="shared" si="112"/>
        <v>3.3214524396909355</v>
      </c>
      <c r="BB103" s="10">
        <f t="shared" si="112"/>
        <v>1.7445207368076745</v>
      </c>
      <c r="BC103" s="7">
        <f t="shared" si="112"/>
        <v>2.3648774774701242</v>
      </c>
      <c r="BD103" s="9">
        <f t="shared" si="112"/>
        <v>1.1351866140387481</v>
      </c>
      <c r="BE103" s="8">
        <f t="shared" si="112"/>
        <v>0.92513762868365668</v>
      </c>
      <c r="BF103" s="10">
        <f t="shared" si="112"/>
        <v>2.7167420276995173</v>
      </c>
      <c r="BG103" s="9"/>
      <c r="BH103" s="69"/>
      <c r="BI103" s="23">
        <f t="shared" si="78"/>
        <v>2.9553103571350392</v>
      </c>
      <c r="BJ103" s="9">
        <f t="shared" si="79"/>
        <v>2.0977559861363737</v>
      </c>
      <c r="BK103" s="8">
        <f t="shared" si="80"/>
        <v>1.7069836156032081</v>
      </c>
      <c r="BM103" s="7">
        <f t="shared" si="81"/>
        <v>2.953231006754947</v>
      </c>
      <c r="BN103" s="9">
        <f t="shared" si="82"/>
        <v>2.5553499541464646</v>
      </c>
      <c r="BO103" s="8">
        <f t="shared" si="83"/>
        <v>1.9446891130239903</v>
      </c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</row>
    <row r="104" spans="1:80" x14ac:dyDescent="0.2">
      <c r="A104" s="18">
        <v>95</v>
      </c>
      <c r="B104" s="19">
        <v>169200</v>
      </c>
      <c r="C104" s="26">
        <f t="shared" ref="C104:BF104" si="113">C218/C$124</f>
        <v>3.0240544528373805</v>
      </c>
      <c r="D104" s="27">
        <f t="shared" si="113"/>
        <v>3.8252505986857854</v>
      </c>
      <c r="E104" s="27">
        <f t="shared" si="113"/>
        <v>3.3603785935944948</v>
      </c>
      <c r="F104" s="28">
        <f t="shared" si="113"/>
        <v>3.9530645146875023</v>
      </c>
      <c r="G104" s="28">
        <f t="shared" si="113"/>
        <v>2.2972068323535986</v>
      </c>
      <c r="H104" s="28">
        <f t="shared" si="113"/>
        <v>2.7266183224521723</v>
      </c>
      <c r="I104" s="28">
        <f t="shared" si="113"/>
        <v>2.6413072699013824</v>
      </c>
      <c r="J104" s="28">
        <f t="shared" si="113"/>
        <v>1.7021031461528404</v>
      </c>
      <c r="K104" s="19">
        <f t="shared" si="113"/>
        <v>1.8940011445452241</v>
      </c>
      <c r="L104" s="18">
        <f t="shared" si="113"/>
        <v>3.4984084635856418</v>
      </c>
      <c r="M104" s="28">
        <f t="shared" si="113"/>
        <v>3.9447988734085584</v>
      </c>
      <c r="N104" s="28">
        <f t="shared" si="113"/>
        <v>2.7329733949489321</v>
      </c>
      <c r="O104" s="28">
        <f t="shared" si="113"/>
        <v>3.4177283805643408</v>
      </c>
      <c r="P104" s="28">
        <f t="shared" si="113"/>
        <v>2.9900442499252287</v>
      </c>
      <c r="Q104" s="18">
        <f t="shared" si="113"/>
        <v>3.0721179171247477</v>
      </c>
      <c r="R104" s="28">
        <f t="shared" si="113"/>
        <v>2.2695050386730098</v>
      </c>
      <c r="S104" s="19">
        <f t="shared" si="113"/>
        <v>3.1929568471597345</v>
      </c>
      <c r="T104" s="28">
        <f t="shared" si="113"/>
        <v>3.1368340286015775</v>
      </c>
      <c r="U104" s="19">
        <f t="shared" si="113"/>
        <v>1.7024297295577318</v>
      </c>
      <c r="V104" s="20">
        <f t="shared" si="113"/>
        <v>3.0031958484866066</v>
      </c>
      <c r="W104" s="20">
        <f t="shared" si="113"/>
        <v>2.8522068907025777</v>
      </c>
      <c r="X104" s="18">
        <f t="shared" si="113"/>
        <v>0.67450040725126537</v>
      </c>
      <c r="Y104" s="28">
        <f t="shared" si="113"/>
        <v>1.4302595633420079</v>
      </c>
      <c r="Z104" s="18">
        <f t="shared" si="113"/>
        <v>2.4578146122002948</v>
      </c>
      <c r="AA104" s="19">
        <f t="shared" si="113"/>
        <v>1.5631058439110963</v>
      </c>
      <c r="AB104" s="19">
        <f t="shared" si="113"/>
        <v>2.8253524826611347</v>
      </c>
      <c r="AC104" s="18">
        <f t="shared" si="113"/>
        <v>2.5565349161407358</v>
      </c>
      <c r="AD104" s="20">
        <f t="shared" si="113"/>
        <v>1.1166989172420019</v>
      </c>
      <c r="AE104" s="18">
        <f t="shared" si="113"/>
        <v>1.1035932623582907</v>
      </c>
      <c r="AF104" s="19">
        <f t="shared" si="113"/>
        <v>1.4819680827222805</v>
      </c>
      <c r="AG104" s="28">
        <f t="shared" si="113"/>
        <v>3.3601696905114982</v>
      </c>
      <c r="AH104" s="28">
        <f t="shared" si="113"/>
        <v>3.7544231221156257</v>
      </c>
      <c r="AI104" s="28">
        <f t="shared" si="113"/>
        <v>3.5921795496551625</v>
      </c>
      <c r="AJ104" s="28">
        <f t="shared" si="113"/>
        <v>1.6677118824358976</v>
      </c>
      <c r="AK104" s="28">
        <f t="shared" si="113"/>
        <v>2.7005112718711768</v>
      </c>
      <c r="AL104" s="28">
        <f t="shared" si="113"/>
        <v>2.8803701989558368</v>
      </c>
      <c r="AM104" s="28">
        <f t="shared" si="113"/>
        <v>3.5956620461267903</v>
      </c>
      <c r="AN104" s="19">
        <f t="shared" si="113"/>
        <v>2.9205553879148987</v>
      </c>
      <c r="AO104" s="18">
        <f t="shared" si="113"/>
        <v>3.1510589705799821</v>
      </c>
      <c r="AP104" s="28">
        <f t="shared" si="113"/>
        <v>2.3803096352554505</v>
      </c>
      <c r="AQ104" s="28">
        <f t="shared" si="113"/>
        <v>2.833648933770478</v>
      </c>
      <c r="AR104" s="28">
        <f t="shared" si="113"/>
        <v>3.3564980230044084</v>
      </c>
      <c r="AS104" s="19">
        <f t="shared" si="113"/>
        <v>3.0166222485704326</v>
      </c>
      <c r="AT104" s="19">
        <f t="shared" si="113"/>
        <v>2.7196964595812343</v>
      </c>
      <c r="AU104" s="20">
        <f t="shared" si="113"/>
        <v>1.2335422601934389</v>
      </c>
      <c r="AV104" s="20">
        <f t="shared" si="113"/>
        <v>1.5476078157215207</v>
      </c>
      <c r="AW104" s="20">
        <f t="shared" si="113"/>
        <v>2.6747712553954912</v>
      </c>
      <c r="AX104" s="18">
        <f t="shared" si="113"/>
        <v>3.430089205439939</v>
      </c>
      <c r="AY104" s="19">
        <f t="shared" si="113"/>
        <v>3.6330287976505469</v>
      </c>
      <c r="AZ104" s="28">
        <f t="shared" si="113"/>
        <v>1.4132698586362047</v>
      </c>
      <c r="BA104" s="20">
        <f t="shared" si="113"/>
        <v>3.3559940683496667</v>
      </c>
      <c r="BB104" s="20">
        <f t="shared" si="113"/>
        <v>1.6247519672712667</v>
      </c>
      <c r="BC104" s="18">
        <f t="shared" si="113"/>
        <v>2.6264520982289743</v>
      </c>
      <c r="BD104" s="28">
        <f t="shared" si="113"/>
        <v>1.1876005264561322</v>
      </c>
      <c r="BE104" s="19">
        <f t="shared" si="113"/>
        <v>0.95868819277084094</v>
      </c>
      <c r="BF104" s="20">
        <f t="shared" si="113"/>
        <v>2.7400564125087157</v>
      </c>
      <c r="BG104" s="9"/>
      <c r="BH104" s="69"/>
      <c r="BI104" s="26">
        <f t="shared" si="78"/>
        <v>2.9730892965059166</v>
      </c>
      <c r="BJ104" s="28">
        <f t="shared" si="79"/>
        <v>2.1025433655066448</v>
      </c>
      <c r="BK104" s="19">
        <f t="shared" si="80"/>
        <v>1.8168295322248889</v>
      </c>
      <c r="BM104" s="18">
        <f t="shared" si="81"/>
        <v>3.0161323815975107</v>
      </c>
      <c r="BN104" s="28">
        <f t="shared" si="82"/>
        <v>2.5397892989970288</v>
      </c>
      <c r="BO104" s="19">
        <f t="shared" si="83"/>
        <v>1.9866875891745432</v>
      </c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</row>
    <row r="105" spans="1:80" x14ac:dyDescent="0.2">
      <c r="B105" s="9"/>
      <c r="BI105" s="33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</row>
    <row r="106" spans="1:80" x14ac:dyDescent="0.2">
      <c r="B106" s="68" t="s">
        <v>8</v>
      </c>
      <c r="C106" s="3" t="s">
        <v>9</v>
      </c>
      <c r="D106" s="5" t="s">
        <v>9</v>
      </c>
      <c r="E106" s="5" t="s">
        <v>9</v>
      </c>
      <c r="F106" s="5" t="s">
        <v>9</v>
      </c>
      <c r="G106" s="5" t="s">
        <v>9</v>
      </c>
      <c r="H106" s="3" t="s">
        <v>9</v>
      </c>
      <c r="I106" s="5" t="s">
        <v>9</v>
      </c>
      <c r="J106" s="5" t="s">
        <v>9</v>
      </c>
      <c r="K106" s="4" t="s">
        <v>9</v>
      </c>
      <c r="L106" s="3" t="s">
        <v>9</v>
      </c>
      <c r="M106" s="5" t="s">
        <v>9</v>
      </c>
      <c r="N106" s="5" t="s">
        <v>9</v>
      </c>
      <c r="O106" s="5" t="s">
        <v>9</v>
      </c>
      <c r="P106" s="4" t="s">
        <v>9</v>
      </c>
      <c r="Q106" s="3" t="s">
        <v>9</v>
      </c>
      <c r="R106" s="5" t="s">
        <v>9</v>
      </c>
      <c r="S106" s="4" t="s">
        <v>9</v>
      </c>
      <c r="T106" s="5" t="s">
        <v>9</v>
      </c>
      <c r="U106" s="4" t="s">
        <v>9</v>
      </c>
      <c r="V106" s="6" t="s">
        <v>9</v>
      </c>
      <c r="W106" s="6" t="s">
        <v>9</v>
      </c>
      <c r="X106" s="3" t="s">
        <v>9</v>
      </c>
      <c r="Y106" s="4" t="s">
        <v>9</v>
      </c>
      <c r="Z106" s="3" t="s">
        <v>9</v>
      </c>
      <c r="AA106" s="4" t="s">
        <v>9</v>
      </c>
      <c r="AB106" s="4" t="s">
        <v>9</v>
      </c>
      <c r="AC106" s="6" t="s">
        <v>9</v>
      </c>
      <c r="AD106" s="6" t="s">
        <v>9</v>
      </c>
      <c r="AE106" s="3" t="s">
        <v>9</v>
      </c>
      <c r="AF106" s="4" t="s">
        <v>9</v>
      </c>
      <c r="AG106" s="5" t="s">
        <v>16</v>
      </c>
      <c r="AH106" s="5" t="s">
        <v>16</v>
      </c>
      <c r="AI106" s="5" t="s">
        <v>16</v>
      </c>
      <c r="AJ106" s="5" t="s">
        <v>16</v>
      </c>
      <c r="AK106" s="5" t="s">
        <v>16</v>
      </c>
      <c r="AL106" s="5" t="s">
        <v>16</v>
      </c>
      <c r="AM106" s="5" t="s">
        <v>16</v>
      </c>
      <c r="AN106" s="4" t="s">
        <v>16</v>
      </c>
      <c r="AO106" s="5" t="s">
        <v>16</v>
      </c>
      <c r="AP106" s="5" t="s">
        <v>16</v>
      </c>
      <c r="AQ106" s="5" t="s">
        <v>16</v>
      </c>
      <c r="AR106" s="5" t="s">
        <v>16</v>
      </c>
      <c r="AS106" s="4" t="s">
        <v>16</v>
      </c>
      <c r="AT106" s="4" t="s">
        <v>16</v>
      </c>
      <c r="AU106" s="6" t="s">
        <v>16</v>
      </c>
      <c r="AV106" s="6" t="s">
        <v>16</v>
      </c>
      <c r="AW106" s="6" t="s">
        <v>16</v>
      </c>
      <c r="AX106" s="3" t="s">
        <v>16</v>
      </c>
      <c r="AY106" s="4" t="s">
        <v>16</v>
      </c>
      <c r="AZ106" s="5" t="s">
        <v>16</v>
      </c>
      <c r="BA106" s="6" t="s">
        <v>16</v>
      </c>
      <c r="BB106" s="6" t="s">
        <v>16</v>
      </c>
      <c r="BC106" s="3" t="s">
        <v>16</v>
      </c>
      <c r="BD106" s="5" t="s">
        <v>16</v>
      </c>
      <c r="BE106" s="4" t="s">
        <v>16</v>
      </c>
      <c r="BF106" s="6" t="s">
        <v>16</v>
      </c>
      <c r="BG106" s="9"/>
      <c r="BH106" s="69"/>
      <c r="BI106" s="123" t="s">
        <v>9</v>
      </c>
      <c r="BJ106" s="25" t="s">
        <v>9</v>
      </c>
      <c r="BK106" s="25" t="s">
        <v>9</v>
      </c>
      <c r="BM106" s="25" t="s">
        <v>16</v>
      </c>
      <c r="BN106" s="25" t="s">
        <v>16</v>
      </c>
      <c r="BO106" s="25" t="s">
        <v>16</v>
      </c>
    </row>
    <row r="107" spans="1:80" x14ac:dyDescent="0.2">
      <c r="A107" s="8" t="s">
        <v>64</v>
      </c>
      <c r="B107" s="67" t="s">
        <v>63</v>
      </c>
      <c r="C107" s="7">
        <f t="shared" ref="C107:BF107" si="114">C104</f>
        <v>3.0240544528373805</v>
      </c>
      <c r="D107" s="9">
        <f t="shared" si="114"/>
        <v>3.8252505986857854</v>
      </c>
      <c r="E107" s="9">
        <f t="shared" si="114"/>
        <v>3.3603785935944948</v>
      </c>
      <c r="F107" s="9">
        <f t="shared" si="114"/>
        <v>3.9530645146875023</v>
      </c>
      <c r="G107" s="9">
        <f t="shared" si="114"/>
        <v>2.2972068323535986</v>
      </c>
      <c r="H107" s="7">
        <f t="shared" si="114"/>
        <v>2.7266183224521723</v>
      </c>
      <c r="I107" s="9">
        <f t="shared" si="114"/>
        <v>2.6413072699013824</v>
      </c>
      <c r="J107" s="9">
        <f t="shared" si="114"/>
        <v>1.7021031461528404</v>
      </c>
      <c r="K107" s="8">
        <f t="shared" si="114"/>
        <v>1.8940011445452241</v>
      </c>
      <c r="L107" s="7">
        <f t="shared" si="114"/>
        <v>3.4984084635856418</v>
      </c>
      <c r="M107" s="9">
        <f t="shared" si="114"/>
        <v>3.9447988734085584</v>
      </c>
      <c r="N107" s="9">
        <f t="shared" si="114"/>
        <v>2.7329733949489321</v>
      </c>
      <c r="O107" s="9">
        <f t="shared" si="114"/>
        <v>3.4177283805643408</v>
      </c>
      <c r="P107" s="8">
        <f t="shared" si="114"/>
        <v>2.9900442499252287</v>
      </c>
      <c r="Q107" s="7">
        <f t="shared" si="114"/>
        <v>3.0721179171247477</v>
      </c>
      <c r="R107" s="9">
        <f t="shared" si="114"/>
        <v>2.2695050386730098</v>
      </c>
      <c r="S107" s="8">
        <f t="shared" si="114"/>
        <v>3.1929568471597345</v>
      </c>
      <c r="T107" s="9">
        <f>T104</f>
        <v>3.1368340286015775</v>
      </c>
      <c r="U107" s="8">
        <f>U104</f>
        <v>1.7024297295577318</v>
      </c>
      <c r="V107" s="10">
        <f t="shared" si="114"/>
        <v>3.0031958484866066</v>
      </c>
      <c r="W107" s="10">
        <f t="shared" si="114"/>
        <v>2.8522068907025777</v>
      </c>
      <c r="X107" s="7">
        <f t="shared" si="114"/>
        <v>0.67450040725126537</v>
      </c>
      <c r="Y107" s="8">
        <f t="shared" si="114"/>
        <v>1.4302595633420079</v>
      </c>
      <c r="Z107" s="7">
        <f t="shared" si="114"/>
        <v>2.4578146122002948</v>
      </c>
      <c r="AA107" s="8">
        <f t="shared" si="114"/>
        <v>1.5631058439110963</v>
      </c>
      <c r="AB107" s="8">
        <f>AB104</f>
        <v>2.8253524826611347</v>
      </c>
      <c r="AC107" s="10">
        <f t="shared" si="114"/>
        <v>2.5565349161407358</v>
      </c>
      <c r="AD107" s="10">
        <f t="shared" si="114"/>
        <v>1.1166989172420019</v>
      </c>
      <c r="AE107" s="7">
        <f t="shared" si="114"/>
        <v>1.1035932623582907</v>
      </c>
      <c r="AF107" s="8">
        <f t="shared" si="114"/>
        <v>1.4819680827222805</v>
      </c>
      <c r="AG107" s="9">
        <f t="shared" si="114"/>
        <v>3.3601696905114982</v>
      </c>
      <c r="AH107" s="9">
        <f t="shared" si="114"/>
        <v>3.7544231221156257</v>
      </c>
      <c r="AI107" s="9">
        <f t="shared" si="114"/>
        <v>3.5921795496551625</v>
      </c>
      <c r="AJ107" s="9">
        <f t="shared" si="114"/>
        <v>1.6677118824358976</v>
      </c>
      <c r="AK107" s="9">
        <f t="shared" si="114"/>
        <v>2.7005112718711768</v>
      </c>
      <c r="AL107" s="9">
        <f t="shared" si="114"/>
        <v>2.8803701989558368</v>
      </c>
      <c r="AM107" s="9">
        <f t="shared" si="114"/>
        <v>3.5956620461267903</v>
      </c>
      <c r="AN107" s="8">
        <f t="shared" si="114"/>
        <v>2.9205553879148987</v>
      </c>
      <c r="AO107" s="9">
        <f t="shared" si="114"/>
        <v>3.1510589705799821</v>
      </c>
      <c r="AP107" s="9">
        <f t="shared" si="114"/>
        <v>2.3803096352554505</v>
      </c>
      <c r="AQ107" s="9">
        <f t="shared" si="114"/>
        <v>2.833648933770478</v>
      </c>
      <c r="AR107" s="9">
        <f t="shared" si="114"/>
        <v>3.3564980230044084</v>
      </c>
      <c r="AS107" s="8">
        <f t="shared" si="114"/>
        <v>3.0166222485704326</v>
      </c>
      <c r="AT107" s="8">
        <f>AT104</f>
        <v>2.7196964595812343</v>
      </c>
      <c r="AU107" s="10">
        <f t="shared" si="114"/>
        <v>1.2335422601934389</v>
      </c>
      <c r="AV107" s="10">
        <f t="shared" si="114"/>
        <v>1.5476078157215207</v>
      </c>
      <c r="AW107" s="10">
        <f t="shared" si="114"/>
        <v>2.6747712553954912</v>
      </c>
      <c r="AX107" s="7">
        <f t="shared" si="114"/>
        <v>3.430089205439939</v>
      </c>
      <c r="AY107" s="8">
        <f t="shared" si="114"/>
        <v>3.6330287976505469</v>
      </c>
      <c r="AZ107" s="9">
        <f>AZ104</f>
        <v>1.4132698586362047</v>
      </c>
      <c r="BA107" s="10">
        <f t="shared" si="114"/>
        <v>3.3559940683496667</v>
      </c>
      <c r="BB107" s="10">
        <f t="shared" si="114"/>
        <v>1.6247519672712667</v>
      </c>
      <c r="BC107" s="7">
        <f t="shared" si="114"/>
        <v>2.6264520982289743</v>
      </c>
      <c r="BD107" s="9">
        <f t="shared" si="114"/>
        <v>1.1876005264561322</v>
      </c>
      <c r="BE107" s="8">
        <f t="shared" si="114"/>
        <v>0.95868819277084094</v>
      </c>
      <c r="BF107" s="10">
        <f t="shared" si="114"/>
        <v>2.7400564125087157</v>
      </c>
      <c r="BG107" s="9"/>
      <c r="BH107" s="69"/>
      <c r="BI107" s="52" t="s">
        <v>66</v>
      </c>
      <c r="BJ107" s="54" t="s">
        <v>68</v>
      </c>
      <c r="BK107" s="54" t="s">
        <v>69</v>
      </c>
      <c r="BM107" s="54" t="s">
        <v>66</v>
      </c>
      <c r="BN107" s="54" t="s">
        <v>68</v>
      </c>
      <c r="BO107" s="54" t="s">
        <v>69</v>
      </c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</row>
    <row r="108" spans="1:80" x14ac:dyDescent="0.2">
      <c r="A108" s="8" t="s">
        <v>65</v>
      </c>
      <c r="B108" s="67" t="s">
        <v>63</v>
      </c>
      <c r="C108" s="18">
        <f t="shared" ref="C108:BF108" si="115">AVERAGE(C102:C104)</f>
        <v>2.9857642311140395</v>
      </c>
      <c r="D108" s="28">
        <f t="shared" si="115"/>
        <v>3.7483518061721726</v>
      </c>
      <c r="E108" s="28">
        <f t="shared" si="115"/>
        <v>3.2782536435958516</v>
      </c>
      <c r="F108" s="28">
        <f t="shared" si="115"/>
        <v>3.9350426594227543</v>
      </c>
      <c r="G108" s="28">
        <f t="shared" si="115"/>
        <v>2.2569360091858131</v>
      </c>
      <c r="H108" s="18">
        <f t="shared" si="115"/>
        <v>2.7173780226864026</v>
      </c>
      <c r="I108" s="28">
        <f t="shared" si="115"/>
        <v>2.6756147779690536</v>
      </c>
      <c r="J108" s="28">
        <f t="shared" si="115"/>
        <v>1.7096047981461533</v>
      </c>
      <c r="K108" s="19">
        <f t="shared" si="115"/>
        <v>2.0203065652125383</v>
      </c>
      <c r="L108" s="18">
        <f t="shared" si="115"/>
        <v>3.4373663000236796</v>
      </c>
      <c r="M108" s="28">
        <f t="shared" si="115"/>
        <v>4.0102825281682435</v>
      </c>
      <c r="N108" s="28">
        <f t="shared" si="115"/>
        <v>2.6679122031526661</v>
      </c>
      <c r="O108" s="28">
        <f t="shared" si="115"/>
        <v>3.3005256795689379</v>
      </c>
      <c r="P108" s="19">
        <f t="shared" si="115"/>
        <v>2.9905164548385526</v>
      </c>
      <c r="Q108" s="18">
        <f t="shared" si="115"/>
        <v>3.0708752134984252</v>
      </c>
      <c r="R108" s="28">
        <f t="shared" si="115"/>
        <v>2.2564637607557638</v>
      </c>
      <c r="S108" s="19">
        <f t="shared" si="115"/>
        <v>3.2450699414658626</v>
      </c>
      <c r="T108" s="28">
        <f>AVERAGE(T102:T104)</f>
        <v>3.0971281647968403</v>
      </c>
      <c r="U108" s="19">
        <f>AVERAGE(U102:U104)</f>
        <v>1.7261666722197948</v>
      </c>
      <c r="V108" s="20">
        <f t="shared" si="115"/>
        <v>3.0245847792977774</v>
      </c>
      <c r="W108" s="20">
        <f t="shared" si="115"/>
        <v>2.7846574972897784</v>
      </c>
      <c r="X108" s="18">
        <f t="shared" si="115"/>
        <v>0.7179371171678679</v>
      </c>
      <c r="Y108" s="19">
        <f t="shared" si="115"/>
        <v>1.3995099742221571</v>
      </c>
      <c r="Z108" s="18">
        <f t="shared" si="115"/>
        <v>2.419147914161337</v>
      </c>
      <c r="AA108" s="19">
        <f t="shared" si="115"/>
        <v>1.5682028466875326</v>
      </c>
      <c r="AB108" s="19">
        <f>AVERAGE(AB102:AB104)</f>
        <v>2.7113279781728727</v>
      </c>
      <c r="AC108" s="20">
        <f t="shared" si="115"/>
        <v>2.6774988310936974</v>
      </c>
      <c r="AD108" s="20">
        <f t="shared" si="115"/>
        <v>1.0823191059025505</v>
      </c>
      <c r="AE108" s="18">
        <f t="shared" si="115"/>
        <v>1.0539912086518182</v>
      </c>
      <c r="AF108" s="19">
        <f t="shared" si="115"/>
        <v>1.3908702885977078</v>
      </c>
      <c r="AG108" s="28">
        <f t="shared" si="115"/>
        <v>3.3288551934935562</v>
      </c>
      <c r="AH108" s="28">
        <f t="shared" si="115"/>
        <v>3.7375348221532971</v>
      </c>
      <c r="AI108" s="28">
        <f t="shared" si="115"/>
        <v>3.563234583836874</v>
      </c>
      <c r="AJ108" s="28">
        <f t="shared" si="115"/>
        <v>1.6123385855693526</v>
      </c>
      <c r="AK108" s="28">
        <f t="shared" si="115"/>
        <v>2.6363379701670184</v>
      </c>
      <c r="AL108" s="28">
        <f t="shared" si="115"/>
        <v>2.8611053538847386</v>
      </c>
      <c r="AM108" s="28">
        <f t="shared" si="115"/>
        <v>3.5449134094634545</v>
      </c>
      <c r="AN108" s="19">
        <f t="shared" si="115"/>
        <v>2.877766185453996</v>
      </c>
      <c r="AO108" s="28">
        <f t="shared" si="115"/>
        <v>3.1306893444625707</v>
      </c>
      <c r="AP108" s="28">
        <f t="shared" si="115"/>
        <v>2.3483727648486314</v>
      </c>
      <c r="AQ108" s="28">
        <f t="shared" si="115"/>
        <v>2.8262376252360362</v>
      </c>
      <c r="AR108" s="28">
        <f t="shared" si="115"/>
        <v>3.2349297656612577</v>
      </c>
      <c r="AS108" s="19">
        <f t="shared" si="115"/>
        <v>3.0334418399159726</v>
      </c>
      <c r="AT108" s="19">
        <f>AVERAGE(AT102:AT104)</f>
        <v>2.7143811573806276</v>
      </c>
      <c r="AU108" s="20">
        <f t="shared" si="115"/>
        <v>1.250853880939931</v>
      </c>
      <c r="AV108" s="20">
        <f t="shared" si="115"/>
        <v>1.5766145995379564</v>
      </c>
      <c r="AW108" s="20">
        <f t="shared" si="115"/>
        <v>2.6711272378250026</v>
      </c>
      <c r="AX108" s="18">
        <f t="shared" si="115"/>
        <v>3.428170792525266</v>
      </c>
      <c r="AY108" s="19">
        <f t="shared" si="115"/>
        <v>3.6247733186006967</v>
      </c>
      <c r="AZ108" s="28">
        <f>AVERAGE(AZ102:AZ104)</f>
        <v>1.3948627719420263</v>
      </c>
      <c r="BA108" s="20">
        <f t="shared" si="115"/>
        <v>3.2738518155665068</v>
      </c>
      <c r="BB108" s="20">
        <f t="shared" si="115"/>
        <v>1.6825920441810263</v>
      </c>
      <c r="BC108" s="18">
        <f t="shared" si="115"/>
        <v>2.4837394779916</v>
      </c>
      <c r="BD108" s="28">
        <f t="shared" si="115"/>
        <v>1.1654921758927581</v>
      </c>
      <c r="BE108" s="19">
        <f t="shared" si="115"/>
        <v>0.93717068115876012</v>
      </c>
      <c r="BF108" s="20">
        <f t="shared" si="115"/>
        <v>2.7256018782252203</v>
      </c>
      <c r="BG108" s="9"/>
      <c r="BH108" s="71" t="s">
        <v>70</v>
      </c>
      <c r="BI108" s="46">
        <f>SLOPE(BI10:BI104, $B$10:$B$104)</f>
        <v>1.2577386266142559E-5</v>
      </c>
      <c r="BJ108" s="49">
        <f t="shared" ref="BJ108:BK108" si="116">SLOPE(BJ10:BJ104, $B$10:$B$104)</f>
        <v>6.6891606305224236E-6</v>
      </c>
      <c r="BK108" s="49">
        <f t="shared" si="116"/>
        <v>5.2787514135622893E-6</v>
      </c>
      <c r="BL108" s="44"/>
      <c r="BM108" s="44">
        <f t="shared" ref="BM108:BO108" si="117">SLOPE(BM10:BM104, $B$10:$B$104)</f>
        <v>1.2420963669741978E-5</v>
      </c>
      <c r="BN108" s="44">
        <f t="shared" si="117"/>
        <v>8.8541679725944741E-6</v>
      </c>
      <c r="BO108" s="44">
        <f t="shared" si="117"/>
        <v>6.4426238072416996E-6</v>
      </c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</row>
    <row r="109" spans="1:80" x14ac:dyDescent="0.2">
      <c r="A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T109" s="9"/>
      <c r="U109" s="9"/>
      <c r="V109" s="9"/>
      <c r="W109" s="9"/>
      <c r="X109" s="9"/>
      <c r="Y109" s="9"/>
      <c r="Z109" s="9"/>
      <c r="AB109" s="9"/>
      <c r="AC109" s="9"/>
      <c r="AD109" s="9"/>
      <c r="AE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T109" s="9"/>
      <c r="AU109" s="9"/>
      <c r="AV109" s="9"/>
      <c r="AW109" s="9"/>
      <c r="AX109" s="9"/>
      <c r="AZ109" s="9"/>
      <c r="BA109" s="9"/>
      <c r="BB109" s="9"/>
      <c r="BC109" s="9"/>
      <c r="BD109" s="9"/>
      <c r="BE109" s="9"/>
      <c r="BG109" s="9"/>
      <c r="BH109" s="71" t="s">
        <v>72</v>
      </c>
      <c r="BI109" s="74">
        <f>BI108*3600</f>
        <v>4.5278590558113216E-2</v>
      </c>
      <c r="BJ109" s="75">
        <f>BJ108*3600</f>
        <v>2.4080978269880725E-2</v>
      </c>
      <c r="BK109" s="75">
        <f>BK108*3600</f>
        <v>1.900350508882424E-2</v>
      </c>
      <c r="BL109" s="75"/>
      <c r="BM109" s="75">
        <f>BM108*3600</f>
        <v>4.471546921107112E-2</v>
      </c>
      <c r="BN109" s="75">
        <f>BN108*3600</f>
        <v>3.1875004701340109E-2</v>
      </c>
      <c r="BO109" s="75">
        <f>BO108*3600</f>
        <v>2.3193445706070119E-2</v>
      </c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</row>
    <row r="110" spans="1:80" x14ac:dyDescent="0.2">
      <c r="A110" s="25"/>
      <c r="B110" s="67" t="s">
        <v>82</v>
      </c>
      <c r="C110" s="9">
        <f>SLOPE(C10:C104, $B$10:$B$104) * 3600</f>
        <v>4.9777595492281834E-2</v>
      </c>
      <c r="D110" s="9">
        <f>SLOPE(D10:D104, $B$10:$B$104) * 3600</f>
        <v>5.2243235958744735E-2</v>
      </c>
      <c r="E110" s="9">
        <f>SLOPE(E10:E104, $B$10:$B$104) * 3600</f>
        <v>5.3706467869033624E-2</v>
      </c>
      <c r="F110" s="9">
        <f t="shared" ref="F110:BF110" si="118">SLOPE(F10:F104, $B$10:$B$104) * 3600</f>
        <v>5.6378775275380551E-2</v>
      </c>
      <c r="G110" s="9">
        <f t="shared" si="118"/>
        <v>2.9891658195199768E-2</v>
      </c>
      <c r="H110" s="9">
        <f t="shared" si="118"/>
        <v>4.4548049865520044E-2</v>
      </c>
      <c r="I110" s="9">
        <f t="shared" si="118"/>
        <v>4.09303584256989E-2</v>
      </c>
      <c r="J110" s="9">
        <f t="shared" si="118"/>
        <v>2.7882345283643691E-2</v>
      </c>
      <c r="K110" s="9">
        <f t="shared" si="118"/>
        <v>3.0496691136499485E-2</v>
      </c>
      <c r="L110" s="9">
        <f t="shared" si="118"/>
        <v>5.1170203218455765E-2</v>
      </c>
      <c r="M110" s="9">
        <f t="shared" si="118"/>
        <v>6.2595904295662738E-2</v>
      </c>
      <c r="N110" s="9">
        <f t="shared" si="118"/>
        <v>3.7688386944797134E-2</v>
      </c>
      <c r="O110" s="9">
        <f t="shared" si="118"/>
        <v>4.7744393455927965E-2</v>
      </c>
      <c r="P110" s="9">
        <f t="shared" si="118"/>
        <v>5.3278094965270494E-2</v>
      </c>
      <c r="Q110" s="9">
        <f t="shared" si="118"/>
        <v>4.6529306179798335E-2</v>
      </c>
      <c r="R110" s="9">
        <f t="shared" si="118"/>
        <v>3.2481008409428143E-2</v>
      </c>
      <c r="S110" s="8">
        <f t="shared" si="118"/>
        <v>5.2393564516581163E-2</v>
      </c>
      <c r="T110" s="9">
        <f t="shared" si="118"/>
        <v>5.4744366960572902E-2</v>
      </c>
      <c r="U110" s="9">
        <f t="shared" si="118"/>
        <v>1.5786562604993813E-2</v>
      </c>
      <c r="V110" s="9">
        <f t="shared" si="118"/>
        <v>3.9219650274710936E-2</v>
      </c>
      <c r="W110" s="9">
        <f t="shared" si="118"/>
        <v>3.9729982762288667E-2</v>
      </c>
      <c r="X110" s="9">
        <f t="shared" si="118"/>
        <v>-4.394731289770081E-3</v>
      </c>
      <c r="Y110" s="9">
        <f t="shared" si="118"/>
        <v>7.9506512142012136E-3</v>
      </c>
      <c r="Z110" s="9">
        <f t="shared" si="118"/>
        <v>2.4852623336603083E-2</v>
      </c>
      <c r="AA110" s="8">
        <f t="shared" si="118"/>
        <v>1.475872029544526E-2</v>
      </c>
      <c r="AB110" s="9">
        <f t="shared" si="118"/>
        <v>4.6331952293506409E-2</v>
      </c>
      <c r="AC110" s="9">
        <f t="shared" si="118"/>
        <v>4.1754575144378789E-2</v>
      </c>
      <c r="AD110" s="9">
        <f t="shared" si="118"/>
        <v>-4.6629367874230038E-5</v>
      </c>
      <c r="AE110" s="9">
        <f t="shared" si="118"/>
        <v>3.2387655446317627E-3</v>
      </c>
      <c r="AF110" s="8">
        <f t="shared" si="118"/>
        <v>3.7388618294784768E-3</v>
      </c>
      <c r="AG110" s="9">
        <f t="shared" si="118"/>
        <v>4.9423105139221837E-2</v>
      </c>
      <c r="AH110" s="9">
        <f t="shared" si="118"/>
        <v>5.8921349915393773E-2</v>
      </c>
      <c r="AI110" s="9">
        <f t="shared" si="118"/>
        <v>4.8056050301529402E-2</v>
      </c>
      <c r="AJ110" s="9">
        <f t="shared" si="118"/>
        <v>1.6712013185025517E-2</v>
      </c>
      <c r="AK110" s="9">
        <f t="shared" si="118"/>
        <v>3.5734452553065184E-2</v>
      </c>
      <c r="AL110" s="9">
        <f t="shared" si="118"/>
        <v>3.7392651305321198E-2</v>
      </c>
      <c r="AM110" s="9">
        <f t="shared" si="118"/>
        <v>5.6896756192427775E-2</v>
      </c>
      <c r="AN110" s="9">
        <f t="shared" si="118"/>
        <v>4.2080168304515712E-2</v>
      </c>
      <c r="AO110" s="9">
        <f t="shared" si="118"/>
        <v>5.5016389341769688E-2</v>
      </c>
      <c r="AP110" s="9">
        <f t="shared" si="118"/>
        <v>3.0004930471416825E-2</v>
      </c>
      <c r="AQ110" s="9">
        <f t="shared" si="118"/>
        <v>4.283029656939788E-2</v>
      </c>
      <c r="AR110" s="9">
        <f t="shared" si="118"/>
        <v>5.7999601845775905E-2</v>
      </c>
      <c r="AS110" s="8">
        <f t="shared" si="118"/>
        <v>5.0233334619064089E-2</v>
      </c>
      <c r="AT110" s="9">
        <f t="shared" si="118"/>
        <v>3.17928553622615E-2</v>
      </c>
      <c r="AU110" s="9">
        <f t="shared" si="118"/>
        <v>1.4260197387437104E-2</v>
      </c>
      <c r="AV110" s="9">
        <f t="shared" si="118"/>
        <v>1.5541837753490998E-2</v>
      </c>
      <c r="AW110" s="9">
        <f t="shared" si="118"/>
        <v>3.7968130659140648E-2</v>
      </c>
      <c r="AX110" s="9">
        <f t="shared" si="118"/>
        <v>4.1190998461846484E-2</v>
      </c>
      <c r="AY110" s="8">
        <f t="shared" si="118"/>
        <v>5.049600858386389E-2</v>
      </c>
      <c r="AZ110" s="9">
        <f t="shared" si="118"/>
        <v>1.0370378920494553E-2</v>
      </c>
      <c r="BA110" s="9">
        <f t="shared" si="118"/>
        <v>4.8380388084608719E-2</v>
      </c>
      <c r="BB110" s="9">
        <f t="shared" si="118"/>
        <v>8.1615366103627747E-3</v>
      </c>
      <c r="BC110" s="9">
        <f t="shared" si="118"/>
        <v>3.4618252989528753E-2</v>
      </c>
      <c r="BD110" s="9">
        <f t="shared" si="118"/>
        <v>1.0154979015969831E-2</v>
      </c>
      <c r="BE110" s="9">
        <f t="shared" si="118"/>
        <v>3.7938374221839293E-3</v>
      </c>
      <c r="BF110" s="8">
        <f t="shared" si="118"/>
        <v>4.6874746899342366E-2</v>
      </c>
      <c r="BG110" s="9"/>
      <c r="BH110" s="71" t="s">
        <v>71</v>
      </c>
      <c r="BI110" s="48">
        <f>INTERCEPT(BI10:BI104, $B$10:$B$104)</f>
        <v>0.8817390309172064</v>
      </c>
      <c r="BJ110" s="45">
        <f>INTERCEPT(BJ10:BJ104, $B$10:$B$104)</f>
        <v>0.83889263228966005</v>
      </c>
      <c r="BK110" s="45">
        <f>INTERCEPT(BK10:BK104, $B$10:$B$104)</f>
        <v>1.0000999350635535</v>
      </c>
      <c r="BL110" s="45"/>
      <c r="BM110" s="45">
        <f>INTERCEPT(BM10:BM104, $B$10:$B$104)</f>
        <v>0.93146225467694443</v>
      </c>
      <c r="BN110" s="45">
        <f>INTERCEPT(BN10:BN104, $B$10:$B$104)</f>
        <v>0.93051885473954277</v>
      </c>
      <c r="BO110" s="45">
        <f>INTERCEPT(BO10:BO104, $B$10:$B$104)</f>
        <v>0.78175632595814337</v>
      </c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</row>
    <row r="111" spans="1:80" x14ac:dyDescent="0.2">
      <c r="A111" s="118" t="s">
        <v>143</v>
      </c>
      <c r="B111" s="22">
        <f>STDEV(C110:S110)</f>
        <v>1.0363916070363874E-2</v>
      </c>
      <c r="C111" s="11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69"/>
      <c r="BI111" s="47"/>
      <c r="BJ111" s="45"/>
      <c r="BK111" s="47"/>
      <c r="BL111" s="45"/>
      <c r="BM111" s="45"/>
      <c r="BN111" s="45"/>
      <c r="BO111" s="45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</row>
    <row r="112" spans="1:80" x14ac:dyDescent="0.2">
      <c r="A112" s="52" t="s">
        <v>144</v>
      </c>
      <c r="B112" s="27">
        <f>AVERAGE(C110:S110)</f>
        <v>4.5278590558113195E-2</v>
      </c>
      <c r="C112" s="19"/>
      <c r="L112" s="9"/>
      <c r="S112" s="1"/>
      <c r="V112" s="9"/>
      <c r="AA112" s="1"/>
      <c r="AF112" s="9"/>
      <c r="AP112" s="9"/>
      <c r="AS112" s="1"/>
      <c r="AY112" s="1"/>
      <c r="AZ112" s="9"/>
      <c r="BF112" s="1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</row>
    <row r="113" spans="1:80" x14ac:dyDescent="0.2">
      <c r="B113" s="25"/>
      <c r="C113" s="24"/>
      <c r="L113" s="9"/>
      <c r="S113" s="1"/>
      <c r="V113" s="9"/>
      <c r="AA113" s="1"/>
      <c r="AF113" s="9"/>
      <c r="AP113" s="9"/>
      <c r="AS113" s="1"/>
      <c r="AY113" s="1"/>
      <c r="AZ113" s="9"/>
      <c r="BF113" s="1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</row>
    <row r="114" spans="1:80" x14ac:dyDescent="0.2">
      <c r="B114" s="25"/>
      <c r="C114" s="24"/>
      <c r="L114" s="9"/>
      <c r="S114" s="1"/>
      <c r="V114" s="9"/>
      <c r="AA114" s="1"/>
      <c r="AF114" s="9"/>
      <c r="AP114" s="9"/>
      <c r="AS114" s="1"/>
      <c r="AY114" s="1"/>
      <c r="AZ114" s="9"/>
      <c r="BF114" s="1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</row>
    <row r="115" spans="1:80" x14ac:dyDescent="0.2">
      <c r="A115" s="83"/>
      <c r="B115" s="84" t="s">
        <v>76</v>
      </c>
      <c r="C115" s="85" t="s">
        <v>7</v>
      </c>
      <c r="D115" s="86" t="s">
        <v>7</v>
      </c>
      <c r="E115" s="86" t="s">
        <v>7</v>
      </c>
      <c r="F115" s="86" t="s">
        <v>7</v>
      </c>
      <c r="G115" s="86" t="s">
        <v>7</v>
      </c>
      <c r="H115" s="85" t="s">
        <v>19</v>
      </c>
      <c r="I115" s="86" t="s">
        <v>19</v>
      </c>
      <c r="J115" s="86" t="s">
        <v>19</v>
      </c>
      <c r="K115" s="87" t="s">
        <v>19</v>
      </c>
      <c r="L115" s="85" t="s">
        <v>20</v>
      </c>
      <c r="M115" s="86" t="s">
        <v>20</v>
      </c>
      <c r="N115" s="86" t="s">
        <v>20</v>
      </c>
      <c r="O115" s="86" t="s">
        <v>20</v>
      </c>
      <c r="P115" s="86" t="s">
        <v>20</v>
      </c>
      <c r="Q115" s="85" t="s">
        <v>21</v>
      </c>
      <c r="R115" s="86" t="s">
        <v>21</v>
      </c>
      <c r="S115" s="87" t="s">
        <v>21</v>
      </c>
      <c r="T115" s="86" t="s">
        <v>10</v>
      </c>
      <c r="U115" s="87" t="s">
        <v>10</v>
      </c>
      <c r="V115" s="88" t="s">
        <v>22</v>
      </c>
      <c r="W115" s="86" t="s">
        <v>23</v>
      </c>
      <c r="X115" s="85" t="s">
        <v>24</v>
      </c>
      <c r="Y115" s="87" t="s">
        <v>24</v>
      </c>
      <c r="Z115" s="86" t="s">
        <v>25</v>
      </c>
      <c r="AA115" s="87" t="s">
        <v>25</v>
      </c>
      <c r="AB115" s="87" t="s">
        <v>11</v>
      </c>
      <c r="AC115" s="88" t="s">
        <v>26</v>
      </c>
      <c r="AD115" s="86" t="s">
        <v>27</v>
      </c>
      <c r="AE115" s="85" t="s">
        <v>28</v>
      </c>
      <c r="AF115" s="87" t="s">
        <v>28</v>
      </c>
      <c r="AG115" s="86" t="s">
        <v>12</v>
      </c>
      <c r="AH115" s="86" t="s">
        <v>12</v>
      </c>
      <c r="AI115" s="86" t="s">
        <v>12</v>
      </c>
      <c r="AJ115" s="86" t="s">
        <v>12</v>
      </c>
      <c r="AK115" s="86" t="s">
        <v>12</v>
      </c>
      <c r="AL115" s="86" t="s">
        <v>12</v>
      </c>
      <c r="AM115" s="86" t="s">
        <v>12</v>
      </c>
      <c r="AN115" s="87" t="s">
        <v>12</v>
      </c>
      <c r="AO115" s="86" t="s">
        <v>29</v>
      </c>
      <c r="AP115" s="86" t="s">
        <v>29</v>
      </c>
      <c r="AQ115" s="86" t="s">
        <v>29</v>
      </c>
      <c r="AR115" s="86" t="s">
        <v>29</v>
      </c>
      <c r="AS115" s="87" t="s">
        <v>29</v>
      </c>
      <c r="AT115" s="87" t="s">
        <v>17</v>
      </c>
      <c r="AU115" s="88" t="s">
        <v>30</v>
      </c>
      <c r="AV115" s="88" t="s">
        <v>31</v>
      </c>
      <c r="AW115" s="88" t="s">
        <v>32</v>
      </c>
      <c r="AX115" s="86" t="s">
        <v>33</v>
      </c>
      <c r="AY115" s="87" t="s">
        <v>33</v>
      </c>
      <c r="AZ115" s="87" t="s">
        <v>18</v>
      </c>
      <c r="BA115" s="88" t="s">
        <v>34</v>
      </c>
      <c r="BB115" s="88" t="s">
        <v>35</v>
      </c>
      <c r="BC115" s="85" t="s">
        <v>36</v>
      </c>
      <c r="BD115" s="86" t="s">
        <v>36</v>
      </c>
      <c r="BE115" s="87" t="s">
        <v>36</v>
      </c>
      <c r="BF115" s="88" t="s">
        <v>37</v>
      </c>
      <c r="BM115" s="76" t="s">
        <v>79</v>
      </c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</row>
    <row r="116" spans="1:80" x14ac:dyDescent="0.2">
      <c r="A116" s="83"/>
      <c r="B116" s="84" t="s">
        <v>77</v>
      </c>
      <c r="C116" s="89">
        <v>1</v>
      </c>
      <c r="D116" s="90">
        <v>1</v>
      </c>
      <c r="E116" s="90">
        <v>1</v>
      </c>
      <c r="F116" s="90">
        <v>1</v>
      </c>
      <c r="G116" s="90">
        <v>1</v>
      </c>
      <c r="H116" s="89">
        <v>7</v>
      </c>
      <c r="I116" s="90">
        <v>7</v>
      </c>
      <c r="J116" s="90">
        <v>7</v>
      </c>
      <c r="K116" s="91">
        <v>7</v>
      </c>
      <c r="L116" s="89">
        <v>8</v>
      </c>
      <c r="M116" s="90">
        <v>8</v>
      </c>
      <c r="N116" s="90">
        <v>8</v>
      </c>
      <c r="O116" s="90">
        <v>8</v>
      </c>
      <c r="P116" s="90">
        <v>8</v>
      </c>
      <c r="Q116" s="89">
        <v>9</v>
      </c>
      <c r="R116" s="90">
        <v>9</v>
      </c>
      <c r="S116" s="91">
        <v>9</v>
      </c>
      <c r="T116" s="90">
        <v>2</v>
      </c>
      <c r="U116" s="91">
        <v>2</v>
      </c>
      <c r="V116" s="92">
        <v>10</v>
      </c>
      <c r="W116" s="90">
        <v>11</v>
      </c>
      <c r="X116" s="89">
        <v>12</v>
      </c>
      <c r="Y116" s="91">
        <v>12</v>
      </c>
      <c r="Z116" s="90">
        <v>13</v>
      </c>
      <c r="AA116" s="91">
        <v>13</v>
      </c>
      <c r="AB116" s="91">
        <v>3</v>
      </c>
      <c r="AC116" s="92">
        <v>14</v>
      </c>
      <c r="AD116" s="90">
        <v>15</v>
      </c>
      <c r="AE116" s="89">
        <v>16</v>
      </c>
      <c r="AF116" s="91">
        <v>16</v>
      </c>
      <c r="AG116" s="90">
        <v>4</v>
      </c>
      <c r="AH116" s="90">
        <v>4</v>
      </c>
      <c r="AI116" s="90">
        <v>4</v>
      </c>
      <c r="AJ116" s="90">
        <v>4</v>
      </c>
      <c r="AK116" s="90">
        <v>4</v>
      </c>
      <c r="AL116" s="90">
        <v>4</v>
      </c>
      <c r="AM116" s="90">
        <v>4</v>
      </c>
      <c r="AN116" s="91">
        <v>4</v>
      </c>
      <c r="AO116" s="90">
        <v>17</v>
      </c>
      <c r="AP116" s="90"/>
      <c r="AQ116" s="90">
        <v>17</v>
      </c>
      <c r="AR116" s="90">
        <v>17</v>
      </c>
      <c r="AS116" s="91">
        <v>17</v>
      </c>
      <c r="AT116" s="91">
        <v>5</v>
      </c>
      <c r="AU116" s="92">
        <v>18</v>
      </c>
      <c r="AV116" s="92">
        <v>19</v>
      </c>
      <c r="AW116" s="92">
        <v>20</v>
      </c>
      <c r="AX116" s="90">
        <v>21</v>
      </c>
      <c r="AY116" s="91">
        <v>21</v>
      </c>
      <c r="AZ116" s="91">
        <v>6</v>
      </c>
      <c r="BA116" s="92">
        <v>22</v>
      </c>
      <c r="BB116" s="92">
        <v>23</v>
      </c>
      <c r="BC116" s="89">
        <v>24</v>
      </c>
      <c r="BD116" s="90">
        <v>24</v>
      </c>
      <c r="BE116" s="91">
        <v>24</v>
      </c>
      <c r="BF116" s="92">
        <v>25</v>
      </c>
      <c r="BH116" s="69"/>
      <c r="BI116" s="9"/>
      <c r="BJ116" s="9"/>
      <c r="BK116" s="9"/>
      <c r="BL116" s="9"/>
      <c r="BN116" s="1" t="s">
        <v>80</v>
      </c>
      <c r="BO116" s="18" t="s">
        <v>81</v>
      </c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</row>
    <row r="117" spans="1:80" x14ac:dyDescent="0.2">
      <c r="A117" s="83"/>
      <c r="B117" s="84" t="s">
        <v>0</v>
      </c>
      <c r="C117" s="89" t="s">
        <v>2</v>
      </c>
      <c r="D117" s="90" t="s">
        <v>3</v>
      </c>
      <c r="E117" s="90" t="s">
        <v>4</v>
      </c>
      <c r="F117" s="90" t="s">
        <v>5</v>
      </c>
      <c r="G117" s="90" t="s">
        <v>6</v>
      </c>
      <c r="H117" s="89" t="s">
        <v>2</v>
      </c>
      <c r="I117" s="90" t="s">
        <v>3</v>
      </c>
      <c r="J117" s="90" t="s">
        <v>4</v>
      </c>
      <c r="K117" s="91" t="s">
        <v>5</v>
      </c>
      <c r="L117" s="89" t="s">
        <v>2</v>
      </c>
      <c r="M117" s="90" t="s">
        <v>3</v>
      </c>
      <c r="N117" s="90" t="s">
        <v>4</v>
      </c>
      <c r="O117" s="90" t="s">
        <v>5</v>
      </c>
      <c r="P117" s="90" t="s">
        <v>6</v>
      </c>
      <c r="Q117" s="89" t="s">
        <v>2</v>
      </c>
      <c r="R117" s="90" t="s">
        <v>3</v>
      </c>
      <c r="S117" s="91" t="s">
        <v>4</v>
      </c>
      <c r="T117" s="90" t="s">
        <v>2</v>
      </c>
      <c r="U117" s="91" t="s">
        <v>3</v>
      </c>
      <c r="V117" s="92" t="s">
        <v>2</v>
      </c>
      <c r="W117" s="90" t="s">
        <v>2</v>
      </c>
      <c r="X117" s="89" t="s">
        <v>2</v>
      </c>
      <c r="Y117" s="91" t="s">
        <v>3</v>
      </c>
      <c r="Z117" s="90" t="s">
        <v>2</v>
      </c>
      <c r="AA117" s="91" t="s">
        <v>3</v>
      </c>
      <c r="AB117" s="91" t="s">
        <v>2</v>
      </c>
      <c r="AC117" s="92" t="s">
        <v>2</v>
      </c>
      <c r="AD117" s="90" t="s">
        <v>2</v>
      </c>
      <c r="AE117" s="89" t="s">
        <v>2</v>
      </c>
      <c r="AF117" s="91" t="s">
        <v>3</v>
      </c>
      <c r="AG117" s="90" t="s">
        <v>2</v>
      </c>
      <c r="AH117" s="90" t="s">
        <v>3</v>
      </c>
      <c r="AI117" s="90" t="s">
        <v>4</v>
      </c>
      <c r="AJ117" s="90" t="s">
        <v>5</v>
      </c>
      <c r="AK117" s="90" t="s">
        <v>6</v>
      </c>
      <c r="AL117" s="90" t="s">
        <v>13</v>
      </c>
      <c r="AM117" s="90" t="s">
        <v>14</v>
      </c>
      <c r="AN117" s="91" t="s">
        <v>15</v>
      </c>
      <c r="AO117" s="90" t="s">
        <v>2</v>
      </c>
      <c r="AP117" s="90" t="s">
        <v>3</v>
      </c>
      <c r="AQ117" s="90" t="s">
        <v>3</v>
      </c>
      <c r="AR117" s="90" t="s">
        <v>4</v>
      </c>
      <c r="AS117" s="91" t="s">
        <v>5</v>
      </c>
      <c r="AT117" s="91" t="s">
        <v>2</v>
      </c>
      <c r="AU117" s="92" t="s">
        <v>2</v>
      </c>
      <c r="AV117" s="92" t="s">
        <v>2</v>
      </c>
      <c r="AW117" s="92" t="s">
        <v>2</v>
      </c>
      <c r="AX117" s="90" t="s">
        <v>2</v>
      </c>
      <c r="AY117" s="91" t="s">
        <v>3</v>
      </c>
      <c r="AZ117" s="91" t="s">
        <v>2</v>
      </c>
      <c r="BA117" s="92" t="s">
        <v>2</v>
      </c>
      <c r="BB117" s="92" t="s">
        <v>2</v>
      </c>
      <c r="BC117" s="89" t="s">
        <v>2</v>
      </c>
      <c r="BD117" s="90" t="s">
        <v>3</v>
      </c>
      <c r="BE117" s="91" t="s">
        <v>4</v>
      </c>
      <c r="BF117" s="92" t="s">
        <v>2</v>
      </c>
      <c r="BG117" s="9"/>
      <c r="BH117" s="69"/>
      <c r="BI117" s="24"/>
      <c r="BJ117" s="9"/>
      <c r="BK117" s="9"/>
      <c r="BL117" s="9"/>
      <c r="BM117" s="3" t="s">
        <v>9</v>
      </c>
      <c r="BN117" s="5">
        <f>AVERAGE(C107:AF107)</f>
        <v>2.5482337541926059</v>
      </c>
      <c r="BO117" s="4">
        <f>AVERAGE(C108:AF108)</f>
        <v>2.5319868991079555</v>
      </c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</row>
    <row r="118" spans="1:80" x14ac:dyDescent="0.2">
      <c r="A118" s="93"/>
      <c r="B118" s="94" t="s">
        <v>41</v>
      </c>
      <c r="C118" s="95" t="s">
        <v>44</v>
      </c>
      <c r="D118" s="96" t="s">
        <v>43</v>
      </c>
      <c r="E118" s="96" t="s">
        <v>42</v>
      </c>
      <c r="F118" s="96" t="s">
        <v>47</v>
      </c>
      <c r="G118" s="96" t="s">
        <v>50</v>
      </c>
      <c r="H118" s="95"/>
      <c r="I118" s="96"/>
      <c r="J118" s="96"/>
      <c r="K118" s="97"/>
      <c r="L118" s="95"/>
      <c r="M118" s="96"/>
      <c r="N118" s="96"/>
      <c r="O118" s="96"/>
      <c r="P118" s="96"/>
      <c r="Q118" s="95"/>
      <c r="R118" s="96"/>
      <c r="S118" s="97"/>
      <c r="T118" s="96" t="s">
        <v>49</v>
      </c>
      <c r="U118" s="97" t="s">
        <v>53</v>
      </c>
      <c r="V118" s="98"/>
      <c r="W118" s="96"/>
      <c r="X118" s="95"/>
      <c r="Y118" s="97"/>
      <c r="Z118" s="96"/>
      <c r="AA118" s="97"/>
      <c r="AB118" s="97" t="s">
        <v>47</v>
      </c>
      <c r="AC118" s="98"/>
      <c r="AD118" s="96"/>
      <c r="AE118" s="95"/>
      <c r="AF118" s="97"/>
      <c r="AG118" s="96" t="s">
        <v>55</v>
      </c>
      <c r="AH118" s="96" t="s">
        <v>58</v>
      </c>
      <c r="AI118" s="96" t="s">
        <v>57</v>
      </c>
      <c r="AJ118" s="96" t="s">
        <v>59</v>
      </c>
      <c r="AK118" s="96" t="s">
        <v>61</v>
      </c>
      <c r="AL118" s="96" t="s">
        <v>60</v>
      </c>
      <c r="AM118" s="96" t="s">
        <v>62</v>
      </c>
      <c r="AN118" s="97"/>
      <c r="AO118" s="96"/>
      <c r="AP118" s="96"/>
      <c r="AQ118" s="96"/>
      <c r="AR118" s="96"/>
      <c r="AS118" s="97"/>
      <c r="AT118" s="97"/>
      <c r="AU118" s="98"/>
      <c r="AV118" s="98"/>
      <c r="AW118" s="98"/>
      <c r="AX118" s="96"/>
      <c r="AY118" s="97"/>
      <c r="AZ118" s="97"/>
      <c r="BA118" s="98"/>
      <c r="BB118" s="98"/>
      <c r="BC118" s="95"/>
      <c r="BD118" s="96"/>
      <c r="BE118" s="97"/>
      <c r="BF118" s="98"/>
      <c r="BG118" s="9"/>
      <c r="BH118" s="69"/>
      <c r="BI118" s="9"/>
      <c r="BJ118" s="9"/>
      <c r="BK118" s="9"/>
      <c r="BL118" s="9"/>
      <c r="BM118" s="29" t="s">
        <v>16</v>
      </c>
      <c r="BN118" s="30">
        <f>AVERAGE(AG107:BF107)</f>
        <v>2.6290488414989079</v>
      </c>
      <c r="BO118" s="31">
        <f>AVERAGE(AG108:BF108)</f>
        <v>2.6024995875351586</v>
      </c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</row>
    <row r="119" spans="1:80" x14ac:dyDescent="0.2">
      <c r="A119" s="83"/>
      <c r="B119" s="84" t="s">
        <v>8</v>
      </c>
      <c r="C119" s="89" t="s">
        <v>9</v>
      </c>
      <c r="D119" s="90" t="s">
        <v>9</v>
      </c>
      <c r="E119" s="90" t="s">
        <v>9</v>
      </c>
      <c r="F119" s="90" t="s">
        <v>9</v>
      </c>
      <c r="G119" s="90" t="s">
        <v>9</v>
      </c>
      <c r="H119" s="89" t="s">
        <v>9</v>
      </c>
      <c r="I119" s="90" t="s">
        <v>9</v>
      </c>
      <c r="J119" s="90" t="s">
        <v>9</v>
      </c>
      <c r="K119" s="91" t="s">
        <v>9</v>
      </c>
      <c r="L119" s="89" t="s">
        <v>9</v>
      </c>
      <c r="M119" s="90" t="s">
        <v>9</v>
      </c>
      <c r="N119" s="90" t="s">
        <v>9</v>
      </c>
      <c r="O119" s="90" t="s">
        <v>9</v>
      </c>
      <c r="P119" s="90" t="s">
        <v>9</v>
      </c>
      <c r="Q119" s="89" t="s">
        <v>9</v>
      </c>
      <c r="R119" s="90" t="s">
        <v>9</v>
      </c>
      <c r="S119" s="91" t="s">
        <v>9</v>
      </c>
      <c r="T119" s="90" t="s">
        <v>9</v>
      </c>
      <c r="U119" s="91" t="s">
        <v>9</v>
      </c>
      <c r="V119" s="92" t="s">
        <v>9</v>
      </c>
      <c r="W119" s="90" t="s">
        <v>9</v>
      </c>
      <c r="X119" s="89" t="s">
        <v>9</v>
      </c>
      <c r="Y119" s="91" t="s">
        <v>9</v>
      </c>
      <c r="Z119" s="90" t="s">
        <v>9</v>
      </c>
      <c r="AA119" s="91" t="s">
        <v>9</v>
      </c>
      <c r="AB119" s="91" t="s">
        <v>9</v>
      </c>
      <c r="AC119" s="92" t="s">
        <v>9</v>
      </c>
      <c r="AD119" s="90" t="s">
        <v>9</v>
      </c>
      <c r="AE119" s="89" t="s">
        <v>9</v>
      </c>
      <c r="AF119" s="91" t="s">
        <v>9</v>
      </c>
      <c r="AG119" s="90" t="s">
        <v>16</v>
      </c>
      <c r="AH119" s="90" t="s">
        <v>16</v>
      </c>
      <c r="AI119" s="90" t="s">
        <v>16</v>
      </c>
      <c r="AJ119" s="90" t="s">
        <v>16</v>
      </c>
      <c r="AK119" s="90" t="s">
        <v>16</v>
      </c>
      <c r="AL119" s="90" t="s">
        <v>16</v>
      </c>
      <c r="AM119" s="90" t="s">
        <v>16</v>
      </c>
      <c r="AN119" s="91" t="s">
        <v>16</v>
      </c>
      <c r="AO119" s="90" t="s">
        <v>16</v>
      </c>
      <c r="AP119" s="90" t="s">
        <v>16</v>
      </c>
      <c r="AQ119" s="90" t="s">
        <v>16</v>
      </c>
      <c r="AR119" s="90" t="s">
        <v>16</v>
      </c>
      <c r="AS119" s="91" t="s">
        <v>16</v>
      </c>
      <c r="AT119" s="91" t="s">
        <v>16</v>
      </c>
      <c r="AU119" s="92" t="s">
        <v>16</v>
      </c>
      <c r="AV119" s="92" t="s">
        <v>16</v>
      </c>
      <c r="AW119" s="92" t="s">
        <v>16</v>
      </c>
      <c r="AX119" s="90" t="s">
        <v>16</v>
      </c>
      <c r="AY119" s="91" t="s">
        <v>16</v>
      </c>
      <c r="AZ119" s="91" t="s">
        <v>16</v>
      </c>
      <c r="BA119" s="92" t="s">
        <v>16</v>
      </c>
      <c r="BB119" s="92" t="s">
        <v>16</v>
      </c>
      <c r="BC119" s="89" t="s">
        <v>16</v>
      </c>
      <c r="BD119" s="90" t="s">
        <v>16</v>
      </c>
      <c r="BE119" s="91" t="s">
        <v>16</v>
      </c>
      <c r="BF119" s="92" t="s">
        <v>16</v>
      </c>
      <c r="BG119" s="9"/>
      <c r="BH119" s="6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</row>
    <row r="120" spans="1:80" x14ac:dyDescent="0.2">
      <c r="A120" s="83"/>
      <c r="B120" s="84" t="s">
        <v>1</v>
      </c>
      <c r="C120" s="89" t="s">
        <v>66</v>
      </c>
      <c r="D120" s="90" t="s">
        <v>66</v>
      </c>
      <c r="E120" s="90" t="s">
        <v>66</v>
      </c>
      <c r="F120" s="90" t="s">
        <v>66</v>
      </c>
      <c r="G120" s="90" t="s">
        <v>66</v>
      </c>
      <c r="H120" s="89" t="s">
        <v>66</v>
      </c>
      <c r="I120" s="90" t="s">
        <v>66</v>
      </c>
      <c r="J120" s="90" t="s">
        <v>66</v>
      </c>
      <c r="K120" s="91" t="s">
        <v>66</v>
      </c>
      <c r="L120" s="89" t="s">
        <v>66</v>
      </c>
      <c r="M120" s="90" t="s">
        <v>66</v>
      </c>
      <c r="N120" s="90" t="s">
        <v>66</v>
      </c>
      <c r="O120" s="90" t="s">
        <v>66</v>
      </c>
      <c r="P120" s="90" t="s">
        <v>66</v>
      </c>
      <c r="Q120" s="89" t="s">
        <v>66</v>
      </c>
      <c r="R120" s="90" t="s">
        <v>66</v>
      </c>
      <c r="S120" s="91" t="s">
        <v>66</v>
      </c>
      <c r="T120" s="90" t="s">
        <v>74</v>
      </c>
      <c r="U120" s="91" t="s">
        <v>74</v>
      </c>
      <c r="V120" s="92" t="s">
        <v>74</v>
      </c>
      <c r="W120" s="90" t="s">
        <v>74</v>
      </c>
      <c r="X120" s="89" t="s">
        <v>74</v>
      </c>
      <c r="Y120" s="91" t="s">
        <v>74</v>
      </c>
      <c r="Z120" s="90" t="s">
        <v>74</v>
      </c>
      <c r="AA120" s="91" t="s">
        <v>74</v>
      </c>
      <c r="AB120" s="91" t="s">
        <v>75</v>
      </c>
      <c r="AC120" s="92" t="s">
        <v>75</v>
      </c>
      <c r="AD120" s="90" t="s">
        <v>75</v>
      </c>
      <c r="AE120" s="89" t="s">
        <v>75</v>
      </c>
      <c r="AF120" s="91" t="s">
        <v>75</v>
      </c>
      <c r="AG120" s="90" t="s">
        <v>66</v>
      </c>
      <c r="AH120" s="90" t="s">
        <v>66</v>
      </c>
      <c r="AI120" s="90" t="s">
        <v>66</v>
      </c>
      <c r="AJ120" s="90" t="s">
        <v>66</v>
      </c>
      <c r="AK120" s="90" t="s">
        <v>66</v>
      </c>
      <c r="AL120" s="90" t="s">
        <v>66</v>
      </c>
      <c r="AM120" s="90" t="s">
        <v>66</v>
      </c>
      <c r="AN120" s="91" t="s">
        <v>66</v>
      </c>
      <c r="AO120" s="90" t="s">
        <v>66</v>
      </c>
      <c r="AP120" s="90" t="s">
        <v>66</v>
      </c>
      <c r="AQ120" s="90" t="s">
        <v>66</v>
      </c>
      <c r="AR120" s="90" t="s">
        <v>66</v>
      </c>
      <c r="AS120" s="91" t="s">
        <v>66</v>
      </c>
      <c r="AT120" s="91" t="s">
        <v>74</v>
      </c>
      <c r="AU120" s="92" t="s">
        <v>74</v>
      </c>
      <c r="AV120" s="92" t="s">
        <v>74</v>
      </c>
      <c r="AW120" s="92" t="s">
        <v>74</v>
      </c>
      <c r="AX120" s="90" t="s">
        <v>74</v>
      </c>
      <c r="AY120" s="91" t="s">
        <v>74</v>
      </c>
      <c r="AZ120" s="91" t="s">
        <v>75</v>
      </c>
      <c r="BA120" s="92" t="s">
        <v>75</v>
      </c>
      <c r="BB120" s="92" t="s">
        <v>75</v>
      </c>
      <c r="BC120" s="89" t="s">
        <v>75</v>
      </c>
      <c r="BD120" s="90" t="s">
        <v>75</v>
      </c>
      <c r="BE120" s="91" t="s">
        <v>75</v>
      </c>
      <c r="BF120" s="92" t="s">
        <v>75</v>
      </c>
      <c r="BH120" s="69"/>
      <c r="BI120" s="47"/>
      <c r="BJ120" s="47"/>
      <c r="BK120" s="47"/>
      <c r="BL120" s="47"/>
      <c r="BM120" s="47"/>
      <c r="BN120" s="47"/>
      <c r="BO120" s="47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</row>
    <row r="121" spans="1:80" x14ac:dyDescent="0.2">
      <c r="A121" s="83"/>
      <c r="B121" s="84" t="s">
        <v>73</v>
      </c>
      <c r="C121" s="89" t="s">
        <v>86</v>
      </c>
      <c r="D121" s="90" t="s">
        <v>87</v>
      </c>
      <c r="E121" s="90" t="s">
        <v>88</v>
      </c>
      <c r="F121" s="90" t="s">
        <v>89</v>
      </c>
      <c r="G121" s="90" t="s">
        <v>90</v>
      </c>
      <c r="H121" s="89" t="s">
        <v>91</v>
      </c>
      <c r="I121" s="90" t="s">
        <v>92</v>
      </c>
      <c r="J121" s="90" t="s">
        <v>93</v>
      </c>
      <c r="K121" s="91" t="s">
        <v>94</v>
      </c>
      <c r="L121" s="89" t="s">
        <v>95</v>
      </c>
      <c r="M121" s="90" t="s">
        <v>96</v>
      </c>
      <c r="N121" s="90" t="s">
        <v>97</v>
      </c>
      <c r="O121" s="90" t="s">
        <v>98</v>
      </c>
      <c r="P121" s="90" t="s">
        <v>99</v>
      </c>
      <c r="Q121" s="89" t="s">
        <v>100</v>
      </c>
      <c r="R121" s="90" t="s">
        <v>101</v>
      </c>
      <c r="S121" s="91" t="s">
        <v>102</v>
      </c>
      <c r="T121" s="90" t="s">
        <v>103</v>
      </c>
      <c r="U121" s="91" t="s">
        <v>104</v>
      </c>
      <c r="V121" s="92" t="s">
        <v>105</v>
      </c>
      <c r="W121" s="90" t="s">
        <v>106</v>
      </c>
      <c r="X121" s="89" t="s">
        <v>107</v>
      </c>
      <c r="Y121" s="91" t="s">
        <v>108</v>
      </c>
      <c r="Z121" s="90" t="s">
        <v>109</v>
      </c>
      <c r="AA121" s="91" t="s">
        <v>110</v>
      </c>
      <c r="AB121" s="91" t="s">
        <v>111</v>
      </c>
      <c r="AC121" s="92" t="s">
        <v>112</v>
      </c>
      <c r="AD121" s="90" t="s">
        <v>113</v>
      </c>
      <c r="AE121" s="89" t="s">
        <v>114</v>
      </c>
      <c r="AF121" s="91" t="s">
        <v>115</v>
      </c>
      <c r="AG121" s="90" t="s">
        <v>116</v>
      </c>
      <c r="AH121" s="90" t="s">
        <v>117</v>
      </c>
      <c r="AI121" s="90" t="s">
        <v>118</v>
      </c>
      <c r="AJ121" s="90" t="s">
        <v>119</v>
      </c>
      <c r="AK121" s="90" t="s">
        <v>120</v>
      </c>
      <c r="AL121" s="90" t="s">
        <v>121</v>
      </c>
      <c r="AM121" s="90" t="s">
        <v>122</v>
      </c>
      <c r="AN121" s="90" t="s">
        <v>123</v>
      </c>
      <c r="AO121" s="90" t="s">
        <v>124</v>
      </c>
      <c r="AP121" s="90" t="s">
        <v>125</v>
      </c>
      <c r="AQ121" s="90" t="s">
        <v>126</v>
      </c>
      <c r="AR121" s="90" t="s">
        <v>127</v>
      </c>
      <c r="AS121" s="91" t="s">
        <v>128</v>
      </c>
      <c r="AT121" s="91" t="s">
        <v>129</v>
      </c>
      <c r="AU121" s="92" t="s">
        <v>130</v>
      </c>
      <c r="AV121" s="92" t="s">
        <v>131</v>
      </c>
      <c r="AW121" s="92" t="s">
        <v>132</v>
      </c>
      <c r="AX121" s="90" t="s">
        <v>133</v>
      </c>
      <c r="AY121" s="91" t="s">
        <v>134</v>
      </c>
      <c r="AZ121" s="91" t="s">
        <v>135</v>
      </c>
      <c r="BA121" s="92" t="s">
        <v>136</v>
      </c>
      <c r="BB121" s="92" t="s">
        <v>137</v>
      </c>
      <c r="BC121" s="89" t="s">
        <v>138</v>
      </c>
      <c r="BD121" s="90" t="s">
        <v>139</v>
      </c>
      <c r="BE121" s="91" t="s">
        <v>140</v>
      </c>
      <c r="BF121" s="92" t="s">
        <v>141</v>
      </c>
      <c r="BH121" s="6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</row>
    <row r="122" spans="1:80" ht="221" x14ac:dyDescent="0.2">
      <c r="A122" s="99"/>
      <c r="B122" s="100" t="s">
        <v>45</v>
      </c>
      <c r="C122" s="101" t="s">
        <v>54</v>
      </c>
      <c r="D122" s="99" t="s">
        <v>54</v>
      </c>
      <c r="E122" s="99" t="s">
        <v>46</v>
      </c>
      <c r="F122" s="99" t="s">
        <v>54</v>
      </c>
      <c r="G122" s="102" t="s">
        <v>48</v>
      </c>
      <c r="H122" s="101"/>
      <c r="I122" s="99"/>
      <c r="J122" s="99"/>
      <c r="K122" s="103"/>
      <c r="L122" s="101"/>
      <c r="M122" s="99"/>
      <c r="N122" s="99"/>
      <c r="O122" s="104"/>
      <c r="P122" s="104"/>
      <c r="Q122" s="105"/>
      <c r="R122" s="104"/>
      <c r="S122" s="106"/>
      <c r="T122" s="104" t="s">
        <v>142</v>
      </c>
      <c r="U122" s="106" t="s">
        <v>51</v>
      </c>
      <c r="V122" s="107"/>
      <c r="W122" s="104"/>
      <c r="X122" s="105"/>
      <c r="Y122" s="106"/>
      <c r="Z122" s="104"/>
      <c r="AA122" s="103"/>
      <c r="AB122" s="103" t="s">
        <v>54</v>
      </c>
      <c r="AC122" s="108"/>
      <c r="AD122" s="99"/>
      <c r="AE122" s="101"/>
      <c r="AF122" s="103"/>
      <c r="AG122" s="99" t="s">
        <v>54</v>
      </c>
      <c r="AH122" s="99" t="s">
        <v>56</v>
      </c>
      <c r="AI122" s="99" t="s">
        <v>54</v>
      </c>
      <c r="AJ122" s="99" t="s">
        <v>54</v>
      </c>
      <c r="AK122" s="99" t="s">
        <v>54</v>
      </c>
      <c r="AL122" s="99" t="s">
        <v>54</v>
      </c>
      <c r="AM122" s="99"/>
      <c r="AN122" s="99"/>
      <c r="AO122" s="99"/>
      <c r="AP122" s="99"/>
      <c r="AQ122" s="99"/>
      <c r="AR122" s="99"/>
      <c r="AS122" s="103"/>
      <c r="AT122" s="103"/>
      <c r="AU122" s="108"/>
      <c r="AV122" s="108"/>
      <c r="AW122" s="108"/>
      <c r="AX122" s="99"/>
      <c r="AY122" s="103"/>
      <c r="AZ122" s="103"/>
      <c r="BA122" s="108"/>
      <c r="BB122" s="108"/>
      <c r="BC122" s="101"/>
      <c r="BD122" s="99"/>
      <c r="BE122" s="103"/>
      <c r="BF122" s="108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</row>
    <row r="123" spans="1:80" x14ac:dyDescent="0.2">
      <c r="A123" s="109" t="s">
        <v>40</v>
      </c>
      <c r="B123" s="100" t="s">
        <v>39</v>
      </c>
      <c r="C123" s="110" t="s">
        <v>38</v>
      </c>
      <c r="D123" s="110" t="s">
        <v>38</v>
      </c>
      <c r="E123" s="110" t="s">
        <v>38</v>
      </c>
      <c r="F123" s="110" t="s">
        <v>38</v>
      </c>
      <c r="G123" s="110" t="s">
        <v>38</v>
      </c>
      <c r="H123" s="109" t="s">
        <v>38</v>
      </c>
      <c r="I123" s="110" t="s">
        <v>38</v>
      </c>
      <c r="J123" s="110" t="s">
        <v>38</v>
      </c>
      <c r="K123" s="100" t="s">
        <v>38</v>
      </c>
      <c r="L123" s="109" t="s">
        <v>38</v>
      </c>
      <c r="M123" s="110" t="s">
        <v>38</v>
      </c>
      <c r="N123" s="110" t="s">
        <v>38</v>
      </c>
      <c r="O123" s="110" t="s">
        <v>38</v>
      </c>
      <c r="P123" s="110" t="s">
        <v>38</v>
      </c>
      <c r="Q123" s="109" t="s">
        <v>38</v>
      </c>
      <c r="R123" s="110" t="s">
        <v>38</v>
      </c>
      <c r="S123" s="100" t="s">
        <v>38</v>
      </c>
      <c r="T123" s="110" t="s">
        <v>38</v>
      </c>
      <c r="U123" s="100" t="s">
        <v>38</v>
      </c>
      <c r="V123" s="111" t="s">
        <v>38</v>
      </c>
      <c r="W123" s="110" t="s">
        <v>38</v>
      </c>
      <c r="X123" s="109" t="s">
        <v>38</v>
      </c>
      <c r="Y123" s="100" t="s">
        <v>38</v>
      </c>
      <c r="Z123" s="110" t="s">
        <v>38</v>
      </c>
      <c r="AA123" s="100" t="s">
        <v>38</v>
      </c>
      <c r="AB123" s="100" t="s">
        <v>38</v>
      </c>
      <c r="AC123" s="111" t="s">
        <v>38</v>
      </c>
      <c r="AD123" s="110" t="s">
        <v>38</v>
      </c>
      <c r="AE123" s="109" t="s">
        <v>38</v>
      </c>
      <c r="AF123" s="100" t="s">
        <v>38</v>
      </c>
      <c r="AG123" s="110" t="s">
        <v>38</v>
      </c>
      <c r="AH123" s="110" t="s">
        <v>38</v>
      </c>
      <c r="AI123" s="110" t="s">
        <v>38</v>
      </c>
      <c r="AJ123" s="110" t="s">
        <v>38</v>
      </c>
      <c r="AK123" s="110" t="s">
        <v>38</v>
      </c>
      <c r="AL123" s="110" t="s">
        <v>38</v>
      </c>
      <c r="AM123" s="110" t="s">
        <v>38</v>
      </c>
      <c r="AN123" s="100" t="s">
        <v>38</v>
      </c>
      <c r="AO123" s="110" t="s">
        <v>38</v>
      </c>
      <c r="AP123" s="110" t="s">
        <v>38</v>
      </c>
      <c r="AQ123" s="110" t="s">
        <v>38</v>
      </c>
      <c r="AR123" s="110" t="s">
        <v>38</v>
      </c>
      <c r="AS123" s="100" t="s">
        <v>38</v>
      </c>
      <c r="AT123" s="100" t="s">
        <v>38</v>
      </c>
      <c r="AU123" s="111" t="s">
        <v>38</v>
      </c>
      <c r="AV123" s="111" t="s">
        <v>38</v>
      </c>
      <c r="AW123" s="111" t="s">
        <v>38</v>
      </c>
      <c r="AX123" s="110" t="s">
        <v>38</v>
      </c>
      <c r="AY123" s="100" t="s">
        <v>38</v>
      </c>
      <c r="AZ123" s="100" t="s">
        <v>38</v>
      </c>
      <c r="BA123" s="111" t="s">
        <v>38</v>
      </c>
      <c r="BB123" s="111" t="s">
        <v>38</v>
      </c>
      <c r="BC123" s="109" t="s">
        <v>38</v>
      </c>
      <c r="BD123" s="110" t="s">
        <v>38</v>
      </c>
      <c r="BE123" s="100" t="s">
        <v>38</v>
      </c>
      <c r="BF123" s="111" t="s">
        <v>38</v>
      </c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</row>
    <row r="124" spans="1:80" x14ac:dyDescent="0.2">
      <c r="A124" s="85">
        <v>1</v>
      </c>
      <c r="B124" s="87">
        <v>0</v>
      </c>
      <c r="C124" s="112">
        <v>69.295165900000001</v>
      </c>
      <c r="D124" s="113">
        <v>30.643887759999998</v>
      </c>
      <c r="E124" s="113">
        <v>22.99840073</v>
      </c>
      <c r="F124" s="86">
        <v>36.571689151000001</v>
      </c>
      <c r="G124" s="86">
        <v>35.030120345999997</v>
      </c>
      <c r="H124" s="83">
        <v>52.860888252000002</v>
      </c>
      <c r="I124" s="83">
        <v>37.796957022999997</v>
      </c>
      <c r="J124" s="90">
        <v>28.662760797000001</v>
      </c>
      <c r="K124" s="91">
        <v>44.231664189999996</v>
      </c>
      <c r="L124" s="89">
        <v>49.266006918000002</v>
      </c>
      <c r="M124" s="90">
        <v>30.588238759999999</v>
      </c>
      <c r="N124" s="90">
        <v>61.098651750000002</v>
      </c>
      <c r="O124" s="90">
        <v>27.158125552000001</v>
      </c>
      <c r="P124" s="90">
        <v>26.537373881000001</v>
      </c>
      <c r="Q124" s="89">
        <v>57.679348597999997</v>
      </c>
      <c r="R124" s="90">
        <v>24.958972482</v>
      </c>
      <c r="S124" s="91">
        <v>97.432865672999995</v>
      </c>
      <c r="T124" s="86">
        <v>29.142164450999999</v>
      </c>
      <c r="U124" s="87">
        <v>26.911379577999998</v>
      </c>
      <c r="V124" s="92">
        <v>58.446053616999997</v>
      </c>
      <c r="W124" s="92">
        <v>55.989132404999999</v>
      </c>
      <c r="X124" s="89">
        <v>67.434457136000006</v>
      </c>
      <c r="Y124" s="90">
        <v>117.393423641</v>
      </c>
      <c r="Z124" s="85">
        <v>69.084657698000001</v>
      </c>
      <c r="AA124" s="87">
        <v>39.191745703999999</v>
      </c>
      <c r="AB124" s="91">
        <v>33.894263795999997</v>
      </c>
      <c r="AC124" s="85">
        <v>64.008025297000003</v>
      </c>
      <c r="AD124" s="92">
        <v>49.822973181000002</v>
      </c>
      <c r="AE124" s="89">
        <v>40.690301714999997</v>
      </c>
      <c r="AF124" s="91">
        <v>48.568437371999998</v>
      </c>
      <c r="AG124" s="90">
        <v>20.220455049000002</v>
      </c>
      <c r="AH124" s="90">
        <v>21.407175468999998</v>
      </c>
      <c r="AI124" s="90">
        <v>62.277232835</v>
      </c>
      <c r="AJ124" s="90">
        <v>57.945213913000003</v>
      </c>
      <c r="AK124" s="90">
        <v>40.615762709999998</v>
      </c>
      <c r="AL124" s="83">
        <v>85.864118357999999</v>
      </c>
      <c r="AM124" s="90">
        <v>71.999914274999995</v>
      </c>
      <c r="AN124" s="91">
        <v>76.005136855999993</v>
      </c>
      <c r="AO124" s="89">
        <v>15.888203665000001</v>
      </c>
      <c r="AP124" s="90">
        <v>34.8798879</v>
      </c>
      <c r="AQ124" s="90">
        <v>38.471704739000003</v>
      </c>
      <c r="AR124" s="90">
        <v>33.626925004999997</v>
      </c>
      <c r="AS124" s="91">
        <v>56.493717562999997</v>
      </c>
      <c r="AT124" s="91">
        <v>34.500221889999999</v>
      </c>
      <c r="AU124" s="92">
        <v>61.397674096000003</v>
      </c>
      <c r="AV124" s="92">
        <v>31.989976938000002</v>
      </c>
      <c r="AW124" s="92">
        <v>47.751787407000002</v>
      </c>
      <c r="AX124" s="89">
        <v>42.146048632999999</v>
      </c>
      <c r="AY124" s="91">
        <v>32.102385869999999</v>
      </c>
      <c r="AZ124" s="90">
        <v>33.754601076</v>
      </c>
      <c r="BA124" s="92">
        <v>41.284923796999998</v>
      </c>
      <c r="BB124" s="92">
        <v>43.188620931999999</v>
      </c>
      <c r="BC124" s="89">
        <v>16.879124126000001</v>
      </c>
      <c r="BD124" s="90">
        <v>23.315494773000001</v>
      </c>
      <c r="BE124" s="91">
        <v>44.623786893999998</v>
      </c>
      <c r="BF124" s="92">
        <v>66.076724202999998</v>
      </c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</row>
    <row r="125" spans="1:80" x14ac:dyDescent="0.2">
      <c r="A125" s="89">
        <v>2</v>
      </c>
      <c r="B125" s="91">
        <v>1800</v>
      </c>
      <c r="C125" s="114">
        <v>65.813870370000004</v>
      </c>
      <c r="D125" s="115">
        <v>32.630283489999997</v>
      </c>
      <c r="E125" s="115">
        <v>23.209354340000001</v>
      </c>
      <c r="F125" s="90">
        <v>40.036033693999997</v>
      </c>
      <c r="G125" s="90">
        <v>33.793330017999999</v>
      </c>
      <c r="H125" s="83">
        <v>48.619540714000003</v>
      </c>
      <c r="I125" s="83">
        <v>38.779895058000001</v>
      </c>
      <c r="J125" s="90">
        <v>24.250833107999998</v>
      </c>
      <c r="K125" s="91">
        <v>45.584619941</v>
      </c>
      <c r="L125" s="89">
        <v>46.807380154999997</v>
      </c>
      <c r="M125" s="90">
        <v>34.518234509999999</v>
      </c>
      <c r="N125" s="90">
        <v>60.314121729999997</v>
      </c>
      <c r="O125" s="90">
        <v>32.340200760999998</v>
      </c>
      <c r="P125" s="90">
        <v>23.523005079000001</v>
      </c>
      <c r="Q125" s="89">
        <v>49.226696560999997</v>
      </c>
      <c r="R125" s="90">
        <v>25.265008098999999</v>
      </c>
      <c r="S125" s="91">
        <v>90.848442079999998</v>
      </c>
      <c r="T125" s="90">
        <v>18.166905131</v>
      </c>
      <c r="U125" s="91">
        <v>28.309750916999999</v>
      </c>
      <c r="V125" s="92">
        <v>58.969722101000002</v>
      </c>
      <c r="W125" s="92">
        <v>61.179406819999997</v>
      </c>
      <c r="X125" s="89">
        <v>65.880935588</v>
      </c>
      <c r="Y125" s="90">
        <v>117.393423641</v>
      </c>
      <c r="Z125" s="89">
        <v>67.782627206000001</v>
      </c>
      <c r="AA125" s="91">
        <v>39.191745703999999</v>
      </c>
      <c r="AB125" s="91">
        <v>29.889977429000002</v>
      </c>
      <c r="AC125" s="89">
        <v>64.244110434999996</v>
      </c>
      <c r="AD125" s="92">
        <v>49.566825895999997</v>
      </c>
      <c r="AE125" s="89">
        <v>41.419252948</v>
      </c>
      <c r="AF125" s="91">
        <v>46.710901460999999</v>
      </c>
      <c r="AG125" s="90">
        <v>23.613416008000002</v>
      </c>
      <c r="AH125" s="90">
        <v>18.988789435000001</v>
      </c>
      <c r="AI125" s="90">
        <v>68.444324441000006</v>
      </c>
      <c r="AJ125" s="90">
        <v>58.566084218</v>
      </c>
      <c r="AK125" s="90">
        <v>39.744926020000001</v>
      </c>
      <c r="AL125" s="83">
        <v>83.149757973999996</v>
      </c>
      <c r="AM125" s="90">
        <v>72.093799777000001</v>
      </c>
      <c r="AN125" s="91">
        <v>72.736030731</v>
      </c>
      <c r="AO125" s="89">
        <v>15.888203665000001</v>
      </c>
      <c r="AP125" s="90">
        <v>37.932089634</v>
      </c>
      <c r="AQ125" s="90">
        <v>38.471704739000003</v>
      </c>
      <c r="AR125" s="90">
        <v>30.810871690999999</v>
      </c>
      <c r="AS125" s="91">
        <v>56.493717562999997</v>
      </c>
      <c r="AT125" s="91">
        <v>30.664534302</v>
      </c>
      <c r="AU125" s="92">
        <v>46.059505717</v>
      </c>
      <c r="AV125" s="92">
        <v>31.989976938000002</v>
      </c>
      <c r="AW125" s="92">
        <v>51.662482103000002</v>
      </c>
      <c r="AX125" s="89">
        <v>38.433202016999999</v>
      </c>
      <c r="AY125" s="91">
        <v>33.403860881</v>
      </c>
      <c r="AZ125" s="90">
        <v>32.928698634</v>
      </c>
      <c r="BA125" s="92">
        <v>41.396872276000003</v>
      </c>
      <c r="BB125" s="92">
        <v>42.937065551000003</v>
      </c>
      <c r="BC125" s="89">
        <v>13.149759597999999</v>
      </c>
      <c r="BD125" s="90">
        <v>14.883330761</v>
      </c>
      <c r="BE125" s="91">
        <v>36.307458803999999</v>
      </c>
      <c r="BF125" s="92">
        <v>61.474660768</v>
      </c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</row>
    <row r="126" spans="1:80" x14ac:dyDescent="0.2">
      <c r="A126" s="89">
        <v>3</v>
      </c>
      <c r="B126" s="91">
        <v>3600</v>
      </c>
      <c r="C126" s="114">
        <v>64.229709060000005</v>
      </c>
      <c r="D126" s="115">
        <v>35.529379919999997</v>
      </c>
      <c r="E126" s="115">
        <v>25.630444199999999</v>
      </c>
      <c r="F126" s="90">
        <v>44.191524004999998</v>
      </c>
      <c r="G126" s="90">
        <v>30.039055548</v>
      </c>
      <c r="H126" s="83">
        <v>47.607335730999999</v>
      </c>
      <c r="I126" s="83">
        <v>38.338038451000003</v>
      </c>
      <c r="J126" s="90">
        <v>23.883609816</v>
      </c>
      <c r="K126" s="91">
        <v>44.713495956000003</v>
      </c>
      <c r="L126" s="89">
        <v>47.431483725</v>
      </c>
      <c r="M126" s="90">
        <v>32.631197210000003</v>
      </c>
      <c r="N126" s="90">
        <v>55.067013209999999</v>
      </c>
      <c r="O126" s="90">
        <v>30.512309689999999</v>
      </c>
      <c r="P126" s="90">
        <v>31.425204892</v>
      </c>
      <c r="Q126" s="89">
        <v>49.226696560999997</v>
      </c>
      <c r="R126" s="90">
        <v>25.265008098999999</v>
      </c>
      <c r="S126" s="91">
        <v>89.763115795999994</v>
      </c>
      <c r="T126" s="90">
        <v>19.945690059</v>
      </c>
      <c r="U126" s="91">
        <v>30.274317880000002</v>
      </c>
      <c r="V126" s="92">
        <v>3.66157946</v>
      </c>
      <c r="W126" s="92">
        <v>61.098284202000002</v>
      </c>
      <c r="X126" s="89">
        <v>68.699304881000003</v>
      </c>
      <c r="Y126" s="90">
        <v>117.393423641</v>
      </c>
      <c r="Z126" s="89">
        <v>67.384546486999994</v>
      </c>
      <c r="AA126" s="91">
        <v>41.823299804999998</v>
      </c>
      <c r="AB126" s="91">
        <v>27.356222101</v>
      </c>
      <c r="AC126" s="89">
        <v>58.489263958000002</v>
      </c>
      <c r="AD126" s="92">
        <v>51.268192996000003</v>
      </c>
      <c r="AE126" s="89">
        <v>36.740663513999998</v>
      </c>
      <c r="AF126" s="91">
        <v>52.813466669</v>
      </c>
      <c r="AG126" s="90">
        <v>22.012358989999999</v>
      </c>
      <c r="AH126" s="90">
        <v>18.652508026</v>
      </c>
      <c r="AI126" s="90">
        <v>63.335726653000002</v>
      </c>
      <c r="AJ126" s="90">
        <v>58.883921583000003</v>
      </c>
      <c r="AK126" s="90">
        <v>39.223257287999999</v>
      </c>
      <c r="AL126" s="83">
        <v>82.150988255000001</v>
      </c>
      <c r="AM126" s="90">
        <v>71.190102585999995</v>
      </c>
      <c r="AN126" s="91">
        <v>70.591217090000001</v>
      </c>
      <c r="AO126" s="89">
        <v>15.191475818000001</v>
      </c>
      <c r="AP126" s="90">
        <v>35.570340788999999</v>
      </c>
      <c r="AQ126" s="90">
        <v>33.939215955000002</v>
      </c>
      <c r="AR126" s="90">
        <v>26.183234827</v>
      </c>
      <c r="AS126" s="91">
        <v>57.131839970000001</v>
      </c>
      <c r="AT126" s="91">
        <v>30.006591619000002</v>
      </c>
      <c r="AU126" s="92">
        <v>45.103303320000002</v>
      </c>
      <c r="AV126" s="92">
        <v>32.225986700999997</v>
      </c>
      <c r="AW126" s="92">
        <v>46.436692911999998</v>
      </c>
      <c r="AX126" s="89">
        <v>39.866064539</v>
      </c>
      <c r="AY126" s="91">
        <v>35.042973707999998</v>
      </c>
      <c r="AZ126" s="90">
        <v>35.858051013999997</v>
      </c>
      <c r="BA126" s="92">
        <v>45.500716713000003</v>
      </c>
      <c r="BB126" s="92">
        <v>42.864751939000001</v>
      </c>
      <c r="BC126" s="89">
        <v>18.819485052000001</v>
      </c>
      <c r="BD126" s="90">
        <v>18.430524252000001</v>
      </c>
      <c r="BE126" s="91">
        <v>36.770181995000002</v>
      </c>
      <c r="BF126" s="92">
        <v>61.474660768</v>
      </c>
      <c r="BJ126" s="77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</row>
    <row r="127" spans="1:80" x14ac:dyDescent="0.2">
      <c r="A127" s="89">
        <v>4</v>
      </c>
      <c r="B127" s="91">
        <v>5400</v>
      </c>
      <c r="C127" s="114">
        <v>59.683173650000001</v>
      </c>
      <c r="D127" s="115">
        <v>37.035770139999997</v>
      </c>
      <c r="E127" s="115">
        <v>23.668990139999998</v>
      </c>
      <c r="F127" s="90">
        <v>43.815317442000001</v>
      </c>
      <c r="G127" s="90">
        <v>34.992831612000003</v>
      </c>
      <c r="H127" s="83">
        <v>49.64262609</v>
      </c>
      <c r="I127" s="83">
        <v>36.082859718000002</v>
      </c>
      <c r="J127" s="90">
        <v>23.388231892</v>
      </c>
      <c r="K127" s="91">
        <v>42.332801175999997</v>
      </c>
      <c r="L127" s="89">
        <v>44.057571486000001</v>
      </c>
      <c r="M127" s="90">
        <v>34.731582930000002</v>
      </c>
      <c r="N127" s="90">
        <v>52.546148410000001</v>
      </c>
      <c r="O127" s="90">
        <v>30.541464636000001</v>
      </c>
      <c r="P127" s="90">
        <v>33.496773916000002</v>
      </c>
      <c r="Q127" s="89">
        <v>50.908823933000001</v>
      </c>
      <c r="R127" s="90">
        <v>21.140895466</v>
      </c>
      <c r="S127" s="91">
        <v>86.970942496999996</v>
      </c>
      <c r="T127" s="90">
        <v>22.705738409999999</v>
      </c>
      <c r="U127" s="91">
        <v>28.861291396999999</v>
      </c>
      <c r="V127" s="92">
        <v>58.962590804999998</v>
      </c>
      <c r="W127" s="92">
        <v>61.941869892</v>
      </c>
      <c r="X127" s="89">
        <v>63.785703261999998</v>
      </c>
      <c r="Y127" s="90">
        <v>115.821754541</v>
      </c>
      <c r="Z127" s="89">
        <v>65.314971708000002</v>
      </c>
      <c r="AA127" s="91">
        <v>42.491897354999999</v>
      </c>
      <c r="AB127" s="91">
        <v>27.604833213999999</v>
      </c>
      <c r="AC127" s="89">
        <v>57.852788941</v>
      </c>
      <c r="AD127" s="92">
        <v>57.152310475</v>
      </c>
      <c r="AE127" s="89">
        <v>36.915583509999998</v>
      </c>
      <c r="AF127" s="91">
        <v>50.365579768000003</v>
      </c>
      <c r="AG127" s="90">
        <v>23.209354345000001</v>
      </c>
      <c r="AH127" s="90">
        <v>19.621063008</v>
      </c>
      <c r="AI127" s="90">
        <v>67.714838064000006</v>
      </c>
      <c r="AJ127" s="90">
        <v>59.471761288000003</v>
      </c>
      <c r="AK127" s="90">
        <v>38.812667730000001</v>
      </c>
      <c r="AL127" s="83">
        <v>78.953446337000003</v>
      </c>
      <c r="AM127" s="90">
        <v>69.090962395000005</v>
      </c>
      <c r="AN127" s="91">
        <v>69.239822716000006</v>
      </c>
      <c r="AO127" s="89">
        <v>16.150649789999999</v>
      </c>
      <c r="AP127" s="90">
        <v>37.932089634</v>
      </c>
      <c r="AQ127" s="90">
        <v>35.813524985000001</v>
      </c>
      <c r="AR127" s="90">
        <v>28.040328644999999</v>
      </c>
      <c r="AS127" s="91">
        <v>56.559254621999997</v>
      </c>
      <c r="AT127" s="91">
        <v>31.502980525000002</v>
      </c>
      <c r="AU127" s="92">
        <v>42.161336607000003</v>
      </c>
      <c r="AV127" s="92">
        <v>34.573969448</v>
      </c>
      <c r="AW127" s="92">
        <v>40.202426283000001</v>
      </c>
      <c r="AX127" s="89">
        <v>41.368606214000003</v>
      </c>
      <c r="AY127" s="91">
        <v>38.858269274000001</v>
      </c>
      <c r="AZ127" s="90">
        <v>37.897740128999999</v>
      </c>
      <c r="BA127" s="92">
        <v>39.097046038000002</v>
      </c>
      <c r="BB127" s="92">
        <v>45.423527591999999</v>
      </c>
      <c r="BC127" s="89">
        <v>16.516679412999999</v>
      </c>
      <c r="BD127" s="90">
        <v>17.986110588999999</v>
      </c>
      <c r="BE127" s="91">
        <v>31.435992193000001</v>
      </c>
      <c r="BF127" s="92">
        <v>58.517082045000002</v>
      </c>
      <c r="BJ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</row>
    <row r="128" spans="1:80" x14ac:dyDescent="0.2">
      <c r="A128" s="89">
        <v>5</v>
      </c>
      <c r="B128" s="91">
        <v>7200</v>
      </c>
      <c r="C128" s="114">
        <v>60.117462140000001</v>
      </c>
      <c r="D128" s="115">
        <v>40.7580478</v>
      </c>
      <c r="E128" s="115">
        <v>27.55719757</v>
      </c>
      <c r="F128" s="90">
        <v>52.376488430999999</v>
      </c>
      <c r="G128" s="90">
        <v>33.418010688999999</v>
      </c>
      <c r="H128" s="83">
        <v>50.503920846</v>
      </c>
      <c r="I128" s="83">
        <v>36.869241115999998</v>
      </c>
      <c r="J128" s="90">
        <v>20.833533766999999</v>
      </c>
      <c r="K128" s="91">
        <v>39.366346667999998</v>
      </c>
      <c r="L128" s="89">
        <v>45.256167527000002</v>
      </c>
      <c r="M128" s="90">
        <v>33.255284930000002</v>
      </c>
      <c r="N128" s="90">
        <v>53.604986519999997</v>
      </c>
      <c r="O128" s="90">
        <v>29.463368249999998</v>
      </c>
      <c r="P128" s="90">
        <v>36.288154439000003</v>
      </c>
      <c r="Q128" s="89">
        <v>50.257305698000003</v>
      </c>
      <c r="R128" s="90">
        <v>23.042447358</v>
      </c>
      <c r="S128" s="91">
        <v>84.705685012000004</v>
      </c>
      <c r="T128" s="90">
        <v>22.484781025</v>
      </c>
      <c r="U128" s="91">
        <v>28.356122366000001</v>
      </c>
      <c r="V128" s="92">
        <v>56.542267309000003</v>
      </c>
      <c r="W128" s="92">
        <v>60.149764103999999</v>
      </c>
      <c r="X128" s="89">
        <v>60.582614941999999</v>
      </c>
      <c r="Y128" s="90">
        <v>118.537720517</v>
      </c>
      <c r="Z128" s="89">
        <v>64.048278839000005</v>
      </c>
      <c r="AA128" s="91">
        <v>41.504298360999996</v>
      </c>
      <c r="AB128" s="91">
        <v>26.969268774</v>
      </c>
      <c r="AC128" s="89">
        <v>56.866841524999998</v>
      </c>
      <c r="AD128" s="92">
        <v>51.751004270000003</v>
      </c>
      <c r="AE128" s="89">
        <v>42.006651062000003</v>
      </c>
      <c r="AF128" s="91">
        <v>55.284622648999999</v>
      </c>
      <c r="AG128" s="90">
        <v>23.401030674000001</v>
      </c>
      <c r="AH128" s="90">
        <v>19.465210455000001</v>
      </c>
      <c r="AI128" s="90">
        <v>73.610851702999994</v>
      </c>
      <c r="AJ128" s="90">
        <v>58.231666965999999</v>
      </c>
      <c r="AK128" s="90">
        <v>42.550627222000003</v>
      </c>
      <c r="AL128" s="83">
        <v>84.625279355999993</v>
      </c>
      <c r="AM128" s="90">
        <v>67.875260397000005</v>
      </c>
      <c r="AN128" s="91">
        <v>72.665142138999997</v>
      </c>
      <c r="AO128" s="89">
        <v>16.581556739</v>
      </c>
      <c r="AP128" s="90">
        <v>34.536029974999998</v>
      </c>
      <c r="AQ128" s="90">
        <v>34.653637590999999</v>
      </c>
      <c r="AR128" s="90">
        <v>26.107372244</v>
      </c>
      <c r="AS128" s="91">
        <v>57.514228457999998</v>
      </c>
      <c r="AT128" s="91">
        <v>34.867782796</v>
      </c>
      <c r="AU128" s="92">
        <v>41.929094290000002</v>
      </c>
      <c r="AV128" s="92">
        <v>35.216698512000001</v>
      </c>
      <c r="AW128" s="92">
        <v>37.932089634</v>
      </c>
      <c r="AX128" s="89">
        <v>45.375357813999997</v>
      </c>
      <c r="AY128" s="91">
        <v>41.417752184000001</v>
      </c>
      <c r="AZ128" s="90">
        <v>34.685792604</v>
      </c>
      <c r="BA128" s="92">
        <v>38.170294318000003</v>
      </c>
      <c r="BB128" s="92">
        <v>50.266412389999999</v>
      </c>
      <c r="BC128" s="89">
        <v>15.338439189000001</v>
      </c>
      <c r="BD128" s="90">
        <v>17.986110588999999</v>
      </c>
      <c r="BE128" s="91">
        <v>34.074808521999998</v>
      </c>
      <c r="BF128" s="92">
        <v>55.200436531999998</v>
      </c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</row>
    <row r="129" spans="1:80" x14ac:dyDescent="0.2">
      <c r="A129" s="89">
        <v>6</v>
      </c>
      <c r="B129" s="91">
        <v>9000</v>
      </c>
      <c r="C129" s="114">
        <v>60.174257109999999</v>
      </c>
      <c r="D129" s="115">
        <v>42.777510820000003</v>
      </c>
      <c r="E129" s="115">
        <v>26.586567370000001</v>
      </c>
      <c r="F129" s="90">
        <v>45.763084542000001</v>
      </c>
      <c r="G129" s="90">
        <v>36.964752302999997</v>
      </c>
      <c r="H129" s="83">
        <v>53.252788000000002</v>
      </c>
      <c r="I129" s="83">
        <v>42.172445281000002</v>
      </c>
      <c r="J129" s="90">
        <v>22.301831301</v>
      </c>
      <c r="K129" s="91">
        <v>40.316081369000003</v>
      </c>
      <c r="L129" s="89">
        <v>52.704105429999998</v>
      </c>
      <c r="M129" s="90">
        <v>34.993078709999999</v>
      </c>
      <c r="N129" s="90">
        <v>64.755445750000007</v>
      </c>
      <c r="O129" s="90">
        <v>28.437444961000001</v>
      </c>
      <c r="P129" s="90">
        <v>31.904189296999999</v>
      </c>
      <c r="Q129" s="89">
        <v>53.496396633000003</v>
      </c>
      <c r="R129" s="90">
        <v>23.968491209</v>
      </c>
      <c r="S129" s="91">
        <v>88.720795449999997</v>
      </c>
      <c r="T129" s="90">
        <v>22.578079273</v>
      </c>
      <c r="U129" s="91">
        <v>29.757817707000001</v>
      </c>
      <c r="V129" s="92">
        <v>60.643772603999999</v>
      </c>
      <c r="W129" s="92">
        <v>62.569262995999999</v>
      </c>
      <c r="X129" s="89">
        <v>58.738286641999998</v>
      </c>
      <c r="Y129" s="90">
        <v>116.68580907099999</v>
      </c>
      <c r="Z129" s="89">
        <v>65.258884609999996</v>
      </c>
      <c r="AA129" s="91">
        <v>40.690857209999997</v>
      </c>
      <c r="AB129" s="91">
        <v>29.330905191999999</v>
      </c>
      <c r="AC129" s="89">
        <v>56.866841524999998</v>
      </c>
      <c r="AD129" s="92">
        <v>53.618893489999998</v>
      </c>
      <c r="AE129" s="89">
        <v>43.802612523999997</v>
      </c>
      <c r="AF129" s="91">
        <v>56.833343984999999</v>
      </c>
      <c r="AG129" s="90">
        <v>23.479501416000002</v>
      </c>
      <c r="AH129" s="90">
        <v>18.265555593999999</v>
      </c>
      <c r="AI129" s="90">
        <v>76.979116508000004</v>
      </c>
      <c r="AJ129" s="90">
        <v>59.499975118999998</v>
      </c>
      <c r="AK129" s="90">
        <v>42.435728828999999</v>
      </c>
      <c r="AL129" s="83">
        <v>87.124520383999993</v>
      </c>
      <c r="AM129" s="90">
        <v>65.563285902999993</v>
      </c>
      <c r="AN129" s="91">
        <v>72.365902121999994</v>
      </c>
      <c r="AO129" s="89">
        <v>16.192581447999999</v>
      </c>
      <c r="AP129" s="90">
        <v>31.415852901000001</v>
      </c>
      <c r="AQ129" s="90">
        <v>33.725423491000001</v>
      </c>
      <c r="AR129" s="90">
        <v>29.822800750999999</v>
      </c>
      <c r="AS129" s="91">
        <v>54.889070898</v>
      </c>
      <c r="AT129" s="91">
        <v>35.335931401000003</v>
      </c>
      <c r="AU129" s="92">
        <v>42.023597526000003</v>
      </c>
      <c r="AV129" s="92">
        <v>35.517240495000003</v>
      </c>
      <c r="AW129" s="92">
        <v>39.205008464000002</v>
      </c>
      <c r="AX129" s="89">
        <v>42.680453043999997</v>
      </c>
      <c r="AY129" s="91">
        <v>47.228349262999998</v>
      </c>
      <c r="AZ129" s="90">
        <v>31.378605831000002</v>
      </c>
      <c r="BA129" s="92">
        <v>39.683218113000002</v>
      </c>
      <c r="BB129" s="92">
        <v>49.095313408000003</v>
      </c>
      <c r="BC129" s="89">
        <v>13.802642552</v>
      </c>
      <c r="BD129" s="90">
        <v>17.986110588999999</v>
      </c>
      <c r="BE129" s="91">
        <v>34.074808521999998</v>
      </c>
      <c r="BF129" s="92">
        <v>62.191060681000003</v>
      </c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</row>
    <row r="130" spans="1:80" x14ac:dyDescent="0.2">
      <c r="A130" s="89">
        <v>7</v>
      </c>
      <c r="B130" s="91">
        <v>10800</v>
      </c>
      <c r="C130" s="114">
        <v>62.613868979999999</v>
      </c>
      <c r="D130" s="115">
        <v>43.496306150000002</v>
      </c>
      <c r="E130" s="115">
        <v>28.01115587</v>
      </c>
      <c r="F130" s="90">
        <v>47.226832017</v>
      </c>
      <c r="G130" s="90">
        <v>31.707252521000001</v>
      </c>
      <c r="H130" s="83">
        <v>46.998703917</v>
      </c>
      <c r="I130" s="83">
        <v>47.116507529000003</v>
      </c>
      <c r="J130" s="90">
        <v>23.443255151999999</v>
      </c>
      <c r="K130" s="91">
        <v>41.176486922999999</v>
      </c>
      <c r="L130" s="89">
        <v>56.871456393000003</v>
      </c>
      <c r="M130" s="90">
        <v>37.363894889999997</v>
      </c>
      <c r="N130" s="90">
        <v>72.337472430000005</v>
      </c>
      <c r="O130" s="90">
        <v>30.608000229000002</v>
      </c>
      <c r="P130" s="90">
        <v>31.439587137</v>
      </c>
      <c r="Q130" s="89">
        <v>60.931207487000002</v>
      </c>
      <c r="R130" s="90">
        <v>18.884231178</v>
      </c>
      <c r="S130" s="91">
        <v>92.135099746999998</v>
      </c>
      <c r="T130" s="90">
        <v>24.35836295</v>
      </c>
      <c r="U130" s="91">
        <v>27.982999235000001</v>
      </c>
      <c r="V130" s="92">
        <v>54.006902902</v>
      </c>
      <c r="W130" s="92">
        <v>61.500944756000003</v>
      </c>
      <c r="X130" s="89">
        <v>53.805634240000003</v>
      </c>
      <c r="Y130" s="90">
        <v>122.380665736</v>
      </c>
      <c r="Z130" s="89">
        <v>70.399451651000007</v>
      </c>
      <c r="AA130" s="91">
        <v>39.798394260000002</v>
      </c>
      <c r="AB130" s="91">
        <v>27.173106349000001</v>
      </c>
      <c r="AC130" s="89">
        <v>57.224343943999997</v>
      </c>
      <c r="AD130" s="92">
        <v>45.159647256</v>
      </c>
      <c r="AE130" s="89">
        <v>44.973318732000003</v>
      </c>
      <c r="AF130" s="91">
        <v>53.482874209000002</v>
      </c>
      <c r="AG130" s="90">
        <v>25.630444194999999</v>
      </c>
      <c r="AH130" s="90">
        <v>20.112856755999999</v>
      </c>
      <c r="AI130" s="90">
        <v>79.548408527000007</v>
      </c>
      <c r="AJ130" s="90">
        <v>60.319180861</v>
      </c>
      <c r="AK130" s="90">
        <v>42.885175152000002</v>
      </c>
      <c r="AL130" s="83">
        <v>90.697196601000002</v>
      </c>
      <c r="AM130" s="90">
        <v>67.228538548000003</v>
      </c>
      <c r="AN130" s="91">
        <v>77.400794676999993</v>
      </c>
      <c r="AO130" s="89">
        <v>15.729496369</v>
      </c>
      <c r="AP130" s="90">
        <v>32.385162895999997</v>
      </c>
      <c r="AQ130" s="90">
        <v>38.377584220000003</v>
      </c>
      <c r="AR130" s="90">
        <v>27.555497634999998</v>
      </c>
      <c r="AS130" s="91">
        <v>54.889070898</v>
      </c>
      <c r="AT130" s="91">
        <v>35.297529726</v>
      </c>
      <c r="AU130" s="92">
        <v>38.711406152999999</v>
      </c>
      <c r="AV130" s="92">
        <v>30.764619016000001</v>
      </c>
      <c r="AW130" s="92">
        <v>39.031661962999998</v>
      </c>
      <c r="AX130" s="89">
        <v>44.028309812000003</v>
      </c>
      <c r="AY130" s="91">
        <v>50.108328772999997</v>
      </c>
      <c r="AZ130" s="90">
        <v>30.789591095999999</v>
      </c>
      <c r="BA130" s="92">
        <v>39.610100000999999</v>
      </c>
      <c r="BB130" s="92">
        <v>51.192745997999999</v>
      </c>
      <c r="BC130" s="89">
        <v>12.636976524</v>
      </c>
      <c r="BD130" s="90">
        <v>20.924346633999999</v>
      </c>
      <c r="BE130" s="91">
        <v>29.46442309</v>
      </c>
      <c r="BF130" s="92">
        <v>59.056915766000003</v>
      </c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</row>
    <row r="131" spans="1:80" x14ac:dyDescent="0.2">
      <c r="A131" s="89">
        <v>8</v>
      </c>
      <c r="B131" s="91">
        <v>12600</v>
      </c>
      <c r="C131" s="114">
        <v>57.8181011</v>
      </c>
      <c r="D131" s="115">
        <v>45.092103090000002</v>
      </c>
      <c r="E131" s="115">
        <v>32.806968570000002</v>
      </c>
      <c r="F131" s="90">
        <v>50.480915031999999</v>
      </c>
      <c r="G131" s="90">
        <v>29.375664725</v>
      </c>
      <c r="H131" s="83">
        <v>47.360901120999998</v>
      </c>
      <c r="I131" s="83">
        <v>52.997180034000003</v>
      </c>
      <c r="J131" s="90">
        <v>21.775681148</v>
      </c>
      <c r="K131" s="91">
        <v>38.929840288999998</v>
      </c>
      <c r="L131" s="89">
        <v>57.582426572999999</v>
      </c>
      <c r="M131" s="90">
        <v>36.60343357</v>
      </c>
      <c r="N131" s="90">
        <v>66.356694180000005</v>
      </c>
      <c r="O131" s="90">
        <v>32.703005331</v>
      </c>
      <c r="P131" s="90">
        <v>29.648728090999999</v>
      </c>
      <c r="Q131" s="89">
        <v>61.806338726</v>
      </c>
      <c r="R131" s="90">
        <v>15.975103595</v>
      </c>
      <c r="S131" s="91">
        <v>94.525399109999995</v>
      </c>
      <c r="T131" s="90">
        <v>26.198276104000001</v>
      </c>
      <c r="U131" s="91">
        <v>29.801936067</v>
      </c>
      <c r="V131" s="92">
        <v>53.844269013999998</v>
      </c>
      <c r="W131" s="92">
        <v>62.880612153999998</v>
      </c>
      <c r="X131" s="89">
        <v>53.044075608999997</v>
      </c>
      <c r="Y131" s="90">
        <v>107.018986443</v>
      </c>
      <c r="Z131" s="89">
        <v>68.989627067000001</v>
      </c>
      <c r="AA131" s="91">
        <v>41.959272290999998</v>
      </c>
      <c r="AB131" s="91">
        <v>30.274317880000002</v>
      </c>
      <c r="AC131" s="89">
        <v>62.980105434999999</v>
      </c>
      <c r="AD131" s="92">
        <v>49.635155560000001</v>
      </c>
      <c r="AE131" s="89">
        <v>44.101918859000001</v>
      </c>
      <c r="AF131" s="91">
        <v>56.386144782000002</v>
      </c>
      <c r="AG131" s="90">
        <v>22.519813163999999</v>
      </c>
      <c r="AH131" s="90">
        <v>15.705502510000001</v>
      </c>
      <c r="AI131" s="90">
        <v>84.544843025999995</v>
      </c>
      <c r="AJ131" s="90">
        <v>58.011157967999999</v>
      </c>
      <c r="AK131" s="90">
        <v>45.419322065999999</v>
      </c>
      <c r="AL131" s="83">
        <v>94.943947175999995</v>
      </c>
      <c r="AM131" s="90">
        <v>72.112844315000004</v>
      </c>
      <c r="AN131" s="91">
        <v>83.681684692999994</v>
      </c>
      <c r="AO131" s="89">
        <v>18.122574875000002</v>
      </c>
      <c r="AP131" s="90">
        <v>30.263685418000001</v>
      </c>
      <c r="AQ131" s="90">
        <v>36.740663513999998</v>
      </c>
      <c r="AR131" s="90">
        <v>28.082013543999999</v>
      </c>
      <c r="AS131" s="91">
        <v>55.567745615</v>
      </c>
      <c r="AT131" s="91">
        <v>33.725626372999997</v>
      </c>
      <c r="AU131" s="92">
        <v>44.009824113999997</v>
      </c>
      <c r="AV131" s="92">
        <v>29.481487078000001</v>
      </c>
      <c r="AW131" s="92">
        <v>38.873826336999997</v>
      </c>
      <c r="AX131" s="89">
        <v>43.173309785000001</v>
      </c>
      <c r="AY131" s="91">
        <v>49.388632010000002</v>
      </c>
      <c r="AZ131" s="90">
        <v>31.451457071</v>
      </c>
      <c r="BA131" s="92">
        <v>35.907442009</v>
      </c>
      <c r="BB131" s="92">
        <v>47.865847445</v>
      </c>
      <c r="BC131" s="89">
        <v>13.322663788</v>
      </c>
      <c r="BD131" s="90">
        <v>19.683054927000001</v>
      </c>
      <c r="BE131" s="91">
        <v>25.103453992999999</v>
      </c>
      <c r="BF131" s="92">
        <v>56.576336714</v>
      </c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</row>
    <row r="132" spans="1:80" x14ac:dyDescent="0.2">
      <c r="A132" s="89">
        <v>9</v>
      </c>
      <c r="B132" s="91">
        <v>14400</v>
      </c>
      <c r="C132" s="114">
        <v>63.335726649999998</v>
      </c>
      <c r="D132" s="115">
        <v>45.722873450000002</v>
      </c>
      <c r="E132" s="115">
        <v>25.321010990000001</v>
      </c>
      <c r="F132" s="90">
        <v>57.274724462999998</v>
      </c>
      <c r="G132" s="90">
        <v>38.748620580999997</v>
      </c>
      <c r="H132" s="83">
        <v>51.028869583000002</v>
      </c>
      <c r="I132" s="83">
        <v>41.221064706999996</v>
      </c>
      <c r="J132" s="90">
        <v>21.357493809000001</v>
      </c>
      <c r="K132" s="91">
        <v>39.399061805000002</v>
      </c>
      <c r="L132" s="89">
        <v>59.552282548999997</v>
      </c>
      <c r="M132" s="90">
        <v>40.481871640000001</v>
      </c>
      <c r="N132" s="90">
        <v>57.397732359999999</v>
      </c>
      <c r="O132" s="90">
        <v>28.257138538</v>
      </c>
      <c r="P132" s="90">
        <v>28.31746802</v>
      </c>
      <c r="Q132" s="89">
        <v>59.921228022000001</v>
      </c>
      <c r="R132" s="90">
        <v>23.921764819</v>
      </c>
      <c r="S132" s="91">
        <v>98.583038254000002</v>
      </c>
      <c r="T132" s="90">
        <v>25.289859437</v>
      </c>
      <c r="U132" s="91">
        <v>27.982999235000001</v>
      </c>
      <c r="V132" s="92">
        <v>54.606258029999999</v>
      </c>
      <c r="W132" s="92">
        <v>64.770325792999998</v>
      </c>
      <c r="X132" s="89">
        <v>56.981894914000002</v>
      </c>
      <c r="Y132" s="90">
        <v>106.051498111</v>
      </c>
      <c r="Z132" s="89">
        <v>68.918083615</v>
      </c>
      <c r="AA132" s="91">
        <v>43.501766488999998</v>
      </c>
      <c r="AB132" s="91">
        <v>30.994827389000001</v>
      </c>
      <c r="AC132" s="89">
        <v>62.272783529000002</v>
      </c>
      <c r="AD132" s="92">
        <v>51.387094302999998</v>
      </c>
      <c r="AE132" s="89">
        <v>41.515189018999997</v>
      </c>
      <c r="AF132" s="91">
        <v>56.818626657000003</v>
      </c>
      <c r="AG132" s="90">
        <v>21.135405729999999</v>
      </c>
      <c r="AH132" s="90">
        <v>22.778421595000001</v>
      </c>
      <c r="AI132" s="90">
        <v>85.658273690000001</v>
      </c>
      <c r="AJ132" s="90">
        <v>58.433069211000003</v>
      </c>
      <c r="AK132" s="90">
        <v>48.351368614999998</v>
      </c>
      <c r="AL132" s="83">
        <v>99.726395941000007</v>
      </c>
      <c r="AM132" s="90">
        <v>79.913555887000001</v>
      </c>
      <c r="AN132" s="91">
        <v>83.681684692999994</v>
      </c>
      <c r="AO132" s="89">
        <v>19.310910241999999</v>
      </c>
      <c r="AP132" s="90">
        <v>34.590963289999998</v>
      </c>
      <c r="AQ132" s="90">
        <v>35.813524985000001</v>
      </c>
      <c r="AR132" s="90">
        <v>28.082013543999999</v>
      </c>
      <c r="AS132" s="91">
        <v>56.626653955999998</v>
      </c>
      <c r="AT132" s="91">
        <v>34.680578851999996</v>
      </c>
      <c r="AU132" s="92">
        <v>31.483591894</v>
      </c>
      <c r="AV132" s="92">
        <v>25.841083399999999</v>
      </c>
      <c r="AW132" s="92">
        <v>39.142692160999999</v>
      </c>
      <c r="AX132" s="89">
        <v>47.945469092000003</v>
      </c>
      <c r="AY132" s="91">
        <v>38.224883253000002</v>
      </c>
      <c r="AZ132" s="90">
        <v>31.588606565999999</v>
      </c>
      <c r="BA132" s="92">
        <v>33.041055858999997</v>
      </c>
      <c r="BB132" s="92">
        <v>50.063650834000001</v>
      </c>
      <c r="BC132" s="89">
        <v>15.030299402000001</v>
      </c>
      <c r="BD132" s="90">
        <v>17.122102147</v>
      </c>
      <c r="BE132" s="91">
        <v>31.949499724999999</v>
      </c>
      <c r="BF132" s="92">
        <v>54.686709053999998</v>
      </c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</row>
    <row r="133" spans="1:80" x14ac:dyDescent="0.2">
      <c r="A133" s="89">
        <v>10</v>
      </c>
      <c r="B133" s="91">
        <v>16200</v>
      </c>
      <c r="C133" s="114">
        <v>68.409763389999995</v>
      </c>
      <c r="D133" s="115">
        <v>47.143298850000001</v>
      </c>
      <c r="E133" s="115">
        <v>25.538007910000001</v>
      </c>
      <c r="F133" s="90">
        <v>56.303033290999998</v>
      </c>
      <c r="G133" s="90">
        <v>34.834781667000001</v>
      </c>
      <c r="H133" s="83">
        <v>51.044813613999999</v>
      </c>
      <c r="I133" s="83">
        <v>40.277517414999998</v>
      </c>
      <c r="J133" s="90">
        <v>23.315635031999999</v>
      </c>
      <c r="K133" s="91">
        <v>39.577655010000001</v>
      </c>
      <c r="L133" s="89">
        <v>59.793195728000001</v>
      </c>
      <c r="M133" s="90">
        <v>40.368329240000001</v>
      </c>
      <c r="N133" s="90">
        <v>53.899243499999997</v>
      </c>
      <c r="O133" s="90">
        <v>30.050869154000001</v>
      </c>
      <c r="P133" s="90">
        <v>28.259938116000001</v>
      </c>
      <c r="Q133" s="89">
        <v>61.506089955999997</v>
      </c>
      <c r="R133" s="90">
        <v>19.973176838000001</v>
      </c>
      <c r="S133" s="91">
        <v>102.174565259</v>
      </c>
      <c r="T133" s="90">
        <v>28.356122366000001</v>
      </c>
      <c r="U133" s="91">
        <v>31.474352445000001</v>
      </c>
      <c r="V133" s="92">
        <v>50.833288215000003</v>
      </c>
      <c r="W133" s="92">
        <v>45.898136350000001</v>
      </c>
      <c r="X133" s="89">
        <v>48.575883093000002</v>
      </c>
      <c r="Y133" s="90">
        <v>99.765226319000007</v>
      </c>
      <c r="Z133" s="89">
        <v>71.829754209000001</v>
      </c>
      <c r="AA133" s="91">
        <v>46.138815262999998</v>
      </c>
      <c r="AB133" s="91">
        <v>32.094392687999999</v>
      </c>
      <c r="AC133" s="89">
        <v>60.284239014999997</v>
      </c>
      <c r="AD133" s="92">
        <v>49.165703958999998</v>
      </c>
      <c r="AE133" s="89">
        <v>42.707321612999998</v>
      </c>
      <c r="AF133" s="91">
        <v>58.493418192999997</v>
      </c>
      <c r="AG133" s="90">
        <v>22.767255154000001</v>
      </c>
      <c r="AH133" s="90">
        <v>24.927632170999999</v>
      </c>
      <c r="AI133" s="90">
        <v>90.070733121999993</v>
      </c>
      <c r="AJ133" s="90">
        <v>58.216817630999998</v>
      </c>
      <c r="AK133" s="90">
        <v>52.064844033999996</v>
      </c>
      <c r="AL133" s="83">
        <v>104.74155442</v>
      </c>
      <c r="AM133" s="90">
        <v>84.318355252000003</v>
      </c>
      <c r="AN133" s="91">
        <v>91.038238118999999</v>
      </c>
      <c r="AO133" s="89">
        <v>17.642253809</v>
      </c>
      <c r="AP133" s="90">
        <v>38.273784317999997</v>
      </c>
      <c r="AQ133" s="90">
        <v>36.262607076999998</v>
      </c>
      <c r="AR133" s="90">
        <v>28.853778554000002</v>
      </c>
      <c r="AS133" s="91">
        <v>57.262547114</v>
      </c>
      <c r="AT133" s="91">
        <v>34.662976647000001</v>
      </c>
      <c r="AU133" s="92">
        <v>33.170098971000002</v>
      </c>
      <c r="AV133" s="92">
        <v>25.080032384999999</v>
      </c>
      <c r="AW133" s="92">
        <v>49.077699996</v>
      </c>
      <c r="AX133" s="89">
        <v>50.974715011999997</v>
      </c>
      <c r="AY133" s="91">
        <v>44.882886133</v>
      </c>
      <c r="AZ133" s="90">
        <v>31.950399394000002</v>
      </c>
      <c r="BA133" s="92">
        <v>35.205143528999997</v>
      </c>
      <c r="BB133" s="92">
        <v>53.169315126000001</v>
      </c>
      <c r="BC133" s="89">
        <v>15.811908473000001</v>
      </c>
      <c r="BD133" s="90">
        <v>19.070633398999998</v>
      </c>
      <c r="BE133" s="91">
        <v>28.642866494</v>
      </c>
      <c r="BF133" s="92">
        <v>53.279201774999997</v>
      </c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</row>
    <row r="134" spans="1:80" x14ac:dyDescent="0.2">
      <c r="A134" s="89">
        <v>11</v>
      </c>
      <c r="B134" s="91">
        <v>18000</v>
      </c>
      <c r="C134" s="114">
        <v>56.712244730000002</v>
      </c>
      <c r="D134" s="115">
        <v>48.570875200000003</v>
      </c>
      <c r="E134" s="115">
        <v>27.633375180000002</v>
      </c>
      <c r="F134" s="90">
        <v>54.606682415000002</v>
      </c>
      <c r="G134" s="90">
        <v>33.355046882000003</v>
      </c>
      <c r="H134" s="83">
        <v>48.628263748999998</v>
      </c>
      <c r="I134" s="83">
        <v>39.053028497</v>
      </c>
      <c r="J134" s="90">
        <v>21.212004377</v>
      </c>
      <c r="K134" s="91">
        <v>41.981605692000002</v>
      </c>
      <c r="L134" s="89">
        <v>60.342597238000003</v>
      </c>
      <c r="M134" s="90">
        <v>36.195794290000002</v>
      </c>
      <c r="N134" s="90">
        <v>55.834691339999999</v>
      </c>
      <c r="O134" s="90">
        <v>28.304344322999999</v>
      </c>
      <c r="P134" s="90">
        <v>29.036315822999999</v>
      </c>
      <c r="Q134" s="89">
        <v>61.370333031000001</v>
      </c>
      <c r="R134" s="90">
        <v>17.842903277000001</v>
      </c>
      <c r="S134" s="91">
        <v>104.355260972</v>
      </c>
      <c r="T134" s="90">
        <v>22.554790892</v>
      </c>
      <c r="U134" s="91">
        <v>27.604833213999999</v>
      </c>
      <c r="V134" s="92">
        <v>57.885501304999998</v>
      </c>
      <c r="W134" s="92">
        <v>46.621293946000002</v>
      </c>
      <c r="X134" s="89">
        <v>48.501374447000003</v>
      </c>
      <c r="Y134" s="90">
        <v>106.28739075999999</v>
      </c>
      <c r="Z134" s="89">
        <v>78.744348426000002</v>
      </c>
      <c r="AA134" s="91">
        <v>47.707271534</v>
      </c>
      <c r="AB134" s="91">
        <v>30.039055548</v>
      </c>
      <c r="AC134" s="89">
        <v>59.619163037</v>
      </c>
      <c r="AD134" s="92">
        <v>44.012135250999997</v>
      </c>
      <c r="AE134" s="89">
        <v>43.295516829999997</v>
      </c>
      <c r="AF134" s="91">
        <v>59.59783315</v>
      </c>
      <c r="AG134" s="90">
        <v>22.920871584</v>
      </c>
      <c r="AH134" s="90">
        <v>23.038171263999999</v>
      </c>
      <c r="AI134" s="90">
        <v>94.377545960999996</v>
      </c>
      <c r="AJ134" s="90">
        <v>56.887749605000003</v>
      </c>
      <c r="AK134" s="90">
        <v>50.754048703000002</v>
      </c>
      <c r="AL134" s="83">
        <v>107.919197799</v>
      </c>
      <c r="AM134" s="90">
        <v>81.599459632999995</v>
      </c>
      <c r="AN134" s="91">
        <v>96.150459085999998</v>
      </c>
      <c r="AO134" s="89">
        <v>18.3986099</v>
      </c>
      <c r="AP134" s="90">
        <v>37.767265391000002</v>
      </c>
      <c r="AQ134" s="90">
        <v>36.334840937000003</v>
      </c>
      <c r="AR134" s="90">
        <v>26.501789123999998</v>
      </c>
      <c r="AS134" s="91">
        <v>54.533046003999999</v>
      </c>
      <c r="AT134" s="91">
        <v>32.760778244000001</v>
      </c>
      <c r="AU134" s="92">
        <v>31.132716432999999</v>
      </c>
      <c r="AV134" s="92">
        <v>31.104933221</v>
      </c>
      <c r="AW134" s="92">
        <v>48.493917285999999</v>
      </c>
      <c r="AX134" s="89">
        <v>51.785388691000001</v>
      </c>
      <c r="AY134" s="91">
        <v>47.14643787</v>
      </c>
      <c r="AZ134" s="90">
        <v>33.806626098999999</v>
      </c>
      <c r="BA134" s="92">
        <v>35.721417586999998</v>
      </c>
      <c r="BB134" s="92">
        <v>56.559254621999997</v>
      </c>
      <c r="BC134" s="89">
        <v>15.470498787</v>
      </c>
      <c r="BD134" s="90">
        <v>18.462383436</v>
      </c>
      <c r="BE134" s="91">
        <v>28.642866494</v>
      </c>
      <c r="BF134" s="92">
        <v>53.279201774999997</v>
      </c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</row>
    <row r="135" spans="1:80" x14ac:dyDescent="0.2">
      <c r="A135" s="89">
        <v>12</v>
      </c>
      <c r="B135" s="91">
        <v>19800</v>
      </c>
      <c r="C135" s="114">
        <v>60.239723230000003</v>
      </c>
      <c r="D135" s="115">
        <v>48.619540710000003</v>
      </c>
      <c r="E135" s="115">
        <v>17.54890142</v>
      </c>
      <c r="F135" s="90">
        <v>62.369988902999999</v>
      </c>
      <c r="G135" s="90">
        <v>35.067843127000003</v>
      </c>
      <c r="H135" s="83">
        <v>48.596645283999997</v>
      </c>
      <c r="I135" s="83">
        <v>34.732681159000002</v>
      </c>
      <c r="J135" s="90">
        <v>22.177835288000001</v>
      </c>
      <c r="K135" s="91">
        <v>43.379229045000002</v>
      </c>
      <c r="L135" s="89">
        <v>60.767012772000001</v>
      </c>
      <c r="M135" s="90">
        <v>35.539284299999998</v>
      </c>
      <c r="N135" s="90">
        <v>55.637594900000003</v>
      </c>
      <c r="O135" s="90">
        <v>27.742198234</v>
      </c>
      <c r="P135" s="90">
        <v>33.995778582</v>
      </c>
      <c r="Q135" s="89">
        <v>67.838460311000006</v>
      </c>
      <c r="R135" s="90">
        <v>19.960441277000001</v>
      </c>
      <c r="S135" s="91">
        <v>108.74977658</v>
      </c>
      <c r="T135" s="90">
        <v>23.073094727000001</v>
      </c>
      <c r="U135" s="91">
        <v>27.888938467999999</v>
      </c>
      <c r="V135" s="92">
        <v>53.536098998999996</v>
      </c>
      <c r="W135" s="92">
        <v>50.433301088999997</v>
      </c>
      <c r="X135" s="89">
        <v>70.923022314999997</v>
      </c>
      <c r="Y135" s="90">
        <v>96.844166779000005</v>
      </c>
      <c r="Z135" s="89">
        <v>79.751262492999999</v>
      </c>
      <c r="AA135" s="91">
        <v>47.378867966999998</v>
      </c>
      <c r="AB135" s="91">
        <v>32.094392687999999</v>
      </c>
      <c r="AC135" s="89">
        <v>60.280864393000002</v>
      </c>
      <c r="AD135" s="92">
        <v>46.563563381999998</v>
      </c>
      <c r="AE135" s="89">
        <v>41.699895038000001</v>
      </c>
      <c r="AF135" s="91">
        <v>58.752523103000001</v>
      </c>
      <c r="AG135" s="90">
        <v>22.517934233999998</v>
      </c>
      <c r="AH135" s="90">
        <v>24.205118146</v>
      </c>
      <c r="AI135" s="90">
        <v>96.125066369999999</v>
      </c>
      <c r="AJ135" s="90">
        <v>59.770320464999998</v>
      </c>
      <c r="AK135" s="90">
        <v>52.099021739000001</v>
      </c>
      <c r="AL135" s="83">
        <v>110.80638633300001</v>
      </c>
      <c r="AM135" s="90">
        <v>85.728239869999996</v>
      </c>
      <c r="AN135" s="91">
        <v>96.820472584000001</v>
      </c>
      <c r="AO135" s="89">
        <v>18.981531681</v>
      </c>
      <c r="AP135" s="90">
        <v>37.278121974999998</v>
      </c>
      <c r="AQ135" s="90">
        <v>35.519467849999998</v>
      </c>
      <c r="AR135" s="90">
        <v>25.585939592999999</v>
      </c>
      <c r="AS135" s="91">
        <v>54.533046003999999</v>
      </c>
      <c r="AT135" s="91">
        <v>33.392217916</v>
      </c>
      <c r="AU135" s="92">
        <v>30.632083691999998</v>
      </c>
      <c r="AV135" s="92">
        <v>30.683509066999999</v>
      </c>
      <c r="AW135" s="92">
        <v>59.920850801999997</v>
      </c>
      <c r="AX135" s="89">
        <v>54.353691226000002</v>
      </c>
      <c r="AY135" s="91">
        <v>49.806996038999998</v>
      </c>
      <c r="AZ135" s="90">
        <v>34.131517330000001</v>
      </c>
      <c r="BA135" s="92">
        <v>36.179765940999999</v>
      </c>
      <c r="BB135" s="92">
        <v>58.645569057000003</v>
      </c>
      <c r="BC135" s="89">
        <v>15.872902763000001</v>
      </c>
      <c r="BD135" s="90">
        <v>17.865058554000001</v>
      </c>
      <c r="BE135" s="91">
        <v>39.400545878999999</v>
      </c>
      <c r="BF135" s="92">
        <v>53.177923141000001</v>
      </c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</row>
    <row r="136" spans="1:80" x14ac:dyDescent="0.2">
      <c r="A136" s="89">
        <v>13</v>
      </c>
      <c r="B136" s="91">
        <v>21600</v>
      </c>
      <c r="C136" s="114">
        <v>65.553838260000006</v>
      </c>
      <c r="D136" s="115">
        <v>48.592510330000003</v>
      </c>
      <c r="E136" s="115">
        <v>28.356122370000001</v>
      </c>
      <c r="F136" s="90">
        <v>59.484721639999997</v>
      </c>
      <c r="G136" s="90">
        <v>34.804595542000001</v>
      </c>
      <c r="H136" s="83">
        <v>47.444348955999999</v>
      </c>
      <c r="I136" s="83">
        <v>43.210071962000001</v>
      </c>
      <c r="J136" s="90">
        <v>21.738280142000001</v>
      </c>
      <c r="K136" s="91">
        <v>36.573162113000002</v>
      </c>
      <c r="L136" s="89">
        <v>64.550483525000004</v>
      </c>
      <c r="M136" s="90">
        <v>37.183103539999998</v>
      </c>
      <c r="N136" s="90">
        <v>55.957524079999999</v>
      </c>
      <c r="O136" s="90">
        <v>27.683013587000001</v>
      </c>
      <c r="P136" s="90">
        <v>29.858401938</v>
      </c>
      <c r="Q136" s="89">
        <v>66.543976154999996</v>
      </c>
      <c r="R136" s="90">
        <v>17.851452140999999</v>
      </c>
      <c r="S136" s="91">
        <v>113.65523730699999</v>
      </c>
      <c r="T136" s="90">
        <v>25.164867604000001</v>
      </c>
      <c r="U136" s="91">
        <v>29.589568021000002</v>
      </c>
      <c r="V136" s="92">
        <v>53.324576641999997</v>
      </c>
      <c r="W136" s="92">
        <v>46.837994354999999</v>
      </c>
      <c r="X136" s="89">
        <v>67.954313174000006</v>
      </c>
      <c r="Y136" s="90">
        <v>101.808767516</v>
      </c>
      <c r="Z136" s="89">
        <v>82.903012477000004</v>
      </c>
      <c r="AA136" s="91">
        <v>45.395528126999999</v>
      </c>
      <c r="AB136" s="91">
        <v>32.950824419999996</v>
      </c>
      <c r="AC136" s="89">
        <v>59.321561363000001</v>
      </c>
      <c r="AD136" s="92">
        <v>47.35309874</v>
      </c>
      <c r="AE136" s="89">
        <v>38.530999944999998</v>
      </c>
      <c r="AF136" s="91">
        <v>58.997082388999999</v>
      </c>
      <c r="AG136" s="90">
        <v>22.070815667000002</v>
      </c>
      <c r="AH136" s="90">
        <v>22.965205999999998</v>
      </c>
      <c r="AI136" s="90">
        <v>95.716922167000007</v>
      </c>
      <c r="AJ136" s="90">
        <v>55.026361070999997</v>
      </c>
      <c r="AK136" s="90">
        <v>54.761386567000002</v>
      </c>
      <c r="AL136" s="83">
        <v>113.17512603999999</v>
      </c>
      <c r="AM136" s="90">
        <v>87.166669390999999</v>
      </c>
      <c r="AN136" s="91">
        <v>97.722098705999997</v>
      </c>
      <c r="AO136" s="89">
        <v>18.541791903</v>
      </c>
      <c r="AP136" s="90">
        <v>40.654178244999997</v>
      </c>
      <c r="AQ136" s="90">
        <v>40.878182123000002</v>
      </c>
      <c r="AR136" s="90">
        <v>25.585939592999999</v>
      </c>
      <c r="AS136" s="91">
        <v>56.858791988999997</v>
      </c>
      <c r="AT136" s="91">
        <v>33.809300462000003</v>
      </c>
      <c r="AU136" s="92">
        <v>31.080397997999999</v>
      </c>
      <c r="AV136" s="92">
        <v>30.116377747000001</v>
      </c>
      <c r="AW136" s="92">
        <v>60.024873591999999</v>
      </c>
      <c r="AX136" s="89">
        <v>52.849832954</v>
      </c>
      <c r="AY136" s="91">
        <v>51.546189384000002</v>
      </c>
      <c r="AZ136" s="90">
        <v>33.493769978000003</v>
      </c>
      <c r="BA136" s="92">
        <v>34.091056649000002</v>
      </c>
      <c r="BB136" s="92">
        <v>54.275974167999998</v>
      </c>
      <c r="BC136" s="89">
        <v>17.998987313000001</v>
      </c>
      <c r="BD136" s="90">
        <v>18.276579787999999</v>
      </c>
      <c r="BE136" s="91">
        <v>34.066847428000003</v>
      </c>
      <c r="BF136" s="92">
        <v>50.942778465000004</v>
      </c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</row>
    <row r="137" spans="1:80" x14ac:dyDescent="0.2">
      <c r="A137" s="89">
        <v>14</v>
      </c>
      <c r="B137" s="91">
        <v>23400</v>
      </c>
      <c r="C137" s="114">
        <v>71.948085430000006</v>
      </c>
      <c r="D137" s="115">
        <v>48.576284889999997</v>
      </c>
      <c r="E137" s="115">
        <v>21.808480939999999</v>
      </c>
      <c r="F137" s="90">
        <v>60.169890172000002</v>
      </c>
      <c r="G137" s="90">
        <v>34.804595542000001</v>
      </c>
      <c r="H137" s="83">
        <v>47.444348955999999</v>
      </c>
      <c r="I137" s="83">
        <v>38.510107155999997</v>
      </c>
      <c r="J137" s="90">
        <v>22.060315693</v>
      </c>
      <c r="K137" s="91">
        <v>37.392166111000002</v>
      </c>
      <c r="L137" s="89">
        <v>68.071706590999995</v>
      </c>
      <c r="M137" s="90">
        <v>40.506990299999998</v>
      </c>
      <c r="N137" s="90">
        <v>57.614410110000001</v>
      </c>
      <c r="O137" s="90">
        <v>31.128632221</v>
      </c>
      <c r="P137" s="90">
        <v>29.991341597000002</v>
      </c>
      <c r="Q137" s="89">
        <v>70.544668056999996</v>
      </c>
      <c r="R137" s="90">
        <v>21.217736774999999</v>
      </c>
      <c r="S137" s="91">
        <v>116.046073624</v>
      </c>
      <c r="T137" s="90">
        <v>22.578079273</v>
      </c>
      <c r="U137" s="91">
        <v>28.420915288</v>
      </c>
      <c r="V137" s="92">
        <v>55.673710468000003</v>
      </c>
      <c r="W137" s="92">
        <v>51.739428500999999</v>
      </c>
      <c r="X137" s="89">
        <v>62.965388904999998</v>
      </c>
      <c r="Y137" s="90">
        <v>105.28398784300001</v>
      </c>
      <c r="Z137" s="89">
        <v>83.703395184000001</v>
      </c>
      <c r="AA137" s="91">
        <v>43.646622995000001</v>
      </c>
      <c r="AB137" s="91">
        <v>35.015351938999999</v>
      </c>
      <c r="AC137" s="89">
        <v>57.795619965999997</v>
      </c>
      <c r="AD137" s="92">
        <v>48.954228667999999</v>
      </c>
      <c r="AE137" s="89">
        <v>38.711260179</v>
      </c>
      <c r="AF137" s="91">
        <v>62.861917159000001</v>
      </c>
      <c r="AG137" s="90">
        <v>21.766856150999999</v>
      </c>
      <c r="AH137" s="90">
        <v>21.969191447</v>
      </c>
      <c r="AI137" s="90">
        <v>99.543542697999996</v>
      </c>
      <c r="AJ137" s="90">
        <v>53.398708532999997</v>
      </c>
      <c r="AK137" s="90">
        <v>53.496718451</v>
      </c>
      <c r="AL137" s="83">
        <v>117.20007629200001</v>
      </c>
      <c r="AM137" s="90">
        <v>91.019862959999998</v>
      </c>
      <c r="AN137" s="91">
        <v>100.050894255</v>
      </c>
      <c r="AO137" s="89">
        <v>19.328459768999998</v>
      </c>
      <c r="AP137" s="90">
        <v>40.931230505000002</v>
      </c>
      <c r="AQ137" s="90">
        <v>40.542827232999997</v>
      </c>
      <c r="AR137" s="90">
        <v>28.325449042999999</v>
      </c>
      <c r="AS137" s="91">
        <v>53.67861594</v>
      </c>
      <c r="AT137" s="91">
        <v>37.423587089000002</v>
      </c>
      <c r="AU137" s="92">
        <v>32.812459422000003</v>
      </c>
      <c r="AV137" s="92">
        <v>30.087656054</v>
      </c>
      <c r="AW137" s="92">
        <v>62.156068648999998</v>
      </c>
      <c r="AX137" s="89">
        <v>56.467462425000001</v>
      </c>
      <c r="AY137" s="91">
        <v>51.977521103000001</v>
      </c>
      <c r="AZ137" s="90">
        <v>31.907392131000002</v>
      </c>
      <c r="BA137" s="92">
        <v>34.268123320000001</v>
      </c>
      <c r="BB137" s="92">
        <v>58.056379155999998</v>
      </c>
      <c r="BC137" s="89">
        <v>14.877254691999999</v>
      </c>
      <c r="BD137" s="90">
        <v>20.663461461000001</v>
      </c>
      <c r="BE137" s="91">
        <v>32.776446356000001</v>
      </c>
      <c r="BF137" s="92">
        <v>47.430364419999997</v>
      </c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</row>
    <row r="138" spans="1:80" x14ac:dyDescent="0.2">
      <c r="A138" s="89">
        <v>15</v>
      </c>
      <c r="B138" s="91">
        <v>25200</v>
      </c>
      <c r="C138" s="114">
        <v>70.438504249999994</v>
      </c>
      <c r="D138" s="115">
        <v>49.317130740000003</v>
      </c>
      <c r="E138" s="115">
        <v>20.2982762</v>
      </c>
      <c r="F138" s="90">
        <v>63.073810090000002</v>
      </c>
      <c r="G138" s="90">
        <v>31.172352740000001</v>
      </c>
      <c r="H138" s="83">
        <v>47.554751201000002</v>
      </c>
      <c r="I138" s="83">
        <v>41.736041462000003</v>
      </c>
      <c r="J138" s="90">
        <v>23.144380241</v>
      </c>
      <c r="K138" s="91">
        <v>38.387826410000002</v>
      </c>
      <c r="L138" s="89">
        <v>70.237142465000005</v>
      </c>
      <c r="M138" s="90">
        <v>43.755698180000003</v>
      </c>
      <c r="N138" s="90">
        <v>60.09617618</v>
      </c>
      <c r="O138" s="90">
        <v>31.894446234</v>
      </c>
      <c r="P138" s="90">
        <v>31.396420635999998</v>
      </c>
      <c r="Q138" s="89">
        <v>76.412799604</v>
      </c>
      <c r="R138" s="90">
        <v>18.719229362</v>
      </c>
      <c r="S138" s="91">
        <v>119.65146160499999</v>
      </c>
      <c r="T138" s="90">
        <v>22.578079273</v>
      </c>
      <c r="U138" s="91">
        <v>29.330905191999999</v>
      </c>
      <c r="V138" s="92">
        <v>54.207424271000001</v>
      </c>
      <c r="W138" s="92">
        <v>50.966511003999997</v>
      </c>
      <c r="X138" s="89">
        <v>58.510032184000003</v>
      </c>
      <c r="Y138" s="90">
        <v>102.08901308999999</v>
      </c>
      <c r="Z138" s="89">
        <v>84.395018015000005</v>
      </c>
      <c r="AA138" s="91">
        <v>40.545335993999998</v>
      </c>
      <c r="AB138" s="91">
        <v>35.373727350999999</v>
      </c>
      <c r="AC138" s="89">
        <v>64.733061665999998</v>
      </c>
      <c r="AD138" s="92">
        <v>49.409222618999998</v>
      </c>
      <c r="AE138" s="89">
        <v>38.711260179</v>
      </c>
      <c r="AF138" s="91">
        <v>64.766137920999995</v>
      </c>
      <c r="AG138" s="90">
        <v>19.399780991</v>
      </c>
      <c r="AH138" s="90">
        <v>20.974374638</v>
      </c>
      <c r="AI138" s="90">
        <v>104.110149709</v>
      </c>
      <c r="AJ138" s="90">
        <v>54.800379167000003</v>
      </c>
      <c r="AK138" s="90">
        <v>54.440967483999998</v>
      </c>
      <c r="AL138" s="83">
        <v>117.20007629200001</v>
      </c>
      <c r="AM138" s="90">
        <v>95.020397697000007</v>
      </c>
      <c r="AN138" s="91">
        <v>103.388569989</v>
      </c>
      <c r="AO138" s="89">
        <v>17.442535901999999</v>
      </c>
      <c r="AP138" s="90">
        <v>41.831405777000001</v>
      </c>
      <c r="AQ138" s="90">
        <v>41.682003555000001</v>
      </c>
      <c r="AR138" s="90">
        <v>29.099496432999999</v>
      </c>
      <c r="AS138" s="91">
        <v>52.603872639000002</v>
      </c>
      <c r="AT138" s="91">
        <v>38.755260915000001</v>
      </c>
      <c r="AU138" s="92">
        <v>35.766947971</v>
      </c>
      <c r="AV138" s="92">
        <v>28.040328644999999</v>
      </c>
      <c r="AW138" s="92">
        <v>70.246695582000001</v>
      </c>
      <c r="AX138" s="89">
        <v>60.215866067999997</v>
      </c>
      <c r="AY138" s="91">
        <v>55.494478291999997</v>
      </c>
      <c r="AZ138" s="90">
        <v>33.988169698999997</v>
      </c>
      <c r="BA138" s="92">
        <v>36.398393724000002</v>
      </c>
      <c r="BB138" s="92">
        <v>55.066681946000003</v>
      </c>
      <c r="BC138" s="89">
        <v>16.575080434</v>
      </c>
      <c r="BD138" s="90">
        <v>20.552682266000001</v>
      </c>
      <c r="BE138" s="91">
        <v>37.616142951</v>
      </c>
      <c r="BF138" s="92">
        <v>51.413809202000003</v>
      </c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</row>
    <row r="139" spans="1:80" x14ac:dyDescent="0.2">
      <c r="A139" s="89">
        <v>16</v>
      </c>
      <c r="B139" s="91">
        <v>27000</v>
      </c>
      <c r="C139" s="114">
        <v>71.798189609999994</v>
      </c>
      <c r="D139" s="115">
        <v>50.931762110000001</v>
      </c>
      <c r="E139" s="115">
        <v>30.84184952</v>
      </c>
      <c r="F139" s="90">
        <v>66.005236526999994</v>
      </c>
      <c r="G139" s="90">
        <v>33.582729026000003</v>
      </c>
      <c r="H139" s="83">
        <v>47.876877356000001</v>
      </c>
      <c r="I139" s="83">
        <v>40.205479249</v>
      </c>
      <c r="J139" s="90">
        <v>21.925678112</v>
      </c>
      <c r="K139" s="91">
        <v>38.447251692000002</v>
      </c>
      <c r="L139" s="89">
        <v>69.656756408000007</v>
      </c>
      <c r="M139" s="90">
        <v>43.670474929999997</v>
      </c>
      <c r="N139" s="90">
        <v>55.728017299999998</v>
      </c>
      <c r="O139" s="90">
        <v>34.546377518</v>
      </c>
      <c r="P139" s="90">
        <v>33.171291469000003</v>
      </c>
      <c r="Q139" s="89">
        <v>77.883594544000005</v>
      </c>
      <c r="R139" s="90">
        <v>19.814677345</v>
      </c>
      <c r="S139" s="91">
        <v>129.71459135500001</v>
      </c>
      <c r="T139" s="90">
        <v>20.733746207999999</v>
      </c>
      <c r="U139" s="91">
        <v>30.824805112</v>
      </c>
      <c r="V139" s="92">
        <v>61.696160712999998</v>
      </c>
      <c r="W139" s="92">
        <v>50.587241603000002</v>
      </c>
      <c r="X139" s="89">
        <v>58.033695919000003</v>
      </c>
      <c r="Y139" s="90">
        <v>94.522482925000006</v>
      </c>
      <c r="Z139" s="89">
        <v>84.579217173999993</v>
      </c>
      <c r="AA139" s="91">
        <v>44.977967507000002</v>
      </c>
      <c r="AB139" s="91">
        <v>34.218322856999997</v>
      </c>
      <c r="AC139" s="89">
        <v>70.234547637999995</v>
      </c>
      <c r="AD139" s="92">
        <v>50.406851269999997</v>
      </c>
      <c r="AE139" s="89">
        <v>36.462765607000001</v>
      </c>
      <c r="AF139" s="91">
        <v>63.538942265999999</v>
      </c>
      <c r="AG139" s="90">
        <v>18.596680237000001</v>
      </c>
      <c r="AH139" s="90">
        <v>29.722194815999998</v>
      </c>
      <c r="AI139" s="90">
        <v>106.924965965</v>
      </c>
      <c r="AJ139" s="90">
        <v>56.525414988999998</v>
      </c>
      <c r="AK139" s="90">
        <v>57.828517112</v>
      </c>
      <c r="AL139" s="83">
        <v>120.360738553</v>
      </c>
      <c r="AM139" s="90">
        <v>94.242189647000004</v>
      </c>
      <c r="AN139" s="91">
        <v>99.796634901000004</v>
      </c>
      <c r="AO139" s="89">
        <v>17.973539041999999</v>
      </c>
      <c r="AP139" s="90">
        <v>44.396152862999998</v>
      </c>
      <c r="AQ139" s="90">
        <v>42.982709219</v>
      </c>
      <c r="AR139" s="90">
        <v>27.249264379</v>
      </c>
      <c r="AS139" s="91">
        <v>49.659740606</v>
      </c>
      <c r="AT139" s="91">
        <v>39.251916893999997</v>
      </c>
      <c r="AU139" s="92">
        <v>32.218094944999997</v>
      </c>
      <c r="AV139" s="92">
        <v>31.417291850000002</v>
      </c>
      <c r="AW139" s="92">
        <v>69.219816230999996</v>
      </c>
      <c r="AX139" s="89">
        <v>65.454202198999994</v>
      </c>
      <c r="AY139" s="91">
        <v>55.494478291999997</v>
      </c>
      <c r="AZ139" s="90">
        <v>33.243812978000001</v>
      </c>
      <c r="BA139" s="92">
        <v>33.956527467000001</v>
      </c>
      <c r="BB139" s="92">
        <v>55.026030050000003</v>
      </c>
      <c r="BC139" s="89">
        <v>16.290349128999999</v>
      </c>
      <c r="BD139" s="90">
        <v>17.865058554000001</v>
      </c>
      <c r="BE139" s="91">
        <v>37.616142951</v>
      </c>
      <c r="BF139" s="92">
        <v>48.478183575000003</v>
      </c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</row>
    <row r="140" spans="1:80" x14ac:dyDescent="0.2">
      <c r="A140" s="89">
        <v>17</v>
      </c>
      <c r="B140" s="91">
        <v>28800</v>
      </c>
      <c r="C140" s="114">
        <v>71.735945830000006</v>
      </c>
      <c r="D140" s="115">
        <v>51.796331250000001</v>
      </c>
      <c r="E140" s="115">
        <v>28.356122370000001</v>
      </c>
      <c r="F140" s="90">
        <v>63.897473585999997</v>
      </c>
      <c r="G140" s="90">
        <v>32.750853982999999</v>
      </c>
      <c r="H140" s="83">
        <v>56.009205016000003</v>
      </c>
      <c r="I140" s="83">
        <v>44.473359674000001</v>
      </c>
      <c r="J140" s="90">
        <v>23.184387842</v>
      </c>
      <c r="K140" s="91">
        <v>36.325726961000001</v>
      </c>
      <c r="L140" s="89">
        <v>74.431983407000004</v>
      </c>
      <c r="M140" s="90">
        <v>47.811916609999997</v>
      </c>
      <c r="N140" s="90">
        <v>55.347066750000003</v>
      </c>
      <c r="O140" s="90">
        <v>34.683017915000001</v>
      </c>
      <c r="P140" s="90">
        <v>31.910564962999999</v>
      </c>
      <c r="Q140" s="89">
        <v>75.774742777</v>
      </c>
      <c r="R140" s="90">
        <v>20.301497352999998</v>
      </c>
      <c r="S140" s="91">
        <v>133.27159324199999</v>
      </c>
      <c r="T140" s="90">
        <v>20.155374560999999</v>
      </c>
      <c r="U140" s="91">
        <v>30.765075328999998</v>
      </c>
      <c r="V140" s="92">
        <v>62.365182689999997</v>
      </c>
      <c r="W140" s="92">
        <v>50.587241603000002</v>
      </c>
      <c r="X140" s="89">
        <v>56.850045522000002</v>
      </c>
      <c r="Y140" s="90">
        <v>103.86346190499999</v>
      </c>
      <c r="Z140" s="89">
        <v>87.461457484999997</v>
      </c>
      <c r="AA140" s="91">
        <v>41.520769375</v>
      </c>
      <c r="AB140" s="91">
        <v>36.246921790000002</v>
      </c>
      <c r="AC140" s="89">
        <v>67.842625118000001</v>
      </c>
      <c r="AD140" s="92">
        <v>51.569863386000002</v>
      </c>
      <c r="AE140" s="89">
        <v>36.093290476</v>
      </c>
      <c r="AF140" s="91">
        <v>64.692806277000003</v>
      </c>
      <c r="AG140" s="90">
        <v>19.034563525999999</v>
      </c>
      <c r="AH140" s="90">
        <v>29.190411868000002</v>
      </c>
      <c r="AI140" s="90">
        <v>111.398423464</v>
      </c>
      <c r="AJ140" s="90">
        <v>56.444380090000003</v>
      </c>
      <c r="AK140" s="90">
        <v>56.724806125000001</v>
      </c>
      <c r="AL140" s="83">
        <v>124.312885124</v>
      </c>
      <c r="AM140" s="90">
        <v>99.289862271999993</v>
      </c>
      <c r="AN140" s="91">
        <v>103.27832241599999</v>
      </c>
      <c r="AO140" s="89">
        <v>17.463257662</v>
      </c>
      <c r="AP140" s="90">
        <v>41.935023825999998</v>
      </c>
      <c r="AQ140" s="90">
        <v>46.286528717000003</v>
      </c>
      <c r="AR140" s="90">
        <v>33.542123113999999</v>
      </c>
      <c r="AS140" s="91">
        <v>56.425115763999997</v>
      </c>
      <c r="AT140" s="91">
        <v>40.117116070000002</v>
      </c>
      <c r="AU140" s="92">
        <v>32.162798430999999</v>
      </c>
      <c r="AV140" s="92">
        <v>34.055234163000002</v>
      </c>
      <c r="AW140" s="92">
        <v>57.545562130999997</v>
      </c>
      <c r="AX140" s="89">
        <v>66.918772665999995</v>
      </c>
      <c r="AY140" s="91">
        <v>60.419911061999997</v>
      </c>
      <c r="AZ140" s="90">
        <v>33.525642073</v>
      </c>
      <c r="BA140" s="92">
        <v>39.164629574000003</v>
      </c>
      <c r="BB140" s="92">
        <v>52.599038391000001</v>
      </c>
      <c r="BC140" s="89">
        <v>15.834407388000001</v>
      </c>
      <c r="BD140" s="90">
        <v>19.362343750000001</v>
      </c>
      <c r="BE140" s="91">
        <v>29.565512535</v>
      </c>
      <c r="BF140" s="92">
        <v>49.459633383000003</v>
      </c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</row>
    <row r="141" spans="1:80" x14ac:dyDescent="0.2">
      <c r="A141" s="89">
        <v>18</v>
      </c>
      <c r="B141" s="91">
        <v>30600</v>
      </c>
      <c r="C141" s="114">
        <v>74.636980100000002</v>
      </c>
      <c r="D141" s="115">
        <v>54.040744660000001</v>
      </c>
      <c r="E141" s="115">
        <v>27.211759440000002</v>
      </c>
      <c r="F141" s="90">
        <v>63.107129591000003</v>
      </c>
      <c r="G141" s="90">
        <v>32.028826955</v>
      </c>
      <c r="H141" s="83">
        <v>56.009205016000003</v>
      </c>
      <c r="I141" s="83">
        <v>44.473359674000001</v>
      </c>
      <c r="J141" s="90">
        <v>22.751364552999998</v>
      </c>
      <c r="K141" s="91">
        <v>37.827892388000002</v>
      </c>
      <c r="L141" s="89">
        <v>78.309527772999999</v>
      </c>
      <c r="M141" s="90">
        <v>46.961897370000003</v>
      </c>
      <c r="N141" s="90">
        <v>58.25262429</v>
      </c>
      <c r="O141" s="90">
        <v>36.314461882000003</v>
      </c>
      <c r="P141" s="90">
        <v>34.295650768000002</v>
      </c>
      <c r="Q141" s="89">
        <v>73.518230684000002</v>
      </c>
      <c r="R141" s="90">
        <v>19.423244145000002</v>
      </c>
      <c r="S141" s="91">
        <v>138.771394039</v>
      </c>
      <c r="T141" s="90">
        <v>25.12306547</v>
      </c>
      <c r="U141" s="91">
        <v>30.824805112</v>
      </c>
      <c r="V141" s="92">
        <v>69.459737950000005</v>
      </c>
      <c r="W141" s="92">
        <v>58.383182693000002</v>
      </c>
      <c r="X141" s="89">
        <v>54.244106115999998</v>
      </c>
      <c r="Y141" s="90">
        <v>102.94800851399999</v>
      </c>
      <c r="Z141" s="89">
        <v>88.247007547999999</v>
      </c>
      <c r="AA141" s="91">
        <v>42.657806782000002</v>
      </c>
      <c r="AB141" s="91">
        <v>39.996634602</v>
      </c>
      <c r="AC141" s="89">
        <v>68.022301331999998</v>
      </c>
      <c r="AD141" s="92">
        <v>50.713645614000001</v>
      </c>
      <c r="AE141" s="89">
        <v>36.367796587000001</v>
      </c>
      <c r="AF141" s="91">
        <v>64.559198953999996</v>
      </c>
      <c r="AG141" s="90">
        <v>21.441994609000002</v>
      </c>
      <c r="AH141" s="90">
        <v>30.430710301000001</v>
      </c>
      <c r="AI141" s="90">
        <v>112.05149797200001</v>
      </c>
      <c r="AJ141" s="90">
        <v>56.832293853000003</v>
      </c>
      <c r="AK141" s="90">
        <v>61.712833123999999</v>
      </c>
      <c r="AL141" s="83">
        <v>125.387757251</v>
      </c>
      <c r="AM141" s="90">
        <v>102.475480416</v>
      </c>
      <c r="AN141" s="91">
        <v>102.87394936600001</v>
      </c>
      <c r="AO141" s="89">
        <v>17.450309444999998</v>
      </c>
      <c r="AP141" s="90">
        <v>47.209081738999998</v>
      </c>
      <c r="AQ141" s="90">
        <v>48.239687920999998</v>
      </c>
      <c r="AR141" s="90">
        <v>33.819959437000001</v>
      </c>
      <c r="AS141" s="91">
        <v>58.739152472000001</v>
      </c>
      <c r="AT141" s="91">
        <v>41.812200333</v>
      </c>
      <c r="AU141" s="92">
        <v>33.213001925999997</v>
      </c>
      <c r="AV141" s="92">
        <v>33.923561411000001</v>
      </c>
      <c r="AW141" s="92">
        <v>54.432127844999997</v>
      </c>
      <c r="AX141" s="89">
        <v>64.474063829000002</v>
      </c>
      <c r="AY141" s="91">
        <v>61.196058227999998</v>
      </c>
      <c r="AZ141" s="90">
        <v>35.095392566999998</v>
      </c>
      <c r="BA141" s="92">
        <v>40.893799860000001</v>
      </c>
      <c r="BB141" s="92">
        <v>58.433588053999998</v>
      </c>
      <c r="BC141" s="89">
        <v>15.161688582</v>
      </c>
      <c r="BD141" s="90">
        <v>19.557482079</v>
      </c>
      <c r="BE141" s="91">
        <v>29.565512535</v>
      </c>
      <c r="BF141" s="92">
        <v>49.292772693000003</v>
      </c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</row>
    <row r="142" spans="1:80" x14ac:dyDescent="0.2">
      <c r="A142" s="89">
        <v>19</v>
      </c>
      <c r="B142" s="91">
        <v>32400</v>
      </c>
      <c r="C142" s="114">
        <v>69.507193999999998</v>
      </c>
      <c r="D142" s="115">
        <v>56.563783100000002</v>
      </c>
      <c r="E142" s="115">
        <v>30.178691650000001</v>
      </c>
      <c r="F142" s="90">
        <v>68.205881949000002</v>
      </c>
      <c r="G142" s="90">
        <v>30.867398478999998</v>
      </c>
      <c r="H142" s="83">
        <v>52.140113790999997</v>
      </c>
      <c r="I142" s="83">
        <v>41.383605082999999</v>
      </c>
      <c r="J142" s="90">
        <v>22.447305922999998</v>
      </c>
      <c r="K142" s="91">
        <v>37.050267572000003</v>
      </c>
      <c r="L142" s="89">
        <v>0.67236439299999995</v>
      </c>
      <c r="M142" s="90">
        <v>49.065817490000001</v>
      </c>
      <c r="N142" s="90">
        <v>59.72861202</v>
      </c>
      <c r="O142" s="90">
        <v>38.381890855000002</v>
      </c>
      <c r="P142" s="90">
        <v>33.731454923000001</v>
      </c>
      <c r="Q142" s="89">
        <v>78.022776059999998</v>
      </c>
      <c r="R142" s="90">
        <v>16.903211365000001</v>
      </c>
      <c r="S142" s="91">
        <v>147.52007654900001</v>
      </c>
      <c r="T142" s="90">
        <v>23.209354345000001</v>
      </c>
      <c r="U142" s="91">
        <v>30.773615252999999</v>
      </c>
      <c r="V142" s="92">
        <v>70.892420168000001</v>
      </c>
      <c r="W142" s="92">
        <v>58.48066472</v>
      </c>
      <c r="X142" s="89">
        <v>55.577812319000003</v>
      </c>
      <c r="Y142" s="90">
        <v>100.494820273</v>
      </c>
      <c r="Z142" s="89">
        <v>89.906735036000001</v>
      </c>
      <c r="AA142" s="91">
        <v>42.370706671000001</v>
      </c>
      <c r="AB142" s="91">
        <v>40.029469871000003</v>
      </c>
      <c r="AC142" s="89">
        <v>72.418546985999996</v>
      </c>
      <c r="AD142" s="92">
        <v>51.216583372999999</v>
      </c>
      <c r="AE142" s="89">
        <v>35.338917068000001</v>
      </c>
      <c r="AF142" s="91">
        <v>67.571378721000002</v>
      </c>
      <c r="AG142" s="90">
        <v>22.508898145</v>
      </c>
      <c r="AH142" s="90">
        <v>31.572502254</v>
      </c>
      <c r="AI142" s="90">
        <v>116.594267172</v>
      </c>
      <c r="AJ142" s="90">
        <v>55.935706861</v>
      </c>
      <c r="AK142" s="90">
        <v>65.653206979000004</v>
      </c>
      <c r="AL142" s="83">
        <v>123.434273344</v>
      </c>
      <c r="AM142" s="90">
        <v>92.197929075000005</v>
      </c>
      <c r="AN142" s="91">
        <v>98.752912222000006</v>
      </c>
      <c r="AO142" s="89">
        <v>16.476258584</v>
      </c>
      <c r="AP142" s="90">
        <v>46.731704544000003</v>
      </c>
      <c r="AQ142" s="90">
        <v>50.158262233999999</v>
      </c>
      <c r="AR142" s="90">
        <v>31.880091938</v>
      </c>
      <c r="AS142" s="91">
        <v>62.200055450000001</v>
      </c>
      <c r="AT142" s="91">
        <v>43.276978460000002</v>
      </c>
      <c r="AU142" s="92">
        <v>29.919846629999999</v>
      </c>
      <c r="AV142" s="92">
        <v>28.472297522000002</v>
      </c>
      <c r="AW142" s="92">
        <v>54.670793699000001</v>
      </c>
      <c r="AX142" s="89">
        <v>69.243486735999994</v>
      </c>
      <c r="AY142" s="91">
        <v>65.634992750999999</v>
      </c>
      <c r="AZ142" s="90">
        <v>32.544971777999997</v>
      </c>
      <c r="BA142" s="92">
        <v>43.787387019999997</v>
      </c>
      <c r="BB142" s="92">
        <v>59.076719220999998</v>
      </c>
      <c r="BC142" s="89">
        <v>14.701878174000001</v>
      </c>
      <c r="BD142" s="90">
        <v>19.686499734000002</v>
      </c>
      <c r="BE142" s="91">
        <v>32.563349457000001</v>
      </c>
      <c r="BF142" s="92">
        <v>47.555653403000001</v>
      </c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</row>
    <row r="143" spans="1:80" x14ac:dyDescent="0.2">
      <c r="A143" s="89">
        <v>20</v>
      </c>
      <c r="B143" s="91">
        <v>34200</v>
      </c>
      <c r="C143" s="114">
        <v>74.963682019999993</v>
      </c>
      <c r="D143" s="115">
        <v>55.824966750000002</v>
      </c>
      <c r="E143" s="115">
        <v>26.744235570000001</v>
      </c>
      <c r="F143" s="90">
        <v>71.768905145000005</v>
      </c>
      <c r="G143" s="90">
        <v>31.382383095000002</v>
      </c>
      <c r="H143" s="83">
        <v>52.140113790999997</v>
      </c>
      <c r="I143" s="83">
        <v>43.431955522999999</v>
      </c>
      <c r="J143" s="90">
        <v>23.270025564000001</v>
      </c>
      <c r="K143" s="91">
        <v>38.009110597000003</v>
      </c>
      <c r="L143" s="89">
        <v>82.514206322999996</v>
      </c>
      <c r="M143" s="90">
        <v>52.449271209999999</v>
      </c>
      <c r="N143" s="90">
        <v>65.858169509999996</v>
      </c>
      <c r="O143" s="90">
        <v>40.764566653000003</v>
      </c>
      <c r="P143" s="90">
        <v>34.469207539000003</v>
      </c>
      <c r="Q143" s="89">
        <v>76.808157860999998</v>
      </c>
      <c r="R143" s="90">
        <v>18.181722832999998</v>
      </c>
      <c r="S143" s="91">
        <v>139.56440146700001</v>
      </c>
      <c r="T143" s="90">
        <v>24.658565372000002</v>
      </c>
      <c r="U143" s="91">
        <v>31.028720048</v>
      </c>
      <c r="V143" s="92">
        <v>71.188959929000006</v>
      </c>
      <c r="W143" s="92">
        <v>58.072631647000001</v>
      </c>
      <c r="X143" s="89">
        <v>59.242539817999997</v>
      </c>
      <c r="Y143" s="90">
        <v>99.422977536000005</v>
      </c>
      <c r="Z143" s="89">
        <v>94.044984167999999</v>
      </c>
      <c r="AA143" s="91">
        <v>39.754922489999998</v>
      </c>
      <c r="AB143" s="91">
        <v>42.642158078000001</v>
      </c>
      <c r="AC143" s="89">
        <v>75.913696615000006</v>
      </c>
      <c r="AD143" s="92">
        <v>51.204666072000002</v>
      </c>
      <c r="AE143" s="89">
        <v>35.904923955000001</v>
      </c>
      <c r="AF143" s="91">
        <v>71.206738438000002</v>
      </c>
      <c r="AG143" s="90">
        <v>25.712993698999998</v>
      </c>
      <c r="AH143" s="90">
        <v>32.763020544</v>
      </c>
      <c r="AI143" s="90">
        <v>118.370510434</v>
      </c>
      <c r="AJ143" s="90">
        <v>57.536676905999997</v>
      </c>
      <c r="AK143" s="90">
        <v>66.473090716000002</v>
      </c>
      <c r="AL143" s="83">
        <v>126.089747868</v>
      </c>
      <c r="AM143" s="90">
        <v>99.073982720000004</v>
      </c>
      <c r="AN143" s="91">
        <v>101.42678710600001</v>
      </c>
      <c r="AO143" s="89">
        <v>17.763551717999999</v>
      </c>
      <c r="AP143" s="90">
        <v>48.681860878999998</v>
      </c>
      <c r="AQ143" s="90">
        <v>52.207384779000002</v>
      </c>
      <c r="AR143" s="90">
        <v>35.862089996000002</v>
      </c>
      <c r="AS143" s="91">
        <v>63.882106288999999</v>
      </c>
      <c r="AT143" s="91">
        <v>44.652792007000002</v>
      </c>
      <c r="AU143" s="92">
        <v>29.024247286000001</v>
      </c>
      <c r="AV143" s="92">
        <v>28.472297522000002</v>
      </c>
      <c r="AW143" s="92">
        <v>54.670793699000001</v>
      </c>
      <c r="AX143" s="89">
        <v>65.460417878000001</v>
      </c>
      <c r="AY143" s="91">
        <v>70.119319259999997</v>
      </c>
      <c r="AZ143" s="90">
        <v>32.555908901000002</v>
      </c>
      <c r="BA143" s="92">
        <v>45.301323164999999</v>
      </c>
      <c r="BB143" s="92">
        <v>56.227377822000001</v>
      </c>
      <c r="BC143" s="89">
        <v>14.408370079999999</v>
      </c>
      <c r="BD143" s="90">
        <v>18.142519934999999</v>
      </c>
      <c r="BE143" s="91">
        <v>40.842778256000003</v>
      </c>
      <c r="BF143" s="92">
        <v>51.017598264</v>
      </c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</row>
    <row r="144" spans="1:80" x14ac:dyDescent="0.2">
      <c r="A144" s="89">
        <v>21</v>
      </c>
      <c r="B144" s="91">
        <v>36000</v>
      </c>
      <c r="C144" s="114">
        <v>81.715708759999998</v>
      </c>
      <c r="D144" s="115">
        <v>58.157957279999998</v>
      </c>
      <c r="E144" s="115">
        <v>25.630444199999999</v>
      </c>
      <c r="F144" s="90">
        <v>73.975696116999998</v>
      </c>
      <c r="G144" s="90">
        <v>35.882621872999998</v>
      </c>
      <c r="H144" s="83">
        <v>51.073146268000002</v>
      </c>
      <c r="I144" s="83">
        <v>38.086490394999998</v>
      </c>
      <c r="J144" s="90">
        <v>23.218486130999999</v>
      </c>
      <c r="K144" s="91">
        <v>37.275920753999998</v>
      </c>
      <c r="L144" s="89">
        <v>85.089035534000004</v>
      </c>
      <c r="M144" s="90">
        <v>52.429389270000001</v>
      </c>
      <c r="N144" s="90">
        <v>64.88412194</v>
      </c>
      <c r="O144" s="90">
        <v>36.038922343000003</v>
      </c>
      <c r="P144" s="90">
        <v>34.799438664</v>
      </c>
      <c r="Q144" s="89">
        <v>69.853030649000004</v>
      </c>
      <c r="R144" s="90">
        <v>16.694316156999999</v>
      </c>
      <c r="S144" s="91">
        <v>142.369743707</v>
      </c>
      <c r="T144" s="90">
        <v>26.348296091000002</v>
      </c>
      <c r="U144" s="91">
        <v>30.360989450999998</v>
      </c>
      <c r="V144" s="92">
        <v>68.805824670000007</v>
      </c>
      <c r="W144" s="92">
        <v>65.624574409000004</v>
      </c>
      <c r="X144" s="89">
        <v>59.242539817999997</v>
      </c>
      <c r="Y144" s="90">
        <v>94.790887065999996</v>
      </c>
      <c r="Z144" s="89">
        <v>99.022040056999998</v>
      </c>
      <c r="AA144" s="91">
        <v>43.416468825999999</v>
      </c>
      <c r="AB144" s="91">
        <v>45.295601466999997</v>
      </c>
      <c r="AC144" s="89">
        <v>85.124643848999995</v>
      </c>
      <c r="AD144" s="92">
        <v>48.225746102000002</v>
      </c>
      <c r="AE144" s="89">
        <v>43.731859397000001</v>
      </c>
      <c r="AF144" s="91">
        <v>67.290473970999997</v>
      </c>
      <c r="AG144" s="90">
        <v>26.488511860999999</v>
      </c>
      <c r="AH144" s="90">
        <v>34.352820145000003</v>
      </c>
      <c r="AI144" s="90">
        <v>119.65895143500001</v>
      </c>
      <c r="AJ144" s="90">
        <v>56.494815465999999</v>
      </c>
      <c r="AK144" s="90">
        <v>70.226280211000002</v>
      </c>
      <c r="AL144" s="83">
        <v>129.727303933</v>
      </c>
      <c r="AM144" s="90">
        <v>104.116500078</v>
      </c>
      <c r="AN144" s="91">
        <v>104.24900959</v>
      </c>
      <c r="AO144" s="89">
        <v>18.233242421</v>
      </c>
      <c r="AP144" s="90">
        <v>50.966511003999997</v>
      </c>
      <c r="AQ144" s="90">
        <v>52.595600433000001</v>
      </c>
      <c r="AR144" s="90">
        <v>37.897512149000001</v>
      </c>
      <c r="AS144" s="91">
        <v>68.836861893000005</v>
      </c>
      <c r="AT144" s="91">
        <v>49.217808382000001</v>
      </c>
      <c r="AU144" s="92">
        <v>27.746780918999999</v>
      </c>
      <c r="AV144" s="92">
        <v>27.614495155</v>
      </c>
      <c r="AW144" s="92">
        <v>62.196784774999998</v>
      </c>
      <c r="AX144" s="89">
        <v>69.552745118000004</v>
      </c>
      <c r="AY144" s="91">
        <v>69.618522960999996</v>
      </c>
      <c r="AZ144" s="90">
        <v>34.716570361000002</v>
      </c>
      <c r="BA144" s="92">
        <v>49.434948818999999</v>
      </c>
      <c r="BB144" s="92">
        <v>57.046318550000002</v>
      </c>
      <c r="BC144" s="89">
        <v>14.545378266</v>
      </c>
      <c r="BD144" s="90">
        <v>21.390148805999999</v>
      </c>
      <c r="BE144" s="91">
        <v>42.625737125000001</v>
      </c>
      <c r="BF144" s="92">
        <v>61.047950020000002</v>
      </c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</row>
    <row r="145" spans="1:80" x14ac:dyDescent="0.2">
      <c r="A145" s="89">
        <v>22</v>
      </c>
      <c r="B145" s="91">
        <v>37800</v>
      </c>
      <c r="C145" s="114">
        <v>81.776782990000001</v>
      </c>
      <c r="D145" s="115">
        <v>54.375215390000001</v>
      </c>
      <c r="E145" s="115">
        <v>27.55719757</v>
      </c>
      <c r="F145" s="90">
        <v>69.688418935000001</v>
      </c>
      <c r="G145" s="90">
        <v>31.930225920000002</v>
      </c>
      <c r="H145" s="83">
        <v>51.907227880999997</v>
      </c>
      <c r="I145" s="83">
        <v>38.091831370000001</v>
      </c>
      <c r="J145" s="90">
        <v>24.070269642</v>
      </c>
      <c r="K145" s="91">
        <v>35.730332048999998</v>
      </c>
      <c r="L145" s="89">
        <v>90.810521597000005</v>
      </c>
      <c r="M145" s="90">
        <v>55.05523642</v>
      </c>
      <c r="N145" s="90">
        <v>69.871973789999998</v>
      </c>
      <c r="O145" s="90">
        <v>43.790290597000002</v>
      </c>
      <c r="P145" s="90">
        <v>36.128343452000003</v>
      </c>
      <c r="Q145" s="89">
        <v>71.279076588999999</v>
      </c>
      <c r="R145" s="90">
        <v>19.621232973000001</v>
      </c>
      <c r="S145" s="91">
        <v>148.83057219899999</v>
      </c>
      <c r="T145" s="90">
        <v>24.196008132999999</v>
      </c>
      <c r="U145" s="91">
        <v>37.198596641999998</v>
      </c>
      <c r="V145" s="92">
        <v>74.167167613000004</v>
      </c>
      <c r="W145" s="92">
        <v>66.848985944999995</v>
      </c>
      <c r="X145" s="89">
        <v>56.261738346999998</v>
      </c>
      <c r="Y145" s="90">
        <v>97.142459301000002</v>
      </c>
      <c r="Z145" s="89">
        <v>101.757690466</v>
      </c>
      <c r="AA145" s="91">
        <v>45.926813725999999</v>
      </c>
      <c r="AB145" s="91">
        <v>50.874979099000001</v>
      </c>
      <c r="AC145" s="89">
        <v>71.695811449999994</v>
      </c>
      <c r="AD145" s="92">
        <v>48.225746102000002</v>
      </c>
      <c r="AE145" s="89">
        <v>43.116073917999998</v>
      </c>
      <c r="AF145" s="91">
        <v>64.572152068999998</v>
      </c>
      <c r="AG145" s="90">
        <v>26.473147294</v>
      </c>
      <c r="AH145" s="90">
        <v>29.239155433000001</v>
      </c>
      <c r="AI145" s="90">
        <v>123.791761757</v>
      </c>
      <c r="AJ145" s="90">
        <v>57.156213647000001</v>
      </c>
      <c r="AK145" s="90">
        <v>73.302675870000002</v>
      </c>
      <c r="AL145" s="83">
        <v>132.36343109699999</v>
      </c>
      <c r="AM145" s="90">
        <v>108.93657148699999</v>
      </c>
      <c r="AN145" s="91">
        <v>106.99935208700001</v>
      </c>
      <c r="AO145" s="89">
        <v>21.925546215000001</v>
      </c>
      <c r="AP145" s="90">
        <v>44.518176418000003</v>
      </c>
      <c r="AQ145" s="90">
        <v>55.133548554000001</v>
      </c>
      <c r="AR145" s="90">
        <v>38.091602221999999</v>
      </c>
      <c r="AS145" s="91">
        <v>68.491708837999994</v>
      </c>
      <c r="AT145" s="91">
        <v>51.291312316999999</v>
      </c>
      <c r="AU145" s="92">
        <v>26.545890095000001</v>
      </c>
      <c r="AV145" s="92">
        <v>32.293776196000003</v>
      </c>
      <c r="AW145" s="92">
        <v>65.229350272999994</v>
      </c>
      <c r="AX145" s="89">
        <v>71.024456873000005</v>
      </c>
      <c r="AY145" s="91">
        <v>75.137284215999998</v>
      </c>
      <c r="AZ145" s="90">
        <v>33.608973364999997</v>
      </c>
      <c r="BA145" s="92">
        <v>49.062153498000001</v>
      </c>
      <c r="BB145" s="92">
        <v>54.633674317999997</v>
      </c>
      <c r="BC145" s="89">
        <v>13.134280180999999</v>
      </c>
      <c r="BD145" s="90">
        <v>21.050355883000002</v>
      </c>
      <c r="BE145" s="91">
        <v>39.64760235</v>
      </c>
      <c r="BF145" s="92">
        <v>69.489100683000004</v>
      </c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</row>
    <row r="146" spans="1:80" x14ac:dyDescent="0.2">
      <c r="A146" s="89">
        <v>23</v>
      </c>
      <c r="B146" s="91">
        <v>39600</v>
      </c>
      <c r="C146" s="114">
        <v>90.463486979999999</v>
      </c>
      <c r="D146" s="115">
        <v>54.413861609999998</v>
      </c>
      <c r="E146" s="115">
        <v>28.943115980000002</v>
      </c>
      <c r="F146" s="90">
        <v>73.218782016000006</v>
      </c>
      <c r="G146" s="90">
        <v>34.864941655999999</v>
      </c>
      <c r="H146" s="83">
        <v>52.389225242000002</v>
      </c>
      <c r="I146" s="83">
        <v>42.100025457999998</v>
      </c>
      <c r="J146" s="90">
        <v>24.474433331</v>
      </c>
      <c r="K146" s="91">
        <v>35.783432603999998</v>
      </c>
      <c r="L146" s="89">
        <v>89.272674295000002</v>
      </c>
      <c r="M146" s="90">
        <v>54.152706770000002</v>
      </c>
      <c r="N146" s="90">
        <v>73.060134059999996</v>
      </c>
      <c r="O146" s="90">
        <v>45.348730478999997</v>
      </c>
      <c r="P146" s="90">
        <v>37.891547324000001</v>
      </c>
      <c r="Q146" s="89">
        <v>75.730581866999998</v>
      </c>
      <c r="R146" s="90">
        <v>19.927290728999999</v>
      </c>
      <c r="S146" s="91">
        <v>152.62401915699999</v>
      </c>
      <c r="T146" s="90">
        <v>23.198029945999998</v>
      </c>
      <c r="U146" s="91">
        <v>35.344001525000003</v>
      </c>
      <c r="V146" s="92">
        <v>78.081853078999998</v>
      </c>
      <c r="W146" s="92">
        <v>72.651016874999996</v>
      </c>
      <c r="X146" s="89">
        <v>56.532672218999998</v>
      </c>
      <c r="Y146" s="90">
        <v>95.920163024000004</v>
      </c>
      <c r="Z146" s="89">
        <v>109.259901298</v>
      </c>
      <c r="AA146" s="91">
        <v>44.619227864000003</v>
      </c>
      <c r="AB146" s="91">
        <v>53.350740807000001</v>
      </c>
      <c r="AC146" s="89">
        <v>77.221544620000003</v>
      </c>
      <c r="AD146" s="92">
        <v>46.272120534999999</v>
      </c>
      <c r="AE146" s="89">
        <v>43.209812024000001</v>
      </c>
      <c r="AF146" s="91">
        <v>66.941230868999995</v>
      </c>
      <c r="AG146" s="90">
        <v>28.332800483</v>
      </c>
      <c r="AH146" s="90">
        <v>29.029678188999998</v>
      </c>
      <c r="AI146" s="90">
        <v>127.42041455099999</v>
      </c>
      <c r="AJ146" s="90">
        <v>58.774128746999999</v>
      </c>
      <c r="AK146" s="90">
        <v>75.80889895</v>
      </c>
      <c r="AL146" s="83">
        <v>132.78558424600001</v>
      </c>
      <c r="AM146" s="90">
        <v>116.147178324</v>
      </c>
      <c r="AN146" s="91">
        <v>110.08393694599999</v>
      </c>
      <c r="AO146" s="89">
        <v>21.261901086999998</v>
      </c>
      <c r="AP146" s="90">
        <v>48.204063839</v>
      </c>
      <c r="AQ146" s="90">
        <v>54.966023903999996</v>
      </c>
      <c r="AR146" s="90">
        <v>39.947626804999999</v>
      </c>
      <c r="AS146" s="91">
        <v>72.772331444000002</v>
      </c>
      <c r="AT146" s="91">
        <v>51.998594767</v>
      </c>
      <c r="AU146" s="92">
        <v>31.50781315</v>
      </c>
      <c r="AV146" s="92">
        <v>36.888326085000003</v>
      </c>
      <c r="AW146" s="92">
        <v>65.554271944999996</v>
      </c>
      <c r="AX146" s="89">
        <v>74.631998651999993</v>
      </c>
      <c r="AY146" s="91">
        <v>72.617719054999995</v>
      </c>
      <c r="AZ146" s="90">
        <v>34.403119293000003</v>
      </c>
      <c r="BA146" s="92">
        <v>54.804689605999997</v>
      </c>
      <c r="BB146" s="92">
        <v>56.619468515999998</v>
      </c>
      <c r="BC146" s="89">
        <v>16.879124126000001</v>
      </c>
      <c r="BD146" s="90">
        <v>20.941623421999999</v>
      </c>
      <c r="BE146" s="91">
        <v>39.324746816999998</v>
      </c>
      <c r="BF146" s="92">
        <v>71.303886254000005</v>
      </c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</row>
    <row r="147" spans="1:80" x14ac:dyDescent="0.2">
      <c r="A147" s="89">
        <v>24</v>
      </c>
      <c r="B147" s="91">
        <v>41400</v>
      </c>
      <c r="C147" s="114">
        <v>88.966812439999998</v>
      </c>
      <c r="D147" s="115">
        <v>52.276054039999998</v>
      </c>
      <c r="E147" s="115">
        <v>27.785103849999999</v>
      </c>
      <c r="F147" s="90">
        <v>74.668658887999996</v>
      </c>
      <c r="G147" s="90">
        <v>38.856970658000002</v>
      </c>
      <c r="H147" s="83">
        <v>53.622483033000002</v>
      </c>
      <c r="I147" s="83">
        <v>42.652101821999999</v>
      </c>
      <c r="J147" s="90">
        <v>23.950710687000001</v>
      </c>
      <c r="K147" s="91">
        <v>39.889402408999999</v>
      </c>
      <c r="L147" s="89">
        <v>92.531119004000004</v>
      </c>
      <c r="M147" s="90">
        <v>56.910095509999998</v>
      </c>
      <c r="N147" s="90">
        <v>81.442244709999997</v>
      </c>
      <c r="O147" s="90">
        <v>44.840090447000001</v>
      </c>
      <c r="P147" s="90">
        <v>40.406563454</v>
      </c>
      <c r="Q147" s="89">
        <v>78.341955169000002</v>
      </c>
      <c r="R147" s="90">
        <v>20.540581126999999</v>
      </c>
      <c r="S147" s="91">
        <v>159.78342969299999</v>
      </c>
      <c r="T147" s="90">
        <v>25.875326611999999</v>
      </c>
      <c r="U147" s="91">
        <v>37.613058909999999</v>
      </c>
      <c r="V147" s="92">
        <v>79.765857494000002</v>
      </c>
      <c r="W147" s="92">
        <v>70.421522017000001</v>
      </c>
      <c r="X147" s="89">
        <v>58.973323682</v>
      </c>
      <c r="Y147" s="90">
        <v>92.722368126999996</v>
      </c>
      <c r="Z147" s="89">
        <v>111.329809375</v>
      </c>
      <c r="AA147" s="91">
        <v>45.697014471000003</v>
      </c>
      <c r="AB147" s="91">
        <v>55.895527090999998</v>
      </c>
      <c r="AC147" s="89">
        <v>87.484713873000004</v>
      </c>
      <c r="AD147" s="92">
        <v>47.818010819000001</v>
      </c>
      <c r="AE147" s="89">
        <v>41.645654776999997</v>
      </c>
      <c r="AF147" s="91">
        <v>67.657627715000004</v>
      </c>
      <c r="AG147" s="90">
        <v>29.920026619000001</v>
      </c>
      <c r="AH147" s="90">
        <v>29.897920943999999</v>
      </c>
      <c r="AI147" s="90">
        <v>130.615328221</v>
      </c>
      <c r="AJ147" s="90">
        <v>57.184680557</v>
      </c>
      <c r="AK147" s="90">
        <v>76.520045495999995</v>
      </c>
      <c r="AL147" s="83">
        <v>135.01003344599999</v>
      </c>
      <c r="AM147" s="90">
        <v>122.283934532</v>
      </c>
      <c r="AN147" s="91">
        <v>113.84143829600001</v>
      </c>
      <c r="AO147" s="89">
        <v>21.642275953999999</v>
      </c>
      <c r="AP147" s="90">
        <v>49.086910412000002</v>
      </c>
      <c r="AQ147" s="90">
        <v>55.123708256</v>
      </c>
      <c r="AR147" s="90">
        <v>43.074245024</v>
      </c>
      <c r="AS147" s="91">
        <v>73.079183076999996</v>
      </c>
      <c r="AT147" s="91">
        <v>54.065790366999998</v>
      </c>
      <c r="AU147" s="92">
        <v>29.426232982999998</v>
      </c>
      <c r="AV147" s="92">
        <v>38.292677955999999</v>
      </c>
      <c r="AW147" s="92">
        <v>68.779538826000007</v>
      </c>
      <c r="AX147" s="89">
        <v>73.555730421999996</v>
      </c>
      <c r="AY147" s="91">
        <v>72.281473731999995</v>
      </c>
      <c r="AZ147" s="90">
        <v>35.814056000999997</v>
      </c>
      <c r="BA147" s="92">
        <v>56.392658517000001</v>
      </c>
      <c r="BB147" s="92">
        <v>60.098353437999997</v>
      </c>
      <c r="BC147" s="89">
        <v>16.268480782000001</v>
      </c>
      <c r="BD147" s="90">
        <v>21.812886807000002</v>
      </c>
      <c r="BE147" s="91">
        <v>37.846183936000003</v>
      </c>
      <c r="BF147" s="92">
        <v>59.235767088999999</v>
      </c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</row>
    <row r="148" spans="1:80" x14ac:dyDescent="0.2">
      <c r="A148" s="89">
        <v>25</v>
      </c>
      <c r="B148" s="91">
        <v>43200</v>
      </c>
      <c r="C148" s="114">
        <v>103.4530582</v>
      </c>
      <c r="D148" s="115">
        <v>51.882502240000001</v>
      </c>
      <c r="E148" s="115">
        <v>28.198148310000001</v>
      </c>
      <c r="F148" s="90">
        <v>74.724943573000004</v>
      </c>
      <c r="G148" s="90">
        <v>33.847716376000001</v>
      </c>
      <c r="H148" s="83">
        <v>51.469922466</v>
      </c>
      <c r="I148" s="83">
        <v>43.441322419999999</v>
      </c>
      <c r="J148" s="90">
        <v>25.269632983000001</v>
      </c>
      <c r="K148" s="91">
        <v>40.574280401999999</v>
      </c>
      <c r="L148" s="89">
        <v>92.250011900000004</v>
      </c>
      <c r="M148" s="90">
        <v>58.836614760000003</v>
      </c>
      <c r="N148" s="90">
        <v>79.552528600000002</v>
      </c>
      <c r="O148" s="90">
        <v>48.820954843000003</v>
      </c>
      <c r="P148" s="90">
        <v>42.503598568999998</v>
      </c>
      <c r="Q148" s="89">
        <v>83.525450973000005</v>
      </c>
      <c r="R148" s="90">
        <v>20.433837401000002</v>
      </c>
      <c r="S148" s="91">
        <v>160.87984206100001</v>
      </c>
      <c r="T148" s="90">
        <v>23.299751393000001</v>
      </c>
      <c r="U148" s="91">
        <v>37.367746115999999</v>
      </c>
      <c r="V148" s="92">
        <v>82.755514491</v>
      </c>
      <c r="W148" s="92">
        <v>67.723744307999993</v>
      </c>
      <c r="X148" s="89">
        <v>39.981420638000003</v>
      </c>
      <c r="Y148" s="90">
        <v>96.112259671000004</v>
      </c>
      <c r="Z148" s="89">
        <v>114.232519344</v>
      </c>
      <c r="AA148" s="91">
        <v>48.805442345000003</v>
      </c>
      <c r="AB148" s="91">
        <v>56.920363760999997</v>
      </c>
      <c r="AC148" s="89">
        <v>92.554132443</v>
      </c>
      <c r="AD148" s="92">
        <v>47.495727264000003</v>
      </c>
      <c r="AE148" s="89">
        <v>43.824796157000002</v>
      </c>
      <c r="AF148" s="91">
        <v>68.495008928000004</v>
      </c>
      <c r="AG148" s="90">
        <v>31.778021119000002</v>
      </c>
      <c r="AH148" s="90">
        <v>29.662245075000001</v>
      </c>
      <c r="AI148" s="90">
        <v>133.60948039300001</v>
      </c>
      <c r="AJ148" s="90">
        <v>58.725650946999998</v>
      </c>
      <c r="AK148" s="90">
        <v>76.520045495999995</v>
      </c>
      <c r="AL148" s="83">
        <v>138.95740447899999</v>
      </c>
      <c r="AM148" s="90">
        <v>123.666072939</v>
      </c>
      <c r="AN148" s="91">
        <v>114.651043186</v>
      </c>
      <c r="AO148" s="89">
        <v>22.121575078999999</v>
      </c>
      <c r="AP148" s="90">
        <v>48.709711446999997</v>
      </c>
      <c r="AQ148" s="90">
        <v>56.100806272</v>
      </c>
      <c r="AR148" s="90">
        <v>44.105634522999999</v>
      </c>
      <c r="AS148" s="91">
        <v>75.758110861999995</v>
      </c>
      <c r="AT148" s="91">
        <v>54.907517495999997</v>
      </c>
      <c r="AU148" s="92">
        <v>27.776092197000001</v>
      </c>
      <c r="AV148" s="92">
        <v>35.355063743999999</v>
      </c>
      <c r="AW148" s="92">
        <v>68.368171102999995</v>
      </c>
      <c r="AX148" s="89">
        <v>76.590668252</v>
      </c>
      <c r="AY148" s="91">
        <v>73.468560198999995</v>
      </c>
      <c r="AZ148" s="90">
        <v>35.892074633</v>
      </c>
      <c r="BA148" s="92">
        <v>57.736632700999998</v>
      </c>
      <c r="BB148" s="92">
        <v>55.195829701000001</v>
      </c>
      <c r="BC148" s="89">
        <v>14.74333092</v>
      </c>
      <c r="BD148" s="90">
        <v>24.010890837000002</v>
      </c>
      <c r="BE148" s="91">
        <v>38.084332422000003</v>
      </c>
      <c r="BF148" s="92">
        <v>68.492451372000005</v>
      </c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</row>
    <row r="149" spans="1:80" x14ac:dyDescent="0.2">
      <c r="A149" s="89">
        <v>26</v>
      </c>
      <c r="B149" s="91">
        <v>45000</v>
      </c>
      <c r="C149" s="114">
        <v>103.4530582</v>
      </c>
      <c r="D149" s="115">
        <v>52.200601429999999</v>
      </c>
      <c r="E149" s="115">
        <v>28.272599</v>
      </c>
      <c r="F149" s="90">
        <v>75.397082523999998</v>
      </c>
      <c r="G149" s="90">
        <v>30.481915634</v>
      </c>
      <c r="H149" s="83">
        <v>54.936738183000003</v>
      </c>
      <c r="I149" s="83">
        <v>45.794012731000002</v>
      </c>
      <c r="J149" s="90">
        <v>25.529490953</v>
      </c>
      <c r="K149" s="91">
        <v>43.732122474999997</v>
      </c>
      <c r="L149" s="89">
        <v>93.384854887000003</v>
      </c>
      <c r="M149" s="90">
        <v>59.719457800000001</v>
      </c>
      <c r="N149" s="90">
        <v>85.390013190000005</v>
      </c>
      <c r="O149" s="90">
        <v>53.360170998000001</v>
      </c>
      <c r="P149" s="90">
        <v>42.839960751</v>
      </c>
      <c r="Q149" s="89">
        <v>89.309096346000004</v>
      </c>
      <c r="R149" s="90">
        <v>21.394375273000001</v>
      </c>
      <c r="S149" s="91">
        <v>136.16415712099999</v>
      </c>
      <c r="T149" s="90">
        <v>29.223202606000001</v>
      </c>
      <c r="U149" s="91">
        <v>36.050657059000002</v>
      </c>
      <c r="V149" s="92">
        <v>86.201736216</v>
      </c>
      <c r="W149" s="92">
        <v>67.958304577999996</v>
      </c>
      <c r="X149" s="89">
        <v>41.204225817000001</v>
      </c>
      <c r="Y149" s="90">
        <v>91.927176191000001</v>
      </c>
      <c r="Z149" s="89">
        <v>116.65636115700001</v>
      </c>
      <c r="AA149" s="91">
        <v>51.128130632000001</v>
      </c>
      <c r="AB149" s="91">
        <v>60.799822079999998</v>
      </c>
      <c r="AC149" s="89">
        <v>96.913345151000001</v>
      </c>
      <c r="AD149" s="92">
        <v>50.228963207</v>
      </c>
      <c r="AE149" s="89">
        <v>43.824796157000002</v>
      </c>
      <c r="AF149" s="91">
        <v>69.125053159999993</v>
      </c>
      <c r="AG149" s="90">
        <v>32.102847492999999</v>
      </c>
      <c r="AH149" s="90">
        <v>29.369319998000002</v>
      </c>
      <c r="AI149" s="90">
        <v>137.91699962300001</v>
      </c>
      <c r="AJ149" s="90">
        <v>58.927090986000003</v>
      </c>
      <c r="AK149" s="90">
        <v>79.771508746999999</v>
      </c>
      <c r="AL149" s="83">
        <v>142.06631632400001</v>
      </c>
      <c r="AM149" s="90">
        <v>124.07500696</v>
      </c>
      <c r="AN149" s="91">
        <v>118.290281248</v>
      </c>
      <c r="AO149" s="89">
        <v>21.266153042999999</v>
      </c>
      <c r="AP149" s="90">
        <v>49.827300354999998</v>
      </c>
      <c r="AQ149" s="90">
        <v>58.962590804999998</v>
      </c>
      <c r="AR149" s="90">
        <v>44.970051738000002</v>
      </c>
      <c r="AS149" s="91">
        <v>78.231156283000004</v>
      </c>
      <c r="AT149" s="91">
        <v>49.934543908999999</v>
      </c>
      <c r="AU149" s="92">
        <v>27.996765188000001</v>
      </c>
      <c r="AV149" s="92">
        <v>29.134429815000001</v>
      </c>
      <c r="AW149" s="92">
        <v>65.829537787000007</v>
      </c>
      <c r="AX149" s="89">
        <v>78.179131368</v>
      </c>
      <c r="AY149" s="91">
        <v>43.693206734999997</v>
      </c>
      <c r="AZ149" s="90">
        <v>36.415375941000001</v>
      </c>
      <c r="BA149" s="92">
        <v>58.364789868000003</v>
      </c>
      <c r="BB149" s="92">
        <v>58.719235169999997</v>
      </c>
      <c r="BC149" s="89">
        <v>13.802642552</v>
      </c>
      <c r="BD149" s="90">
        <v>20.602112908999999</v>
      </c>
      <c r="BE149" s="91">
        <v>36.632225579999997</v>
      </c>
      <c r="BF149" s="92">
        <v>54.155902732999998</v>
      </c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</row>
    <row r="150" spans="1:80" x14ac:dyDescent="0.2">
      <c r="A150" s="89">
        <v>27</v>
      </c>
      <c r="B150" s="91">
        <v>46800</v>
      </c>
      <c r="C150" s="114">
        <v>108.8591076</v>
      </c>
      <c r="D150" s="115">
        <v>56.735406769999997</v>
      </c>
      <c r="E150" s="115">
        <v>28.430159369999998</v>
      </c>
      <c r="F150" s="90">
        <v>74.584152220999997</v>
      </c>
      <c r="G150" s="90">
        <v>36.232420120999997</v>
      </c>
      <c r="H150" s="83">
        <v>54.087526031000003</v>
      </c>
      <c r="I150" s="83">
        <v>49.687683147000001</v>
      </c>
      <c r="J150" s="90">
        <v>26.026668959999999</v>
      </c>
      <c r="K150" s="91">
        <v>45.165674600000003</v>
      </c>
      <c r="L150" s="89">
        <v>97.419312868999995</v>
      </c>
      <c r="M150" s="90">
        <v>62.779291120000003</v>
      </c>
      <c r="N150" s="90">
        <v>91.152193019999999</v>
      </c>
      <c r="O150" s="90">
        <v>51.917800999999997</v>
      </c>
      <c r="P150" s="90">
        <v>47.339612027999998</v>
      </c>
      <c r="Q150" s="89">
        <v>92.804240476999993</v>
      </c>
      <c r="R150" s="90">
        <v>22.470319051000001</v>
      </c>
      <c r="S150" s="91">
        <v>142.73103267400001</v>
      </c>
      <c r="T150" s="90">
        <v>27.288901361000001</v>
      </c>
      <c r="U150" s="91">
        <v>35.544168419999998</v>
      </c>
      <c r="V150" s="92">
        <v>81.420589534000001</v>
      </c>
      <c r="W150" s="92">
        <v>74.103749758999996</v>
      </c>
      <c r="X150" s="89">
        <v>39.531129202000002</v>
      </c>
      <c r="Y150" s="90">
        <v>99.190813492999993</v>
      </c>
      <c r="Z150" s="89">
        <v>119.083825226</v>
      </c>
      <c r="AA150" s="91">
        <v>49.132591556000001</v>
      </c>
      <c r="AB150" s="91">
        <v>52.801203375999997</v>
      </c>
      <c r="AC150" s="89">
        <v>88.101080273999997</v>
      </c>
      <c r="AD150" s="92">
        <v>47.503222164999997</v>
      </c>
      <c r="AE150" s="89">
        <v>43.781450220000004</v>
      </c>
      <c r="AF150" s="91">
        <v>66.828695268000004</v>
      </c>
      <c r="AG150" s="90">
        <v>30.829208858000001</v>
      </c>
      <c r="AH150" s="90">
        <v>32.874596756999999</v>
      </c>
      <c r="AI150" s="90">
        <v>139.93710626800001</v>
      </c>
      <c r="AJ150" s="90">
        <v>57.309944461000001</v>
      </c>
      <c r="AK150" s="90">
        <v>79.023342076999995</v>
      </c>
      <c r="AL150" s="83">
        <v>144.70134663900001</v>
      </c>
      <c r="AM150" s="90">
        <v>127.32476295799999</v>
      </c>
      <c r="AN150" s="91">
        <v>118.848465993</v>
      </c>
      <c r="AO150" s="89">
        <v>17.223452294000001</v>
      </c>
      <c r="AP150" s="90">
        <v>52.641993921999997</v>
      </c>
      <c r="AQ150" s="90">
        <v>55.444254682999997</v>
      </c>
      <c r="AR150" s="90">
        <v>43.990174547999999</v>
      </c>
      <c r="AS150" s="91">
        <v>79.702144158999999</v>
      </c>
      <c r="AT150" s="91">
        <v>54.228595493999997</v>
      </c>
      <c r="AU150" s="92">
        <v>29.548688309999999</v>
      </c>
      <c r="AV150" s="92">
        <v>29.858591192999999</v>
      </c>
      <c r="AW150" s="92">
        <v>66.763723662000004</v>
      </c>
      <c r="AX150" s="89">
        <v>80.012929568000004</v>
      </c>
      <c r="AY150" s="91">
        <v>50.245160873000003</v>
      </c>
      <c r="AZ150" s="90">
        <v>37.940659441000001</v>
      </c>
      <c r="BA150" s="92">
        <v>62.037130282</v>
      </c>
      <c r="BB150" s="92">
        <v>52.945976080999998</v>
      </c>
      <c r="BC150" s="89">
        <v>14.209330247</v>
      </c>
      <c r="BD150" s="90">
        <v>22.426014739999999</v>
      </c>
      <c r="BE150" s="91">
        <v>35.297317387</v>
      </c>
      <c r="BF150" s="92">
        <v>63.903597861999998</v>
      </c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</row>
    <row r="151" spans="1:80" x14ac:dyDescent="0.2">
      <c r="A151" s="89">
        <v>28</v>
      </c>
      <c r="B151" s="91">
        <v>48600</v>
      </c>
      <c r="C151" s="114">
        <v>110.9250566</v>
      </c>
      <c r="D151" s="115">
        <v>58.356418390000002</v>
      </c>
      <c r="E151" s="115">
        <v>27.982999240000002</v>
      </c>
      <c r="F151" s="90">
        <v>74.390129029999997</v>
      </c>
      <c r="G151" s="90">
        <v>39.233839602000003</v>
      </c>
      <c r="H151" s="83">
        <v>54.087526031000003</v>
      </c>
      <c r="I151" s="83">
        <v>48.351368614999998</v>
      </c>
      <c r="J151" s="90">
        <v>25.374073686999999</v>
      </c>
      <c r="K151" s="91">
        <v>42.724511700999997</v>
      </c>
      <c r="L151" s="89">
        <v>100.668466256</v>
      </c>
      <c r="M151" s="90">
        <v>64.551906079999995</v>
      </c>
      <c r="N151" s="90">
        <v>91.272630530000001</v>
      </c>
      <c r="O151" s="90">
        <v>51.865966166</v>
      </c>
      <c r="P151" s="90">
        <v>45.985220796999997</v>
      </c>
      <c r="Q151" s="89">
        <v>97.067972108000006</v>
      </c>
      <c r="R151" s="90">
        <v>22.142001283999999</v>
      </c>
      <c r="S151" s="91">
        <v>145.386789335</v>
      </c>
      <c r="T151" s="90">
        <v>25.742971133000001</v>
      </c>
      <c r="U151" s="91">
        <v>36.707950451999999</v>
      </c>
      <c r="V151" s="92">
        <v>88.164877064999999</v>
      </c>
      <c r="W151" s="92">
        <v>76.079586296000002</v>
      </c>
      <c r="X151" s="89">
        <v>38.796998217000002</v>
      </c>
      <c r="Y151" s="90">
        <v>92.182540863</v>
      </c>
      <c r="Z151" s="89">
        <v>117.957426682</v>
      </c>
      <c r="AA151" s="91">
        <v>50.097163023999997</v>
      </c>
      <c r="AB151" s="91">
        <v>55.371251405000002</v>
      </c>
      <c r="AC151" s="89">
        <v>88.777348767000007</v>
      </c>
      <c r="AD151" s="92">
        <v>49.566457769000003</v>
      </c>
      <c r="AE151" s="89">
        <v>43.456017828</v>
      </c>
      <c r="AF151" s="91">
        <v>73.971862027</v>
      </c>
      <c r="AG151" s="90">
        <v>32.714863592</v>
      </c>
      <c r="AH151" s="90">
        <v>31.837181740999998</v>
      </c>
      <c r="AI151" s="90">
        <v>139.64799641100001</v>
      </c>
      <c r="AJ151" s="90">
        <v>57.581739616</v>
      </c>
      <c r="AK151" s="90">
        <v>81.611300861000004</v>
      </c>
      <c r="AL151" s="83">
        <v>146.880613971</v>
      </c>
      <c r="AM151" s="90">
        <v>127.973792786</v>
      </c>
      <c r="AN151" s="91">
        <v>119.978899762</v>
      </c>
      <c r="AO151" s="89">
        <v>18.265445713999998</v>
      </c>
      <c r="AP151" s="90">
        <v>54.669139889999997</v>
      </c>
      <c r="AQ151" s="90">
        <v>55.369191055999998</v>
      </c>
      <c r="AR151" s="90">
        <v>44.016757161000001</v>
      </c>
      <c r="AS151" s="91">
        <v>80.476857355000007</v>
      </c>
      <c r="AT151" s="91">
        <v>53.808058361000001</v>
      </c>
      <c r="AU151" s="92">
        <v>27.863841029</v>
      </c>
      <c r="AV151" s="92">
        <v>27.429706576000001</v>
      </c>
      <c r="AW151" s="92">
        <v>65.685167054000004</v>
      </c>
      <c r="AX151" s="89">
        <v>82.143752695000003</v>
      </c>
      <c r="AY151" s="91">
        <v>53.936649070999998</v>
      </c>
      <c r="AZ151" s="90">
        <v>37.940659441000001</v>
      </c>
      <c r="BA151" s="92">
        <v>63.287022741000001</v>
      </c>
      <c r="BB151" s="92">
        <v>51.351452817999999</v>
      </c>
      <c r="BC151" s="89">
        <v>18.091991389</v>
      </c>
      <c r="BD151" s="90">
        <v>22.113399313999999</v>
      </c>
      <c r="BE151" s="91">
        <v>33.301866189999998</v>
      </c>
      <c r="BF151" s="92">
        <v>72.160351969000004</v>
      </c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</row>
    <row r="152" spans="1:80" x14ac:dyDescent="0.2">
      <c r="A152" s="89">
        <v>29</v>
      </c>
      <c r="B152" s="91">
        <v>50400</v>
      </c>
      <c r="C152" s="114">
        <v>114.62283100000001</v>
      </c>
      <c r="D152" s="115">
        <v>57.72713487</v>
      </c>
      <c r="E152" s="115">
        <v>26.90097969</v>
      </c>
      <c r="F152" s="90">
        <v>72.482968688</v>
      </c>
      <c r="G152" s="90">
        <v>38.856970658000002</v>
      </c>
      <c r="H152" s="83">
        <v>55.751942997</v>
      </c>
      <c r="I152" s="83">
        <v>50.138055442999999</v>
      </c>
      <c r="J152" s="90">
        <v>28.182416403000001</v>
      </c>
      <c r="K152" s="91">
        <v>45.602467488999999</v>
      </c>
      <c r="L152" s="89">
        <v>101.781179553</v>
      </c>
      <c r="M152" s="90">
        <v>60.823177999999999</v>
      </c>
      <c r="N152" s="90">
        <v>68.376929910000001</v>
      </c>
      <c r="O152" s="90">
        <v>60.546040024</v>
      </c>
      <c r="P152" s="90">
        <v>45.253897404999996</v>
      </c>
      <c r="Q152" s="89">
        <v>79.628587261999996</v>
      </c>
      <c r="R152" s="90">
        <v>25.122580437</v>
      </c>
      <c r="S152" s="91">
        <v>154.33606395199999</v>
      </c>
      <c r="T152" s="90">
        <v>23.423477711</v>
      </c>
      <c r="U152" s="91">
        <v>35.165118884000002</v>
      </c>
      <c r="V152" s="92">
        <v>87.682595245000002</v>
      </c>
      <c r="W152" s="92">
        <v>77.512388470999994</v>
      </c>
      <c r="X152" s="89">
        <v>37.507825564999997</v>
      </c>
      <c r="Y152" s="90">
        <v>97.067972108000006</v>
      </c>
      <c r="Z152" s="89">
        <v>124.53127412400001</v>
      </c>
      <c r="AA152" s="91">
        <v>50.297767266000001</v>
      </c>
      <c r="AB152" s="91">
        <v>58.715538201000001</v>
      </c>
      <c r="AC152" s="89">
        <v>69.669640571000002</v>
      </c>
      <c r="AD152" s="92">
        <v>50.998654297000002</v>
      </c>
      <c r="AE152" s="89">
        <v>45.043627250999997</v>
      </c>
      <c r="AF152" s="91">
        <v>72.925531214000003</v>
      </c>
      <c r="AG152" s="90">
        <v>32.123435888000003</v>
      </c>
      <c r="AH152" s="90">
        <v>30.383878357</v>
      </c>
      <c r="AI152" s="90">
        <v>141.493331584</v>
      </c>
      <c r="AJ152" s="90">
        <v>57.368484651000003</v>
      </c>
      <c r="AK152" s="90">
        <v>81.086142253999995</v>
      </c>
      <c r="AL152" s="83">
        <v>145.74186463000001</v>
      </c>
      <c r="AM152" s="90">
        <v>129.993009285</v>
      </c>
      <c r="AN152" s="91">
        <v>122.08182327199999</v>
      </c>
      <c r="AO152" s="89">
        <v>18.566156949</v>
      </c>
      <c r="AP152" s="90">
        <v>52.731229337999999</v>
      </c>
      <c r="AQ152" s="90">
        <v>59.855933571000001</v>
      </c>
      <c r="AR152" s="90">
        <v>49.835578511999998</v>
      </c>
      <c r="AS152" s="91">
        <v>82.678796297999995</v>
      </c>
      <c r="AT152" s="91">
        <v>56.138199211</v>
      </c>
      <c r="AU152" s="92">
        <v>32.502555729999997</v>
      </c>
      <c r="AV152" s="92">
        <v>28.712424227</v>
      </c>
      <c r="AW152" s="92">
        <v>67.478990311000004</v>
      </c>
      <c r="AX152" s="89">
        <v>82.837960172999999</v>
      </c>
      <c r="AY152" s="91">
        <v>54.343397764000002</v>
      </c>
      <c r="AZ152" s="90">
        <v>36.610380114000002</v>
      </c>
      <c r="BA152" s="92">
        <v>62.322581845000002</v>
      </c>
      <c r="BB152" s="92">
        <v>52.599038391000001</v>
      </c>
      <c r="BC152" s="89">
        <v>18.265445713999998</v>
      </c>
      <c r="BD152" s="90">
        <v>21.703808704</v>
      </c>
      <c r="BE152" s="91">
        <v>34.194002509999997</v>
      </c>
      <c r="BF152" s="92">
        <v>75.261724087000005</v>
      </c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</row>
    <row r="153" spans="1:80" x14ac:dyDescent="0.2">
      <c r="A153" s="89">
        <v>30</v>
      </c>
      <c r="B153" s="91">
        <v>52200</v>
      </c>
      <c r="C153" s="114">
        <v>118.38712990000001</v>
      </c>
      <c r="D153" s="115">
        <v>61.054278910000001</v>
      </c>
      <c r="E153" s="115">
        <v>28.356122370000001</v>
      </c>
      <c r="F153" s="90">
        <v>76.063282301000001</v>
      </c>
      <c r="G153" s="90">
        <v>42.071419726999999</v>
      </c>
      <c r="H153" s="83">
        <v>55.276368542</v>
      </c>
      <c r="I153" s="83">
        <v>51.754263737999999</v>
      </c>
      <c r="J153" s="90">
        <v>27.72310946</v>
      </c>
      <c r="K153" s="91">
        <v>48.073819002</v>
      </c>
      <c r="L153" s="89">
        <v>100.35362352999999</v>
      </c>
      <c r="M153" s="90">
        <v>62.811687280000001</v>
      </c>
      <c r="N153" s="90">
        <v>82.802227790000003</v>
      </c>
      <c r="O153" s="90">
        <v>54.207424271000001</v>
      </c>
      <c r="P153" s="90">
        <v>46.232291539999999</v>
      </c>
      <c r="Q153" s="89">
        <v>83.629303406999995</v>
      </c>
      <c r="R153" s="90">
        <v>23.161325777999998</v>
      </c>
      <c r="S153" s="91">
        <v>161.54973280799999</v>
      </c>
      <c r="T153" s="90">
        <v>28.235398192000002</v>
      </c>
      <c r="U153" s="91">
        <v>35.067843127000003</v>
      </c>
      <c r="V153" s="92">
        <v>87.224600783</v>
      </c>
      <c r="W153" s="92">
        <v>80.127752881000006</v>
      </c>
      <c r="X153" s="89">
        <v>39.428073046000002</v>
      </c>
      <c r="Y153" s="90">
        <v>88.801469596999993</v>
      </c>
      <c r="Z153" s="89">
        <v>127.93009550799999</v>
      </c>
      <c r="AA153" s="91">
        <v>47.729653053</v>
      </c>
      <c r="AB153" s="91">
        <v>60.174257113000003</v>
      </c>
      <c r="AC153" s="89">
        <v>74.005848641</v>
      </c>
      <c r="AD153" s="92">
        <v>51.253310937999998</v>
      </c>
      <c r="AE153" s="89">
        <v>45.663614285000001</v>
      </c>
      <c r="AF153" s="91">
        <v>73.971862027</v>
      </c>
      <c r="AG153" s="90">
        <v>30.955973554</v>
      </c>
      <c r="AH153" s="90">
        <v>28.212276929000002</v>
      </c>
      <c r="AI153" s="90">
        <v>115.19625246699999</v>
      </c>
      <c r="AJ153" s="90">
        <v>56.13991042</v>
      </c>
      <c r="AK153" s="90">
        <v>82.069917117000003</v>
      </c>
      <c r="AL153" s="83">
        <v>147.119874442</v>
      </c>
      <c r="AM153" s="90">
        <v>132.353056417</v>
      </c>
      <c r="AN153" s="91">
        <v>122.08182327199999</v>
      </c>
      <c r="AO153" s="89">
        <v>18.889616671999999</v>
      </c>
      <c r="AP153" s="90">
        <v>56.733828334999998</v>
      </c>
      <c r="AQ153" s="90">
        <v>57.613082699000003</v>
      </c>
      <c r="AR153" s="90">
        <v>50.745726363999999</v>
      </c>
      <c r="AS153" s="91">
        <v>84.218870624999994</v>
      </c>
      <c r="AT153" s="91">
        <v>55.706921723999997</v>
      </c>
      <c r="AU153" s="92">
        <v>33.310858326000002</v>
      </c>
      <c r="AV153" s="92">
        <v>31.734589342</v>
      </c>
      <c r="AW153" s="92">
        <v>64.413384653999998</v>
      </c>
      <c r="AX153" s="89">
        <v>82.943490968999996</v>
      </c>
      <c r="AY153" s="91">
        <v>56.424214425999999</v>
      </c>
      <c r="AZ153" s="90">
        <v>36.957418799000003</v>
      </c>
      <c r="BA153" s="92">
        <v>64.364326036999998</v>
      </c>
      <c r="BB153" s="92">
        <v>48.786681842999997</v>
      </c>
      <c r="BC153" s="89">
        <v>17.448042519000001</v>
      </c>
      <c r="BD153" s="90">
        <v>23.943015392</v>
      </c>
      <c r="BE153" s="91">
        <v>34.194002509999997</v>
      </c>
      <c r="BF153" s="92">
        <v>3.5082136789999998</v>
      </c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</row>
    <row r="154" spans="1:80" x14ac:dyDescent="0.2">
      <c r="A154" s="89">
        <v>31</v>
      </c>
      <c r="B154" s="91">
        <v>54000</v>
      </c>
      <c r="C154" s="114">
        <v>105.4181136</v>
      </c>
      <c r="D154" s="115">
        <v>59.590644959999999</v>
      </c>
      <c r="E154" s="115">
        <v>29.438213739999998</v>
      </c>
      <c r="F154" s="90">
        <v>75.205156656</v>
      </c>
      <c r="G154" s="90">
        <v>47.048448633</v>
      </c>
      <c r="H154" s="83">
        <v>56.877417866000002</v>
      </c>
      <c r="I154" s="83">
        <v>55.682367775000003</v>
      </c>
      <c r="J154" s="90">
        <v>25.617877490000001</v>
      </c>
      <c r="K154" s="91">
        <v>49.052657519999997</v>
      </c>
      <c r="L154" s="89">
        <v>97.957746559</v>
      </c>
      <c r="M154" s="90">
        <v>63.326968819999998</v>
      </c>
      <c r="N154" s="90">
        <v>86.085817359999993</v>
      </c>
      <c r="O154" s="90">
        <v>55.478896519999999</v>
      </c>
      <c r="P154" s="90">
        <v>47.72764033</v>
      </c>
      <c r="Q154" s="89">
        <v>85.553197857000001</v>
      </c>
      <c r="R154" s="90">
        <v>26.860143739000002</v>
      </c>
      <c r="S154" s="91">
        <v>167.740408855</v>
      </c>
      <c r="T154" s="90">
        <v>24.944624894</v>
      </c>
      <c r="U154" s="91">
        <v>34.917658953999997</v>
      </c>
      <c r="V154" s="92">
        <v>91.049607430999998</v>
      </c>
      <c r="W154" s="92">
        <v>81.335039756</v>
      </c>
      <c r="X154" s="89">
        <v>38.271421957000001</v>
      </c>
      <c r="Y154" s="90">
        <v>95.422123471999996</v>
      </c>
      <c r="Z154" s="89">
        <v>131.837889144</v>
      </c>
      <c r="AA154" s="91">
        <v>51.446441905999997</v>
      </c>
      <c r="AB154" s="91">
        <v>41.467492415999999</v>
      </c>
      <c r="AC154" s="89">
        <v>78.371451047999997</v>
      </c>
      <c r="AD154" s="92">
        <v>53.901749909000003</v>
      </c>
      <c r="AE154" s="89">
        <v>44.229353953</v>
      </c>
      <c r="AF154" s="91">
        <v>71.445049831999995</v>
      </c>
      <c r="AG154" s="90">
        <v>32.519958826</v>
      </c>
      <c r="AH154" s="90">
        <v>29.799095836999999</v>
      </c>
      <c r="AI154" s="90">
        <v>120.642483734</v>
      </c>
      <c r="AJ154" s="90">
        <v>56.13991042</v>
      </c>
      <c r="AK154" s="90">
        <v>82.069917117000003</v>
      </c>
      <c r="AL154" s="83">
        <v>150.80190555199999</v>
      </c>
      <c r="AM154" s="90">
        <v>136.69322721699999</v>
      </c>
      <c r="AN154" s="91">
        <v>125.80942165800001</v>
      </c>
      <c r="AO154" s="89">
        <v>19.819239785000001</v>
      </c>
      <c r="AP154" s="90">
        <v>60.822417254000001</v>
      </c>
      <c r="AQ154" s="90">
        <v>59.584936716999998</v>
      </c>
      <c r="AR154" s="90">
        <v>51.350462424</v>
      </c>
      <c r="AS154" s="91">
        <v>86.664679898000003</v>
      </c>
      <c r="AT154" s="91">
        <v>58.951060329000001</v>
      </c>
      <c r="AU154" s="92">
        <v>31.256621743</v>
      </c>
      <c r="AV154" s="92">
        <v>38.791463051000001</v>
      </c>
      <c r="AW154" s="92">
        <v>68.559658615000004</v>
      </c>
      <c r="AX154" s="89">
        <v>83.27027511</v>
      </c>
      <c r="AY154" s="91">
        <v>59.942442831999998</v>
      </c>
      <c r="AZ154" s="90">
        <v>33.182562234000002</v>
      </c>
      <c r="BA154" s="92">
        <v>53.315462363000002</v>
      </c>
      <c r="BB154" s="92">
        <v>49.708874219999998</v>
      </c>
      <c r="BC154" s="89">
        <v>17.192584102000001</v>
      </c>
      <c r="BD154" s="90">
        <v>24.973458248</v>
      </c>
      <c r="BE154" s="91">
        <v>35.891701275999999</v>
      </c>
      <c r="BF154" s="92">
        <v>82.351517779999995</v>
      </c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</row>
    <row r="155" spans="1:80" x14ac:dyDescent="0.2">
      <c r="A155" s="89">
        <v>32</v>
      </c>
      <c r="B155" s="91">
        <v>55800</v>
      </c>
      <c r="C155" s="114">
        <v>111.0316049</v>
      </c>
      <c r="D155" s="115">
        <v>56.957283089999997</v>
      </c>
      <c r="E155" s="115">
        <v>31.474352440000001</v>
      </c>
      <c r="F155" s="90">
        <v>75.198168304000006</v>
      </c>
      <c r="G155" s="90">
        <v>47.675382085000003</v>
      </c>
      <c r="H155" s="83">
        <v>59.183345615</v>
      </c>
      <c r="I155" s="83">
        <v>51.675588871999999</v>
      </c>
      <c r="J155" s="90">
        <v>26.811241515999999</v>
      </c>
      <c r="K155" s="91">
        <v>49.775404391000002</v>
      </c>
      <c r="L155" s="89">
        <v>108.04542243100001</v>
      </c>
      <c r="M155" s="90">
        <v>65.706636149999994</v>
      </c>
      <c r="N155" s="90">
        <v>90.263511159999993</v>
      </c>
      <c r="O155" s="90">
        <v>56.823400262</v>
      </c>
      <c r="P155" s="90">
        <v>48.393600220000003</v>
      </c>
      <c r="Q155" s="89">
        <v>89.734291188</v>
      </c>
      <c r="R155" s="90">
        <v>27.245531347</v>
      </c>
      <c r="S155" s="91">
        <v>166.892357164</v>
      </c>
      <c r="T155" s="90">
        <v>25.630444194999999</v>
      </c>
      <c r="U155" s="91">
        <v>36.427705564</v>
      </c>
      <c r="V155" s="92">
        <v>89.750410880000004</v>
      </c>
      <c r="W155" s="92">
        <v>84.802739986999995</v>
      </c>
      <c r="X155" s="89">
        <v>38.787675376999999</v>
      </c>
      <c r="Y155" s="90">
        <v>87.765048276000002</v>
      </c>
      <c r="Z155" s="89">
        <v>141.490723145</v>
      </c>
      <c r="AA155" s="91">
        <v>50.427026116</v>
      </c>
      <c r="AB155" s="91">
        <v>52.200601429999999</v>
      </c>
      <c r="AC155" s="89">
        <v>82.293445871000003</v>
      </c>
      <c r="AD155" s="92">
        <v>55.288813259000001</v>
      </c>
      <c r="AE155" s="89">
        <v>45.753121296000003</v>
      </c>
      <c r="AF155" s="91">
        <v>70.225857753</v>
      </c>
      <c r="AG155" s="90">
        <v>29.452323422999999</v>
      </c>
      <c r="AH155" s="90">
        <v>28.298674303999999</v>
      </c>
      <c r="AI155" s="90">
        <v>126.273541556</v>
      </c>
      <c r="AJ155" s="90">
        <v>55.497561417</v>
      </c>
      <c r="AK155" s="90">
        <v>89.110099520999995</v>
      </c>
      <c r="AL155" s="83">
        <v>150.98570853800001</v>
      </c>
      <c r="AM155" s="90">
        <v>137.71665825599999</v>
      </c>
      <c r="AN155" s="91">
        <v>128.15836791199999</v>
      </c>
      <c r="AO155" s="89">
        <v>18.066361342</v>
      </c>
      <c r="AP155" s="90">
        <v>60.337364407999999</v>
      </c>
      <c r="AQ155" s="90">
        <v>58.282435106999998</v>
      </c>
      <c r="AR155" s="90">
        <v>53.603715287999997</v>
      </c>
      <c r="AS155" s="91">
        <v>89.946888762</v>
      </c>
      <c r="AT155" s="91">
        <v>58.130947200000001</v>
      </c>
      <c r="AU155" s="92">
        <v>35.567322240000003</v>
      </c>
      <c r="AV155" s="92">
        <v>31.514269007999999</v>
      </c>
      <c r="AW155" s="92">
        <v>70.667599500999998</v>
      </c>
      <c r="AX155" s="89">
        <v>81.384283526999994</v>
      </c>
      <c r="AY155" s="91">
        <v>61.185253471999999</v>
      </c>
      <c r="AZ155" s="90">
        <v>34.763417402999998</v>
      </c>
      <c r="BA155" s="92">
        <v>55.805200083999999</v>
      </c>
      <c r="BB155" s="92">
        <v>53.504952025999998</v>
      </c>
      <c r="BC155" s="89">
        <v>18.689319905000001</v>
      </c>
      <c r="BD155" s="90">
        <v>26.406733333999998</v>
      </c>
      <c r="BE155" s="91">
        <v>31.355357415</v>
      </c>
      <c r="BF155" s="92">
        <v>85.501993178999996</v>
      </c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</row>
    <row r="156" spans="1:80" x14ac:dyDescent="0.2">
      <c r="A156" s="89">
        <v>33</v>
      </c>
      <c r="B156" s="91">
        <v>57600</v>
      </c>
      <c r="C156" s="114">
        <v>115.3016804</v>
      </c>
      <c r="D156" s="115">
        <v>62.5718885</v>
      </c>
      <c r="E156" s="115">
        <v>32.750853980000002</v>
      </c>
      <c r="F156" s="90">
        <v>77.048372276999999</v>
      </c>
      <c r="G156" s="90">
        <v>52.516773901000001</v>
      </c>
      <c r="H156" s="83">
        <v>57.512904139</v>
      </c>
      <c r="I156" s="83">
        <v>52.943412817000002</v>
      </c>
      <c r="J156" s="90">
        <v>29.480706035000001</v>
      </c>
      <c r="K156" s="91">
        <v>52.071572848000002</v>
      </c>
      <c r="L156" s="89">
        <v>88.160536117000007</v>
      </c>
      <c r="M156" s="90">
        <v>62.694374369999998</v>
      </c>
      <c r="N156" s="90">
        <v>96.302733459999999</v>
      </c>
      <c r="O156" s="90">
        <v>56.044774181000001</v>
      </c>
      <c r="P156" s="90">
        <v>53.063247781999998</v>
      </c>
      <c r="Q156" s="89">
        <v>94.437313293000003</v>
      </c>
      <c r="R156" s="90">
        <v>27.693575154000001</v>
      </c>
      <c r="S156" s="91">
        <v>172.71849095900001</v>
      </c>
      <c r="T156" s="90">
        <v>29.748986183</v>
      </c>
      <c r="U156" s="91">
        <v>38.257247992000003</v>
      </c>
      <c r="V156" s="92">
        <v>98.137896999000006</v>
      </c>
      <c r="W156" s="92">
        <v>93.549465389999995</v>
      </c>
      <c r="X156" s="89">
        <v>40.931230505000002</v>
      </c>
      <c r="Y156" s="90">
        <v>88.680226347000001</v>
      </c>
      <c r="Z156" s="89">
        <v>143.915940823</v>
      </c>
      <c r="AA156" s="91">
        <v>48.725138448000003</v>
      </c>
      <c r="AB156" s="91">
        <v>51.628647586</v>
      </c>
      <c r="AC156" s="89">
        <v>85.684406194999994</v>
      </c>
      <c r="AD156" s="92">
        <v>50.753743384000003</v>
      </c>
      <c r="AE156" s="89">
        <v>44.193054490999998</v>
      </c>
      <c r="AF156" s="91">
        <v>70.848087383999996</v>
      </c>
      <c r="AG156" s="90">
        <v>31.464390742999999</v>
      </c>
      <c r="AH156" s="90">
        <v>29.687952644999999</v>
      </c>
      <c r="AI156" s="90">
        <v>129.23746150299999</v>
      </c>
      <c r="AJ156" s="90">
        <v>57.286866748999998</v>
      </c>
      <c r="AK156" s="90">
        <v>85.271406374999998</v>
      </c>
      <c r="AL156" s="83">
        <v>154.58021501499999</v>
      </c>
      <c r="AM156" s="90">
        <v>130.77120143400001</v>
      </c>
      <c r="AN156" s="91">
        <v>129.194778738</v>
      </c>
      <c r="AO156" s="89">
        <v>16.748386958000001</v>
      </c>
      <c r="AP156" s="90">
        <v>61.800121281000003</v>
      </c>
      <c r="AQ156" s="90">
        <v>60.973853683000002</v>
      </c>
      <c r="AR156" s="90">
        <v>56.154065475000003</v>
      </c>
      <c r="AS156" s="91">
        <v>94.010908819999997</v>
      </c>
      <c r="AT156" s="91">
        <v>57.196438788999998</v>
      </c>
      <c r="AU156" s="92">
        <v>35.285948949000002</v>
      </c>
      <c r="AV156" s="92">
        <v>35.657292122000001</v>
      </c>
      <c r="AW156" s="92">
        <v>72.417922739000005</v>
      </c>
      <c r="AX156" s="89">
        <v>84.883530114999999</v>
      </c>
      <c r="AY156" s="91">
        <v>56.410692627000003</v>
      </c>
      <c r="AZ156" s="90">
        <v>35.721632476000003</v>
      </c>
      <c r="BA156" s="92">
        <v>59.972130956999997</v>
      </c>
      <c r="BB156" s="92">
        <v>50.974715011999997</v>
      </c>
      <c r="BC156" s="89">
        <v>18.426231308999999</v>
      </c>
      <c r="BD156" s="90">
        <v>25.44419796</v>
      </c>
      <c r="BE156" s="91">
        <v>33.558797540999997</v>
      </c>
      <c r="BF156" s="92">
        <v>80.129798023999996</v>
      </c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</row>
    <row r="157" spans="1:80" x14ac:dyDescent="0.2">
      <c r="A157" s="89">
        <v>34</v>
      </c>
      <c r="B157" s="91">
        <v>59400</v>
      </c>
      <c r="C157" s="114">
        <v>118.17385969999999</v>
      </c>
      <c r="D157" s="115">
        <v>63.650255199999997</v>
      </c>
      <c r="E157" s="115">
        <v>34.164526469999998</v>
      </c>
      <c r="F157" s="90">
        <v>82.075069663999997</v>
      </c>
      <c r="G157" s="90">
        <v>54.040744658999998</v>
      </c>
      <c r="H157" s="83">
        <v>59.393794929999999</v>
      </c>
      <c r="I157" s="83">
        <v>59.510231378</v>
      </c>
      <c r="J157" s="90">
        <v>30.529341820999999</v>
      </c>
      <c r="K157" s="91">
        <v>55.504077701</v>
      </c>
      <c r="L157" s="89">
        <v>94.897273182000006</v>
      </c>
      <c r="M157" s="90">
        <v>67.203191059999995</v>
      </c>
      <c r="N157" s="90">
        <v>102.4739915</v>
      </c>
      <c r="O157" s="90">
        <v>53.540320921999999</v>
      </c>
      <c r="P157" s="90">
        <v>52.607632303000003</v>
      </c>
      <c r="Q157" s="89">
        <v>99.528410203000007</v>
      </c>
      <c r="R157" s="90">
        <v>28.341603731999999</v>
      </c>
      <c r="S157" s="91">
        <v>177.36160687399999</v>
      </c>
      <c r="T157" s="90">
        <v>31.798282273000002</v>
      </c>
      <c r="U157" s="91">
        <v>36.600417898000003</v>
      </c>
      <c r="V157" s="92">
        <v>99.278280150000001</v>
      </c>
      <c r="W157" s="92">
        <v>91.914389334000006</v>
      </c>
      <c r="X157" s="89">
        <v>40.245133856999999</v>
      </c>
      <c r="Y157" s="90">
        <v>96.499990491999995</v>
      </c>
      <c r="Z157" s="89">
        <v>119.656437044</v>
      </c>
      <c r="AA157" s="91">
        <v>47.503222164999997</v>
      </c>
      <c r="AB157" s="91">
        <v>57.178298433999998</v>
      </c>
      <c r="AC157" s="89">
        <v>88.719470235000003</v>
      </c>
      <c r="AD157" s="92">
        <v>51.489920007000002</v>
      </c>
      <c r="AE157" s="89">
        <v>45.295834302999999</v>
      </c>
      <c r="AF157" s="91">
        <v>80.391498251000002</v>
      </c>
      <c r="AG157" s="90">
        <v>34.100211526000002</v>
      </c>
      <c r="AH157" s="90">
        <v>28.748000908000002</v>
      </c>
      <c r="AI157" s="90">
        <v>135.33210468999999</v>
      </c>
      <c r="AJ157" s="90">
        <v>55.291905374000002</v>
      </c>
      <c r="AK157" s="90">
        <v>84.315942536999998</v>
      </c>
      <c r="AL157" s="83">
        <v>157.769412948</v>
      </c>
      <c r="AM157" s="90">
        <v>132.285793394</v>
      </c>
      <c r="AN157" s="91">
        <v>133.35547296300001</v>
      </c>
      <c r="AO157" s="89">
        <v>20.029117099</v>
      </c>
      <c r="AP157" s="90">
        <v>64.305212967000003</v>
      </c>
      <c r="AQ157" s="90">
        <v>62.405762381999999</v>
      </c>
      <c r="AR157" s="90">
        <v>56.154065475000003</v>
      </c>
      <c r="AS157" s="91">
        <v>93.791557406999999</v>
      </c>
      <c r="AT157" s="91">
        <v>58.78556906</v>
      </c>
      <c r="AU157" s="92">
        <v>35.14875859</v>
      </c>
      <c r="AV157" s="92">
        <v>30.001325994999998</v>
      </c>
      <c r="AW157" s="92">
        <v>72.426661702999994</v>
      </c>
      <c r="AX157" s="89">
        <v>84.467902950999999</v>
      </c>
      <c r="AY157" s="91">
        <v>65.613293182000007</v>
      </c>
      <c r="AZ157" s="90">
        <v>35.401278273000003</v>
      </c>
      <c r="BA157" s="92">
        <v>64.314527100000006</v>
      </c>
      <c r="BB157" s="92">
        <v>48.026017707000001</v>
      </c>
      <c r="BC157" s="89">
        <v>19.373430789</v>
      </c>
      <c r="BD157" s="90">
        <v>24.663805261</v>
      </c>
      <c r="BE157" s="91">
        <v>29.390685106999999</v>
      </c>
      <c r="BF157" s="92">
        <v>88.816867861000006</v>
      </c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</row>
    <row r="158" spans="1:80" x14ac:dyDescent="0.2">
      <c r="A158" s="89">
        <v>35</v>
      </c>
      <c r="B158" s="91">
        <v>61200</v>
      </c>
      <c r="C158" s="114">
        <v>125.44786809999999</v>
      </c>
      <c r="D158" s="115">
        <v>65.115453740000007</v>
      </c>
      <c r="E158" s="115">
        <v>34.691163639999999</v>
      </c>
      <c r="F158" s="90">
        <v>78.911804771999996</v>
      </c>
      <c r="G158" s="90">
        <v>47.570546327999999</v>
      </c>
      <c r="H158" s="83">
        <v>61.104570729999999</v>
      </c>
      <c r="I158" s="83">
        <v>61.196426365000001</v>
      </c>
      <c r="J158" s="90">
        <v>28.867853829000001</v>
      </c>
      <c r="K158" s="91">
        <v>55.785988998999997</v>
      </c>
      <c r="L158" s="89">
        <v>96.901216027000004</v>
      </c>
      <c r="M158" s="90">
        <v>71.332483289999999</v>
      </c>
      <c r="N158" s="90">
        <v>95.278565830000005</v>
      </c>
      <c r="O158" s="90">
        <v>56.143095594000002</v>
      </c>
      <c r="P158" s="90">
        <v>52.166237887999998</v>
      </c>
      <c r="Q158" s="89">
        <v>99.912838238000006</v>
      </c>
      <c r="R158" s="90">
        <v>28.130869174000001</v>
      </c>
      <c r="S158" s="91">
        <v>177.057634863</v>
      </c>
      <c r="T158" s="90">
        <v>32.330953872999999</v>
      </c>
      <c r="U158" s="91">
        <v>35.992299017000001</v>
      </c>
      <c r="V158" s="92">
        <v>99.345649804999994</v>
      </c>
      <c r="W158" s="92">
        <v>95.072799337000006</v>
      </c>
      <c r="X158" s="89">
        <v>39.198089322999998</v>
      </c>
      <c r="Y158" s="90">
        <v>88.618012136000004</v>
      </c>
      <c r="Z158" s="89">
        <v>115.45432542899999</v>
      </c>
      <c r="AA158" s="91">
        <v>50.437110513</v>
      </c>
      <c r="AB158" s="91">
        <v>54.577802722000001</v>
      </c>
      <c r="AC158" s="89">
        <v>93.368195576999995</v>
      </c>
      <c r="AD158" s="92">
        <v>49.900848400999998</v>
      </c>
      <c r="AE158" s="89">
        <v>45.910446430999997</v>
      </c>
      <c r="AF158" s="91">
        <v>79.776129073000007</v>
      </c>
      <c r="AG158" s="90">
        <v>36.987681326999997</v>
      </c>
      <c r="AH158" s="90">
        <v>32.537157295999997</v>
      </c>
      <c r="AI158" s="90">
        <v>138.64929816599999</v>
      </c>
      <c r="AJ158" s="90">
        <v>56.255748769999997</v>
      </c>
      <c r="AK158" s="90">
        <v>85.908398683000001</v>
      </c>
      <c r="AL158" s="83">
        <v>159.472162892</v>
      </c>
      <c r="AM158" s="90">
        <v>135.252452613</v>
      </c>
      <c r="AN158" s="91">
        <v>134.64757984799999</v>
      </c>
      <c r="AO158" s="89">
        <v>18.956508150000001</v>
      </c>
      <c r="AP158" s="90">
        <v>63.787120707</v>
      </c>
      <c r="AQ158" s="90">
        <v>64.407769818999995</v>
      </c>
      <c r="AR158" s="90">
        <v>56.769275903999997</v>
      </c>
      <c r="AS158" s="91">
        <v>85.043949882000007</v>
      </c>
      <c r="AT158" s="91">
        <v>60.751387893</v>
      </c>
      <c r="AU158" s="92">
        <v>35.863508113999998</v>
      </c>
      <c r="AV158" s="92">
        <v>35.597337467000003</v>
      </c>
      <c r="AW158" s="92">
        <v>71.263853605999998</v>
      </c>
      <c r="AX158" s="89">
        <v>85.792363690000002</v>
      </c>
      <c r="AY158" s="91">
        <v>66.876199599000003</v>
      </c>
      <c r="AZ158" s="90">
        <v>36.995930448000003</v>
      </c>
      <c r="BA158" s="92">
        <v>60.935380715000001</v>
      </c>
      <c r="BB158" s="92">
        <v>44.933847604999997</v>
      </c>
      <c r="BC158" s="89">
        <v>17.130350980999999</v>
      </c>
      <c r="BD158" s="90">
        <v>26.007398884000001</v>
      </c>
      <c r="BE158" s="91">
        <v>38.311562275999997</v>
      </c>
      <c r="BF158" s="92">
        <v>89.525796600000007</v>
      </c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</row>
    <row r="159" spans="1:80" x14ac:dyDescent="0.2">
      <c r="A159" s="89">
        <v>36</v>
      </c>
      <c r="B159" s="91">
        <v>63000</v>
      </c>
      <c r="C159" s="114">
        <v>129.08994010000001</v>
      </c>
      <c r="D159" s="115">
        <v>63.052976459999996</v>
      </c>
      <c r="E159" s="115">
        <v>35.765262210000003</v>
      </c>
      <c r="F159" s="90">
        <v>82.687483463999996</v>
      </c>
      <c r="G159" s="90">
        <v>49.066069796999997</v>
      </c>
      <c r="H159" s="83">
        <v>61.104570729999999</v>
      </c>
      <c r="I159" s="83">
        <v>63.338010574999998</v>
      </c>
      <c r="J159" s="90">
        <v>31.147239681999999</v>
      </c>
      <c r="K159" s="91">
        <v>53.250665656000002</v>
      </c>
      <c r="L159" s="89">
        <v>98.363256965000005</v>
      </c>
      <c r="M159" s="90">
        <v>65.496928839999995</v>
      </c>
      <c r="N159" s="90">
        <v>98.075646250000005</v>
      </c>
      <c r="O159" s="90">
        <v>50.164120238999999</v>
      </c>
      <c r="P159" s="90">
        <v>52.661312479000003</v>
      </c>
      <c r="Q159" s="89">
        <v>98.424920465</v>
      </c>
      <c r="R159" s="90">
        <v>27.847409185</v>
      </c>
      <c r="S159" s="91">
        <v>179.041105878</v>
      </c>
      <c r="T159" s="90">
        <v>30.994827389000001</v>
      </c>
      <c r="U159" s="91">
        <v>35.165118884000002</v>
      </c>
      <c r="V159" s="92">
        <v>102.00218385300001</v>
      </c>
      <c r="W159" s="92">
        <v>101.43330809299999</v>
      </c>
      <c r="X159" s="89">
        <v>41.274383110999999</v>
      </c>
      <c r="Y159" s="90">
        <v>91.796272700000003</v>
      </c>
      <c r="Z159" s="89">
        <v>120.944993533</v>
      </c>
      <c r="AA159" s="91">
        <v>45.930135698000001</v>
      </c>
      <c r="AB159" s="91">
        <v>58.876427479</v>
      </c>
      <c r="AC159" s="89">
        <v>77.058040039000005</v>
      </c>
      <c r="AD159" s="92">
        <v>51.237431977999996</v>
      </c>
      <c r="AE159" s="89">
        <v>47.484066175999999</v>
      </c>
      <c r="AF159" s="91">
        <v>76.449766506000003</v>
      </c>
      <c r="AG159" s="90">
        <v>39.250477212</v>
      </c>
      <c r="AH159" s="90">
        <v>34.880097728000003</v>
      </c>
      <c r="AI159" s="90">
        <v>140.88561189500001</v>
      </c>
      <c r="AJ159" s="90">
        <v>56.918137885</v>
      </c>
      <c r="AK159" s="90">
        <v>85.801771381999998</v>
      </c>
      <c r="AL159" s="83">
        <v>160.781573775</v>
      </c>
      <c r="AM159" s="90">
        <v>138.34524393199999</v>
      </c>
      <c r="AN159" s="91">
        <v>137.875692286</v>
      </c>
      <c r="AO159" s="89">
        <v>21.983201770000001</v>
      </c>
      <c r="AP159" s="90">
        <v>65.222419459999998</v>
      </c>
      <c r="AQ159" s="90">
        <v>63.635275114999999</v>
      </c>
      <c r="AR159" s="90">
        <v>56.464760394999999</v>
      </c>
      <c r="AS159" s="91">
        <v>99.450482604000001</v>
      </c>
      <c r="AT159" s="91">
        <v>60.604242532000001</v>
      </c>
      <c r="AU159" s="92">
        <v>38.495345706000002</v>
      </c>
      <c r="AV159" s="92">
        <v>33.002552739000002</v>
      </c>
      <c r="AW159" s="92">
        <v>73.315030696999997</v>
      </c>
      <c r="AX159" s="89">
        <v>86.643551333000005</v>
      </c>
      <c r="AY159" s="91">
        <v>69.360170152999999</v>
      </c>
      <c r="AZ159" s="90">
        <v>36.363664417999999</v>
      </c>
      <c r="BA159" s="92">
        <v>65.374122552000003</v>
      </c>
      <c r="BB159" s="92">
        <v>50.072792747000001</v>
      </c>
      <c r="BC159" s="89">
        <v>17.094687477000001</v>
      </c>
      <c r="BD159" s="90">
        <v>25.034929244000001</v>
      </c>
      <c r="BE159" s="91">
        <v>33.765612689000001</v>
      </c>
      <c r="BF159" s="92">
        <v>66.878480986</v>
      </c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</row>
    <row r="160" spans="1:80" x14ac:dyDescent="0.2">
      <c r="A160" s="89">
        <v>37</v>
      </c>
      <c r="B160" s="91">
        <v>64800</v>
      </c>
      <c r="C160" s="114">
        <v>129.5592968</v>
      </c>
      <c r="D160" s="115">
        <v>63.052976459999996</v>
      </c>
      <c r="E160" s="115">
        <v>38.421737100000001</v>
      </c>
      <c r="F160" s="90">
        <v>82.023828785000006</v>
      </c>
      <c r="G160" s="90">
        <v>51.183939301999999</v>
      </c>
      <c r="H160" s="83">
        <v>65.416598190000002</v>
      </c>
      <c r="I160" s="83">
        <v>65.046954869999993</v>
      </c>
      <c r="J160" s="90">
        <v>32.842781098000003</v>
      </c>
      <c r="K160" s="91">
        <v>51.922031523000001</v>
      </c>
      <c r="L160" s="89">
        <v>104.14162637299999</v>
      </c>
      <c r="M160" s="90">
        <v>66.625934240000007</v>
      </c>
      <c r="N160" s="90">
        <v>91.887395130000002</v>
      </c>
      <c r="O160" s="90">
        <v>58.598046269000001</v>
      </c>
      <c r="P160" s="90">
        <v>54.564020362000001</v>
      </c>
      <c r="Q160" s="89">
        <v>100.177630565</v>
      </c>
      <c r="R160" s="90">
        <v>30.433869601000001</v>
      </c>
      <c r="S160" s="91">
        <v>181.33353201</v>
      </c>
      <c r="T160" s="90">
        <v>34.691163641000003</v>
      </c>
      <c r="U160" s="91">
        <v>37.318490050000001</v>
      </c>
      <c r="V160" s="92">
        <v>100.53259994299999</v>
      </c>
      <c r="W160" s="92">
        <v>99.218155105999998</v>
      </c>
      <c r="X160" s="89">
        <v>41.250279999999997</v>
      </c>
      <c r="Y160" s="90">
        <v>88.914413010999994</v>
      </c>
      <c r="Z160" s="89">
        <v>128.32385207799999</v>
      </c>
      <c r="AA160" s="91">
        <v>50.245160873000003</v>
      </c>
      <c r="AB160" s="91">
        <v>63.695650397999998</v>
      </c>
      <c r="AC160" s="89">
        <v>78.444746029000001</v>
      </c>
      <c r="AD160" s="92">
        <v>48.267910696999998</v>
      </c>
      <c r="AE160" s="89">
        <v>45.245405445999999</v>
      </c>
      <c r="AF160" s="91">
        <v>75.551062325999993</v>
      </c>
      <c r="AG160" s="90">
        <v>36.726885633999999</v>
      </c>
      <c r="AH160" s="90">
        <v>34.085625469</v>
      </c>
      <c r="AI160" s="90">
        <v>139.86472321900001</v>
      </c>
      <c r="AJ160" s="90">
        <v>56.616216039000001</v>
      </c>
      <c r="AK160" s="90">
        <v>90.596455156000005</v>
      </c>
      <c r="AL160" s="83">
        <v>162.24056669699999</v>
      </c>
      <c r="AM160" s="90">
        <v>141.54943298200001</v>
      </c>
      <c r="AN160" s="91">
        <v>140.06949621000001</v>
      </c>
      <c r="AO160" s="89">
        <v>18.729791983999998</v>
      </c>
      <c r="AP160" s="90">
        <v>65.066975756999994</v>
      </c>
      <c r="AQ160" s="90">
        <v>64.250355228999993</v>
      </c>
      <c r="AR160" s="90">
        <v>58.586569476000001</v>
      </c>
      <c r="AS160" s="91">
        <v>100.527259929</v>
      </c>
      <c r="AT160" s="91">
        <v>65.174275195999996</v>
      </c>
      <c r="AU160" s="92">
        <v>39.269672227999997</v>
      </c>
      <c r="AV160" s="92">
        <v>35.657292122000001</v>
      </c>
      <c r="AW160" s="92">
        <v>77.397992763000005</v>
      </c>
      <c r="AX160" s="89">
        <v>82.885220222000001</v>
      </c>
      <c r="AY160" s="91">
        <v>74.977374221999995</v>
      </c>
      <c r="AZ160" s="90">
        <v>36.363664417999999</v>
      </c>
      <c r="BA160" s="92">
        <v>68.994787126000006</v>
      </c>
      <c r="BB160" s="92">
        <v>48.073647352000002</v>
      </c>
      <c r="BC160" s="89">
        <v>18.751803451000001</v>
      </c>
      <c r="BD160" s="90">
        <v>26.522037804</v>
      </c>
      <c r="BE160" s="91">
        <v>31.364006772</v>
      </c>
      <c r="BF160" s="92">
        <v>66.878480986</v>
      </c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</row>
    <row r="161" spans="1:80" x14ac:dyDescent="0.2">
      <c r="A161" s="89">
        <v>38</v>
      </c>
      <c r="B161" s="91">
        <v>66600</v>
      </c>
      <c r="C161" s="114">
        <v>129.86316550000001</v>
      </c>
      <c r="D161" s="115">
        <v>64.057653909999999</v>
      </c>
      <c r="E161" s="115">
        <v>38.428575530000003</v>
      </c>
      <c r="F161" s="90">
        <v>82.925479206999995</v>
      </c>
      <c r="G161" s="90">
        <v>48.835245147999998</v>
      </c>
      <c r="H161" s="83">
        <v>65.233900833999996</v>
      </c>
      <c r="I161" s="83">
        <v>65.046954869999993</v>
      </c>
      <c r="J161" s="90">
        <v>31.614713891000001</v>
      </c>
      <c r="K161" s="91">
        <v>54.384679273000003</v>
      </c>
      <c r="L161" s="89">
        <v>107.525341138</v>
      </c>
      <c r="M161" s="90">
        <v>65.724823119999996</v>
      </c>
      <c r="N161" s="90">
        <v>86.050362890000002</v>
      </c>
      <c r="O161" s="90">
        <v>60.337739024000001</v>
      </c>
      <c r="P161" s="90">
        <v>54.279513907000002</v>
      </c>
      <c r="Q161" s="89">
        <v>102.390569529</v>
      </c>
      <c r="R161" s="90">
        <v>32.211780148000003</v>
      </c>
      <c r="S161" s="91">
        <v>188.94235367799999</v>
      </c>
      <c r="T161" s="90">
        <v>34.102940975000003</v>
      </c>
      <c r="U161" s="91">
        <v>36.246921790000002</v>
      </c>
      <c r="V161" s="92">
        <v>100.997387252</v>
      </c>
      <c r="W161" s="92">
        <v>103.91828926300001</v>
      </c>
      <c r="X161" s="89">
        <v>36.565524908</v>
      </c>
      <c r="Y161" s="90">
        <v>91.236103380000003</v>
      </c>
      <c r="Z161" s="89">
        <v>129.03999114300001</v>
      </c>
      <c r="AA161" s="91">
        <v>47.407841605000002</v>
      </c>
      <c r="AB161" s="91">
        <v>64.791816280000006</v>
      </c>
      <c r="AC161" s="89">
        <v>85.309056075000001</v>
      </c>
      <c r="AD161" s="92">
        <v>48.613327073000001</v>
      </c>
      <c r="AE161" s="89">
        <v>46.309962958</v>
      </c>
      <c r="AF161" s="91">
        <v>79.210569734000003</v>
      </c>
      <c r="AG161" s="90">
        <v>42.680709796999999</v>
      </c>
      <c r="AH161" s="90">
        <v>34.363017423999999</v>
      </c>
      <c r="AI161" s="90">
        <v>140.24560683300001</v>
      </c>
      <c r="AJ161" s="90">
        <v>55.714326368999998</v>
      </c>
      <c r="AK161" s="90">
        <v>85.792879791999994</v>
      </c>
      <c r="AL161" s="83">
        <v>167.77681024399999</v>
      </c>
      <c r="AM161" s="90">
        <v>142.252984879</v>
      </c>
      <c r="AN161" s="91">
        <v>142.155070104</v>
      </c>
      <c r="AO161" s="89">
        <v>20.625139999999998</v>
      </c>
      <c r="AP161" s="90">
        <v>67.027279039000007</v>
      </c>
      <c r="AQ161" s="90">
        <v>62.208413059999998</v>
      </c>
      <c r="AR161" s="90">
        <v>58.738286641999998</v>
      </c>
      <c r="AS161" s="91">
        <v>105.28023070099999</v>
      </c>
      <c r="AT161" s="91">
        <v>62.524104496</v>
      </c>
      <c r="AU161" s="92">
        <v>40.508943756999997</v>
      </c>
      <c r="AV161" s="92">
        <v>34.245854418999997</v>
      </c>
      <c r="AW161" s="92">
        <v>75.044571898000001</v>
      </c>
      <c r="AX161" s="89">
        <v>81.327397007000002</v>
      </c>
      <c r="AY161" s="91">
        <v>76.300606482000006</v>
      </c>
      <c r="AZ161" s="90">
        <v>38.623515928000003</v>
      </c>
      <c r="BA161" s="92">
        <v>67.012186423000003</v>
      </c>
      <c r="BB161" s="92">
        <v>44.478809574000003</v>
      </c>
      <c r="BC161" s="89">
        <v>16.464250273000001</v>
      </c>
      <c r="BD161" s="90">
        <v>25.671489413</v>
      </c>
      <c r="BE161" s="91">
        <v>32.787478481999997</v>
      </c>
      <c r="BF161" s="92">
        <v>85.60126932</v>
      </c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</row>
    <row r="162" spans="1:80" x14ac:dyDescent="0.2">
      <c r="A162" s="89">
        <v>39</v>
      </c>
      <c r="B162" s="91">
        <v>68400</v>
      </c>
      <c r="C162" s="114">
        <v>132.90318310000001</v>
      </c>
      <c r="D162" s="115">
        <v>64.535809479999998</v>
      </c>
      <c r="E162" s="115">
        <v>42.382557079999998</v>
      </c>
      <c r="F162" s="90">
        <v>80.846075631999994</v>
      </c>
      <c r="G162" s="90">
        <v>52.601764690000003</v>
      </c>
      <c r="H162" s="83">
        <v>68.215004432000001</v>
      </c>
      <c r="I162" s="83">
        <v>73.135275918999994</v>
      </c>
      <c r="J162" s="90">
        <v>31.147239681999999</v>
      </c>
      <c r="K162" s="91">
        <v>53.900396751000002</v>
      </c>
      <c r="L162" s="89">
        <v>103.595186149</v>
      </c>
      <c r="M162" s="90">
        <v>63.91054776</v>
      </c>
      <c r="N162" s="90">
        <v>80.746736709999993</v>
      </c>
      <c r="O162" s="90">
        <v>60.656071265999998</v>
      </c>
      <c r="P162" s="90">
        <v>54.726167423</v>
      </c>
      <c r="Q162" s="89">
        <v>105.736440976</v>
      </c>
      <c r="R162" s="90">
        <v>29.426232982999998</v>
      </c>
      <c r="S162" s="91">
        <v>182.548130824</v>
      </c>
      <c r="T162" s="90">
        <v>31.97134664</v>
      </c>
      <c r="U162" s="91">
        <v>36.275907738000001</v>
      </c>
      <c r="V162" s="92">
        <v>102.415291315</v>
      </c>
      <c r="W162" s="92">
        <v>104.392253497</v>
      </c>
      <c r="X162" s="89">
        <v>37.173684250999997</v>
      </c>
      <c r="Y162" s="90">
        <v>89.235162865999996</v>
      </c>
      <c r="Z162" s="89">
        <v>133.47910935799999</v>
      </c>
      <c r="AA162" s="91">
        <v>49.582871863000001</v>
      </c>
      <c r="AB162" s="91">
        <v>65.264593294999997</v>
      </c>
      <c r="AC162" s="89">
        <v>92.040029148000002</v>
      </c>
      <c r="AD162" s="92">
        <v>48.514887629</v>
      </c>
      <c r="AE162" s="89">
        <v>46.586373076999998</v>
      </c>
      <c r="AF162" s="91">
        <v>82.039672840999998</v>
      </c>
      <c r="AG162" s="90">
        <v>39.969504248</v>
      </c>
      <c r="AH162" s="90">
        <v>41.333734352999997</v>
      </c>
      <c r="AI162" s="90">
        <v>144.47294461499999</v>
      </c>
      <c r="AJ162" s="90">
        <v>56.680856691999999</v>
      </c>
      <c r="AK162" s="90">
        <v>88.343730465999997</v>
      </c>
      <c r="AL162" s="83">
        <v>170.52796765799999</v>
      </c>
      <c r="AM162" s="90">
        <v>137.43385589100001</v>
      </c>
      <c r="AN162" s="91">
        <v>111.43331827199999</v>
      </c>
      <c r="AO162" s="89">
        <v>20.676583898000001</v>
      </c>
      <c r="AP162" s="90">
        <v>67.955643667999993</v>
      </c>
      <c r="AQ162" s="90">
        <v>65.906406200999996</v>
      </c>
      <c r="AR162" s="90">
        <v>54.545168498999999</v>
      </c>
      <c r="AS162" s="91">
        <v>106.191223466</v>
      </c>
      <c r="AT162" s="91">
        <v>60.766268820999997</v>
      </c>
      <c r="AU162" s="92">
        <v>41.954558409999997</v>
      </c>
      <c r="AV162" s="92">
        <v>37.580823678999998</v>
      </c>
      <c r="AW162" s="92">
        <v>30.442409523999999</v>
      </c>
      <c r="AX162" s="89">
        <v>79.888887808999996</v>
      </c>
      <c r="AY162" s="91">
        <v>71.627681109999997</v>
      </c>
      <c r="AZ162" s="90">
        <v>36.689477777</v>
      </c>
      <c r="BA162" s="92">
        <v>65.111426111</v>
      </c>
      <c r="BB162" s="92">
        <v>48.162429996999997</v>
      </c>
      <c r="BC162" s="89">
        <v>18.988972792999999</v>
      </c>
      <c r="BD162" s="90">
        <v>25.671489413</v>
      </c>
      <c r="BE162" s="91">
        <v>39.031661962999998</v>
      </c>
      <c r="BF162" s="92">
        <v>71.889911660999999</v>
      </c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</row>
    <row r="163" spans="1:80" x14ac:dyDescent="0.2">
      <c r="A163" s="89">
        <v>40</v>
      </c>
      <c r="B163" s="91">
        <v>70200</v>
      </c>
      <c r="C163" s="114">
        <v>131.28593040000001</v>
      </c>
      <c r="D163" s="115">
        <v>65.244459219999996</v>
      </c>
      <c r="E163" s="115">
        <v>42.795934840000001</v>
      </c>
      <c r="F163" s="90">
        <v>88.150844512000006</v>
      </c>
      <c r="G163" s="90">
        <v>53.044493860999999</v>
      </c>
      <c r="H163" s="83">
        <v>72.468281427999997</v>
      </c>
      <c r="I163" s="83">
        <v>73.738482231000006</v>
      </c>
      <c r="J163" s="90">
        <v>31.981512573</v>
      </c>
      <c r="K163" s="91">
        <v>51.984682564000003</v>
      </c>
      <c r="L163" s="89">
        <v>108.130326494</v>
      </c>
      <c r="M163" s="90">
        <v>64.837271009999995</v>
      </c>
      <c r="N163" s="90">
        <v>83.888405120000002</v>
      </c>
      <c r="O163" s="90">
        <v>61.624677785999999</v>
      </c>
      <c r="P163" s="90">
        <v>57.346070930000003</v>
      </c>
      <c r="Q163" s="89">
        <v>107.86805959500001</v>
      </c>
      <c r="R163" s="90">
        <v>30.896585816000002</v>
      </c>
      <c r="S163" s="91">
        <v>183.85620166800001</v>
      </c>
      <c r="T163" s="90">
        <v>37.423959379999999</v>
      </c>
      <c r="U163" s="91">
        <v>35.640144124000003</v>
      </c>
      <c r="V163" s="92">
        <v>100.134299576</v>
      </c>
      <c r="W163" s="92">
        <v>101.585616462</v>
      </c>
      <c r="X163" s="89">
        <v>43.997239127999997</v>
      </c>
      <c r="Y163" s="90">
        <v>88.093062334999999</v>
      </c>
      <c r="Z163" s="89">
        <v>132.02908714200001</v>
      </c>
      <c r="AA163" s="91">
        <v>47.224041679000003</v>
      </c>
      <c r="AB163" s="91">
        <v>70.769736195999997</v>
      </c>
      <c r="AC163" s="89">
        <v>95.366026066000003</v>
      </c>
      <c r="AD163" s="92">
        <v>50.038247869999999</v>
      </c>
      <c r="AE163" s="89">
        <v>46.128526207999997</v>
      </c>
      <c r="AF163" s="91">
        <v>78.457063238999993</v>
      </c>
      <c r="AG163" s="90">
        <v>41.143262247000003</v>
      </c>
      <c r="AH163" s="90">
        <v>39.720748108999999</v>
      </c>
      <c r="AI163" s="90">
        <v>147.44508099699999</v>
      </c>
      <c r="AJ163" s="90">
        <v>55.943889314000003</v>
      </c>
      <c r="AK163" s="90">
        <v>98.441586943000004</v>
      </c>
      <c r="AL163" s="83">
        <v>169.41875024000001</v>
      </c>
      <c r="AM163" s="90">
        <v>140.59045402199999</v>
      </c>
      <c r="AN163" s="91">
        <v>111.43331827199999</v>
      </c>
      <c r="AO163" s="89">
        <v>21.452404754</v>
      </c>
      <c r="AP163" s="90">
        <v>70.164273589000004</v>
      </c>
      <c r="AQ163" s="90">
        <v>44.23293116</v>
      </c>
      <c r="AR163" s="90">
        <v>55.618975315</v>
      </c>
      <c r="AS163" s="91">
        <v>108.176490831</v>
      </c>
      <c r="AT163" s="91">
        <v>62.581198536999999</v>
      </c>
      <c r="AU163" s="92">
        <v>42.033278152000001</v>
      </c>
      <c r="AV163" s="92">
        <v>35.914523086999999</v>
      </c>
      <c r="AW163" s="92">
        <v>76.997443602999994</v>
      </c>
      <c r="AX163" s="89">
        <v>84.081679180999998</v>
      </c>
      <c r="AY163" s="91">
        <v>75.864179268000001</v>
      </c>
      <c r="AZ163" s="90">
        <v>38.294236429999998</v>
      </c>
      <c r="BA163" s="92">
        <v>59.905099741999997</v>
      </c>
      <c r="BB163" s="92">
        <v>49.880460735</v>
      </c>
      <c r="BC163" s="89">
        <v>21.051698063</v>
      </c>
      <c r="BD163" s="90">
        <v>33.349344383000002</v>
      </c>
      <c r="BE163" s="91">
        <v>37.827067286000002</v>
      </c>
      <c r="BF163" s="92">
        <v>80.840672651000006</v>
      </c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</row>
    <row r="164" spans="1:80" x14ac:dyDescent="0.2">
      <c r="A164" s="89">
        <v>41</v>
      </c>
      <c r="B164" s="91">
        <v>72000</v>
      </c>
      <c r="C164" s="114">
        <v>130.69013509999999</v>
      </c>
      <c r="D164" s="115">
        <v>65.260566979999993</v>
      </c>
      <c r="E164" s="115">
        <v>46.67275034</v>
      </c>
      <c r="F164" s="90">
        <v>82.887445810000003</v>
      </c>
      <c r="G164" s="90">
        <v>54.346212698999999</v>
      </c>
      <c r="H164" s="83">
        <v>72.467033771000004</v>
      </c>
      <c r="I164" s="83">
        <v>71.210103016000005</v>
      </c>
      <c r="J164" s="90">
        <v>32.358824355000003</v>
      </c>
      <c r="K164" s="91">
        <v>55.591159570999999</v>
      </c>
      <c r="L164" s="89">
        <v>106.526160335</v>
      </c>
      <c r="M164" s="90">
        <v>63.290818700000003</v>
      </c>
      <c r="N164" s="90">
        <v>89.21220271</v>
      </c>
      <c r="O164" s="90">
        <v>60.775573862999998</v>
      </c>
      <c r="P164" s="90">
        <v>59.346608938000003</v>
      </c>
      <c r="Q164" s="89">
        <v>113.458094385</v>
      </c>
      <c r="R164" s="90">
        <v>28.483012807000001</v>
      </c>
      <c r="S164" s="91">
        <v>182.04074739999999</v>
      </c>
      <c r="T164" s="90">
        <v>37.283267305000003</v>
      </c>
      <c r="U164" s="91">
        <v>36.254170449999997</v>
      </c>
      <c r="V164" s="92">
        <v>100.134299576</v>
      </c>
      <c r="W164" s="92">
        <v>95.711623247000006</v>
      </c>
      <c r="X164" s="89">
        <v>42.364037795000002</v>
      </c>
      <c r="Y164" s="90">
        <v>87.164459465999997</v>
      </c>
      <c r="Z164" s="89">
        <v>116.81363729100001</v>
      </c>
      <c r="AA164" s="91">
        <v>46.184108813999998</v>
      </c>
      <c r="AB164" s="91">
        <v>69.744955156000003</v>
      </c>
      <c r="AC164" s="89">
        <v>102.002294652</v>
      </c>
      <c r="AD164" s="92">
        <v>50.283609419999998</v>
      </c>
      <c r="AE164" s="89">
        <v>45.768433668999997</v>
      </c>
      <c r="AF164" s="91">
        <v>84.391402248000006</v>
      </c>
      <c r="AG164" s="90">
        <v>45.507696383000003</v>
      </c>
      <c r="AH164" s="90">
        <v>39.041161398</v>
      </c>
      <c r="AI164" s="90">
        <v>145.97896563899999</v>
      </c>
      <c r="AJ164" s="90">
        <v>55.252339182</v>
      </c>
      <c r="AK164" s="90">
        <v>99.445455417999995</v>
      </c>
      <c r="AL164" s="83">
        <v>169.45930478599999</v>
      </c>
      <c r="AM164" s="90">
        <v>143.637005566</v>
      </c>
      <c r="AN164" s="91">
        <v>118.23600018400001</v>
      </c>
      <c r="AO164" s="89">
        <v>23.776281912000002</v>
      </c>
      <c r="AP164" s="90">
        <v>69.849147516000002</v>
      </c>
      <c r="AQ164" s="90">
        <v>50.223112765000003</v>
      </c>
      <c r="AR164" s="90">
        <v>58.823077331999997</v>
      </c>
      <c r="AS164" s="91">
        <v>108.99705751400001</v>
      </c>
      <c r="AT164" s="91">
        <v>60.650473443000003</v>
      </c>
      <c r="AU164" s="92">
        <v>41.799107650000003</v>
      </c>
      <c r="AV164" s="92">
        <v>37.258713866000001</v>
      </c>
      <c r="AW164" s="92">
        <v>77.306822134000001</v>
      </c>
      <c r="AX164" s="89">
        <v>87.693743818000002</v>
      </c>
      <c r="AY164" s="91">
        <v>65.554271944999996</v>
      </c>
      <c r="AZ164" s="90">
        <v>35.503132024999999</v>
      </c>
      <c r="BA164" s="92">
        <v>66.594229295000005</v>
      </c>
      <c r="BB164" s="92">
        <v>45.686996979</v>
      </c>
      <c r="BC164" s="89">
        <v>18.946071924000002</v>
      </c>
      <c r="BD164" s="90">
        <v>37.692979272999999</v>
      </c>
      <c r="BE164" s="91">
        <v>41.283144389999997</v>
      </c>
      <c r="BF164" s="92">
        <v>89.951977391</v>
      </c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</row>
    <row r="165" spans="1:80" x14ac:dyDescent="0.2">
      <c r="A165" s="89">
        <v>42</v>
      </c>
      <c r="B165" s="91">
        <v>73800</v>
      </c>
      <c r="C165" s="114">
        <v>119.322312</v>
      </c>
      <c r="D165" s="115">
        <v>66.694336089999993</v>
      </c>
      <c r="E165" s="115">
        <v>47.204570959999998</v>
      </c>
      <c r="F165" s="90">
        <v>83.597692632000005</v>
      </c>
      <c r="G165" s="90">
        <v>53.723758809000003</v>
      </c>
      <c r="H165" s="83">
        <v>72.467033771000004</v>
      </c>
      <c r="I165" s="83">
        <v>76.656175683000001</v>
      </c>
      <c r="J165" s="90">
        <v>33.259277943999997</v>
      </c>
      <c r="K165" s="91">
        <v>58.472126039000003</v>
      </c>
      <c r="L165" s="89">
        <v>105.353514573</v>
      </c>
      <c r="M165" s="90">
        <v>67.239464870000006</v>
      </c>
      <c r="N165" s="90">
        <v>97.790541270000006</v>
      </c>
      <c r="O165" s="90">
        <v>62.779881080999999</v>
      </c>
      <c r="P165" s="90">
        <v>61.387641248000001</v>
      </c>
      <c r="Q165" s="89">
        <v>95.042362647999994</v>
      </c>
      <c r="R165" s="90">
        <v>31.688080000999999</v>
      </c>
      <c r="S165" s="91">
        <v>189.25778237599999</v>
      </c>
      <c r="T165" s="90">
        <v>40.912483647999998</v>
      </c>
      <c r="U165" s="91">
        <v>34.827237588000003</v>
      </c>
      <c r="V165" s="92">
        <v>100.134299576</v>
      </c>
      <c r="W165" s="92">
        <v>94.475601279000003</v>
      </c>
      <c r="X165" s="89">
        <v>46.053493711000002</v>
      </c>
      <c r="Y165" s="90">
        <v>81.762999327000003</v>
      </c>
      <c r="Z165" s="89">
        <v>117.094985888</v>
      </c>
      <c r="AA165" s="91">
        <v>51.413809202000003</v>
      </c>
      <c r="AB165" s="91">
        <v>74.471327496000001</v>
      </c>
      <c r="AC165" s="89">
        <v>99.759392070999994</v>
      </c>
      <c r="AD165" s="92">
        <v>52.047922231999998</v>
      </c>
      <c r="AE165" s="89">
        <v>47.494061569000003</v>
      </c>
      <c r="AF165" s="91">
        <v>81.451745642999995</v>
      </c>
      <c r="AG165" s="90">
        <v>45.477511819</v>
      </c>
      <c r="AH165" s="90">
        <v>41.935276094000002</v>
      </c>
      <c r="AI165" s="90">
        <v>149.56866444299999</v>
      </c>
      <c r="AJ165" s="90">
        <v>57.288642287999998</v>
      </c>
      <c r="AK165" s="90">
        <v>101.27736268699999</v>
      </c>
      <c r="AL165" s="83">
        <v>171.03025986599999</v>
      </c>
      <c r="AM165" s="90">
        <v>147.03004365699999</v>
      </c>
      <c r="AN165" s="91">
        <v>120.433958111</v>
      </c>
      <c r="AO165" s="89">
        <v>25.970870398999999</v>
      </c>
      <c r="AP165" s="90">
        <v>72.306720970000001</v>
      </c>
      <c r="AQ165" s="90">
        <v>55.199105709999998</v>
      </c>
      <c r="AR165" s="90">
        <v>68.286460806999997</v>
      </c>
      <c r="AS165" s="91">
        <v>95.348425888999998</v>
      </c>
      <c r="AT165" s="91">
        <v>62.669627574000003</v>
      </c>
      <c r="AU165" s="92">
        <v>43.416468825999999</v>
      </c>
      <c r="AV165" s="92">
        <v>40.079811485999997</v>
      </c>
      <c r="AW165" s="92">
        <v>82.998793265000003</v>
      </c>
      <c r="AX165" s="89">
        <v>87.041195666999997</v>
      </c>
      <c r="AY165" s="91">
        <v>61.218031246999999</v>
      </c>
      <c r="AZ165" s="90">
        <v>35.505996912999997</v>
      </c>
      <c r="BA165" s="92">
        <v>71.497627816000005</v>
      </c>
      <c r="BB165" s="92">
        <v>47.176632298000001</v>
      </c>
      <c r="BC165" s="89">
        <v>21.370590524000001</v>
      </c>
      <c r="BD165" s="90">
        <v>39.324746816999998</v>
      </c>
      <c r="BE165" s="91">
        <v>43.873766744999998</v>
      </c>
      <c r="BF165" s="92">
        <v>101.02384837699999</v>
      </c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</row>
    <row r="166" spans="1:80" x14ac:dyDescent="0.2">
      <c r="A166" s="89">
        <v>43</v>
      </c>
      <c r="B166" s="91">
        <v>75600</v>
      </c>
      <c r="C166" s="114">
        <v>121.964294</v>
      </c>
      <c r="D166" s="115">
        <v>67.434862800000005</v>
      </c>
      <c r="E166" s="115">
        <v>44.434645930000002</v>
      </c>
      <c r="F166" s="90">
        <v>89.288168928999994</v>
      </c>
      <c r="G166" s="90">
        <v>52.215700673999997</v>
      </c>
      <c r="H166" s="83">
        <v>76.377754009</v>
      </c>
      <c r="I166" s="83">
        <v>74.524018237999996</v>
      </c>
      <c r="J166" s="90">
        <v>32.942424645000003</v>
      </c>
      <c r="K166" s="91">
        <v>58.233510737000003</v>
      </c>
      <c r="L166" s="89">
        <v>115.04722584700001</v>
      </c>
      <c r="M166" s="90">
        <v>64.027309259999996</v>
      </c>
      <c r="N166" s="90">
        <v>104.9906203</v>
      </c>
      <c r="O166" s="90">
        <v>63.076575062000003</v>
      </c>
      <c r="P166" s="90">
        <v>61.117888504</v>
      </c>
      <c r="Q166" s="89">
        <v>92.979438470000005</v>
      </c>
      <c r="R166" s="90">
        <v>34.290377759000002</v>
      </c>
      <c r="S166" s="91">
        <v>175.16423504400001</v>
      </c>
      <c r="T166" s="90">
        <v>43.833305256999999</v>
      </c>
      <c r="U166" s="91">
        <v>39.173515903999998</v>
      </c>
      <c r="V166" s="92">
        <v>106.77878293400001</v>
      </c>
      <c r="W166" s="92">
        <v>66.342582938000007</v>
      </c>
      <c r="X166" s="89">
        <v>46.368496745000002</v>
      </c>
      <c r="Y166" s="90">
        <v>74.654407298999999</v>
      </c>
      <c r="Z166" s="89">
        <v>88.61393099</v>
      </c>
      <c r="AA166" s="91">
        <v>51.413809202000003</v>
      </c>
      <c r="AB166" s="91">
        <v>74.414850985000001</v>
      </c>
      <c r="AC166" s="89">
        <v>102.73261288499999</v>
      </c>
      <c r="AD166" s="92">
        <v>50.387677684000003</v>
      </c>
      <c r="AE166" s="89">
        <v>48.615419363999997</v>
      </c>
      <c r="AF166" s="91">
        <v>78.748869304999999</v>
      </c>
      <c r="AG166" s="90">
        <v>46.887112918</v>
      </c>
      <c r="AH166" s="90">
        <v>38.862429259000002</v>
      </c>
      <c r="AI166" s="90">
        <v>149.56866444299999</v>
      </c>
      <c r="AJ166" s="90">
        <v>56.559594865999998</v>
      </c>
      <c r="AK166" s="90">
        <v>103.642086922</v>
      </c>
      <c r="AL166" s="83">
        <v>171.83350428700001</v>
      </c>
      <c r="AM166" s="90">
        <v>149.37558987700001</v>
      </c>
      <c r="AN166" s="91">
        <v>120.433958111</v>
      </c>
      <c r="AO166" s="89">
        <v>27.992324365000002</v>
      </c>
      <c r="AP166" s="90">
        <v>74.687099744999998</v>
      </c>
      <c r="AQ166" s="90">
        <v>55.590825152999997</v>
      </c>
      <c r="AR166" s="90">
        <v>68.286460806999997</v>
      </c>
      <c r="AS166" s="91">
        <v>101.56608967299999</v>
      </c>
      <c r="AT166" s="91">
        <v>61.965957494000001</v>
      </c>
      <c r="AU166" s="92">
        <v>44.786467362000003</v>
      </c>
      <c r="AV166" s="92">
        <v>39.124353442</v>
      </c>
      <c r="AW166" s="92">
        <v>79.923257109000005</v>
      </c>
      <c r="AX166" s="89">
        <v>84.934442328000003</v>
      </c>
      <c r="AY166" s="91">
        <v>66.162444765999993</v>
      </c>
      <c r="AZ166" s="90">
        <v>38.827078941000003</v>
      </c>
      <c r="BA166" s="92">
        <v>74.781766563999994</v>
      </c>
      <c r="BB166" s="92">
        <v>45.112323078000003</v>
      </c>
      <c r="BC166" s="89">
        <v>23.159129871000001</v>
      </c>
      <c r="BD166" s="90">
        <v>39.618516163999999</v>
      </c>
      <c r="BE166" s="91">
        <v>41.326922922000001</v>
      </c>
      <c r="BF166" s="92">
        <v>92.278426609999997</v>
      </c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</row>
    <row r="167" spans="1:80" x14ac:dyDescent="0.2">
      <c r="A167" s="89">
        <v>44</v>
      </c>
      <c r="B167" s="91">
        <v>77400</v>
      </c>
      <c r="C167" s="114">
        <v>129.966319</v>
      </c>
      <c r="D167" s="115">
        <v>69.628063030000007</v>
      </c>
      <c r="E167" s="115">
        <v>48.915889079999999</v>
      </c>
      <c r="F167" s="90">
        <v>92.272446885999997</v>
      </c>
      <c r="G167" s="90">
        <v>52.920505814000002</v>
      </c>
      <c r="H167" s="83">
        <v>79.010111703000007</v>
      </c>
      <c r="I167" s="83">
        <v>77.423278058999998</v>
      </c>
      <c r="J167" s="90">
        <v>32.336463586000001</v>
      </c>
      <c r="K167" s="91">
        <v>58.258347432000001</v>
      </c>
      <c r="L167" s="89">
        <v>118.961954756</v>
      </c>
      <c r="M167" s="90">
        <v>64.027309259999996</v>
      </c>
      <c r="N167" s="90">
        <v>110.0125098</v>
      </c>
      <c r="O167" s="90">
        <v>71.214673839</v>
      </c>
      <c r="P167" s="90">
        <v>63.664395073999998</v>
      </c>
      <c r="Q167" s="89">
        <v>99.001037304999997</v>
      </c>
      <c r="R167" s="90">
        <v>32.922322010999999</v>
      </c>
      <c r="S167" s="91">
        <v>177.787772537</v>
      </c>
      <c r="T167" s="90">
        <v>47.048448633</v>
      </c>
      <c r="U167" s="91">
        <v>40.036033693999997</v>
      </c>
      <c r="V167" s="92">
        <v>108.29886601</v>
      </c>
      <c r="W167" s="92">
        <v>54.972603116000002</v>
      </c>
      <c r="X167" s="89">
        <v>46.922852851000002</v>
      </c>
      <c r="Y167" s="90">
        <v>72.746779728999996</v>
      </c>
      <c r="Z167" s="89">
        <v>95.850621571999994</v>
      </c>
      <c r="AA167" s="91">
        <v>54.870536684999998</v>
      </c>
      <c r="AB167" s="91">
        <v>72.221480024000002</v>
      </c>
      <c r="AC167" s="89">
        <v>102.20253277</v>
      </c>
      <c r="AD167" s="92">
        <v>49.198794075999999</v>
      </c>
      <c r="AE167" s="89">
        <v>48.430951774999997</v>
      </c>
      <c r="AF167" s="91">
        <v>77.211006385999994</v>
      </c>
      <c r="AG167" s="90">
        <v>45.477511819</v>
      </c>
      <c r="AH167" s="90">
        <v>41.534490658000003</v>
      </c>
      <c r="AI167" s="90">
        <v>152.624051412</v>
      </c>
      <c r="AJ167" s="90">
        <v>55.552518579999997</v>
      </c>
      <c r="AK167" s="90">
        <v>104.434500172</v>
      </c>
      <c r="AL167" s="83">
        <v>171.83350428700001</v>
      </c>
      <c r="AM167" s="90">
        <v>153.47050501699999</v>
      </c>
      <c r="AN167" s="91">
        <v>127.664276169</v>
      </c>
      <c r="AO167" s="89">
        <v>27.669895308000001</v>
      </c>
      <c r="AP167" s="90">
        <v>74.528346837000001</v>
      </c>
      <c r="AQ167" s="90">
        <v>60.024873591999999</v>
      </c>
      <c r="AR167" s="90">
        <v>62.128879423000001</v>
      </c>
      <c r="AS167" s="91">
        <v>107.149065217</v>
      </c>
      <c r="AT167" s="91">
        <v>62.818052055000003</v>
      </c>
      <c r="AU167" s="92">
        <v>44.705769934999999</v>
      </c>
      <c r="AV167" s="92">
        <v>37.373196978999999</v>
      </c>
      <c r="AW167" s="92">
        <v>84.100427771</v>
      </c>
      <c r="AX167" s="89">
        <v>88.038713543</v>
      </c>
      <c r="AY167" s="91">
        <v>67.891750547000001</v>
      </c>
      <c r="AZ167" s="90">
        <v>37.570221820999997</v>
      </c>
      <c r="BA167" s="92">
        <v>74.781766563999994</v>
      </c>
      <c r="BB167" s="92">
        <v>46.099238835999998</v>
      </c>
      <c r="BC167" s="89">
        <v>24.658764209000001</v>
      </c>
      <c r="BD167" s="90">
        <v>35.897368735000001</v>
      </c>
      <c r="BE167" s="91">
        <v>41.682003555000001</v>
      </c>
      <c r="BF167" s="92">
        <v>100.567724548</v>
      </c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</row>
    <row r="168" spans="1:80" x14ac:dyDescent="0.2">
      <c r="A168" s="89">
        <v>45</v>
      </c>
      <c r="B168" s="91">
        <v>79200</v>
      </c>
      <c r="C168" s="114">
        <v>134.93400449999999</v>
      </c>
      <c r="D168" s="115">
        <v>68.178908629999995</v>
      </c>
      <c r="E168" s="115">
        <v>45.906408050000003</v>
      </c>
      <c r="F168" s="90">
        <v>90.338499212000002</v>
      </c>
      <c r="G168" s="90">
        <v>51.475733888999997</v>
      </c>
      <c r="H168" s="83">
        <v>79.010111703000007</v>
      </c>
      <c r="I168" s="83">
        <v>79.670073834999997</v>
      </c>
      <c r="J168" s="90">
        <v>32.175288313999999</v>
      </c>
      <c r="K168" s="91">
        <v>56.783949554000003</v>
      </c>
      <c r="L168" s="89">
        <v>114.928494782</v>
      </c>
      <c r="M168" s="90">
        <v>65.296587619999997</v>
      </c>
      <c r="N168" s="90">
        <v>5.1128438200000002</v>
      </c>
      <c r="O168" s="90">
        <v>73.734973213000004</v>
      </c>
      <c r="P168" s="90">
        <v>63.875294693000001</v>
      </c>
      <c r="Q168" s="89">
        <v>105.826186857</v>
      </c>
      <c r="R168" s="90">
        <v>35.937173162999997</v>
      </c>
      <c r="S168" s="91">
        <v>183.85906001800001</v>
      </c>
      <c r="T168" s="90">
        <v>49.730988048</v>
      </c>
      <c r="U168" s="91">
        <v>37.808163155000003</v>
      </c>
      <c r="V168" s="92">
        <v>109.774023701</v>
      </c>
      <c r="W168" s="92">
        <v>71.729222113000006</v>
      </c>
      <c r="X168" s="89">
        <v>47.065224375</v>
      </c>
      <c r="Y168" s="90">
        <v>78.194092076000004</v>
      </c>
      <c r="Z168" s="89">
        <v>98.998411646999998</v>
      </c>
      <c r="AA168" s="91">
        <v>54.686709053999998</v>
      </c>
      <c r="AB168" s="91">
        <v>73.819238979999994</v>
      </c>
      <c r="AC168" s="89">
        <v>91.292695894000005</v>
      </c>
      <c r="AD168" s="92">
        <v>53.370759972999998</v>
      </c>
      <c r="AE168" s="89">
        <v>51.040078174000001</v>
      </c>
      <c r="AF168" s="91">
        <v>86.251149655000006</v>
      </c>
      <c r="AG168" s="90">
        <v>47.828933038000002</v>
      </c>
      <c r="AH168" s="90">
        <v>44.390309918</v>
      </c>
      <c r="AI168" s="90">
        <v>157.41025494900001</v>
      </c>
      <c r="AJ168" s="90">
        <v>52.977023723000002</v>
      </c>
      <c r="AK168" s="90">
        <v>105.017259405</v>
      </c>
      <c r="AL168" s="83">
        <v>173.90052208099999</v>
      </c>
      <c r="AM168" s="90">
        <v>158.242534721</v>
      </c>
      <c r="AN168" s="91">
        <v>135.71638214000001</v>
      </c>
      <c r="AO168" s="89">
        <v>28.928689775999999</v>
      </c>
      <c r="AP168" s="90">
        <v>79.727309567999995</v>
      </c>
      <c r="AQ168" s="90">
        <v>61.240180930999998</v>
      </c>
      <c r="AR168" s="90">
        <v>65.146565550999995</v>
      </c>
      <c r="AS168" s="91">
        <v>108.889220264</v>
      </c>
      <c r="AT168" s="91">
        <v>68.655615100999995</v>
      </c>
      <c r="AU168" s="92">
        <v>47.699808693999998</v>
      </c>
      <c r="AV168" s="92">
        <v>37.378639810000003</v>
      </c>
      <c r="AW168" s="92">
        <v>84.796342757999994</v>
      </c>
      <c r="AX168" s="89">
        <v>91.599690085000006</v>
      </c>
      <c r="AY168" s="91">
        <v>72.196600255000007</v>
      </c>
      <c r="AZ168" s="90">
        <v>37.063229542999999</v>
      </c>
      <c r="BA168" s="92">
        <v>83.030514154000002</v>
      </c>
      <c r="BB168" s="92">
        <v>46.389575190999999</v>
      </c>
      <c r="BC168" s="89">
        <v>24.658764209000001</v>
      </c>
      <c r="BD168" s="90">
        <v>32.686672299999998</v>
      </c>
      <c r="BE168" s="91">
        <v>44.463307258999997</v>
      </c>
      <c r="BF168" s="92">
        <v>112.45339888399999</v>
      </c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</row>
    <row r="169" spans="1:80" x14ac:dyDescent="0.2">
      <c r="A169" s="89">
        <v>46</v>
      </c>
      <c r="B169" s="91">
        <v>81000</v>
      </c>
      <c r="C169" s="114">
        <v>135.65843280000001</v>
      </c>
      <c r="D169" s="115">
        <v>68.930171819999998</v>
      </c>
      <c r="E169" s="115">
        <v>49.662251339999997</v>
      </c>
      <c r="F169" s="90">
        <v>91.290446908999996</v>
      </c>
      <c r="G169" s="90">
        <v>55.839085951999998</v>
      </c>
      <c r="H169" s="83">
        <v>82.808437940999994</v>
      </c>
      <c r="I169" s="83">
        <v>84.517167000000001</v>
      </c>
      <c r="J169" s="90">
        <v>35.447060999000001</v>
      </c>
      <c r="K169" s="91">
        <v>60.171917702999998</v>
      </c>
      <c r="L169" s="89">
        <v>119.56238406600001</v>
      </c>
      <c r="M169" s="90">
        <v>68.038825000000003</v>
      </c>
      <c r="N169" s="90">
        <v>109.9385176</v>
      </c>
      <c r="O169" s="90">
        <v>61.282243272999999</v>
      </c>
      <c r="P169" s="90">
        <v>65.260529825000006</v>
      </c>
      <c r="Q169" s="89">
        <v>108.576516314</v>
      </c>
      <c r="R169" s="90">
        <v>35.13573383</v>
      </c>
      <c r="S169" s="91">
        <v>185.369200941</v>
      </c>
      <c r="T169" s="90">
        <v>48.457132262999998</v>
      </c>
      <c r="U169" s="91">
        <v>39.314127216000003</v>
      </c>
      <c r="V169" s="92">
        <v>117.98726827599999</v>
      </c>
      <c r="W169" s="92">
        <v>75.286347194000001</v>
      </c>
      <c r="X169" s="89">
        <v>50.259104680999997</v>
      </c>
      <c r="Y169" s="90">
        <v>77.286059949000006</v>
      </c>
      <c r="Z169" s="89">
        <v>96.597967002999994</v>
      </c>
      <c r="AA169" s="91">
        <v>55.699383930000003</v>
      </c>
      <c r="AB169" s="91">
        <v>80.833073689000003</v>
      </c>
      <c r="AC169" s="89">
        <v>96.277329973999997</v>
      </c>
      <c r="AD169" s="92">
        <v>50.710637003999999</v>
      </c>
      <c r="AE169" s="89">
        <v>49.155933521000001</v>
      </c>
      <c r="AF169" s="91">
        <v>82.345341864000005</v>
      </c>
      <c r="AG169" s="90">
        <v>48.979450149999998</v>
      </c>
      <c r="AH169" s="90">
        <v>44.658359971000003</v>
      </c>
      <c r="AI169" s="90">
        <v>151.54920402900001</v>
      </c>
      <c r="AJ169" s="90">
        <v>51.356713448999997</v>
      </c>
      <c r="AK169" s="90">
        <v>97.482693019999999</v>
      </c>
      <c r="AL169" s="83">
        <v>175.06798838700001</v>
      </c>
      <c r="AM169" s="90">
        <v>156.45480228100001</v>
      </c>
      <c r="AN169" s="91">
        <v>136.93539022300001</v>
      </c>
      <c r="AO169" s="89">
        <v>28.153358450999999</v>
      </c>
      <c r="AP169" s="90">
        <v>81.606932298000004</v>
      </c>
      <c r="AQ169" s="90">
        <v>61.992936726000003</v>
      </c>
      <c r="AR169" s="90">
        <v>63.785703261999998</v>
      </c>
      <c r="AS169" s="91">
        <v>112.03428125799999</v>
      </c>
      <c r="AT169" s="91">
        <v>68.655615100999995</v>
      </c>
      <c r="AU169" s="92">
        <v>47.412132489999998</v>
      </c>
      <c r="AV169" s="92">
        <v>38.536279249000003</v>
      </c>
      <c r="AW169" s="92">
        <v>86.953637283000006</v>
      </c>
      <c r="AX169" s="89">
        <v>94.523977493000004</v>
      </c>
      <c r="AY169" s="91">
        <v>70.626646128000004</v>
      </c>
      <c r="AZ169" s="90">
        <v>36.184200451000002</v>
      </c>
      <c r="BA169" s="92">
        <v>83.919419963999999</v>
      </c>
      <c r="BB169" s="92">
        <v>49.077699996</v>
      </c>
      <c r="BC169" s="89">
        <v>23.283966029999998</v>
      </c>
      <c r="BD169" s="90">
        <v>32.329278189999997</v>
      </c>
      <c r="BE169" s="91">
        <v>41.788155758999999</v>
      </c>
      <c r="BF169" s="92">
        <v>105.334320623</v>
      </c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</row>
    <row r="170" spans="1:80" x14ac:dyDescent="0.2">
      <c r="A170" s="89">
        <v>47</v>
      </c>
      <c r="B170" s="91">
        <v>82800</v>
      </c>
      <c r="C170" s="114">
        <v>143.54513270000001</v>
      </c>
      <c r="D170" s="115">
        <v>68.903482030000006</v>
      </c>
      <c r="E170" s="115">
        <v>53.173134740000002</v>
      </c>
      <c r="F170" s="90">
        <v>90.428624049999996</v>
      </c>
      <c r="G170" s="90">
        <v>54.413861607000001</v>
      </c>
      <c r="H170" s="83">
        <v>84.186895729</v>
      </c>
      <c r="I170" s="83">
        <v>50.716959142999997</v>
      </c>
      <c r="J170" s="90">
        <v>30.936069521</v>
      </c>
      <c r="K170" s="91">
        <v>61.10013155</v>
      </c>
      <c r="L170" s="89">
        <v>123.777153336</v>
      </c>
      <c r="M170" s="90">
        <v>66.405643019999999</v>
      </c>
      <c r="N170" s="90">
        <v>109.8329926</v>
      </c>
      <c r="O170" s="90">
        <v>59.800396133</v>
      </c>
      <c r="P170" s="90">
        <v>66.784034078999994</v>
      </c>
      <c r="Q170" s="89">
        <v>105.651753606</v>
      </c>
      <c r="R170" s="90">
        <v>35.766947971</v>
      </c>
      <c r="S170" s="91">
        <v>190.57081519100001</v>
      </c>
      <c r="T170" s="90">
        <v>45.694129578999998</v>
      </c>
      <c r="U170" s="91">
        <v>42.481639757000003</v>
      </c>
      <c r="V170" s="92">
        <v>114.20233987100001</v>
      </c>
      <c r="W170" s="92">
        <v>80.577836480000002</v>
      </c>
      <c r="X170" s="89">
        <v>50.208708774999998</v>
      </c>
      <c r="Y170" s="90">
        <v>75.342769794999995</v>
      </c>
      <c r="Z170" s="89">
        <v>87.821239415999997</v>
      </c>
      <c r="AA170" s="91">
        <v>55.189379490999997</v>
      </c>
      <c r="AB170" s="91">
        <v>55.295270234999997</v>
      </c>
      <c r="AC170" s="89">
        <v>94.275614675</v>
      </c>
      <c r="AD170" s="92">
        <v>53.238140272999999</v>
      </c>
      <c r="AE170" s="89">
        <v>50.360194034999999</v>
      </c>
      <c r="AF170" s="91">
        <v>81.875230316</v>
      </c>
      <c r="AG170" s="90">
        <v>49.810358874000002</v>
      </c>
      <c r="AH170" s="90">
        <v>41.222024312999999</v>
      </c>
      <c r="AI170" s="90">
        <v>149.11156585800001</v>
      </c>
      <c r="AJ170" s="90">
        <v>52.352214736999997</v>
      </c>
      <c r="AK170" s="90">
        <v>81.057285304999994</v>
      </c>
      <c r="AL170" s="83">
        <v>175.86512978100001</v>
      </c>
      <c r="AM170" s="90">
        <v>158.909629567</v>
      </c>
      <c r="AN170" s="91">
        <v>144.75241806299999</v>
      </c>
      <c r="AO170" s="89">
        <v>29.915124595999998</v>
      </c>
      <c r="AP170" s="90">
        <v>87.318876955999997</v>
      </c>
      <c r="AQ170" s="90">
        <v>64.560599416000002</v>
      </c>
      <c r="AR170" s="90">
        <v>65.703918786000003</v>
      </c>
      <c r="AS170" s="91">
        <v>114.401130291</v>
      </c>
      <c r="AT170" s="91">
        <v>65.113553538999994</v>
      </c>
      <c r="AU170" s="92">
        <v>48.797105234999997</v>
      </c>
      <c r="AV170" s="92">
        <v>38.536279249000003</v>
      </c>
      <c r="AW170" s="92">
        <v>89.022135129000006</v>
      </c>
      <c r="AX170" s="89">
        <v>92.621146132999996</v>
      </c>
      <c r="AY170" s="91">
        <v>74.392350522000001</v>
      </c>
      <c r="AZ170" s="90">
        <v>39.093378596000001</v>
      </c>
      <c r="BA170" s="92">
        <v>58.175393894999999</v>
      </c>
      <c r="BB170" s="92">
        <v>47.604822014</v>
      </c>
      <c r="BC170" s="89">
        <v>23.106365503999999</v>
      </c>
      <c r="BD170" s="90">
        <v>33.011455228000003</v>
      </c>
      <c r="BE170" s="91">
        <v>40.931230505000002</v>
      </c>
      <c r="BF170" s="92">
        <v>96.209162664000004</v>
      </c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</row>
    <row r="171" spans="1:80" x14ac:dyDescent="0.2">
      <c r="A171" s="89">
        <v>48</v>
      </c>
      <c r="B171" s="91">
        <v>84600</v>
      </c>
      <c r="C171" s="114">
        <v>145.7577019</v>
      </c>
      <c r="D171" s="115">
        <v>70.352651399999999</v>
      </c>
      <c r="E171" s="115">
        <v>52.486744289999997</v>
      </c>
      <c r="F171" s="90">
        <v>90.822953639000005</v>
      </c>
      <c r="G171" s="90">
        <v>55.895527090999998</v>
      </c>
      <c r="H171" s="83">
        <v>86.202254780999993</v>
      </c>
      <c r="I171" s="83">
        <v>55.976607168000001</v>
      </c>
      <c r="J171" s="90">
        <v>31.332469278000001</v>
      </c>
      <c r="K171" s="91">
        <v>62.585532665000002</v>
      </c>
      <c r="L171" s="89">
        <v>127.806195995</v>
      </c>
      <c r="M171" s="90">
        <v>69.967907019999998</v>
      </c>
      <c r="N171" s="90">
        <v>114.1597225</v>
      </c>
      <c r="O171" s="90">
        <v>65.944806807000006</v>
      </c>
      <c r="P171" s="90">
        <v>67.518170400000002</v>
      </c>
      <c r="Q171" s="89">
        <v>105.405003468</v>
      </c>
      <c r="R171" s="90">
        <v>38.941942382000001</v>
      </c>
      <c r="S171" s="91">
        <v>209.601245998</v>
      </c>
      <c r="T171" s="90">
        <v>28.779234170999999</v>
      </c>
      <c r="U171" s="91">
        <v>41.631921122999998</v>
      </c>
      <c r="V171" s="92">
        <v>113.46845349</v>
      </c>
      <c r="W171" s="92">
        <v>84.214307887999993</v>
      </c>
      <c r="X171" s="89">
        <v>50.350767615999999</v>
      </c>
      <c r="Y171" s="90">
        <v>72.216008701000007</v>
      </c>
      <c r="Z171" s="89">
        <v>86.787241343999995</v>
      </c>
      <c r="AA171" s="91">
        <v>54.889070898</v>
      </c>
      <c r="AB171" s="91">
        <v>59.449371927999998</v>
      </c>
      <c r="AC171" s="89">
        <v>86.118376971000004</v>
      </c>
      <c r="AD171" s="92">
        <v>47.891340774</v>
      </c>
      <c r="AE171" s="89">
        <v>50.360194034999999</v>
      </c>
      <c r="AF171" s="91">
        <v>79.984957464000004</v>
      </c>
      <c r="AG171" s="90">
        <v>46.786127344999997</v>
      </c>
      <c r="AH171" s="90">
        <v>43.176056312999997</v>
      </c>
      <c r="AI171" s="90">
        <v>153.77136832400001</v>
      </c>
      <c r="AJ171" s="90">
        <v>51.714941265999997</v>
      </c>
      <c r="AK171" s="90">
        <v>78.744822128999999</v>
      </c>
      <c r="AL171" s="83">
        <v>182.126623491</v>
      </c>
      <c r="AM171" s="90">
        <v>159.026083457</v>
      </c>
      <c r="AN171" s="91">
        <v>142.414333594</v>
      </c>
      <c r="AO171" s="89">
        <v>28.187860620999999</v>
      </c>
      <c r="AP171" s="90">
        <v>85.651425028999995</v>
      </c>
      <c r="AQ171" s="90">
        <v>63.900414380999997</v>
      </c>
      <c r="AR171" s="90">
        <v>69.655039367000001</v>
      </c>
      <c r="AS171" s="91">
        <v>115.090780569</v>
      </c>
      <c r="AT171" s="91">
        <v>68.831529383000003</v>
      </c>
      <c r="AU171" s="92">
        <v>53.963044244999999</v>
      </c>
      <c r="AV171" s="92">
        <v>39.187996718999997</v>
      </c>
      <c r="AW171" s="92">
        <v>75.372764609000001</v>
      </c>
      <c r="AX171" s="89">
        <v>92.952207137000002</v>
      </c>
      <c r="AY171" s="91">
        <v>77.324363294999998</v>
      </c>
      <c r="AZ171" s="90">
        <v>37.716136638000002</v>
      </c>
      <c r="BA171" s="92">
        <v>61.122881047</v>
      </c>
      <c r="BB171" s="92">
        <v>46.322651555</v>
      </c>
      <c r="BC171" s="89">
        <v>21.673064166</v>
      </c>
      <c r="BD171" s="90">
        <v>32.768169823999997</v>
      </c>
      <c r="BE171" s="91">
        <v>40.931230505000002</v>
      </c>
      <c r="BF171" s="92">
        <v>101.08373792800001</v>
      </c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</row>
    <row r="172" spans="1:80" x14ac:dyDescent="0.2">
      <c r="A172" s="89">
        <v>49</v>
      </c>
      <c r="B172" s="91">
        <v>86400</v>
      </c>
      <c r="C172" s="114">
        <v>149.35315299999999</v>
      </c>
      <c r="D172" s="115">
        <v>70.4123862</v>
      </c>
      <c r="E172" s="115">
        <v>52.084695140000001</v>
      </c>
      <c r="F172" s="90">
        <v>90.733220486999997</v>
      </c>
      <c r="G172" s="90">
        <v>58.284328903000002</v>
      </c>
      <c r="H172" s="83">
        <v>89.235699679000007</v>
      </c>
      <c r="I172" s="83">
        <v>59.857898564999999</v>
      </c>
      <c r="J172" s="90">
        <v>30.467085378</v>
      </c>
      <c r="K172" s="91">
        <v>68.937846143000002</v>
      </c>
      <c r="L172" s="89">
        <v>127.404980286</v>
      </c>
      <c r="M172" s="90">
        <v>71.108693650000006</v>
      </c>
      <c r="N172" s="90">
        <v>117.557343</v>
      </c>
      <c r="O172" s="90">
        <v>66.426003851000004</v>
      </c>
      <c r="P172" s="90">
        <v>66.275088500999999</v>
      </c>
      <c r="Q172" s="89">
        <v>111.68955771</v>
      </c>
      <c r="R172" s="90">
        <v>38.319231373000001</v>
      </c>
      <c r="S172" s="91">
        <v>212.16926837700001</v>
      </c>
      <c r="T172" s="90">
        <v>34.371562865999998</v>
      </c>
      <c r="U172" s="91">
        <v>43.887224467000003</v>
      </c>
      <c r="V172" s="92">
        <v>112.633503709</v>
      </c>
      <c r="W172" s="92">
        <v>84.214307887999993</v>
      </c>
      <c r="X172" s="89">
        <v>48.503238558</v>
      </c>
      <c r="Y172" s="90">
        <v>75.929103694999995</v>
      </c>
      <c r="Z172" s="89">
        <v>91.649645987</v>
      </c>
      <c r="AA172" s="91">
        <v>54.267540328000003</v>
      </c>
      <c r="AB172" s="91">
        <v>67.590547790000002</v>
      </c>
      <c r="AC172" s="89">
        <v>84.472719573999996</v>
      </c>
      <c r="AD172" s="92">
        <v>50.355368826000003</v>
      </c>
      <c r="AE172" s="89">
        <v>49.731491196999997</v>
      </c>
      <c r="AF172" s="91">
        <v>83.935781183000003</v>
      </c>
      <c r="AG172" s="90">
        <v>49.900129397999997</v>
      </c>
      <c r="AH172" s="90">
        <v>41.425504664000002</v>
      </c>
      <c r="AI172" s="90">
        <v>155.81455479100001</v>
      </c>
      <c r="AJ172" s="90">
        <v>49.471240627</v>
      </c>
      <c r="AK172" s="90">
        <v>81.344768920000007</v>
      </c>
      <c r="AL172" s="83">
        <v>182.64664569300001</v>
      </c>
      <c r="AM172" s="90">
        <v>163.459548705</v>
      </c>
      <c r="AN172" s="91">
        <v>143.840101186</v>
      </c>
      <c r="AO172" s="89">
        <v>30.702656345000001</v>
      </c>
      <c r="AP172" s="90">
        <v>83.166382025000004</v>
      </c>
      <c r="AQ172" s="90">
        <v>68.651909701999998</v>
      </c>
      <c r="AR172" s="90">
        <v>69.736766729999999</v>
      </c>
      <c r="AS172" s="91">
        <v>117.837936777</v>
      </c>
      <c r="AT172" s="91">
        <v>69.104538137000006</v>
      </c>
      <c r="AU172" s="92">
        <v>51.017598264</v>
      </c>
      <c r="AV172" s="92">
        <v>36.987458820999997</v>
      </c>
      <c r="AW172" s="92">
        <v>81.025419972999998</v>
      </c>
      <c r="AX172" s="89">
        <v>97.255942434999994</v>
      </c>
      <c r="AY172" s="91">
        <v>85.204797149000001</v>
      </c>
      <c r="AZ172" s="90">
        <v>40.266151536000002</v>
      </c>
      <c r="BA172" s="92">
        <v>68.380237421999993</v>
      </c>
      <c r="BB172" s="92">
        <v>49.632081573000001</v>
      </c>
      <c r="BC172" s="89">
        <v>22.089109685</v>
      </c>
      <c r="BD172" s="90">
        <v>33.730784817</v>
      </c>
      <c r="BE172" s="91">
        <v>36.082642655999997</v>
      </c>
      <c r="BF172" s="92">
        <v>115.721839868</v>
      </c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</row>
    <row r="173" spans="1:80" x14ac:dyDescent="0.2">
      <c r="A173" s="89">
        <v>50</v>
      </c>
      <c r="B173" s="91">
        <v>88200</v>
      </c>
      <c r="C173" s="114">
        <v>145.7144289</v>
      </c>
      <c r="D173" s="115">
        <v>70.322764969999994</v>
      </c>
      <c r="E173" s="115">
        <v>54.889856739999999</v>
      </c>
      <c r="F173" s="90">
        <v>93.074868076000001</v>
      </c>
      <c r="G173" s="90">
        <v>60.169890172000002</v>
      </c>
      <c r="H173" s="83">
        <v>88.454129367999997</v>
      </c>
      <c r="I173" s="83">
        <v>58.738639995</v>
      </c>
      <c r="J173" s="90">
        <v>32.012595513999997</v>
      </c>
      <c r="K173" s="91">
        <v>71.360957016</v>
      </c>
      <c r="L173" s="89">
        <v>122.23817658999999</v>
      </c>
      <c r="M173" s="90">
        <v>76.967957600000005</v>
      </c>
      <c r="N173" s="90">
        <v>123.5595119</v>
      </c>
      <c r="O173" s="90">
        <v>67.827797239000006</v>
      </c>
      <c r="P173" s="90">
        <v>66.507280980000004</v>
      </c>
      <c r="Q173" s="89">
        <v>109.761668486</v>
      </c>
      <c r="R173" s="90">
        <v>37.239599130000002</v>
      </c>
      <c r="S173" s="91">
        <v>212.228706483</v>
      </c>
      <c r="T173" s="90">
        <v>39.207040528</v>
      </c>
      <c r="U173" s="91">
        <v>42.183693544999997</v>
      </c>
      <c r="V173" s="92">
        <v>83.261995580999994</v>
      </c>
      <c r="W173" s="92">
        <v>86.640094626000007</v>
      </c>
      <c r="X173" s="89">
        <v>48.021781674000003</v>
      </c>
      <c r="Y173" s="90">
        <v>79.895253609999997</v>
      </c>
      <c r="Z173" s="89">
        <v>92.950565707999999</v>
      </c>
      <c r="AA173" s="91">
        <v>54.083543847999998</v>
      </c>
      <c r="AB173" s="91">
        <v>67.481606012</v>
      </c>
      <c r="AC173" s="89">
        <v>84.241814762999994</v>
      </c>
      <c r="AD173" s="92">
        <v>51.588597599000003</v>
      </c>
      <c r="AE173" s="89">
        <v>51.368066587000001</v>
      </c>
      <c r="AF173" s="91">
        <v>82.104118783999994</v>
      </c>
      <c r="AG173" s="90">
        <v>46.024435459999999</v>
      </c>
      <c r="AH173" s="90">
        <v>47.712296260999999</v>
      </c>
      <c r="AI173" s="90">
        <v>157.622062121</v>
      </c>
      <c r="AJ173" s="90">
        <v>51.372555730000002</v>
      </c>
      <c r="AK173" s="90">
        <v>82.993641397000005</v>
      </c>
      <c r="AL173" s="83">
        <v>180.67320779299999</v>
      </c>
      <c r="AM173" s="90">
        <v>168.924177628</v>
      </c>
      <c r="AN173" s="91">
        <v>147.69077344300001</v>
      </c>
      <c r="AO173" s="89">
        <v>29.187719525999999</v>
      </c>
      <c r="AP173" s="90">
        <v>84.712067513999997</v>
      </c>
      <c r="AQ173" s="90">
        <v>66.441995073000001</v>
      </c>
      <c r="AR173" s="90">
        <v>70.322110641999998</v>
      </c>
      <c r="AS173" s="91">
        <v>119.26476746900001</v>
      </c>
      <c r="AT173" s="91">
        <v>69.812343174000006</v>
      </c>
      <c r="AU173" s="92">
        <v>50.343247658999999</v>
      </c>
      <c r="AV173" s="92">
        <v>40.095035523</v>
      </c>
      <c r="AW173" s="92">
        <v>77.883594544000005</v>
      </c>
      <c r="AX173" s="89">
        <v>99.201124445000005</v>
      </c>
      <c r="AY173" s="91">
        <v>87.819630777</v>
      </c>
      <c r="AZ173" s="90">
        <v>39.783296030000002</v>
      </c>
      <c r="BA173" s="92">
        <v>70.578383458000005</v>
      </c>
      <c r="BB173" s="92">
        <v>45.678090697999998</v>
      </c>
      <c r="BC173" s="89">
        <v>21.72462771</v>
      </c>
      <c r="BD173" s="90">
        <v>32.150497401000003</v>
      </c>
      <c r="BE173" s="91">
        <v>36.082642655999997</v>
      </c>
      <c r="BF173" s="92">
        <v>120.535149969</v>
      </c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</row>
    <row r="174" spans="1:80" x14ac:dyDescent="0.2">
      <c r="A174" s="89">
        <v>51</v>
      </c>
      <c r="B174" s="91">
        <v>90000</v>
      </c>
      <c r="C174" s="114">
        <v>151.52774099999999</v>
      </c>
      <c r="D174" s="115">
        <v>70.333973869999994</v>
      </c>
      <c r="E174" s="115">
        <v>53.414731199999999</v>
      </c>
      <c r="F174" s="90">
        <v>92.075743213999999</v>
      </c>
      <c r="G174" s="90">
        <v>58.468880276999997</v>
      </c>
      <c r="H174" s="83">
        <v>92.718050254999994</v>
      </c>
      <c r="I174" s="83">
        <v>58.36775506</v>
      </c>
      <c r="J174" s="90">
        <v>32.343452986999999</v>
      </c>
      <c r="K174" s="91">
        <v>60.514663014999996</v>
      </c>
      <c r="L174" s="89">
        <v>135.03455858999999</v>
      </c>
      <c r="M174" s="90">
        <v>74.238894540000004</v>
      </c>
      <c r="N174" s="90">
        <v>115.01411539999999</v>
      </c>
      <c r="O174" s="90">
        <v>67.876433888999998</v>
      </c>
      <c r="P174" s="90">
        <v>66.501163149000007</v>
      </c>
      <c r="Q174" s="89">
        <v>109.761668486</v>
      </c>
      <c r="R174" s="90">
        <v>38.404078929999997</v>
      </c>
      <c r="S174" s="91">
        <v>218.52644390200001</v>
      </c>
      <c r="T174" s="90">
        <v>39.983492943999998</v>
      </c>
      <c r="U174" s="91">
        <v>40.577129765000002</v>
      </c>
      <c r="V174" s="92">
        <v>85.010387879999996</v>
      </c>
      <c r="W174" s="92">
        <v>93.308501532999998</v>
      </c>
      <c r="X174" s="89">
        <v>47.371591967000001</v>
      </c>
      <c r="Y174" s="90">
        <v>78.692016506000002</v>
      </c>
      <c r="Z174" s="89">
        <v>101.281774967</v>
      </c>
      <c r="AA174" s="91">
        <v>54.290964424999999</v>
      </c>
      <c r="AB174" s="91">
        <v>69.355811501000005</v>
      </c>
      <c r="AC174" s="89">
        <v>85.891304211000005</v>
      </c>
      <c r="AD174" s="92">
        <v>51.442487528999997</v>
      </c>
      <c r="AE174" s="89">
        <v>51.368066587000001</v>
      </c>
      <c r="AF174" s="91">
        <v>83.581788001999996</v>
      </c>
      <c r="AG174" s="90">
        <v>36.314680338999999</v>
      </c>
      <c r="AH174" s="90">
        <v>48.484885890999998</v>
      </c>
      <c r="AI174" s="90">
        <v>161.17122871800001</v>
      </c>
      <c r="AJ174" s="90">
        <v>51.746401634000001</v>
      </c>
      <c r="AK174" s="90">
        <v>83.815015376999995</v>
      </c>
      <c r="AL174" s="83">
        <v>179.02678915600001</v>
      </c>
      <c r="AM174" s="90">
        <v>170.492108777</v>
      </c>
      <c r="AN174" s="91">
        <v>150.08643222500001</v>
      </c>
      <c r="AO174" s="89">
        <v>27.486301558000001</v>
      </c>
      <c r="AP174" s="90">
        <v>84.712067513999997</v>
      </c>
      <c r="AQ174" s="90">
        <v>70.805642259999999</v>
      </c>
      <c r="AR174" s="90">
        <v>74.491488445000002</v>
      </c>
      <c r="AS174" s="91">
        <v>114.77262043</v>
      </c>
      <c r="AT174" s="91">
        <v>69.984381041000006</v>
      </c>
      <c r="AU174" s="92">
        <v>54.223475630999999</v>
      </c>
      <c r="AV174" s="92">
        <v>42.418691631999998</v>
      </c>
      <c r="AW174" s="92">
        <v>83.600107949999995</v>
      </c>
      <c r="AX174" s="89">
        <v>94.716936970999996</v>
      </c>
      <c r="AY174" s="91">
        <v>89.426453946999999</v>
      </c>
      <c r="AZ174" s="90">
        <v>43.244191528999998</v>
      </c>
      <c r="BA174" s="92">
        <v>71.132499598999999</v>
      </c>
      <c r="BB174" s="92">
        <v>45.750404048999997</v>
      </c>
      <c r="BC174" s="89">
        <v>21.203350240999999</v>
      </c>
      <c r="BD174" s="90">
        <v>32.777135972000004</v>
      </c>
      <c r="BE174" s="91">
        <v>34.283785356999999</v>
      </c>
      <c r="BF174" s="92">
        <v>95.848499175000001</v>
      </c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</row>
    <row r="175" spans="1:80" x14ac:dyDescent="0.2">
      <c r="A175" s="89">
        <v>52</v>
      </c>
      <c r="B175" s="91">
        <v>91800</v>
      </c>
      <c r="C175" s="114">
        <v>158.96165970000001</v>
      </c>
      <c r="D175" s="115">
        <v>72.584404320000004</v>
      </c>
      <c r="E175" s="115">
        <v>57.740788940000002</v>
      </c>
      <c r="F175" s="90">
        <v>92.298072980000001</v>
      </c>
      <c r="G175" s="90">
        <v>57.8181011</v>
      </c>
      <c r="H175" s="83">
        <v>93.770128002999996</v>
      </c>
      <c r="I175" s="83">
        <v>59.989449880999999</v>
      </c>
      <c r="J175" s="90">
        <v>32.596847091000001</v>
      </c>
      <c r="K175" s="91">
        <v>66.725179479999994</v>
      </c>
      <c r="L175" s="89">
        <v>131.64836436799999</v>
      </c>
      <c r="M175" s="90">
        <v>81.763491189999996</v>
      </c>
      <c r="N175" s="90">
        <v>117.4287829</v>
      </c>
      <c r="O175" s="90">
        <v>69.165261629</v>
      </c>
      <c r="P175" s="90">
        <v>69.651469719000005</v>
      </c>
      <c r="Q175" s="89">
        <v>117.354908485</v>
      </c>
      <c r="R175" s="90">
        <v>38.830774749</v>
      </c>
      <c r="S175" s="91">
        <v>221.36619005399999</v>
      </c>
      <c r="T175" s="90">
        <v>34.797044919000001</v>
      </c>
      <c r="U175" s="91">
        <v>42.444510858000001</v>
      </c>
      <c r="V175" s="92">
        <v>92.717492492999995</v>
      </c>
      <c r="W175" s="92">
        <v>97.290333290000007</v>
      </c>
      <c r="X175" s="89">
        <v>46.824479961000002</v>
      </c>
      <c r="Y175" s="90">
        <v>82.825680422999994</v>
      </c>
      <c r="Z175" s="89">
        <v>106.12654881</v>
      </c>
      <c r="AA175" s="91">
        <v>54.485462474999999</v>
      </c>
      <c r="AB175" s="91">
        <v>69.067270636000003</v>
      </c>
      <c r="AC175" s="89">
        <v>84.718004195000006</v>
      </c>
      <c r="AD175" s="92">
        <v>50.648419034</v>
      </c>
      <c r="AE175" s="89">
        <v>51.145037918</v>
      </c>
      <c r="AF175" s="91">
        <v>84.787612425999995</v>
      </c>
      <c r="AG175" s="90">
        <v>38.348649588000001</v>
      </c>
      <c r="AH175" s="90">
        <v>51.179254026999999</v>
      </c>
      <c r="AI175" s="90">
        <v>165.30431051299999</v>
      </c>
      <c r="AJ175" s="90">
        <v>52.444422649000003</v>
      </c>
      <c r="AK175" s="90">
        <v>83.715442283000002</v>
      </c>
      <c r="AL175" s="83">
        <v>179.02678915600001</v>
      </c>
      <c r="AM175" s="90">
        <v>174.02090743599999</v>
      </c>
      <c r="AN175" s="91">
        <v>154.500501125</v>
      </c>
      <c r="AO175" s="89">
        <v>31.650966150999999</v>
      </c>
      <c r="AP175" s="90">
        <v>88.339041207999998</v>
      </c>
      <c r="AQ175" s="90">
        <v>74.103749758999996</v>
      </c>
      <c r="AR175" s="90">
        <v>76.782992445000005</v>
      </c>
      <c r="AS175" s="91">
        <v>114.77262043</v>
      </c>
      <c r="AT175" s="91">
        <v>74.460827660000007</v>
      </c>
      <c r="AU175" s="92">
        <v>55.330191257000003</v>
      </c>
      <c r="AV175" s="92">
        <v>42.129962071000001</v>
      </c>
      <c r="AW175" s="92">
        <v>82.881061328000001</v>
      </c>
      <c r="AX175" s="89">
        <v>99.378862613999999</v>
      </c>
      <c r="AY175" s="91">
        <v>89.426453946999999</v>
      </c>
      <c r="AZ175" s="90">
        <v>41.823686514999999</v>
      </c>
      <c r="BA175" s="92">
        <v>74.018904516000006</v>
      </c>
      <c r="BB175" s="92">
        <v>45.534236387</v>
      </c>
      <c r="BC175" s="89">
        <v>22.700004601</v>
      </c>
      <c r="BD175" s="90">
        <v>35.570976240999997</v>
      </c>
      <c r="BE175" s="91">
        <v>37.132313898</v>
      </c>
      <c r="BF175" s="92">
        <v>100.672856439</v>
      </c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</row>
    <row r="176" spans="1:80" x14ac:dyDescent="0.2">
      <c r="A176" s="89">
        <v>53</v>
      </c>
      <c r="B176" s="91">
        <v>93600</v>
      </c>
      <c r="C176" s="114">
        <v>165.31139780000001</v>
      </c>
      <c r="D176" s="115">
        <v>68.930171819999998</v>
      </c>
      <c r="E176" s="115">
        <v>55.494498929999999</v>
      </c>
      <c r="F176" s="90">
        <v>92.138505928000001</v>
      </c>
      <c r="G176" s="90">
        <v>44.96956205</v>
      </c>
      <c r="H176" s="83">
        <v>94.953469662000003</v>
      </c>
      <c r="I176" s="83">
        <v>67.295077517999999</v>
      </c>
      <c r="J176" s="90">
        <v>34.551941972999998</v>
      </c>
      <c r="K176" s="91">
        <v>68.407583857999995</v>
      </c>
      <c r="L176" s="89">
        <v>135.37422990900001</v>
      </c>
      <c r="M176" s="90">
        <v>82.983223179999996</v>
      </c>
      <c r="N176" s="90">
        <v>119.68615010000001</v>
      </c>
      <c r="O176" s="90">
        <v>68.388005019999994</v>
      </c>
      <c r="P176" s="90">
        <v>73.529605575999994</v>
      </c>
      <c r="Q176" s="89">
        <v>116.357587028</v>
      </c>
      <c r="R176" s="90">
        <v>39.160733694000001</v>
      </c>
      <c r="S176" s="91">
        <v>225.108080935</v>
      </c>
      <c r="T176" s="90">
        <v>34.827237588000003</v>
      </c>
      <c r="U176" s="91">
        <v>41.952582505999999</v>
      </c>
      <c r="V176" s="92">
        <v>93.526266992999993</v>
      </c>
      <c r="W176" s="92">
        <v>99.212687385999999</v>
      </c>
      <c r="X176" s="89">
        <v>48.089513416999999</v>
      </c>
      <c r="Y176" s="90">
        <v>79.024797419999999</v>
      </c>
      <c r="Z176" s="89">
        <v>110.57762651900001</v>
      </c>
      <c r="AA176" s="91">
        <v>55.228990310999997</v>
      </c>
      <c r="AB176" s="91">
        <v>73.276180385000004</v>
      </c>
      <c r="AC176" s="89">
        <v>85.094168455000002</v>
      </c>
      <c r="AD176" s="92">
        <v>52.344127557999997</v>
      </c>
      <c r="AE176" s="89">
        <v>51.584654119</v>
      </c>
      <c r="AF176" s="91">
        <v>89.322762271000002</v>
      </c>
      <c r="AG176" s="90">
        <v>40.196623555000002</v>
      </c>
      <c r="AH176" s="90">
        <v>49.854810952999998</v>
      </c>
      <c r="AI176" s="90">
        <v>164.70594769100001</v>
      </c>
      <c r="AJ176" s="90">
        <v>53.853932555</v>
      </c>
      <c r="AK176" s="90">
        <v>86.775456394000003</v>
      </c>
      <c r="AL176" s="83">
        <v>180.18613068400001</v>
      </c>
      <c r="AM176" s="90">
        <v>178.09916198100001</v>
      </c>
      <c r="AN176" s="91">
        <v>154.500501125</v>
      </c>
      <c r="AO176" s="89">
        <v>29.921924089000001</v>
      </c>
      <c r="AP176" s="90">
        <v>86.832937651999998</v>
      </c>
      <c r="AQ176" s="90">
        <v>72.888327472</v>
      </c>
      <c r="AR176" s="90">
        <v>76.641117120999994</v>
      </c>
      <c r="AS176" s="91">
        <v>125.07894999</v>
      </c>
      <c r="AT176" s="91">
        <v>72.842234267999999</v>
      </c>
      <c r="AU176" s="92">
        <v>55.086073411999998</v>
      </c>
      <c r="AV176" s="92">
        <v>41.823434917</v>
      </c>
      <c r="AW176" s="92">
        <v>82.881061328000001</v>
      </c>
      <c r="AX176" s="89">
        <v>98.625259669000002</v>
      </c>
      <c r="AY176" s="91">
        <v>69.147938894999996</v>
      </c>
      <c r="AZ176" s="90">
        <v>38.930420910999999</v>
      </c>
      <c r="BA176" s="92">
        <v>79.044102053000003</v>
      </c>
      <c r="BB176" s="92">
        <v>46.280912501000003</v>
      </c>
      <c r="BC176" s="89">
        <v>22.867419263999999</v>
      </c>
      <c r="BD176" s="90">
        <v>32.343258419999998</v>
      </c>
      <c r="BE176" s="91">
        <v>38.217047360999999</v>
      </c>
      <c r="BF176" s="92">
        <v>103.156490644</v>
      </c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</row>
    <row r="177" spans="1:58" x14ac:dyDescent="0.2">
      <c r="A177" s="89">
        <v>54</v>
      </c>
      <c r="B177" s="91">
        <v>95400</v>
      </c>
      <c r="C177" s="114">
        <v>156.91526469999999</v>
      </c>
      <c r="D177" s="115">
        <v>74.893543829999999</v>
      </c>
      <c r="E177" s="115">
        <v>57.192083529999998</v>
      </c>
      <c r="F177" s="90">
        <v>93.074868076000001</v>
      </c>
      <c r="G177" s="90">
        <v>33.014559149999997</v>
      </c>
      <c r="H177" s="83">
        <v>94.953469662000003</v>
      </c>
      <c r="I177" s="83">
        <v>68.325588890000006</v>
      </c>
      <c r="J177" s="90">
        <v>37.095995488</v>
      </c>
      <c r="K177" s="91">
        <v>69.415233373000007</v>
      </c>
      <c r="L177" s="89">
        <v>139.38573615199999</v>
      </c>
      <c r="M177" s="90">
        <v>83.17476379</v>
      </c>
      <c r="N177" s="90">
        <v>84.93961041</v>
      </c>
      <c r="O177" s="90">
        <v>70.064013301000003</v>
      </c>
      <c r="P177" s="90">
        <v>73.522227469000001</v>
      </c>
      <c r="Q177" s="89">
        <v>116.791914913</v>
      </c>
      <c r="R177" s="90">
        <v>42.273370300000003</v>
      </c>
      <c r="S177" s="91">
        <v>225.108080935</v>
      </c>
      <c r="T177" s="90">
        <v>34.691163641000003</v>
      </c>
      <c r="U177" s="91">
        <v>44.096283540999998</v>
      </c>
      <c r="V177" s="92">
        <v>93.981451035999996</v>
      </c>
      <c r="W177" s="92">
        <v>102.24122897399999</v>
      </c>
      <c r="X177" s="89">
        <v>48.893127321999998</v>
      </c>
      <c r="Y177" s="90">
        <v>84.870947098000002</v>
      </c>
      <c r="Z177" s="89">
        <v>113.840952016</v>
      </c>
      <c r="AA177" s="91">
        <v>52.789172878000002</v>
      </c>
      <c r="AB177" s="91">
        <v>78.628254431000002</v>
      </c>
      <c r="AC177" s="89">
        <v>84.328704318000007</v>
      </c>
      <c r="AD177" s="92">
        <v>50.532811912</v>
      </c>
      <c r="AE177" s="89">
        <v>50.221875085000001</v>
      </c>
      <c r="AF177" s="91">
        <v>91.254249002999998</v>
      </c>
      <c r="AG177" s="90">
        <v>40.378406839</v>
      </c>
      <c r="AH177" s="90">
        <v>52.053337919000001</v>
      </c>
      <c r="AI177" s="90">
        <v>164.671360421</v>
      </c>
      <c r="AJ177" s="90">
        <v>54.291291024000003</v>
      </c>
      <c r="AK177" s="90">
        <v>89.497358284000001</v>
      </c>
      <c r="AL177" s="83">
        <v>180.92724898700001</v>
      </c>
      <c r="AM177" s="90">
        <v>180.38638859599999</v>
      </c>
      <c r="AN177" s="91">
        <v>157.89028689899999</v>
      </c>
      <c r="AO177" s="89">
        <v>32.828815937000002</v>
      </c>
      <c r="AP177" s="90">
        <v>90.071195094000004</v>
      </c>
      <c r="AQ177" s="90">
        <v>72.466597832999994</v>
      </c>
      <c r="AR177" s="90">
        <v>74.354132741000001</v>
      </c>
      <c r="AS177" s="91">
        <v>128.41576610600001</v>
      </c>
      <c r="AT177" s="91">
        <v>74.338694406000002</v>
      </c>
      <c r="AU177" s="92">
        <v>55.776941284000003</v>
      </c>
      <c r="AV177" s="92">
        <v>40.518986259000002</v>
      </c>
      <c r="AW177" s="92">
        <v>87.123996270999996</v>
      </c>
      <c r="AX177" s="89">
        <v>77.598657154999998</v>
      </c>
      <c r="AY177" s="91">
        <v>74.879634265999997</v>
      </c>
      <c r="AZ177" s="90">
        <v>38.930420910999999</v>
      </c>
      <c r="BA177" s="92">
        <v>79.444574880999994</v>
      </c>
      <c r="BB177" s="92">
        <v>49.861084730999998</v>
      </c>
      <c r="BC177" s="89">
        <v>22.580949776000001</v>
      </c>
      <c r="BD177" s="90">
        <v>30.192648193</v>
      </c>
      <c r="BE177" s="91">
        <v>38.058209034000001</v>
      </c>
      <c r="BF177" s="92">
        <v>114.112248765</v>
      </c>
    </row>
    <row r="178" spans="1:58" x14ac:dyDescent="0.2">
      <c r="A178" s="89">
        <v>55</v>
      </c>
      <c r="B178" s="91">
        <v>97200</v>
      </c>
      <c r="C178" s="114">
        <v>164.6105177</v>
      </c>
      <c r="D178" s="115">
        <v>77.842321600000005</v>
      </c>
      <c r="E178" s="115">
        <v>53.039539900000001</v>
      </c>
      <c r="F178" s="90">
        <v>92.070035391999994</v>
      </c>
      <c r="G178" s="90">
        <v>39.686655187</v>
      </c>
      <c r="H178" s="83">
        <v>91.102770104000001</v>
      </c>
      <c r="I178" s="83">
        <v>67.640325775999997</v>
      </c>
      <c r="J178" s="90">
        <v>40.611031969999999</v>
      </c>
      <c r="K178" s="91">
        <v>69.397647117000005</v>
      </c>
      <c r="L178" s="89">
        <v>138.57444819</v>
      </c>
      <c r="M178" s="90">
        <v>85.056886109999994</v>
      </c>
      <c r="N178" s="90">
        <v>87.98370439</v>
      </c>
      <c r="O178" s="90">
        <v>70.231248825999998</v>
      </c>
      <c r="P178" s="90">
        <v>71.459285285000007</v>
      </c>
      <c r="Q178" s="89">
        <v>118.884261536</v>
      </c>
      <c r="R178" s="90">
        <v>44.349415567000001</v>
      </c>
      <c r="S178" s="91">
        <v>226.38612898700001</v>
      </c>
      <c r="T178" s="90">
        <v>42.270811459000001</v>
      </c>
      <c r="U178" s="91">
        <v>43.881236715</v>
      </c>
      <c r="V178" s="92">
        <v>96.337765332000004</v>
      </c>
      <c r="W178" s="92">
        <v>99.053992222000005</v>
      </c>
      <c r="X178" s="89">
        <v>47.628556781999997</v>
      </c>
      <c r="Y178" s="90">
        <v>79.637670283999995</v>
      </c>
      <c r="Z178" s="89">
        <v>112.965542967</v>
      </c>
      <c r="AA178" s="91">
        <v>55.066681946000003</v>
      </c>
      <c r="AB178" s="91">
        <v>79.101380957000003</v>
      </c>
      <c r="AC178" s="89">
        <v>91.670730305000006</v>
      </c>
      <c r="AD178" s="92">
        <v>50.753743384000003</v>
      </c>
      <c r="AE178" s="89">
        <v>50.437110513</v>
      </c>
      <c r="AF178" s="91">
        <v>86.387250644000005</v>
      </c>
      <c r="AG178" s="90">
        <v>38.272981041000001</v>
      </c>
      <c r="AH178" s="90">
        <v>52.861697360999997</v>
      </c>
      <c r="AI178" s="90">
        <v>162.23694428300001</v>
      </c>
      <c r="AJ178" s="90">
        <v>54.263180724999998</v>
      </c>
      <c r="AK178" s="90">
        <v>93.022774053000006</v>
      </c>
      <c r="AL178" s="83">
        <v>184.39757429599999</v>
      </c>
      <c r="AM178" s="90">
        <v>182.81836980700001</v>
      </c>
      <c r="AN178" s="91">
        <v>158.703065968</v>
      </c>
      <c r="AO178" s="89">
        <v>37.450531751</v>
      </c>
      <c r="AP178" s="90">
        <v>85.945432963000002</v>
      </c>
      <c r="AQ178" s="90">
        <v>72.925531214000003</v>
      </c>
      <c r="AR178" s="90">
        <v>72.942654058000002</v>
      </c>
      <c r="AS178" s="91">
        <v>127.57499442</v>
      </c>
      <c r="AT178" s="91">
        <v>72.501960049000004</v>
      </c>
      <c r="AU178" s="92">
        <v>55.776941284000003</v>
      </c>
      <c r="AV178" s="92">
        <v>43.571985419000001</v>
      </c>
      <c r="AW178" s="92">
        <v>88.984548828000001</v>
      </c>
      <c r="AX178" s="89">
        <v>80.779625902999996</v>
      </c>
      <c r="AY178" s="91">
        <v>72.306095757999998</v>
      </c>
      <c r="AZ178" s="90">
        <v>42.118142087999999</v>
      </c>
      <c r="BA178" s="92">
        <v>84.199544396999997</v>
      </c>
      <c r="BB178" s="92">
        <v>49.861084730999998</v>
      </c>
      <c r="BC178" s="89">
        <v>23.388574416000001</v>
      </c>
      <c r="BD178" s="90">
        <v>30.023731697999999</v>
      </c>
      <c r="BE178" s="91">
        <v>37.625756072000001</v>
      </c>
      <c r="BF178" s="92">
        <v>114.639164623</v>
      </c>
    </row>
    <row r="179" spans="1:58" x14ac:dyDescent="0.2">
      <c r="A179" s="89">
        <v>56</v>
      </c>
      <c r="B179" s="91">
        <v>99000</v>
      </c>
      <c r="C179" s="114">
        <v>167.8134617</v>
      </c>
      <c r="D179" s="115">
        <v>81.657806820000005</v>
      </c>
      <c r="E179" s="115">
        <v>52.925470910000001</v>
      </c>
      <c r="F179" s="90">
        <v>97.201242053000001</v>
      </c>
      <c r="G179" s="90">
        <v>40.265093376999999</v>
      </c>
      <c r="H179" s="83">
        <v>92.988749093999999</v>
      </c>
      <c r="I179" s="83">
        <v>69.650347217000004</v>
      </c>
      <c r="J179" s="90">
        <v>38.811211753999999</v>
      </c>
      <c r="K179" s="91">
        <v>67.031728884000003</v>
      </c>
      <c r="L179" s="89">
        <v>126.716163123</v>
      </c>
      <c r="M179" s="90">
        <v>85.907280439999994</v>
      </c>
      <c r="N179" s="90">
        <v>91.679541599999993</v>
      </c>
      <c r="O179" s="90">
        <v>69.969424426000003</v>
      </c>
      <c r="P179" s="90">
        <v>73.963611235000002</v>
      </c>
      <c r="Q179" s="89">
        <v>121.055488553</v>
      </c>
      <c r="R179" s="90">
        <v>42.907443563999998</v>
      </c>
      <c r="S179" s="91">
        <v>224.61728728899999</v>
      </c>
      <c r="T179" s="90">
        <v>43.508386778000002</v>
      </c>
      <c r="U179" s="91">
        <v>44.316216494000003</v>
      </c>
      <c r="V179" s="92">
        <v>98.009753709999998</v>
      </c>
      <c r="W179" s="92">
        <v>106.77878293400001</v>
      </c>
      <c r="X179" s="89">
        <v>44.568920964</v>
      </c>
      <c r="Y179" s="90">
        <v>81.098197686999995</v>
      </c>
      <c r="Z179" s="89">
        <v>116.32149796</v>
      </c>
      <c r="AA179" s="91">
        <v>54.262854294999997</v>
      </c>
      <c r="AB179" s="91">
        <v>85.653247868999998</v>
      </c>
      <c r="AC179" s="89">
        <v>93.851726941999999</v>
      </c>
      <c r="AD179" s="92">
        <v>51.824657238</v>
      </c>
      <c r="AE179" s="89">
        <v>52.344127557999997</v>
      </c>
      <c r="AF179" s="91">
        <v>90.193074632999995</v>
      </c>
      <c r="AG179" s="90">
        <v>43.104011681000003</v>
      </c>
      <c r="AH179" s="90">
        <v>53.831157808</v>
      </c>
      <c r="AI179" s="90">
        <v>167.545328109</v>
      </c>
      <c r="AJ179" s="90">
        <v>55.096559566000003</v>
      </c>
      <c r="AK179" s="90">
        <v>92.946200380999997</v>
      </c>
      <c r="AL179" s="83">
        <v>185.687520906</v>
      </c>
      <c r="AM179" s="90">
        <v>181.481506362</v>
      </c>
      <c r="AN179" s="91">
        <v>159.94134308400001</v>
      </c>
      <c r="AO179" s="89">
        <v>36.502417915999999</v>
      </c>
      <c r="AP179" s="90">
        <v>89.322256163000006</v>
      </c>
      <c r="AQ179" s="90">
        <v>71.471620384000005</v>
      </c>
      <c r="AR179" s="90">
        <v>75.647262479000005</v>
      </c>
      <c r="AS179" s="91">
        <v>130.16816463699999</v>
      </c>
      <c r="AT179" s="91">
        <v>76.480969435000006</v>
      </c>
      <c r="AU179" s="92">
        <v>59.019012379000003</v>
      </c>
      <c r="AV179" s="92">
        <v>43.795516548999998</v>
      </c>
      <c r="AW179" s="92">
        <v>88.164877064999999</v>
      </c>
      <c r="AX179" s="89">
        <v>82.321251364000005</v>
      </c>
      <c r="AY179" s="91">
        <v>62.938100382999998</v>
      </c>
      <c r="AZ179" s="90">
        <v>42.197762855000001</v>
      </c>
      <c r="BA179" s="92">
        <v>86.118967523999999</v>
      </c>
      <c r="BB179" s="92">
        <v>53.223809039999999</v>
      </c>
      <c r="BC179" s="89">
        <v>27.196955308</v>
      </c>
      <c r="BD179" s="90">
        <v>27.132885047999999</v>
      </c>
      <c r="BE179" s="91">
        <v>36.483836261999997</v>
      </c>
      <c r="BF179" s="92">
        <v>96.079564465000004</v>
      </c>
    </row>
    <row r="180" spans="1:58" x14ac:dyDescent="0.2">
      <c r="A180" s="89">
        <v>57</v>
      </c>
      <c r="B180" s="91">
        <v>100800</v>
      </c>
      <c r="C180" s="114">
        <v>163.19006669999999</v>
      </c>
      <c r="D180" s="115">
        <v>82.671592720000007</v>
      </c>
      <c r="E180" s="115">
        <v>52.516773899999997</v>
      </c>
      <c r="F180" s="90">
        <v>100.08352073499999</v>
      </c>
      <c r="G180" s="90">
        <v>44.59991883</v>
      </c>
      <c r="H180" s="83">
        <v>96.161742586000003</v>
      </c>
      <c r="I180" s="83">
        <v>72.200948006000004</v>
      </c>
      <c r="J180" s="90">
        <v>40.149219455000001</v>
      </c>
      <c r="K180" s="91">
        <v>68.201085911000007</v>
      </c>
      <c r="L180" s="89">
        <v>124.78334126999999</v>
      </c>
      <c r="M180" s="90">
        <v>85.648245579999994</v>
      </c>
      <c r="N180" s="90">
        <v>95.573234209999995</v>
      </c>
      <c r="O180" s="90">
        <v>69.112953352999995</v>
      </c>
      <c r="P180" s="90">
        <v>73.926929908999995</v>
      </c>
      <c r="Q180" s="89">
        <v>119.32833551</v>
      </c>
      <c r="R180" s="90">
        <v>45.081874159999998</v>
      </c>
      <c r="S180" s="91">
        <v>227.27926120699999</v>
      </c>
      <c r="T180" s="90">
        <v>45.208500043000001</v>
      </c>
      <c r="U180" s="91">
        <v>42.102636930999999</v>
      </c>
      <c r="V180" s="92">
        <v>99.374768484000001</v>
      </c>
      <c r="W180" s="92">
        <v>110.93171485400001</v>
      </c>
      <c r="X180" s="89">
        <v>46.212241888999998</v>
      </c>
      <c r="Y180" s="90">
        <v>81.070600037999995</v>
      </c>
      <c r="Z180" s="89">
        <v>125.852360768</v>
      </c>
      <c r="AA180" s="91">
        <v>57.195007926000002</v>
      </c>
      <c r="AB180" s="91">
        <v>73.957933565000005</v>
      </c>
      <c r="AC180" s="89">
        <v>98.242408025000003</v>
      </c>
      <c r="AD180" s="92">
        <v>55.501809377000001</v>
      </c>
      <c r="AE180" s="89">
        <v>49.631056868999998</v>
      </c>
      <c r="AF180" s="91">
        <v>91.006463091000001</v>
      </c>
      <c r="AG180" s="90">
        <v>42.172445281000002</v>
      </c>
      <c r="AH180" s="90">
        <v>54.319386776000002</v>
      </c>
      <c r="AI180" s="90">
        <v>168.22820465500001</v>
      </c>
      <c r="AJ180" s="90">
        <v>52.298756904000001</v>
      </c>
      <c r="AK180" s="90">
        <v>94.393172230000005</v>
      </c>
      <c r="AL180" s="83">
        <v>184.791375246</v>
      </c>
      <c r="AM180" s="90">
        <v>177.73698697200001</v>
      </c>
      <c r="AN180" s="91">
        <v>159.94134308400001</v>
      </c>
      <c r="AO180" s="89">
        <v>38.500483125000002</v>
      </c>
      <c r="AP180" s="90">
        <v>74.264627797000003</v>
      </c>
      <c r="AQ180" s="90">
        <v>74.416653805999999</v>
      </c>
      <c r="AR180" s="90">
        <v>76.199891891999997</v>
      </c>
      <c r="AS180" s="91">
        <v>133.31250131100001</v>
      </c>
      <c r="AT180" s="91">
        <v>75.113665955000002</v>
      </c>
      <c r="AU180" s="92">
        <v>58.586569476000001</v>
      </c>
      <c r="AV180" s="92">
        <v>44.430760227999997</v>
      </c>
      <c r="AW180" s="92">
        <v>88.984548828000001</v>
      </c>
      <c r="AX180" s="89">
        <v>81.441754782000004</v>
      </c>
      <c r="AY180" s="91">
        <v>74.977374221999995</v>
      </c>
      <c r="AZ180" s="90">
        <v>42.665216192000003</v>
      </c>
      <c r="BA180" s="92">
        <v>73.221014335999996</v>
      </c>
      <c r="BB180" s="92">
        <v>49.492526982000001</v>
      </c>
      <c r="BC180" s="89">
        <v>24.876424272000001</v>
      </c>
      <c r="BD180" s="90">
        <v>29.727909263000001</v>
      </c>
      <c r="BE180" s="91">
        <v>37.924938257999997</v>
      </c>
      <c r="BF180" s="92">
        <v>103.277701127</v>
      </c>
    </row>
    <row r="181" spans="1:58" x14ac:dyDescent="0.2">
      <c r="A181" s="89">
        <v>58</v>
      </c>
      <c r="B181" s="91">
        <v>102600</v>
      </c>
      <c r="C181" s="114">
        <v>158.99967470000001</v>
      </c>
      <c r="D181" s="115">
        <v>83.446680569999998</v>
      </c>
      <c r="E181" s="115">
        <v>53.645444249999997</v>
      </c>
      <c r="F181" s="90">
        <v>105.07356820699999</v>
      </c>
      <c r="G181" s="90">
        <v>44.934488942999998</v>
      </c>
      <c r="H181" s="83">
        <v>97.544294050000005</v>
      </c>
      <c r="I181" s="83">
        <v>73.354000025999994</v>
      </c>
      <c r="J181" s="90">
        <v>41.404218970999999</v>
      </c>
      <c r="K181" s="91">
        <v>69.175154405000001</v>
      </c>
      <c r="L181" s="89">
        <v>126.303297761</v>
      </c>
      <c r="M181" s="90">
        <v>84.200050919999995</v>
      </c>
      <c r="N181" s="90">
        <v>100.2161327</v>
      </c>
      <c r="O181" s="90">
        <v>69.859825611999995</v>
      </c>
      <c r="P181" s="90">
        <v>78.305304230000004</v>
      </c>
      <c r="Q181" s="89">
        <v>120.315310174</v>
      </c>
      <c r="R181" s="90">
        <v>41.362458861</v>
      </c>
      <c r="S181" s="91">
        <v>231.65699108800001</v>
      </c>
      <c r="T181" s="90">
        <v>42.869551756</v>
      </c>
      <c r="U181" s="91">
        <v>43.520464054000001</v>
      </c>
      <c r="V181" s="92">
        <v>99.345649804999994</v>
      </c>
      <c r="W181" s="92">
        <v>106.445494627</v>
      </c>
      <c r="X181" s="89">
        <v>45.888285906999997</v>
      </c>
      <c r="Y181" s="90">
        <v>83.588480993999994</v>
      </c>
      <c r="Z181" s="89">
        <v>131.095138921</v>
      </c>
      <c r="AA181" s="91">
        <v>56.327687916000002</v>
      </c>
      <c r="AB181" s="91">
        <v>76.204789086000005</v>
      </c>
      <c r="AC181" s="89">
        <v>106.407477657</v>
      </c>
      <c r="AD181" s="92">
        <v>49.708874219999998</v>
      </c>
      <c r="AE181" s="89">
        <v>52.571958385999999</v>
      </c>
      <c r="AF181" s="91">
        <v>94.239464083000001</v>
      </c>
      <c r="AG181" s="90">
        <v>40.824341468999997</v>
      </c>
      <c r="AH181" s="90">
        <v>53.290975734</v>
      </c>
      <c r="AI181" s="90">
        <v>173.76737097399999</v>
      </c>
      <c r="AJ181" s="90">
        <v>55.152838457999998</v>
      </c>
      <c r="AK181" s="90">
        <v>97.227239033999993</v>
      </c>
      <c r="AL181" s="83">
        <v>184.977208311</v>
      </c>
      <c r="AM181" s="90">
        <v>179.11202506800001</v>
      </c>
      <c r="AN181" s="91">
        <v>164.21390549200001</v>
      </c>
      <c r="AO181" s="89">
        <v>44.309006068000002</v>
      </c>
      <c r="AP181" s="90">
        <v>73.556345012999998</v>
      </c>
      <c r="AQ181" s="90">
        <v>74.036614068000006</v>
      </c>
      <c r="AR181" s="90">
        <v>76.585355910999994</v>
      </c>
      <c r="AS181" s="91">
        <v>135.702116139</v>
      </c>
      <c r="AT181" s="91">
        <v>79.550965837999996</v>
      </c>
      <c r="AU181" s="92">
        <v>62.343795266000001</v>
      </c>
      <c r="AV181" s="92">
        <v>42.723328831000003</v>
      </c>
      <c r="AW181" s="92">
        <v>88.984548828000001</v>
      </c>
      <c r="AX181" s="89">
        <v>74.008597437999995</v>
      </c>
      <c r="AY181" s="91">
        <v>78.666160740999999</v>
      </c>
      <c r="AZ181" s="90">
        <v>42.665216192000003</v>
      </c>
      <c r="BA181" s="92">
        <v>72.856844476000006</v>
      </c>
      <c r="BB181" s="92">
        <v>52.098708328000001</v>
      </c>
      <c r="BC181" s="89">
        <v>25.136747115999999</v>
      </c>
      <c r="BD181" s="90">
        <v>29.522668377999999</v>
      </c>
      <c r="BE181" s="91">
        <v>39.620227708000002</v>
      </c>
      <c r="BF181" s="92">
        <v>109.378997863</v>
      </c>
    </row>
    <row r="182" spans="1:58" x14ac:dyDescent="0.2">
      <c r="A182" s="89">
        <v>59</v>
      </c>
      <c r="B182" s="91">
        <v>104400</v>
      </c>
      <c r="C182" s="114">
        <v>163.9659466</v>
      </c>
      <c r="D182" s="115">
        <v>86.279856839999994</v>
      </c>
      <c r="E182" s="115">
        <v>54.17187045</v>
      </c>
      <c r="F182" s="90">
        <v>105.07356820699999</v>
      </c>
      <c r="G182" s="90">
        <v>44.221244583999997</v>
      </c>
      <c r="H182" s="83">
        <v>99.482668404999998</v>
      </c>
      <c r="I182" s="83">
        <v>70.889418989999996</v>
      </c>
      <c r="J182" s="90">
        <v>40.119933183999997</v>
      </c>
      <c r="K182" s="91">
        <v>68.972920927999994</v>
      </c>
      <c r="L182" s="89">
        <v>120.686411886</v>
      </c>
      <c r="M182" s="90">
        <v>83.592499160000003</v>
      </c>
      <c r="N182" s="90">
        <v>101.67430229999999</v>
      </c>
      <c r="O182" s="90">
        <v>64.325596861999998</v>
      </c>
      <c r="P182" s="90">
        <v>80.353391114999994</v>
      </c>
      <c r="Q182" s="89">
        <v>110.53326015899999</v>
      </c>
      <c r="R182" s="90">
        <v>44.221943103999998</v>
      </c>
      <c r="S182" s="91">
        <v>234.83388695900001</v>
      </c>
      <c r="T182" s="90">
        <v>47.009337037000002</v>
      </c>
      <c r="U182" s="91">
        <v>41.378683242999998</v>
      </c>
      <c r="V182" s="92">
        <v>100.51820936199999</v>
      </c>
      <c r="W182" s="92">
        <v>108.10835184</v>
      </c>
      <c r="X182" s="89">
        <v>46.845715116000001</v>
      </c>
      <c r="Y182" s="90">
        <v>79.795889286999994</v>
      </c>
      <c r="Z182" s="89">
        <v>134.02019865299999</v>
      </c>
      <c r="AA182" s="91">
        <v>57.856305186</v>
      </c>
      <c r="AB182" s="91">
        <v>77.419216386000002</v>
      </c>
      <c r="AC182" s="89">
        <v>108.636715592</v>
      </c>
      <c r="AD182" s="92">
        <v>52.546800169999997</v>
      </c>
      <c r="AE182" s="89">
        <v>50.638376718000004</v>
      </c>
      <c r="AF182" s="91">
        <v>91.148854907</v>
      </c>
      <c r="AG182" s="90">
        <v>44.979368799</v>
      </c>
      <c r="AH182" s="90">
        <v>53.972059745000003</v>
      </c>
      <c r="AI182" s="90">
        <v>177.076835754</v>
      </c>
      <c r="AJ182" s="90">
        <v>53.917168558999997</v>
      </c>
      <c r="AK182" s="90">
        <v>99.220175818000001</v>
      </c>
      <c r="AL182" s="83">
        <v>185.90553262099999</v>
      </c>
      <c r="AM182" s="90">
        <v>183.01438893599999</v>
      </c>
      <c r="AN182" s="91">
        <v>164.21390549200001</v>
      </c>
      <c r="AO182" s="89">
        <v>39.877827721999999</v>
      </c>
      <c r="AP182" s="90">
        <v>75.276739135</v>
      </c>
      <c r="AQ182" s="90">
        <v>79.873466321999999</v>
      </c>
      <c r="AR182" s="90">
        <v>79.954431280999998</v>
      </c>
      <c r="AS182" s="91">
        <v>135.959342464</v>
      </c>
      <c r="AT182" s="91">
        <v>80.634405356000002</v>
      </c>
      <c r="AU182" s="92">
        <v>56.920476008000001</v>
      </c>
      <c r="AV182" s="92">
        <v>45.891364398</v>
      </c>
      <c r="AW182" s="92">
        <v>94.046846838999997</v>
      </c>
      <c r="AX182" s="89">
        <v>66.930931424999997</v>
      </c>
      <c r="AY182" s="91">
        <v>81.638847908000002</v>
      </c>
      <c r="AZ182" s="90">
        <v>42.904145647999997</v>
      </c>
      <c r="BA182" s="92">
        <v>83.547097543000007</v>
      </c>
      <c r="BB182" s="92">
        <v>51.868798818000002</v>
      </c>
      <c r="BC182" s="89">
        <v>26.645327576</v>
      </c>
      <c r="BD182" s="90">
        <v>28.704353935</v>
      </c>
      <c r="BE182" s="91">
        <v>37.575259748000001</v>
      </c>
      <c r="BF182" s="92">
        <v>112.23746556099999</v>
      </c>
    </row>
    <row r="183" spans="1:58" x14ac:dyDescent="0.2">
      <c r="A183" s="89">
        <v>60</v>
      </c>
      <c r="B183" s="91">
        <v>106200</v>
      </c>
      <c r="C183" s="114">
        <v>167.6865813</v>
      </c>
      <c r="D183" s="115">
        <v>84.895212349999994</v>
      </c>
      <c r="E183" s="115">
        <v>56.587005910000002</v>
      </c>
      <c r="F183" s="90">
        <v>106.43518365200001</v>
      </c>
      <c r="G183" s="90">
        <v>48.570875199</v>
      </c>
      <c r="H183" s="83">
        <v>102.55441643899999</v>
      </c>
      <c r="I183" s="83">
        <v>70.596100054000004</v>
      </c>
      <c r="J183" s="90">
        <v>40.987214274000003</v>
      </c>
      <c r="K183" s="91">
        <v>70.359327660999995</v>
      </c>
      <c r="L183" s="89">
        <v>122.51993995300001</v>
      </c>
      <c r="M183" s="90">
        <v>85.375982350000001</v>
      </c>
      <c r="N183" s="90">
        <v>99.540817779999998</v>
      </c>
      <c r="O183" s="90">
        <v>67.552978068000002</v>
      </c>
      <c r="P183" s="90">
        <v>72.280770122000007</v>
      </c>
      <c r="Q183" s="89">
        <v>118.591862828</v>
      </c>
      <c r="R183" s="90">
        <v>40.868919230000003</v>
      </c>
      <c r="S183" s="91">
        <v>234.274871225</v>
      </c>
      <c r="T183" s="90">
        <v>49.978708984999997</v>
      </c>
      <c r="U183" s="91">
        <v>42.221051805000002</v>
      </c>
      <c r="V183" s="92">
        <v>104.68199349</v>
      </c>
      <c r="W183" s="92">
        <v>110.365447444</v>
      </c>
      <c r="X183" s="89">
        <v>42.175809289999997</v>
      </c>
      <c r="Y183" s="90">
        <v>77.286059949000006</v>
      </c>
      <c r="Z183" s="89">
        <v>136.143631855</v>
      </c>
      <c r="AA183" s="91">
        <v>56.362889621000001</v>
      </c>
      <c r="AB183" s="91">
        <v>77.256128239000006</v>
      </c>
      <c r="AC183" s="89">
        <v>110.783941528</v>
      </c>
      <c r="AD183" s="92">
        <v>52.000998736</v>
      </c>
      <c r="AE183" s="89">
        <v>50.638376718000004</v>
      </c>
      <c r="AF183" s="91">
        <v>88.660980301999999</v>
      </c>
      <c r="AG183" s="90">
        <v>45.289244734999997</v>
      </c>
      <c r="AH183" s="90">
        <v>55.446218919000003</v>
      </c>
      <c r="AI183" s="90">
        <v>178.457213811</v>
      </c>
      <c r="AJ183" s="90">
        <v>58.20371213</v>
      </c>
      <c r="AK183" s="90">
        <v>102.738181297</v>
      </c>
      <c r="AL183" s="83">
        <v>188.27931860000001</v>
      </c>
      <c r="AM183" s="90">
        <v>186.58956883499999</v>
      </c>
      <c r="AN183" s="91">
        <v>167.99801723100001</v>
      </c>
      <c r="AO183" s="89">
        <v>43.832531993000003</v>
      </c>
      <c r="AP183" s="90">
        <v>74.523494099000004</v>
      </c>
      <c r="AQ183" s="90">
        <v>75.569235370000001</v>
      </c>
      <c r="AR183" s="90">
        <v>78.777925904</v>
      </c>
      <c r="AS183" s="91">
        <v>125.80183737199999</v>
      </c>
      <c r="AT183" s="91">
        <v>85.406953029999997</v>
      </c>
      <c r="AU183" s="92">
        <v>62.109230302</v>
      </c>
      <c r="AV183" s="92">
        <v>45.873629461</v>
      </c>
      <c r="AW183" s="92">
        <v>90.439840003</v>
      </c>
      <c r="AX183" s="89">
        <v>65.408343329000004</v>
      </c>
      <c r="AY183" s="91">
        <v>79.749987075000007</v>
      </c>
      <c r="AZ183" s="90">
        <v>42.488429160999999</v>
      </c>
      <c r="BA183" s="92">
        <v>86.281216392000005</v>
      </c>
      <c r="BB183" s="92">
        <v>49.659740606</v>
      </c>
      <c r="BC183" s="89">
        <v>24.288872172000001</v>
      </c>
      <c r="BD183" s="90">
        <v>29.557101620000001</v>
      </c>
      <c r="BE183" s="91">
        <v>38.188647273000001</v>
      </c>
      <c r="BF183" s="92">
        <v>119.490985585</v>
      </c>
    </row>
    <row r="184" spans="1:58" x14ac:dyDescent="0.2">
      <c r="A184" s="89">
        <v>61</v>
      </c>
      <c r="B184" s="91">
        <v>108000</v>
      </c>
      <c r="C184" s="114">
        <v>169.03661719999999</v>
      </c>
      <c r="D184" s="115">
        <v>80.481227270000005</v>
      </c>
      <c r="E184" s="115">
        <v>59.462630529999998</v>
      </c>
      <c r="F184" s="90">
        <v>105.445528878</v>
      </c>
      <c r="G184" s="90">
        <v>49.936630503000004</v>
      </c>
      <c r="H184" s="83">
        <v>99.084705173000003</v>
      </c>
      <c r="I184" s="83">
        <v>72.163605176000004</v>
      </c>
      <c r="J184" s="90">
        <v>43.600122159999998</v>
      </c>
      <c r="K184" s="91">
        <v>69.859922311999995</v>
      </c>
      <c r="L184" s="89">
        <v>123.98520642299999</v>
      </c>
      <c r="M184" s="90">
        <v>85.34579497</v>
      </c>
      <c r="N184" s="90">
        <v>98.447556759999998</v>
      </c>
      <c r="O184" s="90">
        <v>67.993219366000005</v>
      </c>
      <c r="P184" s="90">
        <v>70.061109740999996</v>
      </c>
      <c r="Q184" s="89">
        <v>116.940455981</v>
      </c>
      <c r="R184" s="90">
        <v>40.368086400999999</v>
      </c>
      <c r="S184" s="91">
        <v>240.914910045</v>
      </c>
      <c r="T184" s="90">
        <v>55.25248491</v>
      </c>
      <c r="U184" s="91">
        <v>42.679115033000002</v>
      </c>
      <c r="V184" s="92">
        <v>106.870191547</v>
      </c>
      <c r="W184" s="92">
        <v>109.395322177</v>
      </c>
      <c r="X184" s="89">
        <v>42.175809289999997</v>
      </c>
      <c r="Y184" s="90">
        <v>79.795889286999994</v>
      </c>
      <c r="Z184" s="89">
        <v>139.06323610000001</v>
      </c>
      <c r="AA184" s="91">
        <v>57.549588104999998</v>
      </c>
      <c r="AB184" s="91">
        <v>76.397643162999998</v>
      </c>
      <c r="AC184" s="89">
        <v>109.942019571</v>
      </c>
      <c r="AD184" s="92">
        <v>50.830842537999999</v>
      </c>
      <c r="AE184" s="89">
        <v>51.785388691000001</v>
      </c>
      <c r="AF184" s="91">
        <v>71.651818014</v>
      </c>
      <c r="AG184" s="90">
        <v>46.900127476000002</v>
      </c>
      <c r="AH184" s="90">
        <v>54.266096544</v>
      </c>
      <c r="AI184" s="90">
        <v>176.22874678900001</v>
      </c>
      <c r="AJ184" s="90">
        <v>69.818818432</v>
      </c>
      <c r="AK184" s="90">
        <v>102.635163754</v>
      </c>
      <c r="AL184" s="83">
        <v>191.26279423700001</v>
      </c>
      <c r="AM184" s="90">
        <v>188.763983258</v>
      </c>
      <c r="AN184" s="91">
        <v>168.95755985</v>
      </c>
      <c r="AO184" s="89">
        <v>46.687305359</v>
      </c>
      <c r="AP184" s="90">
        <v>72.571325611000006</v>
      </c>
      <c r="AQ184" s="90">
        <v>79.287222783999994</v>
      </c>
      <c r="AR184" s="90">
        <v>78.860517248999997</v>
      </c>
      <c r="AS184" s="91">
        <v>128.52225654200001</v>
      </c>
      <c r="AT184" s="91">
        <v>59.183345615</v>
      </c>
      <c r="AU184" s="92">
        <v>62.109230302</v>
      </c>
      <c r="AV184" s="92">
        <v>40.827833042000002</v>
      </c>
      <c r="AW184" s="92">
        <v>102.884755363</v>
      </c>
      <c r="AX184" s="89">
        <v>65.342997204</v>
      </c>
      <c r="AY184" s="91">
        <v>86.218123120000001</v>
      </c>
      <c r="AZ184" s="90">
        <v>38.304859700999998</v>
      </c>
      <c r="BA184" s="92">
        <v>87.651977708000004</v>
      </c>
      <c r="BB184" s="92">
        <v>50.088025559000002</v>
      </c>
      <c r="BC184" s="89">
        <v>26.501789123999998</v>
      </c>
      <c r="BD184" s="90">
        <v>29.937028544</v>
      </c>
      <c r="BE184" s="91">
        <v>36.703732027999997</v>
      </c>
      <c r="BF184" s="92">
        <v>128.07193968300001</v>
      </c>
    </row>
    <row r="185" spans="1:58" x14ac:dyDescent="0.2">
      <c r="A185" s="89">
        <v>62</v>
      </c>
      <c r="B185" s="91">
        <v>109800</v>
      </c>
      <c r="C185" s="114">
        <v>165.34318540000001</v>
      </c>
      <c r="D185" s="115">
        <v>84.092858550000003</v>
      </c>
      <c r="E185" s="115">
        <v>57.927072019999997</v>
      </c>
      <c r="F185" s="90">
        <v>105.992346055</v>
      </c>
      <c r="G185" s="90">
        <v>54.375215394000001</v>
      </c>
      <c r="H185" s="83">
        <v>99.989424600000007</v>
      </c>
      <c r="I185" s="83">
        <v>70.490119871000005</v>
      </c>
      <c r="J185" s="90">
        <v>41.430960773000002</v>
      </c>
      <c r="K185" s="91">
        <v>71.129988107000003</v>
      </c>
      <c r="L185" s="89">
        <v>121.365497879</v>
      </c>
      <c r="M185" s="90">
        <v>90.727845669999994</v>
      </c>
      <c r="N185" s="90">
        <v>104.7249362</v>
      </c>
      <c r="O185" s="90">
        <v>69.223734667000002</v>
      </c>
      <c r="P185" s="90">
        <v>74.775721150999999</v>
      </c>
      <c r="Q185" s="89">
        <v>122.92983259</v>
      </c>
      <c r="R185" s="90">
        <v>42.050213886000002</v>
      </c>
      <c r="S185" s="91">
        <v>239.62443359299999</v>
      </c>
      <c r="T185" s="90">
        <v>57.343500925000001</v>
      </c>
      <c r="U185" s="91">
        <v>41.543463457999998</v>
      </c>
      <c r="V185" s="92">
        <v>105.513884549</v>
      </c>
      <c r="W185" s="92">
        <v>112.398863714</v>
      </c>
      <c r="X185" s="89">
        <v>45.992593255999999</v>
      </c>
      <c r="Y185" s="90">
        <v>79.302330732000001</v>
      </c>
      <c r="Z185" s="89">
        <v>147.337457511</v>
      </c>
      <c r="AA185" s="91">
        <v>55.152506676000002</v>
      </c>
      <c r="AB185" s="91">
        <v>79.495705681999993</v>
      </c>
      <c r="AC185" s="89">
        <v>116.59007615500001</v>
      </c>
      <c r="AD185" s="92">
        <v>50.718659569000003</v>
      </c>
      <c r="AE185" s="89">
        <v>49.270069018000001</v>
      </c>
      <c r="AF185" s="91">
        <v>65.958858581000001</v>
      </c>
      <c r="AG185" s="90">
        <v>46.036589169000003</v>
      </c>
      <c r="AH185" s="90">
        <v>53.588749710999998</v>
      </c>
      <c r="AI185" s="90">
        <v>176.888836521</v>
      </c>
      <c r="AJ185" s="90">
        <v>71.466041159</v>
      </c>
      <c r="AK185" s="90">
        <v>108.054836267</v>
      </c>
      <c r="AL185" s="83">
        <v>192.445677093</v>
      </c>
      <c r="AM185" s="90">
        <v>191.12556601399999</v>
      </c>
      <c r="AN185" s="91">
        <v>170.26836727899999</v>
      </c>
      <c r="AO185" s="89">
        <v>46.322651555</v>
      </c>
      <c r="AP185" s="90">
        <v>73.226184900000007</v>
      </c>
      <c r="AQ185" s="90">
        <v>79.386369600999998</v>
      </c>
      <c r="AR185" s="90">
        <v>81.442379246000002</v>
      </c>
      <c r="AS185" s="91">
        <v>135.432802415</v>
      </c>
      <c r="AT185" s="91">
        <v>56.770015575000002</v>
      </c>
      <c r="AU185" s="92">
        <v>60.610684274999997</v>
      </c>
      <c r="AV185" s="92">
        <v>42.172191585</v>
      </c>
      <c r="AW185" s="92">
        <v>96.222259700999999</v>
      </c>
      <c r="AX185" s="89">
        <v>71.007269378000004</v>
      </c>
      <c r="AY185" s="91">
        <v>85.483551986999998</v>
      </c>
      <c r="AZ185" s="90">
        <v>39.374671518</v>
      </c>
      <c r="BA185" s="92">
        <v>87.651977708000004</v>
      </c>
      <c r="BB185" s="92">
        <v>50.088025559000002</v>
      </c>
      <c r="BC185" s="89">
        <v>23.161325777999998</v>
      </c>
      <c r="BD185" s="90">
        <v>31.430958579999999</v>
      </c>
      <c r="BE185" s="91">
        <v>35.770581579000002</v>
      </c>
      <c r="BF185" s="92">
        <v>131.99980864099999</v>
      </c>
    </row>
    <row r="186" spans="1:58" x14ac:dyDescent="0.2">
      <c r="A186" s="89">
        <v>63</v>
      </c>
      <c r="B186" s="91">
        <v>111600</v>
      </c>
      <c r="C186" s="114">
        <v>167.46705510000001</v>
      </c>
      <c r="D186" s="115">
        <v>86.316395459999995</v>
      </c>
      <c r="E186" s="115">
        <v>62.5718885</v>
      </c>
      <c r="F186" s="90">
        <v>108.80116013599999</v>
      </c>
      <c r="G186" s="90">
        <v>55.895527090999998</v>
      </c>
      <c r="H186" s="83">
        <v>104.803471997</v>
      </c>
      <c r="I186" s="83">
        <v>82.782570594999996</v>
      </c>
      <c r="J186" s="90">
        <v>43.036573674000003</v>
      </c>
      <c r="K186" s="91">
        <v>67.562752735000004</v>
      </c>
      <c r="L186" s="89">
        <v>130.42968085000001</v>
      </c>
      <c r="M186" s="90">
        <v>91.307480650000002</v>
      </c>
      <c r="N186" s="90">
        <v>107.1218075</v>
      </c>
      <c r="O186" s="90">
        <v>66.585064320000001</v>
      </c>
      <c r="P186" s="90">
        <v>71.496916491999997</v>
      </c>
      <c r="Q186" s="89">
        <v>125.82591149300001</v>
      </c>
      <c r="R186" s="90">
        <v>39.567706706000003</v>
      </c>
      <c r="S186" s="91">
        <v>217.02061187199999</v>
      </c>
      <c r="T186" s="90">
        <v>56.758559353999999</v>
      </c>
      <c r="U186" s="91">
        <v>42.795934840999998</v>
      </c>
      <c r="V186" s="92">
        <v>104.671628594</v>
      </c>
      <c r="W186" s="92">
        <v>115.568554353</v>
      </c>
      <c r="X186" s="89">
        <v>46.039749037</v>
      </c>
      <c r="Y186" s="90">
        <v>81.278605443999993</v>
      </c>
      <c r="Z186" s="89">
        <v>154.75158885799999</v>
      </c>
      <c r="AA186" s="91">
        <v>58.295038077000001</v>
      </c>
      <c r="AB186" s="91">
        <v>80.794055309000001</v>
      </c>
      <c r="AC186" s="89">
        <v>118.83329586799999</v>
      </c>
      <c r="AD186" s="92">
        <v>50.686561687999998</v>
      </c>
      <c r="AE186" s="89">
        <v>52.055738703000003</v>
      </c>
      <c r="AF186" s="91">
        <v>69.513248535000002</v>
      </c>
      <c r="AG186" s="90">
        <v>47.524915552000003</v>
      </c>
      <c r="AH186" s="90">
        <v>54.186062927999998</v>
      </c>
      <c r="AI186" s="90">
        <v>165.34642103600001</v>
      </c>
      <c r="AJ186" s="90">
        <v>70.730688893000007</v>
      </c>
      <c r="AK186" s="90">
        <v>107.532067883</v>
      </c>
      <c r="AL186" s="83">
        <v>193.447076436</v>
      </c>
      <c r="AM186" s="90">
        <v>192.20368524099999</v>
      </c>
      <c r="AN186" s="91">
        <v>172.73615725400001</v>
      </c>
      <c r="AO186" s="89">
        <v>42.694749756999997</v>
      </c>
      <c r="AP186" s="90">
        <v>73.226184900000007</v>
      </c>
      <c r="AQ186" s="90">
        <v>80.836618283000007</v>
      </c>
      <c r="AR186" s="90">
        <v>81.148977907000003</v>
      </c>
      <c r="AS186" s="91">
        <v>135.017592076</v>
      </c>
      <c r="AT186" s="91">
        <v>56.347987248999999</v>
      </c>
      <c r="AU186" s="92">
        <v>65.13953918</v>
      </c>
      <c r="AV186" s="92">
        <v>45.035597547000002</v>
      </c>
      <c r="AW186" s="92">
        <v>103.843438354</v>
      </c>
      <c r="AX186" s="89">
        <v>72.279362882000001</v>
      </c>
      <c r="AY186" s="91">
        <v>90.131026943999998</v>
      </c>
      <c r="AZ186" s="90">
        <v>38.844103480999998</v>
      </c>
      <c r="BA186" s="92">
        <v>90.198149373000007</v>
      </c>
      <c r="BB186" s="92">
        <v>54.877951121000002</v>
      </c>
      <c r="BC186" s="89">
        <v>24.821163727999998</v>
      </c>
      <c r="BD186" s="90">
        <v>30.156692067000002</v>
      </c>
      <c r="BE186" s="91">
        <v>37.471650189999998</v>
      </c>
      <c r="BF186" s="92">
        <v>135.07893425099999</v>
      </c>
    </row>
    <row r="187" spans="1:58" x14ac:dyDescent="0.2">
      <c r="A187" s="89">
        <v>64</v>
      </c>
      <c r="B187" s="91">
        <v>113400</v>
      </c>
      <c r="C187" s="114">
        <v>167.4749003</v>
      </c>
      <c r="D187" s="115">
        <v>83.380526790000005</v>
      </c>
      <c r="E187" s="115">
        <v>60.344321299999997</v>
      </c>
      <c r="F187" s="90">
        <v>107.667391806</v>
      </c>
      <c r="G187" s="90">
        <v>57.995074864999999</v>
      </c>
      <c r="H187" s="83">
        <v>107.59931220599999</v>
      </c>
      <c r="I187" s="83">
        <v>80.797108979000001</v>
      </c>
      <c r="J187" s="90">
        <v>47.870267202000001</v>
      </c>
      <c r="K187" s="91">
        <v>77.879709613000003</v>
      </c>
      <c r="L187" s="89">
        <v>133.10102324799999</v>
      </c>
      <c r="M187" s="90">
        <v>93.189801880000005</v>
      </c>
      <c r="N187" s="90">
        <v>104.89660309999999</v>
      </c>
      <c r="O187" s="90">
        <v>68.484448082</v>
      </c>
      <c r="P187" s="90">
        <v>69.980084169999998</v>
      </c>
      <c r="Q187" s="89">
        <v>123.22294373699999</v>
      </c>
      <c r="R187" s="90">
        <v>38.749486615000002</v>
      </c>
      <c r="S187" s="91">
        <v>246.157553812</v>
      </c>
      <c r="T187" s="90">
        <v>59.647941547000002</v>
      </c>
      <c r="U187" s="91">
        <v>41.021523932000001</v>
      </c>
      <c r="V187" s="92">
        <v>116.124243147</v>
      </c>
      <c r="W187" s="92">
        <v>117.802445127</v>
      </c>
      <c r="X187" s="89">
        <v>43.058368260999998</v>
      </c>
      <c r="Y187" s="90">
        <v>79.795889286999994</v>
      </c>
      <c r="Z187" s="89">
        <v>116.68115989499999</v>
      </c>
      <c r="AA187" s="91">
        <v>57.069493256000001</v>
      </c>
      <c r="AB187" s="91">
        <v>84.170940669000004</v>
      </c>
      <c r="AC187" s="89">
        <v>122.488896877</v>
      </c>
      <c r="AD187" s="92">
        <v>49.392750819</v>
      </c>
      <c r="AE187" s="89">
        <v>52.487727792999998</v>
      </c>
      <c r="AF187" s="91">
        <v>67.775123733000001</v>
      </c>
      <c r="AG187" s="90">
        <v>47.211400578000003</v>
      </c>
      <c r="AH187" s="90">
        <v>56.734169629</v>
      </c>
      <c r="AI187" s="90">
        <v>165.34642103600001</v>
      </c>
      <c r="AJ187" s="90">
        <v>74.074983563999993</v>
      </c>
      <c r="AK187" s="90">
        <v>105.821964162</v>
      </c>
      <c r="AL187" s="83">
        <v>193.31382506099999</v>
      </c>
      <c r="AM187" s="90">
        <v>193.93094779500001</v>
      </c>
      <c r="AN187" s="91">
        <v>171.86086329400001</v>
      </c>
      <c r="AO187" s="89">
        <v>32.967090153000001</v>
      </c>
      <c r="AP187" s="90">
        <v>68.085905951000001</v>
      </c>
      <c r="AQ187" s="90">
        <v>88.834044591999998</v>
      </c>
      <c r="AR187" s="90">
        <v>85.654723716999996</v>
      </c>
      <c r="AS187" s="91">
        <v>133.56603741000001</v>
      </c>
      <c r="AT187" s="91">
        <v>58.993989026999998</v>
      </c>
      <c r="AU187" s="92">
        <v>64.806086171000004</v>
      </c>
      <c r="AV187" s="92">
        <v>44.234591907999999</v>
      </c>
      <c r="AW187" s="92">
        <v>102.511472914</v>
      </c>
      <c r="AX187" s="89">
        <v>72.323677787999998</v>
      </c>
      <c r="AY187" s="91">
        <v>97.719718216000004</v>
      </c>
      <c r="AZ187" s="90">
        <v>39.764115652999998</v>
      </c>
      <c r="BA187" s="92">
        <v>67.179701042999994</v>
      </c>
      <c r="BB187" s="92">
        <v>49.958907601999996</v>
      </c>
      <c r="BC187" s="89">
        <v>24.372482994999999</v>
      </c>
      <c r="BD187" s="90">
        <v>31.121642438999999</v>
      </c>
      <c r="BE187" s="91">
        <v>36.483836261999997</v>
      </c>
      <c r="BF187" s="92">
        <v>133.87857858300001</v>
      </c>
    </row>
    <row r="188" spans="1:58" x14ac:dyDescent="0.2">
      <c r="A188" s="89">
        <v>65</v>
      </c>
      <c r="B188" s="91">
        <v>115200</v>
      </c>
      <c r="C188" s="114">
        <v>174.0818562</v>
      </c>
      <c r="D188" s="115">
        <v>87.004693770000003</v>
      </c>
      <c r="E188" s="115">
        <v>68.455840910000006</v>
      </c>
      <c r="F188" s="90">
        <v>108.71659807100001</v>
      </c>
      <c r="G188" s="90">
        <v>55.839085951999998</v>
      </c>
      <c r="H188" s="83">
        <v>107.11083440900001</v>
      </c>
      <c r="I188" s="83">
        <v>83.001607385</v>
      </c>
      <c r="J188" s="90">
        <v>44.761494863000003</v>
      </c>
      <c r="K188" s="91">
        <v>75.957836026999999</v>
      </c>
      <c r="L188" s="89">
        <v>134.134800614</v>
      </c>
      <c r="M188" s="90">
        <v>96.231529820000006</v>
      </c>
      <c r="N188" s="90">
        <v>108.3854738</v>
      </c>
      <c r="O188" s="90">
        <v>64.665547629000002</v>
      </c>
      <c r="P188" s="90">
        <v>75.297154794999997</v>
      </c>
      <c r="Q188" s="89">
        <v>127.583454367</v>
      </c>
      <c r="R188" s="90">
        <v>36.995707891999999</v>
      </c>
      <c r="S188" s="91">
        <v>248.309762917</v>
      </c>
      <c r="T188" s="90">
        <v>63.165396424999997</v>
      </c>
      <c r="U188" s="91">
        <v>38.667158780000001</v>
      </c>
      <c r="V188" s="92">
        <v>117.378019095</v>
      </c>
      <c r="W188" s="92">
        <v>115.653797772</v>
      </c>
      <c r="X188" s="89">
        <v>44.684403054000001</v>
      </c>
      <c r="Y188" s="90">
        <v>80.927443303999993</v>
      </c>
      <c r="Z188" s="89">
        <v>120.303286007</v>
      </c>
      <c r="AA188" s="91">
        <v>53.447890205</v>
      </c>
      <c r="AB188" s="91">
        <v>88.943180905999995</v>
      </c>
      <c r="AC188" s="89">
        <v>125.94809748599999</v>
      </c>
      <c r="AD188" s="92">
        <v>48.847106551000003</v>
      </c>
      <c r="AE188" s="89">
        <v>56.197521373999997</v>
      </c>
      <c r="AF188" s="91">
        <v>71.784425916999993</v>
      </c>
      <c r="AG188" s="90">
        <v>47.945757518000001</v>
      </c>
      <c r="AH188" s="90">
        <v>52.270007483999997</v>
      </c>
      <c r="AI188" s="90">
        <v>177.07172971700001</v>
      </c>
      <c r="AJ188" s="90">
        <v>71.784857751999994</v>
      </c>
      <c r="AK188" s="90">
        <v>110.145108721</v>
      </c>
      <c r="AL188" s="83">
        <v>192.86664496099999</v>
      </c>
      <c r="AM188" s="90">
        <v>196.34850623599999</v>
      </c>
      <c r="AN188" s="91">
        <v>172.660767308</v>
      </c>
      <c r="AO188" s="89">
        <v>34.274059250000001</v>
      </c>
      <c r="AP188" s="90">
        <v>70.893695520999998</v>
      </c>
      <c r="AQ188" s="90">
        <v>92.994995650999996</v>
      </c>
      <c r="AR188" s="90">
        <v>82.960657694999995</v>
      </c>
      <c r="AS188" s="91">
        <v>137.49991047500001</v>
      </c>
      <c r="AT188" s="91">
        <v>57.090428533999997</v>
      </c>
      <c r="AU188" s="92">
        <v>62.308707626</v>
      </c>
      <c r="AV188" s="92">
        <v>50.582102904999999</v>
      </c>
      <c r="AW188" s="92">
        <v>102.47530510599999</v>
      </c>
      <c r="AX188" s="89">
        <v>77.947199433999998</v>
      </c>
      <c r="AY188" s="91">
        <v>93.594516671999997</v>
      </c>
      <c r="AZ188" s="90">
        <v>45.103574647999999</v>
      </c>
      <c r="BA188" s="92">
        <v>68.661539495</v>
      </c>
      <c r="BB188" s="92">
        <v>54.232854097000001</v>
      </c>
      <c r="BC188" s="89">
        <v>26.844992055999999</v>
      </c>
      <c r="BD188" s="90">
        <v>31.121642438999999</v>
      </c>
      <c r="BE188" s="91">
        <v>38.61011371</v>
      </c>
      <c r="BF188" s="92">
        <v>136.50289529400001</v>
      </c>
    </row>
    <row r="189" spans="1:58" x14ac:dyDescent="0.2">
      <c r="A189" s="89">
        <v>66</v>
      </c>
      <c r="B189" s="91">
        <v>117000</v>
      </c>
      <c r="C189" s="114">
        <v>171.82417340000001</v>
      </c>
      <c r="D189" s="115">
        <v>87.744507110000001</v>
      </c>
      <c r="E189" s="115">
        <v>66.946013730000004</v>
      </c>
      <c r="F189" s="90">
        <v>111.55575387</v>
      </c>
      <c r="G189" s="90">
        <v>56.563783104000002</v>
      </c>
      <c r="H189" s="83">
        <v>117.615732931</v>
      </c>
      <c r="I189" s="83">
        <v>84.497306875000007</v>
      </c>
      <c r="J189" s="90">
        <v>48.294769416999998</v>
      </c>
      <c r="K189" s="91">
        <v>76.506677672999999</v>
      </c>
      <c r="L189" s="89">
        <v>140.238031535</v>
      </c>
      <c r="M189" s="90">
        <v>97.327155439999999</v>
      </c>
      <c r="N189" s="90">
        <v>109.46125360000001</v>
      </c>
      <c r="O189" s="90">
        <v>68.648287890999995</v>
      </c>
      <c r="P189" s="90">
        <v>75.602728131000006</v>
      </c>
      <c r="Q189" s="89">
        <v>127.18029674100001</v>
      </c>
      <c r="R189" s="90">
        <v>37.063006583000004</v>
      </c>
      <c r="S189" s="91">
        <v>248.309762917</v>
      </c>
      <c r="T189" s="90">
        <v>63.298376353999998</v>
      </c>
      <c r="U189" s="91">
        <v>38.524186139000001</v>
      </c>
      <c r="V189" s="92">
        <v>40.822850088000003</v>
      </c>
      <c r="W189" s="92">
        <v>114.03516938200001</v>
      </c>
      <c r="X189" s="89">
        <v>45.412952044999997</v>
      </c>
      <c r="Y189" s="90">
        <v>92.498067340000006</v>
      </c>
      <c r="Z189" s="89">
        <v>127.16963265</v>
      </c>
      <c r="AA189" s="91">
        <v>60.048404454</v>
      </c>
      <c r="AB189" s="91">
        <v>88.076290764000007</v>
      </c>
      <c r="AC189" s="89">
        <v>134.94596304699999</v>
      </c>
      <c r="AD189" s="92">
        <v>49.851903995000001</v>
      </c>
      <c r="AE189" s="89">
        <v>52.970944709999998</v>
      </c>
      <c r="AF189" s="91">
        <v>69.792898776000001</v>
      </c>
      <c r="AG189" s="90">
        <v>46.059782796999997</v>
      </c>
      <c r="AH189" s="90">
        <v>52.389225242000002</v>
      </c>
      <c r="AI189" s="90">
        <v>178.765495434</v>
      </c>
      <c r="AJ189" s="90">
        <v>74.929649679999997</v>
      </c>
      <c r="AK189" s="90">
        <v>110.145108721</v>
      </c>
      <c r="AL189" s="83">
        <v>193.20154209399999</v>
      </c>
      <c r="AM189" s="90">
        <v>200.824900703</v>
      </c>
      <c r="AN189" s="91">
        <v>172.660767308</v>
      </c>
      <c r="AO189" s="89">
        <v>33.426690723</v>
      </c>
      <c r="AP189" s="90">
        <v>75.247907596999994</v>
      </c>
      <c r="AQ189" s="90">
        <v>88.204862765000001</v>
      </c>
      <c r="AR189" s="90">
        <v>90.989137521000004</v>
      </c>
      <c r="AS189" s="91">
        <v>139.336036732</v>
      </c>
      <c r="AT189" s="91">
        <v>58.294419394999998</v>
      </c>
      <c r="AU189" s="92">
        <v>62.993831780000001</v>
      </c>
      <c r="AV189" s="92">
        <v>47.933799526999998</v>
      </c>
      <c r="AW189" s="92">
        <v>100.997387252</v>
      </c>
      <c r="AX189" s="89">
        <v>84.680175747999996</v>
      </c>
      <c r="AY189" s="91">
        <v>98.842116669000006</v>
      </c>
      <c r="AZ189" s="90">
        <v>44.360001973000003</v>
      </c>
      <c r="BA189" s="92">
        <v>75.897616327999998</v>
      </c>
      <c r="BB189" s="92">
        <v>53.462161369999997</v>
      </c>
      <c r="BC189" s="89">
        <v>25.929496411999999</v>
      </c>
      <c r="BD189" s="90">
        <v>31.981320183000001</v>
      </c>
      <c r="BE189" s="91">
        <v>40.585176605999997</v>
      </c>
      <c r="BF189" s="92">
        <v>136.50289529400001</v>
      </c>
    </row>
    <row r="190" spans="1:58" x14ac:dyDescent="0.2">
      <c r="A190" s="89">
        <v>67</v>
      </c>
      <c r="B190" s="91">
        <v>118800</v>
      </c>
      <c r="C190" s="114">
        <v>174.059213</v>
      </c>
      <c r="D190" s="115">
        <v>87.068093970000007</v>
      </c>
      <c r="E190" s="115">
        <v>66.710093760000007</v>
      </c>
      <c r="F190" s="90">
        <v>113.51711870699999</v>
      </c>
      <c r="G190" s="90">
        <v>62.382626772000002</v>
      </c>
      <c r="H190" s="83">
        <v>110.87368348699999</v>
      </c>
      <c r="I190" s="83">
        <v>86.265818960000004</v>
      </c>
      <c r="J190" s="90">
        <v>46.297061165000002</v>
      </c>
      <c r="K190" s="91">
        <v>72.06196928</v>
      </c>
      <c r="L190" s="89">
        <v>138.960373108</v>
      </c>
      <c r="M190" s="90">
        <v>97.90073486</v>
      </c>
      <c r="N190" s="90">
        <v>113.63554999999999</v>
      </c>
      <c r="O190" s="90">
        <v>66.314298178000001</v>
      </c>
      <c r="P190" s="90">
        <v>78.199873225999994</v>
      </c>
      <c r="Q190" s="89">
        <v>131.029214806</v>
      </c>
      <c r="R190" s="90">
        <v>38.749486615000002</v>
      </c>
      <c r="S190" s="91">
        <v>248.309762917</v>
      </c>
      <c r="T190" s="90">
        <v>67.695432750999998</v>
      </c>
      <c r="U190" s="91">
        <v>40.828903410000002</v>
      </c>
      <c r="V190" s="92">
        <v>122.89452398900001</v>
      </c>
      <c r="W190" s="92">
        <v>130.192299451</v>
      </c>
      <c r="X190" s="89">
        <v>45.299327292000001</v>
      </c>
      <c r="Y190" s="90">
        <v>94.402840827999995</v>
      </c>
      <c r="Z190" s="89">
        <v>135.594929928</v>
      </c>
      <c r="AA190" s="91">
        <v>57.683757086999996</v>
      </c>
      <c r="AB190" s="91">
        <v>87.294147386000006</v>
      </c>
      <c r="AC190" s="89">
        <v>139.22426124200001</v>
      </c>
      <c r="AD190" s="92">
        <v>50.030116196999998</v>
      </c>
      <c r="AE190" s="89">
        <v>48.704258631000002</v>
      </c>
      <c r="AF190" s="91">
        <v>68.839078302000004</v>
      </c>
      <c r="AG190" s="90">
        <v>47.356605541999997</v>
      </c>
      <c r="AH190" s="90">
        <v>51.881093503000002</v>
      </c>
      <c r="AI190" s="90">
        <v>181.23681675500001</v>
      </c>
      <c r="AJ190" s="90">
        <v>74.673323447000001</v>
      </c>
      <c r="AK190" s="90">
        <v>111.39761182700001</v>
      </c>
      <c r="AL190" s="83">
        <v>196.33592894399999</v>
      </c>
      <c r="AM190" s="90">
        <v>204.642031038</v>
      </c>
      <c r="AN190" s="91">
        <v>174.80698394199999</v>
      </c>
      <c r="AO190" s="89">
        <v>38.086261280000002</v>
      </c>
      <c r="AP190" s="90">
        <v>78.697761076999996</v>
      </c>
      <c r="AQ190" s="90">
        <v>86.33902775</v>
      </c>
      <c r="AR190" s="90">
        <v>90.621168222999998</v>
      </c>
      <c r="AS190" s="91">
        <v>136.65498715000001</v>
      </c>
      <c r="AT190" s="91">
        <v>59.730788011000001</v>
      </c>
      <c r="AU190" s="92">
        <v>62.559598694000002</v>
      </c>
      <c r="AV190" s="92">
        <v>46.773887017</v>
      </c>
      <c r="AW190" s="92">
        <v>102.908479851</v>
      </c>
      <c r="AX190" s="89">
        <v>83.230566597000006</v>
      </c>
      <c r="AY190" s="91">
        <v>98.880699241000002</v>
      </c>
      <c r="AZ190" s="90">
        <v>45.082145359000002</v>
      </c>
      <c r="BA190" s="92">
        <v>78.446042668000004</v>
      </c>
      <c r="BB190" s="92">
        <v>54.856631915999998</v>
      </c>
      <c r="BC190" s="89">
        <v>27.362877197</v>
      </c>
      <c r="BD190" s="90">
        <v>30.529158165999998</v>
      </c>
      <c r="BE190" s="91">
        <v>35.527103435000001</v>
      </c>
      <c r="BF190" s="92">
        <v>143.23405977900001</v>
      </c>
    </row>
    <row r="191" spans="1:58" x14ac:dyDescent="0.2">
      <c r="A191" s="89">
        <v>68</v>
      </c>
      <c r="B191" s="91">
        <v>120600</v>
      </c>
      <c r="C191" s="114">
        <v>171.1407538</v>
      </c>
      <c r="D191" s="115">
        <v>86.995632819999997</v>
      </c>
      <c r="E191" s="115">
        <v>74.170803430000007</v>
      </c>
      <c r="F191" s="90">
        <v>117.041080339</v>
      </c>
      <c r="G191" s="90">
        <v>63.073810090000002</v>
      </c>
      <c r="H191" s="83">
        <v>111.944936005</v>
      </c>
      <c r="I191" s="83">
        <v>87.278039204999999</v>
      </c>
      <c r="J191" s="90">
        <v>43.204317349999997</v>
      </c>
      <c r="K191" s="91">
        <v>75.456541466000004</v>
      </c>
      <c r="L191" s="89">
        <v>142.14461499000001</v>
      </c>
      <c r="M191" s="90">
        <v>96.559579880000001</v>
      </c>
      <c r="N191" s="90">
        <v>115.3343079</v>
      </c>
      <c r="O191" s="90">
        <v>72.769458295000007</v>
      </c>
      <c r="P191" s="90">
        <v>80.087403523000006</v>
      </c>
      <c r="Q191" s="89">
        <v>131.60756105900001</v>
      </c>
      <c r="R191" s="90">
        <v>39.419616222999998</v>
      </c>
      <c r="S191" s="91">
        <v>262.42713637100002</v>
      </c>
      <c r="T191" s="90">
        <v>66.144425311000006</v>
      </c>
      <c r="U191" s="91">
        <v>41.040736262000003</v>
      </c>
      <c r="V191" s="92">
        <v>117.230803708</v>
      </c>
      <c r="W191" s="92">
        <v>132.200475821</v>
      </c>
      <c r="X191" s="89">
        <v>44.811694912999997</v>
      </c>
      <c r="Y191" s="90">
        <v>95.893059641999997</v>
      </c>
      <c r="Z191" s="89">
        <v>135.57092327199999</v>
      </c>
      <c r="AA191" s="91">
        <v>62.289931705000001</v>
      </c>
      <c r="AB191" s="91">
        <v>98.42624524</v>
      </c>
      <c r="AC191" s="89">
        <v>138.17005155800001</v>
      </c>
      <c r="AD191" s="92">
        <v>51.742158867999997</v>
      </c>
      <c r="AE191" s="89">
        <v>48.364749764000003</v>
      </c>
      <c r="AF191" s="91">
        <v>75.459457487999998</v>
      </c>
      <c r="AG191" s="90">
        <v>46.695816004000001</v>
      </c>
      <c r="AH191" s="90">
        <v>50.474820858000001</v>
      </c>
      <c r="AI191" s="90">
        <v>184.162067815</v>
      </c>
      <c r="AJ191" s="90">
        <v>82.306300155000002</v>
      </c>
      <c r="AK191" s="90">
        <v>110.351773986</v>
      </c>
      <c r="AL191" s="83">
        <v>198.131994322</v>
      </c>
      <c r="AM191" s="90">
        <v>206.891724251</v>
      </c>
      <c r="AN191" s="91">
        <v>179.46966200700001</v>
      </c>
      <c r="AO191" s="89">
        <v>36.669845492</v>
      </c>
      <c r="AP191" s="90">
        <v>77.091325785999999</v>
      </c>
      <c r="AQ191" s="90">
        <v>86.840226006999998</v>
      </c>
      <c r="AR191" s="90">
        <v>91.732845368</v>
      </c>
      <c r="AS191" s="91">
        <v>136.11868412000001</v>
      </c>
      <c r="AT191" s="91">
        <v>58.694369225999999</v>
      </c>
      <c r="AU191" s="92">
        <v>61.734708771000001</v>
      </c>
      <c r="AV191" s="92">
        <v>47.925310785999997</v>
      </c>
      <c r="AW191" s="92">
        <v>103.608089925</v>
      </c>
      <c r="AX191" s="89">
        <v>79.285654812999994</v>
      </c>
      <c r="AY191" s="91">
        <v>101.734197521</v>
      </c>
      <c r="AZ191" s="90">
        <v>43.113449826</v>
      </c>
      <c r="BA191" s="92">
        <v>82.283557208000005</v>
      </c>
      <c r="BB191" s="92">
        <v>56.576336714</v>
      </c>
      <c r="BC191" s="89">
        <v>28.391803979999999</v>
      </c>
      <c r="BD191" s="90">
        <v>32.546685908000001</v>
      </c>
      <c r="BE191" s="91">
        <v>42.010417533999998</v>
      </c>
      <c r="BF191" s="92">
        <v>146.15036278599999</v>
      </c>
    </row>
    <row r="192" spans="1:58" x14ac:dyDescent="0.2">
      <c r="A192" s="89">
        <v>69</v>
      </c>
      <c r="B192" s="91">
        <v>122400</v>
      </c>
      <c r="C192" s="114">
        <v>171.88533380000001</v>
      </c>
      <c r="D192" s="115">
        <v>89.193945799999995</v>
      </c>
      <c r="E192" s="115">
        <v>64.665971339999999</v>
      </c>
      <c r="F192" s="90">
        <v>117.475820575</v>
      </c>
      <c r="G192" s="90">
        <v>63.073810090000002</v>
      </c>
      <c r="H192" s="83">
        <v>113.55277163700001</v>
      </c>
      <c r="I192" s="83">
        <v>88.910117639999996</v>
      </c>
      <c r="J192" s="90">
        <v>44.094495541999997</v>
      </c>
      <c r="K192" s="91">
        <v>74.386720947000001</v>
      </c>
      <c r="L192" s="89">
        <v>138.82086032399999</v>
      </c>
      <c r="M192" s="90">
        <v>101.45218970000001</v>
      </c>
      <c r="N192" s="90">
        <v>120.0504694</v>
      </c>
      <c r="O192" s="90">
        <v>71.117801447000005</v>
      </c>
      <c r="P192" s="90">
        <v>83.885138589999997</v>
      </c>
      <c r="Q192" s="89">
        <v>132.24902476400001</v>
      </c>
      <c r="R192" s="90">
        <v>39.030648515999999</v>
      </c>
      <c r="S192" s="91">
        <v>256.098801735</v>
      </c>
      <c r="T192" s="90">
        <v>67.204569136000003</v>
      </c>
      <c r="U192" s="91">
        <v>41.732786009999998</v>
      </c>
      <c r="V192" s="92">
        <v>116.70595336300001</v>
      </c>
      <c r="W192" s="92">
        <v>133.69797188999999</v>
      </c>
      <c r="X192" s="89">
        <v>46.969074685000002</v>
      </c>
      <c r="Y192" s="90">
        <v>101.296838067</v>
      </c>
      <c r="Z192" s="89">
        <v>137.893878782</v>
      </c>
      <c r="AA192" s="91">
        <v>63.440325412999997</v>
      </c>
      <c r="AB192" s="91">
        <v>97.239081428000006</v>
      </c>
      <c r="AC192" s="89">
        <v>146.211594795</v>
      </c>
      <c r="AD192" s="92">
        <v>48.747052629999999</v>
      </c>
      <c r="AE192" s="89">
        <v>50.121521451</v>
      </c>
      <c r="AF192" s="91">
        <v>76.249932322999996</v>
      </c>
      <c r="AG192" s="90">
        <v>48.682618044000002</v>
      </c>
      <c r="AH192" s="90">
        <v>52.813784378999998</v>
      </c>
      <c r="AI192" s="90">
        <v>184.93663439599999</v>
      </c>
      <c r="AJ192" s="90">
        <v>84.531607797000007</v>
      </c>
      <c r="AK192" s="90">
        <v>114.339118552</v>
      </c>
      <c r="AL192" s="83">
        <v>196.10922684900001</v>
      </c>
      <c r="AM192" s="90">
        <v>213.01836770200001</v>
      </c>
      <c r="AN192" s="91">
        <v>185.44438916999999</v>
      </c>
      <c r="AO192" s="89">
        <v>40.100108917</v>
      </c>
      <c r="AP192" s="90">
        <v>77.135879794000004</v>
      </c>
      <c r="AQ192" s="90">
        <v>91.23709436</v>
      </c>
      <c r="AR192" s="90">
        <v>91.587474498000006</v>
      </c>
      <c r="AS192" s="91">
        <v>142.943240769</v>
      </c>
      <c r="AT192" s="91">
        <v>58.325043645000001</v>
      </c>
      <c r="AU192" s="92">
        <v>61.924716584999999</v>
      </c>
      <c r="AV192" s="92">
        <v>47.288614236000001</v>
      </c>
      <c r="AW192" s="92">
        <v>102.343758372</v>
      </c>
      <c r="AX192" s="89">
        <v>85.674908920999997</v>
      </c>
      <c r="AY192" s="91">
        <v>102.157737439</v>
      </c>
      <c r="AZ192" s="90">
        <v>45.024574205999997</v>
      </c>
      <c r="BA192" s="92">
        <v>82.039052923</v>
      </c>
      <c r="BB192" s="92">
        <v>56.724464887000003</v>
      </c>
      <c r="BC192" s="89">
        <v>32.477510412999997</v>
      </c>
      <c r="BD192" s="90">
        <v>29.010615483999999</v>
      </c>
      <c r="BE192" s="91">
        <v>42.406700481999998</v>
      </c>
      <c r="BF192" s="92">
        <v>153.64975011799999</v>
      </c>
    </row>
    <row r="193" spans="1:58" x14ac:dyDescent="0.2">
      <c r="A193" s="89">
        <v>70</v>
      </c>
      <c r="B193" s="91">
        <v>124200</v>
      </c>
      <c r="C193" s="114">
        <v>171.12386369999999</v>
      </c>
      <c r="D193" s="115">
        <v>90.663688660000005</v>
      </c>
      <c r="E193" s="115">
        <v>63.10712959</v>
      </c>
      <c r="F193" s="90">
        <v>117.112901213</v>
      </c>
      <c r="G193" s="90">
        <v>55.862610023999999</v>
      </c>
      <c r="H193" s="83">
        <v>119.61965357699999</v>
      </c>
      <c r="I193" s="83">
        <v>90.713145377000004</v>
      </c>
      <c r="J193" s="90">
        <v>47.162420306000001</v>
      </c>
      <c r="K193" s="91">
        <v>79.973497989999998</v>
      </c>
      <c r="L193" s="89">
        <v>139.844722413</v>
      </c>
      <c r="M193" s="90">
        <v>99.913439280000006</v>
      </c>
      <c r="N193" s="90">
        <v>121.1249105</v>
      </c>
      <c r="O193" s="90">
        <v>76.763708096000002</v>
      </c>
      <c r="P193" s="90">
        <v>81.834292473999994</v>
      </c>
      <c r="Q193" s="89">
        <v>137.687842636</v>
      </c>
      <c r="R193" s="90">
        <v>41.471745484000003</v>
      </c>
      <c r="S193" s="91">
        <v>259.18294155799998</v>
      </c>
      <c r="T193" s="90">
        <v>71.827462139999994</v>
      </c>
      <c r="U193" s="91">
        <v>43.429802617999997</v>
      </c>
      <c r="V193" s="92">
        <v>117.87610235299999</v>
      </c>
      <c r="W193" s="92">
        <v>137.380183426</v>
      </c>
      <c r="X193" s="89">
        <v>45.165402898000004</v>
      </c>
      <c r="Y193" s="90">
        <v>123.635715265</v>
      </c>
      <c r="Z193" s="89">
        <v>142.61902560799999</v>
      </c>
      <c r="AA193" s="91">
        <v>60.821766899000004</v>
      </c>
      <c r="AB193" s="91">
        <v>77.825441560000002</v>
      </c>
      <c r="AC193" s="89">
        <v>149.45093725000001</v>
      </c>
      <c r="AD193" s="92">
        <v>53.822435376000001</v>
      </c>
      <c r="AE193" s="89">
        <v>48.975001914000003</v>
      </c>
      <c r="AF193" s="91">
        <v>78.372099977000005</v>
      </c>
      <c r="AG193" s="90">
        <v>50.935097609000003</v>
      </c>
      <c r="AH193" s="90">
        <v>54.332701167000003</v>
      </c>
      <c r="AI193" s="90">
        <v>185.88413207900001</v>
      </c>
      <c r="AJ193" s="90">
        <v>77.829482146999993</v>
      </c>
      <c r="AK193" s="90">
        <v>112.965322116</v>
      </c>
      <c r="AL193" s="83">
        <v>200.701390723</v>
      </c>
      <c r="AM193" s="90">
        <v>215.71436546300001</v>
      </c>
      <c r="AN193" s="91">
        <v>189.71497382699999</v>
      </c>
      <c r="AO193" s="89">
        <v>43.360205559999997</v>
      </c>
      <c r="AP193" s="90">
        <v>74.746393957999999</v>
      </c>
      <c r="AQ193" s="90">
        <v>94.222613050000007</v>
      </c>
      <c r="AR193" s="90">
        <v>89.305110056999993</v>
      </c>
      <c r="AS193" s="91">
        <v>149.640891289</v>
      </c>
      <c r="AT193" s="91">
        <v>60.809402919999997</v>
      </c>
      <c r="AU193" s="92">
        <v>61.924716584999999</v>
      </c>
      <c r="AV193" s="92">
        <v>44.787602907</v>
      </c>
      <c r="AW193" s="92">
        <v>106.541432409</v>
      </c>
      <c r="AX193" s="89">
        <v>91.057861500000001</v>
      </c>
      <c r="AY193" s="91">
        <v>101.04800977799999</v>
      </c>
      <c r="AZ193" s="90">
        <v>45.024574205999997</v>
      </c>
      <c r="BA193" s="92">
        <v>89.758973288000007</v>
      </c>
      <c r="BB193" s="92">
        <v>60.646754326999996</v>
      </c>
      <c r="BC193" s="89">
        <v>32.218094944999997</v>
      </c>
      <c r="BD193" s="90">
        <v>30.431270018999999</v>
      </c>
      <c r="BE193" s="91">
        <v>40.155170329000001</v>
      </c>
      <c r="BF193" s="92">
        <v>152.87458434999999</v>
      </c>
    </row>
    <row r="194" spans="1:58" x14ac:dyDescent="0.2">
      <c r="A194" s="89">
        <v>71</v>
      </c>
      <c r="B194" s="91">
        <v>126000</v>
      </c>
      <c r="C194" s="114">
        <v>174.7642994</v>
      </c>
      <c r="D194" s="115">
        <v>91.388259160000004</v>
      </c>
      <c r="E194" s="115">
        <v>65.308866399999999</v>
      </c>
      <c r="F194" s="90">
        <v>119.81458240400001</v>
      </c>
      <c r="G194" s="90">
        <v>63.769863751999999</v>
      </c>
      <c r="H194" s="83">
        <v>122.876869262</v>
      </c>
      <c r="I194" s="83">
        <v>89.207641932000001</v>
      </c>
      <c r="J194" s="90">
        <v>48.701650921999999</v>
      </c>
      <c r="K194" s="91">
        <v>81.679683233000006</v>
      </c>
      <c r="L194" s="89">
        <v>134.755185415</v>
      </c>
      <c r="M194" s="90">
        <v>92.941336430000007</v>
      </c>
      <c r="N194" s="90">
        <v>122.5054566</v>
      </c>
      <c r="O194" s="90">
        <v>74.722500420000003</v>
      </c>
      <c r="P194" s="90">
        <v>81.653728364000003</v>
      </c>
      <c r="Q194" s="89">
        <v>141.8364832</v>
      </c>
      <c r="R194" s="90">
        <v>38.696952037000003</v>
      </c>
      <c r="S194" s="91">
        <v>265.519908461</v>
      </c>
      <c r="T194" s="90">
        <v>72.104958452000005</v>
      </c>
      <c r="U194" s="91">
        <v>49.381026859000002</v>
      </c>
      <c r="V194" s="92">
        <v>128.41061749100001</v>
      </c>
      <c r="W194" s="92">
        <v>136.93060479100001</v>
      </c>
      <c r="X194" s="89">
        <v>43.175796579999997</v>
      </c>
      <c r="Y194" s="90">
        <v>139.53332168700001</v>
      </c>
      <c r="Z194" s="89">
        <v>148.269101562</v>
      </c>
      <c r="AA194" s="91">
        <v>60.821766899000004</v>
      </c>
      <c r="AB194" s="91">
        <v>81.196341078000003</v>
      </c>
      <c r="AC194" s="89">
        <v>136.74931816</v>
      </c>
      <c r="AD194" s="92">
        <v>51.175854473000001</v>
      </c>
      <c r="AE194" s="89">
        <v>51.746090344999999</v>
      </c>
      <c r="AF194" s="91">
        <v>79.444574880999994</v>
      </c>
      <c r="AG194" s="90">
        <v>50.966041476000001</v>
      </c>
      <c r="AH194" s="90">
        <v>54.870866769999999</v>
      </c>
      <c r="AI194" s="90">
        <v>183.75215747499999</v>
      </c>
      <c r="AJ194" s="90">
        <v>85.807105894000003</v>
      </c>
      <c r="AK194" s="90">
        <v>112.560305942</v>
      </c>
      <c r="AL194" s="83">
        <v>200.99084964100001</v>
      </c>
      <c r="AM194" s="90">
        <v>215.71436546300001</v>
      </c>
      <c r="AN194" s="91">
        <v>191.415423632</v>
      </c>
      <c r="AO194" s="89">
        <v>44.742158623000002</v>
      </c>
      <c r="AP194" s="90">
        <v>70.340590262999996</v>
      </c>
      <c r="AQ194" s="90">
        <v>90.366831644000001</v>
      </c>
      <c r="AR194" s="90">
        <v>90.434653854000004</v>
      </c>
      <c r="AS194" s="91">
        <v>147.807989668</v>
      </c>
      <c r="AT194" s="91">
        <v>62.881709356999998</v>
      </c>
      <c r="AU194" s="92">
        <v>71.327419714000001</v>
      </c>
      <c r="AV194" s="92">
        <v>45.873629461</v>
      </c>
      <c r="AW194" s="92">
        <v>103.14016507700001</v>
      </c>
      <c r="AX194" s="89">
        <v>90.934344655000004</v>
      </c>
      <c r="AY194" s="91">
        <v>100.44628178799999</v>
      </c>
      <c r="AZ194" s="90">
        <v>44.335919140000001</v>
      </c>
      <c r="BA194" s="92">
        <v>91.980333236999996</v>
      </c>
      <c r="BB194" s="92">
        <v>55.917182961999998</v>
      </c>
      <c r="BC194" s="89">
        <v>34.126841532999997</v>
      </c>
      <c r="BD194" s="90">
        <v>31.981320183000001</v>
      </c>
      <c r="BE194" s="91">
        <v>41.039324702999998</v>
      </c>
      <c r="BF194" s="92">
        <v>152.87458434999999</v>
      </c>
    </row>
    <row r="195" spans="1:58" x14ac:dyDescent="0.2">
      <c r="A195" s="89">
        <v>72</v>
      </c>
      <c r="B195" s="91">
        <v>127800</v>
      </c>
      <c r="C195" s="114">
        <v>177.1358549</v>
      </c>
      <c r="D195" s="115">
        <v>90.617304480000001</v>
      </c>
      <c r="E195" s="115">
        <v>65.501707969999998</v>
      </c>
      <c r="F195" s="90">
        <v>120.812681403</v>
      </c>
      <c r="G195" s="90">
        <v>61.658134193000002</v>
      </c>
      <c r="H195" s="83">
        <v>117.92282414100001</v>
      </c>
      <c r="I195" s="83">
        <v>86.573606337000001</v>
      </c>
      <c r="J195" s="90">
        <v>52.022932169000001</v>
      </c>
      <c r="K195" s="91">
        <v>77.635526428000006</v>
      </c>
      <c r="L195" s="89">
        <v>138.229763435</v>
      </c>
      <c r="M195" s="90">
        <v>94.386646630000001</v>
      </c>
      <c r="N195" s="90">
        <v>130.1798871</v>
      </c>
      <c r="O195" s="90">
        <v>71.970828541000003</v>
      </c>
      <c r="P195" s="90">
        <v>80.876034895999993</v>
      </c>
      <c r="Q195" s="89">
        <v>143.24526367999999</v>
      </c>
      <c r="R195" s="90">
        <v>42.848138153999997</v>
      </c>
      <c r="S195" s="91">
        <v>268.76289227400002</v>
      </c>
      <c r="T195" s="90">
        <v>74.372465457999994</v>
      </c>
      <c r="U195" s="91">
        <v>48.705937122999998</v>
      </c>
      <c r="V195" s="92">
        <v>125.548960425</v>
      </c>
      <c r="W195" s="92">
        <v>132.07115292</v>
      </c>
      <c r="X195" s="89">
        <v>46.233758246000001</v>
      </c>
      <c r="Y195" s="90">
        <v>147.79713165000001</v>
      </c>
      <c r="Z195" s="89">
        <v>147.968778496</v>
      </c>
      <c r="AA195" s="91">
        <v>55.155272992</v>
      </c>
      <c r="AB195" s="91">
        <v>85.928907166000002</v>
      </c>
      <c r="AC195" s="89">
        <v>126.791635117</v>
      </c>
      <c r="AD195" s="92">
        <v>51.425678036000001</v>
      </c>
      <c r="AE195" s="89">
        <v>47.640063886</v>
      </c>
      <c r="AF195" s="91">
        <v>80.066303720999997</v>
      </c>
      <c r="AG195" s="90">
        <v>51.714941265999997</v>
      </c>
      <c r="AH195" s="90">
        <v>56.494615414999998</v>
      </c>
      <c r="AI195" s="90">
        <v>186.51780912999999</v>
      </c>
      <c r="AJ195" s="90">
        <v>92.828482113999996</v>
      </c>
      <c r="AK195" s="90">
        <v>114.752039154</v>
      </c>
      <c r="AL195" s="83">
        <v>205.82083358599999</v>
      </c>
      <c r="AM195" s="90">
        <v>215.99961201599999</v>
      </c>
      <c r="AN195" s="91">
        <v>191.415423632</v>
      </c>
      <c r="AO195" s="89">
        <v>45.947848825000001</v>
      </c>
      <c r="AP195" s="90">
        <v>68.316575971000006</v>
      </c>
      <c r="AQ195" s="90">
        <v>94.905276753999999</v>
      </c>
      <c r="AR195" s="90">
        <v>93.049546762000006</v>
      </c>
      <c r="AS195" s="91">
        <v>149.96680675600001</v>
      </c>
      <c r="AT195" s="91">
        <v>63.452107511000001</v>
      </c>
      <c r="AU195" s="92">
        <v>65.362452282999996</v>
      </c>
      <c r="AV195" s="92">
        <v>47.378867966999998</v>
      </c>
      <c r="AW195" s="92">
        <v>104.52381714800001</v>
      </c>
      <c r="AX195" s="89">
        <v>99.842964858000002</v>
      </c>
      <c r="AY195" s="91">
        <v>99.471447268000006</v>
      </c>
      <c r="AZ195" s="90">
        <v>45.910476443999997</v>
      </c>
      <c r="BA195" s="92">
        <v>96.825142815999996</v>
      </c>
      <c r="BB195" s="92">
        <v>57.514228457999998</v>
      </c>
      <c r="BC195" s="89">
        <v>34.593086933000002</v>
      </c>
      <c r="BD195" s="90">
        <v>32.405397301999997</v>
      </c>
      <c r="BE195" s="91">
        <v>43.039465970000002</v>
      </c>
      <c r="BF195" s="92">
        <v>156.87133790300001</v>
      </c>
    </row>
    <row r="196" spans="1:58" x14ac:dyDescent="0.2">
      <c r="A196" s="89">
        <v>73</v>
      </c>
      <c r="B196" s="91">
        <v>129600</v>
      </c>
      <c r="C196" s="114">
        <v>183.55263679999999</v>
      </c>
      <c r="D196" s="115">
        <v>96.441336840000005</v>
      </c>
      <c r="E196" s="115">
        <v>56.200264869999998</v>
      </c>
      <c r="F196" s="90">
        <v>121.720595879</v>
      </c>
      <c r="G196" s="90">
        <v>64.621257771000003</v>
      </c>
      <c r="H196" s="83">
        <v>121.714670216</v>
      </c>
      <c r="I196" s="83">
        <v>87.535801767999999</v>
      </c>
      <c r="J196" s="90">
        <v>51.210160709</v>
      </c>
      <c r="K196" s="91">
        <v>79.611180947999998</v>
      </c>
      <c r="L196" s="89">
        <v>141.77776182900001</v>
      </c>
      <c r="M196" s="90">
        <v>96.735455869999996</v>
      </c>
      <c r="N196" s="90">
        <v>130.36034169999999</v>
      </c>
      <c r="O196" s="90">
        <v>74.610189184000006</v>
      </c>
      <c r="P196" s="90">
        <v>82.523571028000006</v>
      </c>
      <c r="Q196" s="89">
        <v>147.44419401600001</v>
      </c>
      <c r="R196" s="90">
        <v>42.546785395000001</v>
      </c>
      <c r="S196" s="91">
        <v>273.0471675</v>
      </c>
      <c r="T196" s="90">
        <v>69.778854901000003</v>
      </c>
      <c r="U196" s="91">
        <v>44.316216494000003</v>
      </c>
      <c r="V196" s="92">
        <v>130.46770981399999</v>
      </c>
      <c r="W196" s="92">
        <v>133.132102925</v>
      </c>
      <c r="X196" s="89">
        <v>44.972816133000002</v>
      </c>
      <c r="Y196" s="90">
        <v>111.076900569</v>
      </c>
      <c r="Z196" s="89">
        <v>153.61042992599999</v>
      </c>
      <c r="AA196" s="91">
        <v>66.426003851000004</v>
      </c>
      <c r="AB196" s="91">
        <v>88.742058796999999</v>
      </c>
      <c r="AC196" s="89">
        <v>132.024464653</v>
      </c>
      <c r="AD196" s="92">
        <v>53.538210002</v>
      </c>
      <c r="AE196" s="89">
        <v>46.795628158</v>
      </c>
      <c r="AF196" s="91">
        <v>79.715543069999995</v>
      </c>
      <c r="AG196" s="90">
        <v>50.154282664</v>
      </c>
      <c r="AH196" s="90">
        <v>60.810889756999998</v>
      </c>
      <c r="AI196" s="90">
        <v>187.30918361799999</v>
      </c>
      <c r="AJ196" s="90">
        <v>80.102983515000005</v>
      </c>
      <c r="AK196" s="90">
        <v>108.773982288</v>
      </c>
      <c r="AL196" s="83">
        <v>209.71604813799999</v>
      </c>
      <c r="AM196" s="90">
        <v>216.44787286900001</v>
      </c>
      <c r="AN196" s="91">
        <v>191.821684508</v>
      </c>
      <c r="AO196" s="89">
        <v>43.416468825999999</v>
      </c>
      <c r="AP196" s="90">
        <v>68.720358912999998</v>
      </c>
      <c r="AQ196" s="90">
        <v>96.642298844999999</v>
      </c>
      <c r="AR196" s="90">
        <v>91.341149342999998</v>
      </c>
      <c r="AS196" s="91">
        <v>151.90523530900001</v>
      </c>
      <c r="AT196" s="91">
        <v>65.017671562999993</v>
      </c>
      <c r="AU196" s="92">
        <v>54.919638675000002</v>
      </c>
      <c r="AV196" s="92">
        <v>45.490655994999997</v>
      </c>
      <c r="AW196" s="92">
        <v>111.169451532</v>
      </c>
      <c r="AX196" s="89">
        <v>99.842964858000002</v>
      </c>
      <c r="AY196" s="91">
        <v>106.20367480199999</v>
      </c>
      <c r="AZ196" s="90">
        <v>43.990439180000003</v>
      </c>
      <c r="BA196" s="92">
        <v>95.308413399000003</v>
      </c>
      <c r="BB196" s="92">
        <v>57.634362748000001</v>
      </c>
      <c r="BC196" s="89">
        <v>36.044566654</v>
      </c>
      <c r="BD196" s="90">
        <v>30.787937581000001</v>
      </c>
      <c r="BE196" s="91">
        <v>41.440530664000001</v>
      </c>
      <c r="BF196" s="92">
        <v>161.41217659500001</v>
      </c>
    </row>
    <row r="197" spans="1:58" x14ac:dyDescent="0.2">
      <c r="A197" s="89">
        <v>74</v>
      </c>
      <c r="B197" s="91">
        <v>131400</v>
      </c>
      <c r="C197" s="114">
        <v>178.38789159999999</v>
      </c>
      <c r="D197" s="115">
        <v>93.542343349999996</v>
      </c>
      <c r="E197" s="115">
        <v>55.93782057</v>
      </c>
      <c r="F197" s="90">
        <v>119.386157858</v>
      </c>
      <c r="G197" s="90">
        <v>66.124559137000006</v>
      </c>
      <c r="H197" s="83">
        <v>122.09145079699999</v>
      </c>
      <c r="I197" s="83">
        <v>86.451328832000002</v>
      </c>
      <c r="J197" s="90">
        <v>53.384208526000002</v>
      </c>
      <c r="K197" s="91">
        <v>77.204883698000003</v>
      </c>
      <c r="L197" s="89">
        <v>143.115568451</v>
      </c>
      <c r="M197" s="90">
        <v>95.130651760000006</v>
      </c>
      <c r="N197" s="90">
        <v>135.26928910000001</v>
      </c>
      <c r="O197" s="90">
        <v>75.007213805000006</v>
      </c>
      <c r="P197" s="90">
        <v>82.703055957999993</v>
      </c>
      <c r="Q197" s="89">
        <v>146.96880608000001</v>
      </c>
      <c r="R197" s="90">
        <v>43.542795366999997</v>
      </c>
      <c r="S197" s="91">
        <v>273.88792217999998</v>
      </c>
      <c r="T197" s="90">
        <v>72.725453895000001</v>
      </c>
      <c r="U197" s="91">
        <v>45.676874572999999</v>
      </c>
      <c r="V197" s="92">
        <v>130.888373618</v>
      </c>
      <c r="W197" s="92">
        <v>142.63994450600001</v>
      </c>
      <c r="X197" s="89">
        <v>46.706546154999998</v>
      </c>
      <c r="Y197" s="90">
        <v>140.14867218500001</v>
      </c>
      <c r="Z197" s="89">
        <v>155.24973698100001</v>
      </c>
      <c r="AA197" s="91">
        <v>68.044727499999993</v>
      </c>
      <c r="AB197" s="91">
        <v>86.705182656000005</v>
      </c>
      <c r="AC197" s="89">
        <v>140.28940048999999</v>
      </c>
      <c r="AD197" s="92">
        <v>52.723620191000002</v>
      </c>
      <c r="AE197" s="89">
        <v>47.220810733</v>
      </c>
      <c r="AF197" s="91">
        <v>81.339277698999993</v>
      </c>
      <c r="AG197" s="90">
        <v>52.422113508999999</v>
      </c>
      <c r="AH197" s="90">
        <v>59.076309377000001</v>
      </c>
      <c r="AI197" s="90">
        <v>187.30918361799999</v>
      </c>
      <c r="AJ197" s="90">
        <v>87.535801767999999</v>
      </c>
      <c r="AK197" s="90">
        <v>110.379422988</v>
      </c>
      <c r="AL197" s="83">
        <v>207.04631515899999</v>
      </c>
      <c r="AM197" s="90">
        <v>219.516831964</v>
      </c>
      <c r="AN197" s="91">
        <v>195.215070306</v>
      </c>
      <c r="AO197" s="89">
        <v>45.257518490999999</v>
      </c>
      <c r="AP197" s="90">
        <v>69.011820772999997</v>
      </c>
      <c r="AQ197" s="90">
        <v>97.371150416000006</v>
      </c>
      <c r="AR197" s="90">
        <v>98.397588151999997</v>
      </c>
      <c r="AS197" s="91">
        <v>145.918616343</v>
      </c>
      <c r="AT197" s="91">
        <v>65.059376740999994</v>
      </c>
      <c r="AU197" s="92">
        <v>52.012733578999999</v>
      </c>
      <c r="AV197" s="92">
        <v>46.630141262000002</v>
      </c>
      <c r="AW197" s="92">
        <v>107.089929306</v>
      </c>
      <c r="AX197" s="89">
        <v>103.12986439700001</v>
      </c>
      <c r="AY197" s="91">
        <v>107.85490972300001</v>
      </c>
      <c r="AZ197" s="90">
        <v>43.954584789000002</v>
      </c>
      <c r="BA197" s="92">
        <v>98.997897924</v>
      </c>
      <c r="BB197" s="92">
        <v>58.690646364999999</v>
      </c>
      <c r="BC197" s="89">
        <v>38.910586051999999</v>
      </c>
      <c r="BD197" s="90">
        <v>31.207951591</v>
      </c>
      <c r="BE197" s="91">
        <v>38.684975852000001</v>
      </c>
      <c r="BF197" s="92">
        <v>160.88671360500001</v>
      </c>
    </row>
    <row r="198" spans="1:58" x14ac:dyDescent="0.2">
      <c r="A198" s="89">
        <v>75</v>
      </c>
      <c r="B198" s="91">
        <v>133200</v>
      </c>
      <c r="C198" s="114">
        <v>183.55263679999999</v>
      </c>
      <c r="D198" s="115">
        <v>97.877428069999993</v>
      </c>
      <c r="E198" s="115">
        <v>56.661254919999998</v>
      </c>
      <c r="F198" s="90">
        <v>124.311617754</v>
      </c>
      <c r="G198" s="90">
        <v>70.004433684999995</v>
      </c>
      <c r="H198" s="83">
        <v>123.095212645</v>
      </c>
      <c r="I198" s="83">
        <v>89.357455483999999</v>
      </c>
      <c r="J198" s="90">
        <v>54.007227792000002</v>
      </c>
      <c r="K198" s="91">
        <v>78.886712235000005</v>
      </c>
      <c r="L198" s="89">
        <v>142.03150748300001</v>
      </c>
      <c r="M198" s="90">
        <v>99.213284220000006</v>
      </c>
      <c r="N198" s="90">
        <v>134.9219406</v>
      </c>
      <c r="O198" s="90">
        <v>75.969281370000004</v>
      </c>
      <c r="P198" s="90">
        <v>84.386447055999994</v>
      </c>
      <c r="Q198" s="89">
        <v>147.12129400500001</v>
      </c>
      <c r="R198" s="90">
        <v>42.969034360999999</v>
      </c>
      <c r="S198" s="91">
        <v>272.55400312699999</v>
      </c>
      <c r="T198" s="90">
        <v>71.280288248999994</v>
      </c>
      <c r="U198" s="91">
        <v>44.227186303000003</v>
      </c>
      <c r="V198" s="92">
        <v>134.46198386</v>
      </c>
      <c r="W198" s="92">
        <v>140.52234766300001</v>
      </c>
      <c r="X198" s="89">
        <v>46.555310314000003</v>
      </c>
      <c r="Y198" s="90">
        <v>144.96625488999999</v>
      </c>
      <c r="Z198" s="89">
        <v>137.762024895</v>
      </c>
      <c r="AA198" s="91">
        <v>69.312493122000006</v>
      </c>
      <c r="AB198" s="91">
        <v>83.067949354000007</v>
      </c>
      <c r="AC198" s="89">
        <v>140.45171550500001</v>
      </c>
      <c r="AD198" s="92">
        <v>48.800231818</v>
      </c>
      <c r="AE198" s="89">
        <v>48.361595026000003</v>
      </c>
      <c r="AF198" s="91">
        <v>70.743204887999994</v>
      </c>
      <c r="AG198" s="90">
        <v>54.931080461000001</v>
      </c>
      <c r="AH198" s="90">
        <v>59.717163114999998</v>
      </c>
      <c r="AI198" s="90">
        <v>188.448758669</v>
      </c>
      <c r="AJ198" s="90">
        <v>65.762342038</v>
      </c>
      <c r="AK198" s="90">
        <v>113.265215259</v>
      </c>
      <c r="AL198" s="83">
        <v>214.39253568999999</v>
      </c>
      <c r="AM198" s="90">
        <v>220.88045285499999</v>
      </c>
      <c r="AN198" s="91">
        <v>195.215070306</v>
      </c>
      <c r="AO198" s="89">
        <v>44.335652429</v>
      </c>
      <c r="AP198" s="90">
        <v>71.054206870000002</v>
      </c>
      <c r="AQ198" s="90">
        <v>96.913228533999998</v>
      </c>
      <c r="AR198" s="90">
        <v>95.287600264000005</v>
      </c>
      <c r="AS198" s="91">
        <v>149.802127004</v>
      </c>
      <c r="AT198" s="91">
        <v>66.278897671999999</v>
      </c>
      <c r="AU198" s="92">
        <v>54.058148316</v>
      </c>
      <c r="AV198" s="92">
        <v>46.622506006000002</v>
      </c>
      <c r="AW198" s="92">
        <v>107.598664924</v>
      </c>
      <c r="AX198" s="89">
        <v>104.907607539</v>
      </c>
      <c r="AY198" s="91">
        <v>100.08564271</v>
      </c>
      <c r="AZ198" s="90">
        <v>44.404692582000003</v>
      </c>
      <c r="BA198" s="92">
        <v>103.132330079</v>
      </c>
      <c r="BB198" s="92">
        <v>64.672538121000002</v>
      </c>
      <c r="BC198" s="89">
        <v>39.917060485</v>
      </c>
      <c r="BD198" s="90">
        <v>31.093304121999999</v>
      </c>
      <c r="BE198" s="91">
        <v>39.205008464000002</v>
      </c>
      <c r="BF198" s="92">
        <v>160.02776598</v>
      </c>
    </row>
    <row r="199" spans="1:58" x14ac:dyDescent="0.2">
      <c r="A199" s="89">
        <v>76</v>
      </c>
      <c r="B199" s="91">
        <v>135000</v>
      </c>
      <c r="C199" s="114">
        <v>188.88646209999999</v>
      </c>
      <c r="D199" s="115">
        <v>97.909638720000004</v>
      </c>
      <c r="E199" s="115">
        <v>60.565992399999999</v>
      </c>
      <c r="F199" s="90">
        <v>126.105952923</v>
      </c>
      <c r="G199" s="90">
        <v>76.668880282999993</v>
      </c>
      <c r="H199" s="83">
        <v>119.661218226</v>
      </c>
      <c r="I199" s="83">
        <v>92.048870919999999</v>
      </c>
      <c r="J199" s="90">
        <v>55.931665701</v>
      </c>
      <c r="K199" s="91">
        <v>83.793168003999995</v>
      </c>
      <c r="L199" s="89">
        <v>142.31625188000001</v>
      </c>
      <c r="M199" s="90">
        <v>102.3737441</v>
      </c>
      <c r="N199" s="90">
        <v>135.6257482</v>
      </c>
      <c r="O199" s="90">
        <v>75.237693778999997</v>
      </c>
      <c r="P199" s="90">
        <v>86.666179569999997</v>
      </c>
      <c r="Q199" s="89">
        <v>147.842240726</v>
      </c>
      <c r="R199" s="90">
        <v>44.414732227000002</v>
      </c>
      <c r="S199" s="91">
        <v>280.06953345599999</v>
      </c>
      <c r="T199" s="90">
        <v>69.006371454000003</v>
      </c>
      <c r="U199" s="91">
        <v>46.396059891999997</v>
      </c>
      <c r="V199" s="92">
        <v>134.64408387399999</v>
      </c>
      <c r="W199" s="92">
        <v>107.46413501000001</v>
      </c>
      <c r="X199" s="89">
        <v>44.900383132999998</v>
      </c>
      <c r="Y199" s="90">
        <v>159.68862598800001</v>
      </c>
      <c r="Z199" s="89">
        <v>144.71906376199999</v>
      </c>
      <c r="AA199" s="91">
        <v>62.562037490000002</v>
      </c>
      <c r="AB199" s="91">
        <v>91.287568492000005</v>
      </c>
      <c r="AC199" s="89">
        <v>142.70509830899999</v>
      </c>
      <c r="AD199" s="92">
        <v>47.610163368000002</v>
      </c>
      <c r="AE199" s="89">
        <v>44.044478433999998</v>
      </c>
      <c r="AF199" s="91">
        <v>66.018973231000004</v>
      </c>
      <c r="AG199" s="90">
        <v>55.026361070999997</v>
      </c>
      <c r="AH199" s="90">
        <v>63.974332527000001</v>
      </c>
      <c r="AI199" s="90">
        <v>190.59366281199999</v>
      </c>
      <c r="AJ199" s="90">
        <v>77.183800988000002</v>
      </c>
      <c r="AK199" s="90">
        <v>115.162154368</v>
      </c>
      <c r="AL199" s="83">
        <v>214.09163432899999</v>
      </c>
      <c r="AM199" s="90">
        <v>220.53962062900001</v>
      </c>
      <c r="AN199" s="91">
        <v>194.34238888900001</v>
      </c>
      <c r="AO199" s="89">
        <v>47.980460759000003</v>
      </c>
      <c r="AP199" s="90">
        <v>69.678075426999996</v>
      </c>
      <c r="AQ199" s="90">
        <v>96.086857166000001</v>
      </c>
      <c r="AR199" s="90">
        <v>92.874481021999998</v>
      </c>
      <c r="AS199" s="91">
        <v>147.81899980200001</v>
      </c>
      <c r="AT199" s="91">
        <v>66.278897671999999</v>
      </c>
      <c r="AU199" s="92">
        <v>56.378227076000002</v>
      </c>
      <c r="AV199" s="92">
        <v>45.731502368999998</v>
      </c>
      <c r="AW199" s="92">
        <v>108.592336816</v>
      </c>
      <c r="AX199" s="89">
        <v>107.62691584300001</v>
      </c>
      <c r="AY199" s="91">
        <v>101.025358634</v>
      </c>
      <c r="AZ199" s="90">
        <v>46.581315857</v>
      </c>
      <c r="BA199" s="92">
        <v>102.712809007</v>
      </c>
      <c r="BB199" s="92">
        <v>60.318818</v>
      </c>
      <c r="BC199" s="89">
        <v>40.594225838</v>
      </c>
      <c r="BD199" s="90">
        <v>26.834675602000001</v>
      </c>
      <c r="BE199" s="91">
        <v>36.483836261999997</v>
      </c>
      <c r="BF199" s="92">
        <v>166.87612712999999</v>
      </c>
    </row>
    <row r="200" spans="1:58" x14ac:dyDescent="0.2">
      <c r="A200" s="89">
        <v>77</v>
      </c>
      <c r="B200" s="91">
        <v>136800</v>
      </c>
      <c r="C200" s="114">
        <v>193.77700669999999</v>
      </c>
      <c r="D200" s="115">
        <v>99.327148179999995</v>
      </c>
      <c r="E200" s="115">
        <v>59.130273549999998</v>
      </c>
      <c r="F200" s="90">
        <v>125.583945744</v>
      </c>
      <c r="G200" s="90">
        <v>72.855411128</v>
      </c>
      <c r="H200" s="83">
        <v>124.237948969</v>
      </c>
      <c r="I200" s="83">
        <v>94.776015947000005</v>
      </c>
      <c r="J200" s="90">
        <v>52.377574609</v>
      </c>
      <c r="K200" s="91">
        <v>87.547162811000007</v>
      </c>
      <c r="L200" s="89">
        <v>141.67549016000001</v>
      </c>
      <c r="M200" s="90">
        <v>104.78556930000001</v>
      </c>
      <c r="N200" s="90">
        <v>139.4581652</v>
      </c>
      <c r="O200" s="90">
        <v>77.972061576000002</v>
      </c>
      <c r="P200" s="90">
        <v>85.642188025999999</v>
      </c>
      <c r="Q200" s="89">
        <v>151.83915396200001</v>
      </c>
      <c r="R200" s="90">
        <v>44.76375041</v>
      </c>
      <c r="S200" s="91">
        <v>284.90278060999998</v>
      </c>
      <c r="T200" s="90">
        <v>72.584404320000004</v>
      </c>
      <c r="U200" s="91">
        <v>46.672750342000001</v>
      </c>
      <c r="V200" s="92">
        <v>136.57027351900001</v>
      </c>
      <c r="W200" s="92">
        <v>119.978178008</v>
      </c>
      <c r="X200" s="89">
        <v>44.647967295000001</v>
      </c>
      <c r="Y200" s="90">
        <v>104.166174223</v>
      </c>
      <c r="Z200" s="89">
        <v>150.54927441699999</v>
      </c>
      <c r="AA200" s="91">
        <v>64.955020825999995</v>
      </c>
      <c r="AB200" s="91">
        <v>92.109982723000002</v>
      </c>
      <c r="AC200" s="89">
        <v>144.33233246</v>
      </c>
      <c r="AD200" s="92">
        <v>49.664860959000002</v>
      </c>
      <c r="AE200" s="89">
        <v>43.778094281000001</v>
      </c>
      <c r="AF200" s="91">
        <v>63.664395073999998</v>
      </c>
      <c r="AG200" s="90">
        <v>54.507254754000002</v>
      </c>
      <c r="AH200" s="90">
        <v>65.538113484999997</v>
      </c>
      <c r="AI200" s="90">
        <v>189.26586279</v>
      </c>
      <c r="AJ200" s="90">
        <v>86.435443586999995</v>
      </c>
      <c r="AK200" s="90">
        <v>117.73760962599999</v>
      </c>
      <c r="AL200" s="83">
        <v>216.166982241</v>
      </c>
      <c r="AM200" s="90">
        <v>222.28696298899999</v>
      </c>
      <c r="AN200" s="91">
        <v>194.339132221</v>
      </c>
      <c r="AO200" s="89">
        <v>49.215330791</v>
      </c>
      <c r="AP200" s="90">
        <v>69.537794317999996</v>
      </c>
      <c r="AQ200" s="90">
        <v>95.481798120999997</v>
      </c>
      <c r="AR200" s="90">
        <v>95.708316925999995</v>
      </c>
      <c r="AS200" s="91">
        <v>148.695345054</v>
      </c>
      <c r="AT200" s="91">
        <v>71.433456293999996</v>
      </c>
      <c r="AU200" s="92">
        <v>54.649497081</v>
      </c>
      <c r="AV200" s="92">
        <v>46.112475600000003</v>
      </c>
      <c r="AW200" s="92">
        <v>112.234646076</v>
      </c>
      <c r="AX200" s="89">
        <v>111.172094714</v>
      </c>
      <c r="AY200" s="91">
        <v>103.106190849</v>
      </c>
      <c r="AZ200" s="90">
        <v>46.581315857</v>
      </c>
      <c r="BA200" s="92">
        <v>105.188890887</v>
      </c>
      <c r="BB200" s="92">
        <v>61.529238032000002</v>
      </c>
      <c r="BC200" s="89">
        <v>41.107151635000001</v>
      </c>
      <c r="BD200" s="90">
        <v>29.815220545999999</v>
      </c>
      <c r="BE200" s="91">
        <v>39.310949465999997</v>
      </c>
      <c r="BF200" s="92">
        <v>161.981152944</v>
      </c>
    </row>
    <row r="201" spans="1:58" x14ac:dyDescent="0.2">
      <c r="A201" s="89">
        <v>78</v>
      </c>
      <c r="B201" s="91">
        <v>138600</v>
      </c>
      <c r="C201" s="114">
        <v>191.30959129999999</v>
      </c>
      <c r="D201" s="115">
        <v>97.933789759999996</v>
      </c>
      <c r="E201" s="115">
        <v>62.538283839999998</v>
      </c>
      <c r="F201" s="90">
        <v>127.663284604</v>
      </c>
      <c r="G201" s="90">
        <v>72.061214286999999</v>
      </c>
      <c r="H201" s="83">
        <v>129.38289686900001</v>
      </c>
      <c r="I201" s="83">
        <v>93.141338832000002</v>
      </c>
      <c r="J201" s="90">
        <v>56.309062773000001</v>
      </c>
      <c r="K201" s="91">
        <v>89.028002598</v>
      </c>
      <c r="L201" s="89">
        <v>143.45844063800001</v>
      </c>
      <c r="M201" s="90">
        <v>107.4647815</v>
      </c>
      <c r="N201" s="90">
        <v>142.7827174</v>
      </c>
      <c r="O201" s="90">
        <v>81.343098604999994</v>
      </c>
      <c r="P201" s="90">
        <v>87.289102904000003</v>
      </c>
      <c r="Q201" s="89">
        <v>159.039020134</v>
      </c>
      <c r="R201" s="90">
        <v>46.459686523999999</v>
      </c>
      <c r="S201" s="91">
        <v>284.35902935399997</v>
      </c>
      <c r="T201" s="90">
        <v>74.170803430000007</v>
      </c>
      <c r="U201" s="91">
        <v>47.120998327000002</v>
      </c>
      <c r="V201" s="92">
        <v>133.10018009999999</v>
      </c>
      <c r="W201" s="92">
        <v>122.128478297</v>
      </c>
      <c r="X201" s="89">
        <v>46.163303782</v>
      </c>
      <c r="Y201" s="90">
        <v>115.028456917</v>
      </c>
      <c r="Z201" s="89">
        <v>133.62221005999999</v>
      </c>
      <c r="AA201" s="91">
        <v>64.360375148000003</v>
      </c>
      <c r="AB201" s="91">
        <v>96.253153115999993</v>
      </c>
      <c r="AC201" s="89">
        <v>144.79670755699999</v>
      </c>
      <c r="AD201" s="92">
        <v>46.491420912999999</v>
      </c>
      <c r="AE201" s="89">
        <v>42.281790931000003</v>
      </c>
      <c r="AF201" s="91">
        <v>63.821572635000003</v>
      </c>
      <c r="AG201" s="90">
        <v>55.286386210000003</v>
      </c>
      <c r="AH201" s="90">
        <v>64.818159355999995</v>
      </c>
      <c r="AI201" s="90">
        <v>190.968654087</v>
      </c>
      <c r="AJ201" s="90">
        <v>90.585227020000005</v>
      </c>
      <c r="AK201" s="90">
        <v>118.995676352</v>
      </c>
      <c r="AL201" s="83">
        <v>216.166982241</v>
      </c>
      <c r="AM201" s="90">
        <v>221.41930313699999</v>
      </c>
      <c r="AN201" s="91">
        <v>198.163935272</v>
      </c>
      <c r="AO201" s="89">
        <v>49.558248683999999</v>
      </c>
      <c r="AP201" s="90">
        <v>73.850758029999994</v>
      </c>
      <c r="AQ201" s="90">
        <v>96.592701977000004</v>
      </c>
      <c r="AR201" s="90">
        <v>99.132915538000006</v>
      </c>
      <c r="AS201" s="91">
        <v>151.85820738999999</v>
      </c>
      <c r="AT201" s="91">
        <v>73.005275007999998</v>
      </c>
      <c r="AU201" s="92">
        <v>55.772382073000003</v>
      </c>
      <c r="AV201" s="92">
        <v>46.125708566999997</v>
      </c>
      <c r="AW201" s="92">
        <v>112.76828080999999</v>
      </c>
      <c r="AX201" s="89">
        <v>112.256495234</v>
      </c>
      <c r="AY201" s="91">
        <v>105.923165707</v>
      </c>
      <c r="AZ201" s="90">
        <v>44.973714928</v>
      </c>
      <c r="BA201" s="92">
        <v>106.99516992700001</v>
      </c>
      <c r="BB201" s="92">
        <v>64.755056202999995</v>
      </c>
      <c r="BC201" s="89">
        <v>42.418691631999998</v>
      </c>
      <c r="BD201" s="90">
        <v>30.618614051000002</v>
      </c>
      <c r="BE201" s="91">
        <v>36.332352505000003</v>
      </c>
      <c r="BF201" s="92">
        <v>170.05799630199999</v>
      </c>
    </row>
    <row r="202" spans="1:58" x14ac:dyDescent="0.2">
      <c r="A202" s="89">
        <v>79</v>
      </c>
      <c r="B202" s="91">
        <v>140400</v>
      </c>
      <c r="C202" s="114">
        <v>192.45716060000001</v>
      </c>
      <c r="D202" s="115">
        <v>102.47306740000001</v>
      </c>
      <c r="E202" s="115">
        <v>63.563501600000002</v>
      </c>
      <c r="F202" s="90">
        <v>125.422729906</v>
      </c>
      <c r="G202" s="90">
        <v>70.378791613999994</v>
      </c>
      <c r="H202" s="83">
        <v>127.828478304</v>
      </c>
      <c r="I202" s="83">
        <v>94.692266873999998</v>
      </c>
      <c r="J202" s="90">
        <v>53.726080295999999</v>
      </c>
      <c r="K202" s="91">
        <v>90.934891690000001</v>
      </c>
      <c r="L202" s="89">
        <v>148.50553153800001</v>
      </c>
      <c r="M202" s="90">
        <v>100.1624375</v>
      </c>
      <c r="N202" s="90">
        <v>141.481829</v>
      </c>
      <c r="O202" s="90">
        <v>81.433358734999999</v>
      </c>
      <c r="P202" s="90">
        <v>86.583985386999998</v>
      </c>
      <c r="Q202" s="89">
        <v>160.51087791200001</v>
      </c>
      <c r="R202" s="90">
        <v>44.454791393000001</v>
      </c>
      <c r="S202" s="91">
        <v>288.99331183700002</v>
      </c>
      <c r="T202" s="90">
        <v>74.298232603000002</v>
      </c>
      <c r="U202" s="91">
        <v>44.647027287</v>
      </c>
      <c r="V202" s="92">
        <v>139.20360034000001</v>
      </c>
      <c r="W202" s="92">
        <v>123.869872297</v>
      </c>
      <c r="X202" s="89">
        <v>46.893941069999997</v>
      </c>
      <c r="Y202" s="90">
        <v>129.67964477000001</v>
      </c>
      <c r="Z202" s="89">
        <v>132.511291078</v>
      </c>
      <c r="AA202" s="91">
        <v>64.436189889000005</v>
      </c>
      <c r="AB202" s="91">
        <v>92.078596993000005</v>
      </c>
      <c r="AC202" s="89">
        <v>149.506395365</v>
      </c>
      <c r="AD202" s="92">
        <v>46.507826755000004</v>
      </c>
      <c r="AE202" s="89">
        <v>44.950821922999999</v>
      </c>
      <c r="AF202" s="91">
        <v>63.546056692000001</v>
      </c>
      <c r="AG202" s="90">
        <v>56.702387201000001</v>
      </c>
      <c r="AH202" s="90">
        <v>56.651238882000001</v>
      </c>
      <c r="AI202" s="90">
        <v>191.25656686400001</v>
      </c>
      <c r="AJ202" s="90">
        <v>93.129871417999993</v>
      </c>
      <c r="AK202" s="90">
        <v>119.989496639</v>
      </c>
      <c r="AL202" s="83">
        <v>217.21969792799999</v>
      </c>
      <c r="AM202" s="90">
        <v>221.11610586899999</v>
      </c>
      <c r="AN202" s="91">
        <v>200.75003818100001</v>
      </c>
      <c r="AO202" s="89">
        <v>49.738535591000002</v>
      </c>
      <c r="AP202" s="90">
        <v>76.685637944999996</v>
      </c>
      <c r="AQ202" s="90">
        <v>96.732069936000002</v>
      </c>
      <c r="AR202" s="90">
        <v>95.105424729999996</v>
      </c>
      <c r="AS202" s="91">
        <v>152.66992557</v>
      </c>
      <c r="AT202" s="91">
        <v>74.036448843000002</v>
      </c>
      <c r="AU202" s="92">
        <v>59.318989340000002</v>
      </c>
      <c r="AV202" s="92">
        <v>46.995174730999999</v>
      </c>
      <c r="AW202" s="92">
        <v>110.402306232</v>
      </c>
      <c r="AX202" s="89">
        <v>113.650032471</v>
      </c>
      <c r="AY202" s="91">
        <v>108.031591795</v>
      </c>
      <c r="AZ202" s="90">
        <v>45.378993141000002</v>
      </c>
      <c r="BA202" s="92">
        <v>106.72674877</v>
      </c>
      <c r="BB202" s="92">
        <v>65.873216227</v>
      </c>
      <c r="BC202" s="89">
        <v>42.476202030000003</v>
      </c>
      <c r="BD202" s="90">
        <v>28.438537855</v>
      </c>
      <c r="BE202" s="91">
        <v>37.97735041</v>
      </c>
      <c r="BF202" s="92">
        <v>170.36425795900001</v>
      </c>
    </row>
    <row r="203" spans="1:58" x14ac:dyDescent="0.2">
      <c r="A203" s="89">
        <v>80</v>
      </c>
      <c r="B203" s="91">
        <v>142200</v>
      </c>
      <c r="C203" s="114">
        <v>193.72275780000001</v>
      </c>
      <c r="D203" s="115">
        <v>104.10126030000001</v>
      </c>
      <c r="E203" s="115">
        <v>64.791816280000006</v>
      </c>
      <c r="F203" s="90">
        <v>125.416444575</v>
      </c>
      <c r="G203" s="90">
        <v>71.280288248999994</v>
      </c>
      <c r="H203" s="83">
        <v>130.83319637899999</v>
      </c>
      <c r="I203" s="83">
        <v>97.761412793999995</v>
      </c>
      <c r="J203" s="90">
        <v>57.214219759000002</v>
      </c>
      <c r="K203" s="91">
        <v>91.520871928000005</v>
      </c>
      <c r="L203" s="89">
        <v>147.93491188600001</v>
      </c>
      <c r="M203" s="90">
        <v>104.7527757</v>
      </c>
      <c r="N203" s="90">
        <v>147.31993309999999</v>
      </c>
      <c r="O203" s="90">
        <v>83.940359060999995</v>
      </c>
      <c r="P203" s="90">
        <v>86.982746583999997</v>
      </c>
      <c r="Q203" s="89">
        <v>164.221176249</v>
      </c>
      <c r="R203" s="90">
        <v>45.454866516999999</v>
      </c>
      <c r="S203" s="91">
        <v>290.68410111499998</v>
      </c>
      <c r="T203" s="90">
        <v>74.840897049999995</v>
      </c>
      <c r="U203" s="91">
        <v>44.434645932000002</v>
      </c>
      <c r="V203" s="92">
        <v>132.37475887799999</v>
      </c>
      <c r="W203" s="92">
        <v>124.05658818000001</v>
      </c>
      <c r="X203" s="89">
        <v>46.051530438</v>
      </c>
      <c r="Y203" s="90">
        <v>136.62206758400001</v>
      </c>
      <c r="Z203" s="89">
        <v>139.45278792299999</v>
      </c>
      <c r="AA203" s="91">
        <v>64.436189889000005</v>
      </c>
      <c r="AB203" s="91">
        <v>97.974028255999997</v>
      </c>
      <c r="AC203" s="89">
        <v>147.74344155200001</v>
      </c>
      <c r="AD203" s="92">
        <v>47.137807338000002</v>
      </c>
      <c r="AE203" s="89">
        <v>41.585637011000003</v>
      </c>
      <c r="AF203" s="91">
        <v>64.156179097000006</v>
      </c>
      <c r="AG203" s="90">
        <v>56.875232064999999</v>
      </c>
      <c r="AH203" s="90">
        <v>56.210628358000001</v>
      </c>
      <c r="AI203" s="90">
        <v>194.610179437</v>
      </c>
      <c r="AJ203" s="90">
        <v>92.250318183000005</v>
      </c>
      <c r="AK203" s="90">
        <v>120.626978616</v>
      </c>
      <c r="AL203" s="83">
        <v>218.420136958</v>
      </c>
      <c r="AM203" s="90">
        <v>222.70592534100001</v>
      </c>
      <c r="AN203" s="91">
        <v>204.137182166</v>
      </c>
      <c r="AO203" s="89">
        <v>49.165703958999998</v>
      </c>
      <c r="AP203" s="90">
        <v>74.372902177</v>
      </c>
      <c r="AQ203" s="90">
        <v>98.894128159999994</v>
      </c>
      <c r="AR203" s="90">
        <v>99.639005776999994</v>
      </c>
      <c r="AS203" s="91">
        <v>158.70211126300001</v>
      </c>
      <c r="AT203" s="91">
        <v>75.275990876999998</v>
      </c>
      <c r="AU203" s="92">
        <v>61.420863032</v>
      </c>
      <c r="AV203" s="92">
        <v>47.063303306000002</v>
      </c>
      <c r="AW203" s="92">
        <v>116.928858005</v>
      </c>
      <c r="AX203" s="89">
        <v>115.799602107</v>
      </c>
      <c r="AY203" s="91">
        <v>109.068889781</v>
      </c>
      <c r="AZ203" s="90">
        <v>44.424159033999999</v>
      </c>
      <c r="BA203" s="92">
        <v>108.811193442</v>
      </c>
      <c r="BB203" s="92">
        <v>60.877764909</v>
      </c>
      <c r="BC203" s="89">
        <v>33.950536018999998</v>
      </c>
      <c r="BD203" s="90">
        <v>28.916185478999999</v>
      </c>
      <c r="BE203" s="91">
        <v>40.807343672999998</v>
      </c>
      <c r="BF203" s="92">
        <v>148.178252456</v>
      </c>
    </row>
    <row r="204" spans="1:58" x14ac:dyDescent="0.2">
      <c r="A204" s="89">
        <v>81</v>
      </c>
      <c r="B204" s="91">
        <v>144000</v>
      </c>
      <c r="C204" s="114">
        <v>189.23115079999999</v>
      </c>
      <c r="D204" s="115">
        <v>101.110072</v>
      </c>
      <c r="E204" s="115">
        <v>64.81209097</v>
      </c>
      <c r="F204" s="90">
        <v>125.422729906</v>
      </c>
      <c r="G204" s="90">
        <v>73.947273987000003</v>
      </c>
      <c r="H204" s="83">
        <v>126.554625797</v>
      </c>
      <c r="I204" s="83">
        <v>97.709896560000004</v>
      </c>
      <c r="J204" s="90">
        <v>54.457780342</v>
      </c>
      <c r="K204" s="91">
        <v>90.119405227000001</v>
      </c>
      <c r="L204" s="89">
        <v>150.90667971900001</v>
      </c>
      <c r="M204" s="90">
        <v>108.4655271</v>
      </c>
      <c r="N204" s="90">
        <v>148.35046500000001</v>
      </c>
      <c r="O204" s="90">
        <v>81.945529363999995</v>
      </c>
      <c r="P204" s="90">
        <v>88.167440795000005</v>
      </c>
      <c r="Q204" s="89">
        <v>162.452612367</v>
      </c>
      <c r="R204" s="90">
        <v>45.634647684000001</v>
      </c>
      <c r="S204" s="91">
        <v>290.68410111499998</v>
      </c>
      <c r="T204" s="90">
        <v>78.858508486000005</v>
      </c>
      <c r="U204" s="91">
        <v>47.895338879000001</v>
      </c>
      <c r="V204" s="92">
        <v>139.67758287800001</v>
      </c>
      <c r="W204" s="92">
        <v>130.74668919800001</v>
      </c>
      <c r="X204" s="89">
        <v>45.470652155000003</v>
      </c>
      <c r="Y204" s="90">
        <v>135.98477653899999</v>
      </c>
      <c r="Z204" s="89">
        <v>138.48142398300001</v>
      </c>
      <c r="AA204" s="91">
        <v>69.283789593999998</v>
      </c>
      <c r="AB204" s="91">
        <v>103.239480122</v>
      </c>
      <c r="AC204" s="89">
        <v>149.65089809</v>
      </c>
      <c r="AD204" s="92">
        <v>47.588794352999997</v>
      </c>
      <c r="AE204" s="89">
        <v>44.678458970000001</v>
      </c>
      <c r="AF204" s="91">
        <v>64.240943829000003</v>
      </c>
      <c r="AG204" s="90">
        <v>57.252232739999997</v>
      </c>
      <c r="AH204" s="90">
        <v>64.280286517999997</v>
      </c>
      <c r="AI204" s="90">
        <v>197.145220163</v>
      </c>
      <c r="AJ204" s="90">
        <v>83.609059721999998</v>
      </c>
      <c r="AK204" s="90">
        <v>119.341365229</v>
      </c>
      <c r="AL204" s="83">
        <v>220.25861169300001</v>
      </c>
      <c r="AM204" s="90">
        <v>225.15314141499999</v>
      </c>
      <c r="AN204" s="91">
        <v>200.74238149300001</v>
      </c>
      <c r="AO204" s="89">
        <v>48.175099875000001</v>
      </c>
      <c r="AP204" s="90">
        <v>78.161709737999999</v>
      </c>
      <c r="AQ204" s="90">
        <v>97.090324265999996</v>
      </c>
      <c r="AR204" s="90">
        <v>98.288987788</v>
      </c>
      <c r="AS204" s="91">
        <v>153.73280806700001</v>
      </c>
      <c r="AT204" s="91">
        <v>76.975886465000002</v>
      </c>
      <c r="AU204" s="92">
        <v>62.984950369000003</v>
      </c>
      <c r="AV204" s="92">
        <v>49.899829214999997</v>
      </c>
      <c r="AW204" s="92">
        <v>113.241132702</v>
      </c>
      <c r="AX204" s="89">
        <v>119.27926510099999</v>
      </c>
      <c r="AY204" s="91">
        <v>112.63641354799999</v>
      </c>
      <c r="AZ204" s="90">
        <v>46.112752999999998</v>
      </c>
      <c r="BA204" s="92">
        <v>109.648811303</v>
      </c>
      <c r="BB204" s="92">
        <v>60.877764909</v>
      </c>
      <c r="BC204" s="89">
        <v>38.812434244999999</v>
      </c>
      <c r="BD204" s="90">
        <v>27.058640799999999</v>
      </c>
      <c r="BE204" s="91">
        <v>39.299447974000003</v>
      </c>
      <c r="BF204" s="92">
        <v>149.50979703300001</v>
      </c>
    </row>
    <row r="205" spans="1:58" x14ac:dyDescent="0.2">
      <c r="A205" s="89">
        <v>82</v>
      </c>
      <c r="B205" s="91">
        <v>145800</v>
      </c>
      <c r="C205" s="114">
        <v>186.3148195</v>
      </c>
      <c r="D205" s="115">
        <v>98.682202970000006</v>
      </c>
      <c r="E205" s="115">
        <v>62.735453489999998</v>
      </c>
      <c r="F205" s="90">
        <v>123.964472523</v>
      </c>
      <c r="G205" s="90">
        <v>73.251074133000003</v>
      </c>
      <c r="H205" s="83">
        <v>125.40271879700001</v>
      </c>
      <c r="I205" s="83">
        <v>99.833377365000004</v>
      </c>
      <c r="J205" s="90">
        <v>55.500412386000001</v>
      </c>
      <c r="K205" s="91">
        <v>89.306849530999997</v>
      </c>
      <c r="L205" s="89">
        <v>156.744169484</v>
      </c>
      <c r="M205" s="90">
        <v>108.4655271</v>
      </c>
      <c r="N205" s="90">
        <v>146.1553791</v>
      </c>
      <c r="O205" s="90">
        <v>82.150218914000007</v>
      </c>
      <c r="P205" s="90">
        <v>90.741499512999994</v>
      </c>
      <c r="Q205" s="89">
        <v>167.282930346</v>
      </c>
      <c r="R205" s="90">
        <v>50.124565422000003</v>
      </c>
      <c r="S205" s="91">
        <v>296.57158435700001</v>
      </c>
      <c r="T205" s="90">
        <v>77.943525098999999</v>
      </c>
      <c r="U205" s="91">
        <v>44.511456094000003</v>
      </c>
      <c r="V205" s="92">
        <v>146.58072422500001</v>
      </c>
      <c r="W205" s="92">
        <v>131.66319586500001</v>
      </c>
      <c r="X205" s="89">
        <v>43.904667394000001</v>
      </c>
      <c r="Y205" s="90">
        <v>143.60852113199999</v>
      </c>
      <c r="Z205" s="89">
        <v>143.28060545599999</v>
      </c>
      <c r="AA205" s="91">
        <v>69.283789593999998</v>
      </c>
      <c r="AB205" s="91">
        <v>99.485750288999995</v>
      </c>
      <c r="AC205" s="89">
        <v>156.81978161999999</v>
      </c>
      <c r="AD205" s="92">
        <v>46.412592146999998</v>
      </c>
      <c r="AE205" s="89">
        <v>42.263744668000001</v>
      </c>
      <c r="AF205" s="91">
        <v>61.308978435</v>
      </c>
      <c r="AG205" s="90">
        <v>59.817101422999997</v>
      </c>
      <c r="AH205" s="90">
        <v>66.180605533999994</v>
      </c>
      <c r="AI205" s="90">
        <v>201.074053787</v>
      </c>
      <c r="AJ205" s="90">
        <v>90.897412024999994</v>
      </c>
      <c r="AK205" s="90">
        <v>115.197478829</v>
      </c>
      <c r="AL205" s="83">
        <v>221.13982090299999</v>
      </c>
      <c r="AM205" s="90">
        <v>225.99326500500001</v>
      </c>
      <c r="AN205" s="91">
        <v>205.00168717299999</v>
      </c>
      <c r="AO205" s="89">
        <v>44.358588619000002</v>
      </c>
      <c r="AP205" s="90">
        <v>83.707108176999995</v>
      </c>
      <c r="AQ205" s="90">
        <v>100.15867556400001</v>
      </c>
      <c r="AR205" s="90">
        <v>95.530670392999994</v>
      </c>
      <c r="AS205" s="91">
        <v>165.683560336</v>
      </c>
      <c r="AT205" s="91">
        <v>82.075838431999998</v>
      </c>
      <c r="AU205" s="92">
        <v>63.109982250999998</v>
      </c>
      <c r="AV205" s="92">
        <v>49.289677353000002</v>
      </c>
      <c r="AW205" s="92">
        <v>116.189626671</v>
      </c>
      <c r="AX205" s="89">
        <v>122.893466414</v>
      </c>
      <c r="AY205" s="91">
        <v>108.879878682</v>
      </c>
      <c r="AZ205" s="90">
        <v>46.112752999999998</v>
      </c>
      <c r="BA205" s="92">
        <v>110.421600996</v>
      </c>
      <c r="BB205" s="92">
        <v>64.218773212000002</v>
      </c>
      <c r="BC205" s="89">
        <v>32.475944439000003</v>
      </c>
      <c r="BD205" s="90">
        <v>27.846597484</v>
      </c>
      <c r="BE205" s="91">
        <v>40.487036883999998</v>
      </c>
      <c r="BF205" s="92">
        <v>154.79372218699999</v>
      </c>
    </row>
    <row r="206" spans="1:58" x14ac:dyDescent="0.2">
      <c r="A206" s="89">
        <v>83</v>
      </c>
      <c r="B206" s="91">
        <v>147600</v>
      </c>
      <c r="C206" s="114">
        <v>188.07367769999999</v>
      </c>
      <c r="D206" s="115">
        <v>106.93763420000001</v>
      </c>
      <c r="E206" s="115">
        <v>66.777022380000005</v>
      </c>
      <c r="F206" s="90">
        <v>126.89736198200001</v>
      </c>
      <c r="G206" s="90">
        <v>72.584404320000004</v>
      </c>
      <c r="H206" s="83">
        <v>129.15698222500001</v>
      </c>
      <c r="I206" s="83">
        <v>95.679662016999998</v>
      </c>
      <c r="J206" s="90">
        <v>51.489681015000002</v>
      </c>
      <c r="K206" s="91">
        <v>90.347362558</v>
      </c>
      <c r="L206" s="89">
        <v>156.65751284000001</v>
      </c>
      <c r="M206" s="90">
        <v>112.2902888</v>
      </c>
      <c r="N206" s="90">
        <v>146.1553791</v>
      </c>
      <c r="O206" s="90">
        <v>82.829228092999998</v>
      </c>
      <c r="P206" s="90">
        <v>88.715903326000003</v>
      </c>
      <c r="Q206" s="89">
        <v>167.80476410700001</v>
      </c>
      <c r="R206" s="90">
        <v>48.066241396000002</v>
      </c>
      <c r="S206" s="91">
        <v>303.97567174</v>
      </c>
      <c r="T206" s="90">
        <v>70.423580837000003</v>
      </c>
      <c r="U206" s="91">
        <v>45.969328832000002</v>
      </c>
      <c r="V206" s="92">
        <v>146.284351775</v>
      </c>
      <c r="W206" s="92">
        <v>133.06621124</v>
      </c>
      <c r="X206" s="89">
        <v>39.965587755000001</v>
      </c>
      <c r="Y206" s="90">
        <v>147.61533251500001</v>
      </c>
      <c r="Z206" s="89">
        <v>144.82648143500001</v>
      </c>
      <c r="AA206" s="91">
        <v>69.923213426999993</v>
      </c>
      <c r="AB206" s="91">
        <v>96.419537255999998</v>
      </c>
      <c r="AC206" s="89">
        <v>160.318294259</v>
      </c>
      <c r="AD206" s="92">
        <v>46.987598792</v>
      </c>
      <c r="AE206" s="89">
        <v>47.971980274000003</v>
      </c>
      <c r="AF206" s="91">
        <v>58.690646364999999</v>
      </c>
      <c r="AG206" s="90">
        <v>59.424708467000002</v>
      </c>
      <c r="AH206" s="90">
        <v>68.900785162999995</v>
      </c>
      <c r="AI206" s="90">
        <v>200.29237588000001</v>
      </c>
      <c r="AJ206" s="90">
        <v>95.362333323000001</v>
      </c>
      <c r="AK206" s="90">
        <v>111.120141878</v>
      </c>
      <c r="AL206" s="83">
        <v>221.13982090299999</v>
      </c>
      <c r="AM206" s="90">
        <v>228.43178262800001</v>
      </c>
      <c r="AN206" s="91">
        <v>205.00168717299999</v>
      </c>
      <c r="AO206" s="89">
        <v>48.504403590999999</v>
      </c>
      <c r="AP206" s="90">
        <v>78.115425967999997</v>
      </c>
      <c r="AQ206" s="90">
        <v>98.469003662999995</v>
      </c>
      <c r="AR206" s="90">
        <v>96.799927386999997</v>
      </c>
      <c r="AS206" s="91">
        <v>168.39640426599999</v>
      </c>
      <c r="AT206" s="91">
        <v>81.222063939999998</v>
      </c>
      <c r="AU206" s="92">
        <v>62.146067307000003</v>
      </c>
      <c r="AV206" s="92">
        <v>48.187766422000003</v>
      </c>
      <c r="AW206" s="92">
        <v>116.033891044</v>
      </c>
      <c r="AX206" s="89">
        <v>123.60691732799999</v>
      </c>
      <c r="AY206" s="91">
        <v>100.421469172</v>
      </c>
      <c r="AZ206" s="90">
        <v>46.112752999999998</v>
      </c>
      <c r="BA206" s="92">
        <v>109.906394635</v>
      </c>
      <c r="BB206" s="92">
        <v>65.279922919000001</v>
      </c>
      <c r="BC206" s="89">
        <v>32.255957766000002</v>
      </c>
      <c r="BD206" s="90">
        <v>26.222053580000001</v>
      </c>
      <c r="BE206" s="91">
        <v>43.083558416000002</v>
      </c>
      <c r="BF206" s="92">
        <v>157.71877730700001</v>
      </c>
    </row>
    <row r="207" spans="1:58" x14ac:dyDescent="0.2">
      <c r="A207" s="89">
        <v>84</v>
      </c>
      <c r="B207" s="91">
        <v>149400</v>
      </c>
      <c r="C207" s="114">
        <v>186.51216299999999</v>
      </c>
      <c r="D207" s="115">
        <v>106.487016</v>
      </c>
      <c r="E207" s="115">
        <v>64.653779799999995</v>
      </c>
      <c r="F207" s="90">
        <v>131.221867006</v>
      </c>
      <c r="G207" s="90">
        <v>68.148068911999999</v>
      </c>
      <c r="H207" s="83">
        <v>128.01436652800001</v>
      </c>
      <c r="I207" s="83">
        <v>101.421884128</v>
      </c>
      <c r="J207" s="90">
        <v>51.973811065</v>
      </c>
      <c r="K207" s="91">
        <v>90.890386754000005</v>
      </c>
      <c r="L207" s="89">
        <v>154.80056723000001</v>
      </c>
      <c r="M207" s="90">
        <v>115.4019026</v>
      </c>
      <c r="N207" s="90">
        <v>144.6518198</v>
      </c>
      <c r="O207" s="90">
        <v>80.308089018000004</v>
      </c>
      <c r="P207" s="90">
        <v>85.261283797999994</v>
      </c>
      <c r="Q207" s="89">
        <v>166.53376392000001</v>
      </c>
      <c r="R207" s="90">
        <v>49.738535591000002</v>
      </c>
      <c r="S207" s="91">
        <v>304.42484180000002</v>
      </c>
      <c r="T207" s="90">
        <v>79.657507323000004</v>
      </c>
      <c r="U207" s="91">
        <v>44.664680148000002</v>
      </c>
      <c r="V207" s="92">
        <v>147.36813683599999</v>
      </c>
      <c r="W207" s="92">
        <v>134.75416509999999</v>
      </c>
      <c r="X207" s="89">
        <v>39.965587755000001</v>
      </c>
      <c r="Y207" s="90">
        <v>150.53966517000001</v>
      </c>
      <c r="Z207" s="89">
        <v>155.63595410299999</v>
      </c>
      <c r="AA207" s="91">
        <v>64.056218872000002</v>
      </c>
      <c r="AB207" s="91">
        <v>100.641195513</v>
      </c>
      <c r="AC207" s="89">
        <v>167.89579709899999</v>
      </c>
      <c r="AD207" s="92">
        <v>50.327081561</v>
      </c>
      <c r="AE207" s="89">
        <v>42.142031965000001</v>
      </c>
      <c r="AF207" s="91">
        <v>58.690646364999999</v>
      </c>
      <c r="AG207" s="90">
        <v>58.877875340999999</v>
      </c>
      <c r="AH207" s="90">
        <v>68.475617932000006</v>
      </c>
      <c r="AI207" s="90">
        <v>202.355768899</v>
      </c>
      <c r="AJ207" s="90">
        <v>101.432414095</v>
      </c>
      <c r="AK207" s="90">
        <v>92.709517227000006</v>
      </c>
      <c r="AL207" s="83">
        <v>222.80415151700001</v>
      </c>
      <c r="AM207" s="90">
        <v>236.16171195300001</v>
      </c>
      <c r="AN207" s="91">
        <v>205.86036577600001</v>
      </c>
      <c r="AO207" s="89">
        <v>49.806996038999998</v>
      </c>
      <c r="AP207" s="90">
        <v>77.250663650000007</v>
      </c>
      <c r="AQ207" s="90">
        <v>101.076134872</v>
      </c>
      <c r="AR207" s="90">
        <v>100.94931432200001</v>
      </c>
      <c r="AS207" s="91">
        <v>162.59725207599999</v>
      </c>
      <c r="AT207" s="91">
        <v>77.648336033000007</v>
      </c>
      <c r="AU207" s="92">
        <v>65.380345844000004</v>
      </c>
      <c r="AV207" s="92">
        <v>45.815943504000003</v>
      </c>
      <c r="AW207" s="92">
        <v>116.934270537</v>
      </c>
      <c r="AX207" s="89">
        <v>126.614620976</v>
      </c>
      <c r="AY207" s="91">
        <v>107.04839332</v>
      </c>
      <c r="AZ207" s="90">
        <v>44.978238081999997</v>
      </c>
      <c r="BA207" s="92">
        <v>116.165744546</v>
      </c>
      <c r="BB207" s="92">
        <v>62.900918685999997</v>
      </c>
      <c r="BC207" s="89">
        <v>32.375564578000002</v>
      </c>
      <c r="BD207" s="90">
        <v>24.506589311999999</v>
      </c>
      <c r="BE207" s="91">
        <v>38.198116315</v>
      </c>
      <c r="BF207" s="92">
        <v>157.33490746300001</v>
      </c>
    </row>
    <row r="208" spans="1:58" x14ac:dyDescent="0.2">
      <c r="A208" s="89">
        <v>85</v>
      </c>
      <c r="B208" s="91">
        <v>151200</v>
      </c>
      <c r="C208" s="114">
        <v>193.61692880000001</v>
      </c>
      <c r="D208" s="115">
        <v>105.15606219999999</v>
      </c>
      <c r="E208" s="115">
        <v>69.386114419999998</v>
      </c>
      <c r="F208" s="90">
        <v>131.285930412</v>
      </c>
      <c r="G208" s="90">
        <v>71.058759831000003</v>
      </c>
      <c r="H208" s="83">
        <v>130.30414996499999</v>
      </c>
      <c r="I208" s="83">
        <v>100.467643037</v>
      </c>
      <c r="J208" s="90">
        <v>53.167828169000003</v>
      </c>
      <c r="K208" s="91">
        <v>90.495851338999998</v>
      </c>
      <c r="L208" s="89">
        <v>153.745641965</v>
      </c>
      <c r="M208" s="90">
        <v>69.172213499999998</v>
      </c>
      <c r="N208" s="90">
        <v>147.18976459999999</v>
      </c>
      <c r="O208" s="90">
        <v>82.781731292000003</v>
      </c>
      <c r="P208" s="90">
        <v>92.270281728</v>
      </c>
      <c r="Q208" s="89">
        <v>165.83410542199999</v>
      </c>
      <c r="R208" s="90">
        <v>49.756937204000003</v>
      </c>
      <c r="S208" s="91">
        <v>306.97256145199998</v>
      </c>
      <c r="T208" s="90">
        <v>80.363602807000007</v>
      </c>
      <c r="U208" s="91">
        <v>43.453997496</v>
      </c>
      <c r="V208" s="92">
        <v>161.20952315299999</v>
      </c>
      <c r="W208" s="92">
        <v>135.55691742499999</v>
      </c>
      <c r="X208" s="89">
        <v>43.119219278999999</v>
      </c>
      <c r="Y208" s="90">
        <v>154.25197853700001</v>
      </c>
      <c r="Z208" s="89">
        <v>160.41001785399999</v>
      </c>
      <c r="AA208" s="91">
        <v>67.948990937999994</v>
      </c>
      <c r="AB208" s="91">
        <v>101.989846636</v>
      </c>
      <c r="AC208" s="89">
        <v>168.96741293100001</v>
      </c>
      <c r="AD208" s="92">
        <v>47.975160631999998</v>
      </c>
      <c r="AE208" s="89">
        <v>46.392864027000002</v>
      </c>
      <c r="AF208" s="91">
        <v>62.132153672000001</v>
      </c>
      <c r="AG208" s="90">
        <v>62.329484774000001</v>
      </c>
      <c r="AH208" s="90">
        <v>70.770304983000003</v>
      </c>
      <c r="AI208" s="90">
        <v>204.64600737200001</v>
      </c>
      <c r="AJ208" s="90">
        <v>105.89691162699999</v>
      </c>
      <c r="AK208" s="90">
        <v>96.505841125000003</v>
      </c>
      <c r="AL208" s="83">
        <v>222.80415151700001</v>
      </c>
      <c r="AM208" s="90">
        <v>238.25808847100001</v>
      </c>
      <c r="AN208" s="91">
        <v>206.69491929399999</v>
      </c>
      <c r="AO208" s="89">
        <v>48.813778030999998</v>
      </c>
      <c r="AP208" s="90">
        <v>78.944382220999998</v>
      </c>
      <c r="AQ208" s="90">
        <v>102.224425565</v>
      </c>
      <c r="AR208" s="90">
        <v>106.47628054499999</v>
      </c>
      <c r="AS208" s="91">
        <v>166.147847079</v>
      </c>
      <c r="AT208" s="91">
        <v>85.698901914000004</v>
      </c>
      <c r="AU208" s="92">
        <v>66.613318941000003</v>
      </c>
      <c r="AV208" s="92">
        <v>48.804400284000003</v>
      </c>
      <c r="AW208" s="92">
        <v>117.713381152</v>
      </c>
      <c r="AX208" s="89">
        <v>127.922541971</v>
      </c>
      <c r="AY208" s="91">
        <v>107.72279814300001</v>
      </c>
      <c r="AZ208" s="90">
        <v>45.825098662000002</v>
      </c>
      <c r="BA208" s="92">
        <v>119.93493330699999</v>
      </c>
      <c r="BB208" s="92">
        <v>59.708665351</v>
      </c>
      <c r="BC208" s="89">
        <v>29.798916575</v>
      </c>
      <c r="BD208" s="90">
        <v>26.460604614000001</v>
      </c>
      <c r="BE208" s="91">
        <v>41.675495656999999</v>
      </c>
      <c r="BF208" s="92">
        <v>162.825423763</v>
      </c>
    </row>
    <row r="209" spans="1:58" x14ac:dyDescent="0.2">
      <c r="A209" s="89">
        <v>86</v>
      </c>
      <c r="B209" s="91">
        <v>153000</v>
      </c>
      <c r="C209" s="114">
        <v>195.1956476</v>
      </c>
      <c r="D209" s="115">
        <v>104.45404449999999</v>
      </c>
      <c r="E209" s="115">
        <v>70.244252590000002</v>
      </c>
      <c r="F209" s="90">
        <v>137.01336436700001</v>
      </c>
      <c r="G209" s="90">
        <v>70.501893508999999</v>
      </c>
      <c r="H209" s="83">
        <v>134.656308962</v>
      </c>
      <c r="I209" s="83">
        <v>102.73570612499999</v>
      </c>
      <c r="J209" s="90">
        <v>49.161287139999999</v>
      </c>
      <c r="K209" s="91">
        <v>88.574917987999996</v>
      </c>
      <c r="L209" s="89">
        <v>156.83629104299999</v>
      </c>
      <c r="M209" s="90">
        <v>115.7523683</v>
      </c>
      <c r="N209" s="90">
        <v>151.38564640000001</v>
      </c>
      <c r="O209" s="90">
        <v>80.144958664000001</v>
      </c>
      <c r="P209" s="90">
        <v>94.414572454999998</v>
      </c>
      <c r="Q209" s="89">
        <v>169.473757484</v>
      </c>
      <c r="R209" s="90">
        <v>52.894080496999997</v>
      </c>
      <c r="S209" s="91">
        <v>305.23942995599998</v>
      </c>
      <c r="T209" s="90">
        <v>80.049092595999994</v>
      </c>
      <c r="U209" s="91">
        <v>43.616961875999998</v>
      </c>
      <c r="V209" s="92">
        <v>165.89733721900001</v>
      </c>
      <c r="W209" s="92">
        <v>139.93497223400001</v>
      </c>
      <c r="X209" s="89">
        <v>43.167419437</v>
      </c>
      <c r="Y209" s="90">
        <v>160.665285098</v>
      </c>
      <c r="Z209" s="89">
        <v>139.067787162</v>
      </c>
      <c r="AA209" s="91">
        <v>66.533105620000001</v>
      </c>
      <c r="AB209" s="91">
        <v>102.649849006</v>
      </c>
      <c r="AC209" s="89">
        <v>178.50341020499999</v>
      </c>
      <c r="AD209" s="92">
        <v>47.975160631999998</v>
      </c>
      <c r="AE209" s="89">
        <v>42.812515474999998</v>
      </c>
      <c r="AF209" s="91">
        <v>60.617396607000003</v>
      </c>
      <c r="AG209" s="90">
        <v>62.257638964000002</v>
      </c>
      <c r="AH209" s="90">
        <v>70.344869439999997</v>
      </c>
      <c r="AI209" s="90">
        <v>207.19386334800001</v>
      </c>
      <c r="AJ209" s="90">
        <v>95.049831104000006</v>
      </c>
      <c r="AK209" s="90">
        <v>95.084604291000005</v>
      </c>
      <c r="AL209" s="83">
        <v>228.727258955</v>
      </c>
      <c r="AM209" s="90">
        <v>237.00553968299999</v>
      </c>
      <c r="AN209" s="91">
        <v>211.80438876400001</v>
      </c>
      <c r="AO209" s="89">
        <v>44.787602907</v>
      </c>
      <c r="AP209" s="90">
        <v>75.286347194000001</v>
      </c>
      <c r="AQ209" s="90">
        <v>101.78922802</v>
      </c>
      <c r="AR209" s="90">
        <v>105.823249953</v>
      </c>
      <c r="AS209" s="91">
        <v>166.37244000999999</v>
      </c>
      <c r="AT209" s="91">
        <v>85.698901914000004</v>
      </c>
      <c r="AU209" s="92">
        <v>66.768886479000003</v>
      </c>
      <c r="AV209" s="92">
        <v>48.284766224999998</v>
      </c>
      <c r="AW209" s="92">
        <v>121.60692236200001</v>
      </c>
      <c r="AX209" s="89">
        <v>131.11104370000001</v>
      </c>
      <c r="AY209" s="91">
        <v>106.086286903</v>
      </c>
      <c r="AZ209" s="90">
        <v>44.742427778</v>
      </c>
      <c r="BA209" s="92">
        <v>119.199932965</v>
      </c>
      <c r="BB209" s="92">
        <v>65.482944766000003</v>
      </c>
      <c r="BC209" s="89">
        <v>36.544810609999999</v>
      </c>
      <c r="BD209" s="90">
        <v>26.217743223999999</v>
      </c>
      <c r="BE209" s="91">
        <v>38.929606098999997</v>
      </c>
      <c r="BF209" s="92">
        <v>166.23030330899999</v>
      </c>
    </row>
    <row r="210" spans="1:58" x14ac:dyDescent="0.2">
      <c r="A210" s="89">
        <v>87</v>
      </c>
      <c r="B210" s="91">
        <v>154800</v>
      </c>
      <c r="C210" s="114">
        <v>197.71557899999999</v>
      </c>
      <c r="D210" s="115">
        <v>102.3088229</v>
      </c>
      <c r="E210" s="115">
        <v>69.628063030000007</v>
      </c>
      <c r="F210" s="90">
        <v>139.205169383</v>
      </c>
      <c r="G210" s="90">
        <v>78.457632340000004</v>
      </c>
      <c r="H210" s="83">
        <v>140.216592835</v>
      </c>
      <c r="I210" s="83">
        <v>98.318033783999994</v>
      </c>
      <c r="J210" s="90">
        <v>51.012034366000002</v>
      </c>
      <c r="K210" s="91">
        <v>87.824534529999994</v>
      </c>
      <c r="L210" s="89">
        <v>159.09259026500001</v>
      </c>
      <c r="M210" s="90">
        <v>120.4273889</v>
      </c>
      <c r="N210" s="90">
        <v>152.03703709999999</v>
      </c>
      <c r="O210" s="90">
        <v>84.407337244000004</v>
      </c>
      <c r="P210" s="90">
        <v>72.317973863999995</v>
      </c>
      <c r="Q210" s="89">
        <v>169.473757484</v>
      </c>
      <c r="R210" s="90">
        <v>50.725678273</v>
      </c>
      <c r="S210" s="91">
        <v>304.79749508700002</v>
      </c>
      <c r="T210" s="90">
        <v>85.315121400999999</v>
      </c>
      <c r="U210" s="91">
        <v>44.834966143999999</v>
      </c>
      <c r="V210" s="92">
        <v>34.643199748000001</v>
      </c>
      <c r="W210" s="92">
        <v>142.62916848699999</v>
      </c>
      <c r="X210" s="89">
        <v>42.816211056</v>
      </c>
      <c r="Y210" s="90">
        <v>121.75218814599999</v>
      </c>
      <c r="Z210" s="89">
        <v>122.90040946000001</v>
      </c>
      <c r="AA210" s="91">
        <v>65.857001091000001</v>
      </c>
      <c r="AB210" s="91">
        <v>102.936152558</v>
      </c>
      <c r="AC210" s="89">
        <v>179.81601557600001</v>
      </c>
      <c r="AD210" s="92">
        <v>45.848123469999997</v>
      </c>
      <c r="AE210" s="89">
        <v>47.301518170000001</v>
      </c>
      <c r="AF210" s="91">
        <v>61.662170834000001</v>
      </c>
      <c r="AG210" s="90">
        <v>64.219159533999999</v>
      </c>
      <c r="AH210" s="90">
        <v>71.655245894999993</v>
      </c>
      <c r="AI210" s="90">
        <v>210.170074941</v>
      </c>
      <c r="AJ210" s="90">
        <v>102.11801914900001</v>
      </c>
      <c r="AK210" s="90">
        <v>94.073666470999996</v>
      </c>
      <c r="AL210" s="83">
        <v>228.01937582599999</v>
      </c>
      <c r="AM210" s="90">
        <v>239.94762585699999</v>
      </c>
      <c r="AN210" s="91">
        <v>212.215926868</v>
      </c>
      <c r="AO210" s="89">
        <v>48.833569582999999</v>
      </c>
      <c r="AP210" s="90">
        <v>79.071406480999997</v>
      </c>
      <c r="AQ210" s="90">
        <v>101.78922802</v>
      </c>
      <c r="AR210" s="90">
        <v>101.269220672</v>
      </c>
      <c r="AS210" s="91">
        <v>165.82865327600001</v>
      </c>
      <c r="AT210" s="91">
        <v>82.713665320999993</v>
      </c>
      <c r="AU210" s="92">
        <v>65.949605309999995</v>
      </c>
      <c r="AV210" s="92">
        <v>48.420449562000002</v>
      </c>
      <c r="AW210" s="92">
        <v>124.344862023</v>
      </c>
      <c r="AX210" s="89">
        <v>134.15067552599999</v>
      </c>
      <c r="AY210" s="91">
        <v>105.254141699</v>
      </c>
      <c r="AZ210" s="90">
        <v>44.743564454999998</v>
      </c>
      <c r="BA210" s="92">
        <v>124.756503377</v>
      </c>
      <c r="BB210" s="92">
        <v>65.592361800000006</v>
      </c>
      <c r="BC210" s="89">
        <v>37.221840942999997</v>
      </c>
      <c r="BD210" s="90">
        <v>24.685790532999999</v>
      </c>
      <c r="BE210" s="91">
        <v>41.499396632</v>
      </c>
      <c r="BF210" s="92">
        <v>167.005601254</v>
      </c>
    </row>
    <row r="211" spans="1:58" x14ac:dyDescent="0.2">
      <c r="A211" s="89">
        <v>88</v>
      </c>
      <c r="B211" s="91">
        <v>156600</v>
      </c>
      <c r="C211" s="114">
        <v>204.94357049999999</v>
      </c>
      <c r="D211" s="115">
        <v>105.1385689</v>
      </c>
      <c r="E211" s="115">
        <v>74.004107329999997</v>
      </c>
      <c r="F211" s="90">
        <v>138.47083200899999</v>
      </c>
      <c r="G211" s="90">
        <v>83.067949354000007</v>
      </c>
      <c r="H211" s="83">
        <v>142.10163360799999</v>
      </c>
      <c r="I211" s="83">
        <v>96.890310259000003</v>
      </c>
      <c r="J211" s="90">
        <v>49.569720021999998</v>
      </c>
      <c r="K211" s="91">
        <v>89.968787731000006</v>
      </c>
      <c r="L211" s="89">
        <v>161.28738105299999</v>
      </c>
      <c r="M211" s="90">
        <v>119.6236217</v>
      </c>
      <c r="N211" s="90">
        <v>156.87862139999999</v>
      </c>
      <c r="O211" s="90">
        <v>83.140558388000002</v>
      </c>
      <c r="P211" s="90">
        <v>73.033314895000004</v>
      </c>
      <c r="Q211" s="89">
        <v>171.04931832</v>
      </c>
      <c r="R211" s="90">
        <v>51.053472820000003</v>
      </c>
      <c r="S211" s="91">
        <v>301.79729066800002</v>
      </c>
      <c r="T211" s="90">
        <v>85.729908805999997</v>
      </c>
      <c r="U211" s="91">
        <v>45.370954109000003</v>
      </c>
      <c r="V211" s="92">
        <v>165.86027322699999</v>
      </c>
      <c r="W211" s="92">
        <v>143.89893808599999</v>
      </c>
      <c r="X211" s="89">
        <v>43.832531993000003</v>
      </c>
      <c r="Y211" s="90">
        <v>139.131811325</v>
      </c>
      <c r="Z211" s="89">
        <v>132.60677997600001</v>
      </c>
      <c r="AA211" s="91">
        <v>63.785703261999998</v>
      </c>
      <c r="AB211" s="91">
        <v>77.717322460999995</v>
      </c>
      <c r="AC211" s="89">
        <v>181.622439695</v>
      </c>
      <c r="AD211" s="92">
        <v>47.029792055000001</v>
      </c>
      <c r="AE211" s="89">
        <v>41.146722935</v>
      </c>
      <c r="AF211" s="91">
        <v>61.396845757999998</v>
      </c>
      <c r="AG211" s="90">
        <v>64.436577518999997</v>
      </c>
      <c r="AH211" s="90">
        <v>71.406238122000005</v>
      </c>
      <c r="AI211" s="90">
        <v>210.170074941</v>
      </c>
      <c r="AJ211" s="90">
        <v>104.381892257</v>
      </c>
      <c r="AK211" s="90">
        <v>93.123317975999996</v>
      </c>
      <c r="AL211" s="83">
        <v>230.38975785100001</v>
      </c>
      <c r="AM211" s="90">
        <v>242.293484898</v>
      </c>
      <c r="AN211" s="91">
        <v>211.35526310399999</v>
      </c>
      <c r="AO211" s="89">
        <v>50.588135235999999</v>
      </c>
      <c r="AP211" s="90">
        <v>81.730924778000002</v>
      </c>
      <c r="AQ211" s="90">
        <v>106.191223466</v>
      </c>
      <c r="AR211" s="90">
        <v>104.749448207</v>
      </c>
      <c r="AS211" s="91">
        <v>165.82810805099999</v>
      </c>
      <c r="AT211" s="91">
        <v>85.482876332999993</v>
      </c>
      <c r="AU211" s="92">
        <v>69.437117743000002</v>
      </c>
      <c r="AV211" s="92">
        <v>47.888154849999999</v>
      </c>
      <c r="AW211" s="92">
        <v>124.344862023</v>
      </c>
      <c r="AX211" s="89">
        <v>132.96871491900001</v>
      </c>
      <c r="AY211" s="91">
        <v>105.272018194</v>
      </c>
      <c r="AZ211" s="90">
        <v>46.112752999999998</v>
      </c>
      <c r="BA211" s="92">
        <v>121.43640390100001</v>
      </c>
      <c r="BB211" s="92">
        <v>64.773117557000006</v>
      </c>
      <c r="BC211" s="89">
        <v>32.251227344999997</v>
      </c>
      <c r="BD211" s="90">
        <v>25.734806420000002</v>
      </c>
      <c r="BE211" s="91">
        <v>40.727503142000003</v>
      </c>
      <c r="BF211" s="92">
        <v>167.15779535999999</v>
      </c>
    </row>
    <row r="212" spans="1:58" x14ac:dyDescent="0.2">
      <c r="A212" s="89">
        <v>89</v>
      </c>
      <c r="B212" s="91">
        <v>158400</v>
      </c>
      <c r="C212" s="114">
        <v>199.93849370000001</v>
      </c>
      <c r="D212" s="115">
        <v>102.2574424</v>
      </c>
      <c r="E212" s="115">
        <v>72.584404320000004</v>
      </c>
      <c r="F212" s="90">
        <v>130.77857233899999</v>
      </c>
      <c r="G212" s="90">
        <v>75.424958329999995</v>
      </c>
      <c r="H212" s="83">
        <v>145.442225119</v>
      </c>
      <c r="I212" s="83">
        <v>100.913641669</v>
      </c>
      <c r="J212" s="90">
        <v>48.265274138000002</v>
      </c>
      <c r="K212" s="91">
        <v>91.444029334000007</v>
      </c>
      <c r="L212" s="89">
        <v>159.09642634799999</v>
      </c>
      <c r="M212" s="90">
        <v>120.7750625</v>
      </c>
      <c r="N212" s="90">
        <v>157.42174230000001</v>
      </c>
      <c r="O212" s="90">
        <v>83.397079782999995</v>
      </c>
      <c r="P212" s="90">
        <v>75.655329656000006</v>
      </c>
      <c r="Q212" s="89">
        <v>164.17712550300001</v>
      </c>
      <c r="R212" s="90">
        <v>54.250772877000003</v>
      </c>
      <c r="S212" s="91">
        <v>309.31162387400002</v>
      </c>
      <c r="T212" s="90">
        <v>88.682818431000001</v>
      </c>
      <c r="U212" s="91">
        <v>44.221244583999997</v>
      </c>
      <c r="V212" s="92">
        <v>166.28764152700001</v>
      </c>
      <c r="W212" s="92">
        <v>148.607152154</v>
      </c>
      <c r="X212" s="89">
        <v>44.054741145000001</v>
      </c>
      <c r="Y212" s="90">
        <v>146.741779552</v>
      </c>
      <c r="Z212" s="89">
        <v>139.03397571299999</v>
      </c>
      <c r="AA212" s="91">
        <v>59.097376621000002</v>
      </c>
      <c r="AB212" s="91">
        <v>81.844233072999998</v>
      </c>
      <c r="AC212" s="89">
        <v>183.52389465900001</v>
      </c>
      <c r="AD212" s="92">
        <v>47.029792055000001</v>
      </c>
      <c r="AE212" s="89">
        <v>45.395528126999999</v>
      </c>
      <c r="AF212" s="91">
        <v>62.468482166000001</v>
      </c>
      <c r="AG212" s="90">
        <v>65.271745228</v>
      </c>
      <c r="AH212" s="90">
        <v>73.481769069999999</v>
      </c>
      <c r="AI212" s="90">
        <v>210.170074941</v>
      </c>
      <c r="AJ212" s="90">
        <v>113.231533775</v>
      </c>
      <c r="AK212" s="90">
        <v>96.800509708000007</v>
      </c>
      <c r="AL212" s="83">
        <v>232.44211785499999</v>
      </c>
      <c r="AM212" s="90">
        <v>242.19644328699999</v>
      </c>
      <c r="AN212" s="91">
        <v>212.635598039</v>
      </c>
      <c r="AO212" s="89">
        <v>46.099238835999998</v>
      </c>
      <c r="AP212" s="90">
        <v>86.104136839000006</v>
      </c>
      <c r="AQ212" s="90">
        <v>105.026043835</v>
      </c>
      <c r="AR212" s="90">
        <v>101.185318025</v>
      </c>
      <c r="AS212" s="91">
        <v>165.82810805099999</v>
      </c>
      <c r="AT212" s="91">
        <v>85.482876332999993</v>
      </c>
      <c r="AU212" s="92">
        <v>71.489091465000001</v>
      </c>
      <c r="AV212" s="92">
        <v>48.326879325999997</v>
      </c>
      <c r="AW212" s="92">
        <v>118.479737951</v>
      </c>
      <c r="AX212" s="89">
        <v>133.557956418</v>
      </c>
      <c r="AY212" s="91">
        <v>111.610400168</v>
      </c>
      <c r="AZ212" s="90">
        <v>47.237247416000002</v>
      </c>
      <c r="BA212" s="92">
        <v>123.722068859</v>
      </c>
      <c r="BB212" s="92">
        <v>69.845345072000001</v>
      </c>
      <c r="BC212" s="89">
        <v>31.410816060999998</v>
      </c>
      <c r="BD212" s="90">
        <v>24.510278396</v>
      </c>
      <c r="BE212" s="91">
        <v>43.449255419000004</v>
      </c>
      <c r="BF212" s="92">
        <v>157.45672361499999</v>
      </c>
    </row>
    <row r="213" spans="1:58" x14ac:dyDescent="0.2">
      <c r="A213" s="89">
        <v>90</v>
      </c>
      <c r="B213" s="91">
        <v>160200</v>
      </c>
      <c r="C213" s="114">
        <v>201.27978010000001</v>
      </c>
      <c r="D213" s="115">
        <v>111.14041539999999</v>
      </c>
      <c r="E213" s="115">
        <v>76.915250610000001</v>
      </c>
      <c r="F213" s="90">
        <v>135.21996641300001</v>
      </c>
      <c r="G213" s="90">
        <v>76.918666866999999</v>
      </c>
      <c r="H213" s="83">
        <v>139.90479703400001</v>
      </c>
      <c r="I213" s="83">
        <v>104.369710719</v>
      </c>
      <c r="J213" s="90">
        <v>47.832004804</v>
      </c>
      <c r="K213" s="91">
        <v>93.793507356000006</v>
      </c>
      <c r="L213" s="89">
        <v>159.09642634799999</v>
      </c>
      <c r="M213" s="90">
        <v>123.22093340000001</v>
      </c>
      <c r="N213" s="90">
        <v>158.43621719999999</v>
      </c>
      <c r="O213" s="90">
        <v>84.257778048999995</v>
      </c>
      <c r="P213" s="90">
        <v>76.316305677000003</v>
      </c>
      <c r="Q213" s="89">
        <v>176.04751385599999</v>
      </c>
      <c r="R213" s="90">
        <v>52.331927124000003</v>
      </c>
      <c r="S213" s="91">
        <v>307.580566514</v>
      </c>
      <c r="T213" s="90">
        <v>86.886827789999998</v>
      </c>
      <c r="U213" s="91">
        <v>46.852564157000003</v>
      </c>
      <c r="V213" s="92">
        <v>167.65922421900001</v>
      </c>
      <c r="W213" s="92">
        <v>148.17638380299999</v>
      </c>
      <c r="X213" s="89">
        <v>46.124115910999997</v>
      </c>
      <c r="Y213" s="90">
        <v>152.239517557</v>
      </c>
      <c r="Z213" s="89">
        <v>146.34120299099999</v>
      </c>
      <c r="AA213" s="91">
        <v>64.103838418999999</v>
      </c>
      <c r="AB213" s="91">
        <v>82.760541584999999</v>
      </c>
      <c r="AC213" s="89">
        <v>185.294997774</v>
      </c>
      <c r="AD213" s="92">
        <v>46.720578465999999</v>
      </c>
      <c r="AE213" s="89">
        <v>42.109435312999999</v>
      </c>
      <c r="AF213" s="91">
        <v>62.474180842000003</v>
      </c>
      <c r="AG213" s="90">
        <v>65.923005755000005</v>
      </c>
      <c r="AH213" s="90">
        <v>74.428035429999994</v>
      </c>
      <c r="AI213" s="90">
        <v>210.170074941</v>
      </c>
      <c r="AJ213" s="90">
        <v>118.350696973</v>
      </c>
      <c r="AK213" s="90">
        <v>99.076549370999999</v>
      </c>
      <c r="AL213" s="83">
        <v>233.84752392300001</v>
      </c>
      <c r="AM213" s="90">
        <v>243.21865353699999</v>
      </c>
      <c r="AN213" s="91">
        <v>212.635598039</v>
      </c>
      <c r="AO213" s="89">
        <v>47.021140113000001</v>
      </c>
      <c r="AP213" s="90">
        <v>86.334838873999999</v>
      </c>
      <c r="AQ213" s="90">
        <v>103.132275287</v>
      </c>
      <c r="AR213" s="90">
        <v>103.563411476</v>
      </c>
      <c r="AS213" s="91">
        <v>164.633578774</v>
      </c>
      <c r="AT213" s="91">
        <v>87.399612687000001</v>
      </c>
      <c r="AU213" s="92">
        <v>71.093165299999995</v>
      </c>
      <c r="AV213" s="92">
        <v>49.153289422</v>
      </c>
      <c r="AW213" s="92">
        <v>117.40343551300001</v>
      </c>
      <c r="AX213" s="89">
        <v>135.221553809</v>
      </c>
      <c r="AY213" s="91">
        <v>110.93303928500001</v>
      </c>
      <c r="AZ213" s="90">
        <v>49.015779283000001</v>
      </c>
      <c r="BA213" s="92">
        <v>126.11515941899999</v>
      </c>
      <c r="BB213" s="92">
        <v>66.322563346999999</v>
      </c>
      <c r="BC213" s="89">
        <v>32.161217133999997</v>
      </c>
      <c r="BD213" s="90">
        <v>27.680512916000001</v>
      </c>
      <c r="BE213" s="91">
        <v>42.803539164</v>
      </c>
      <c r="BF213" s="92">
        <v>176.07193909599999</v>
      </c>
    </row>
    <row r="214" spans="1:58" x14ac:dyDescent="0.2">
      <c r="A214" s="89">
        <v>91</v>
      </c>
      <c r="B214" s="91">
        <v>162000</v>
      </c>
      <c r="C214" s="114">
        <v>201.49898229999999</v>
      </c>
      <c r="D214" s="115">
        <v>110.15725190000001</v>
      </c>
      <c r="E214" s="115">
        <v>76.394203610000005</v>
      </c>
      <c r="F214" s="90">
        <v>139.868036956</v>
      </c>
      <c r="G214" s="90">
        <v>78.481073021</v>
      </c>
      <c r="H214" s="83">
        <v>136.52540706400001</v>
      </c>
      <c r="I214" s="83">
        <v>103.03082129400001</v>
      </c>
      <c r="J214" s="90">
        <v>52.942452191999998</v>
      </c>
      <c r="K214" s="91">
        <v>93.593751421999997</v>
      </c>
      <c r="L214" s="89">
        <v>161.729180138</v>
      </c>
      <c r="M214" s="90">
        <v>124.69142239999999</v>
      </c>
      <c r="N214" s="90">
        <v>160.91914890000001</v>
      </c>
      <c r="O214" s="90">
        <v>85.862548829000005</v>
      </c>
      <c r="P214" s="90">
        <v>74.566551110999995</v>
      </c>
      <c r="Q214" s="89">
        <v>171.738259715</v>
      </c>
      <c r="R214" s="90">
        <v>54.045393797000003</v>
      </c>
      <c r="S214" s="91">
        <v>314.78504069799999</v>
      </c>
      <c r="T214" s="90">
        <v>90.000457190999995</v>
      </c>
      <c r="U214" s="91">
        <v>46.401723128</v>
      </c>
      <c r="V214" s="92">
        <v>172.621497777</v>
      </c>
      <c r="W214" s="92">
        <v>152.02898608000001</v>
      </c>
      <c r="X214" s="89">
        <v>48.419282508999999</v>
      </c>
      <c r="Y214" s="90">
        <v>153.73280806700001</v>
      </c>
      <c r="Z214" s="89">
        <v>149.814801104</v>
      </c>
      <c r="AA214" s="91">
        <v>61.565595995999999</v>
      </c>
      <c r="AB214" s="91">
        <v>86.583874191000007</v>
      </c>
      <c r="AC214" s="89">
        <v>187.697221998</v>
      </c>
      <c r="AD214" s="92">
        <v>50.780791479000001</v>
      </c>
      <c r="AE214" s="89">
        <v>41.790589761</v>
      </c>
      <c r="AF214" s="91">
        <v>64.510338821999994</v>
      </c>
      <c r="AG214" s="90">
        <v>66.994372592000005</v>
      </c>
      <c r="AH214" s="90">
        <v>80.298438910000002</v>
      </c>
      <c r="AI214" s="90">
        <v>214.052114174</v>
      </c>
      <c r="AJ214" s="90">
        <v>82.133720893000003</v>
      </c>
      <c r="AK214" s="90">
        <v>99.560458232000002</v>
      </c>
      <c r="AL214" s="83">
        <v>237.806455728</v>
      </c>
      <c r="AM214" s="90">
        <v>247.583523515</v>
      </c>
      <c r="AN214" s="91">
        <v>219.42784766899999</v>
      </c>
      <c r="AO214" s="89">
        <v>48.120172975999999</v>
      </c>
      <c r="AP214" s="90">
        <v>82.549861491000001</v>
      </c>
      <c r="AQ214" s="90">
        <v>105.03723453800001</v>
      </c>
      <c r="AR214" s="90">
        <v>106.054162281</v>
      </c>
      <c r="AS214" s="91">
        <v>159.01172979099999</v>
      </c>
      <c r="AT214" s="91">
        <v>88.298879482999993</v>
      </c>
      <c r="AU214" s="92">
        <v>44.878353423999997</v>
      </c>
      <c r="AV214" s="92">
        <v>49.218430806999997</v>
      </c>
      <c r="AW214" s="92">
        <v>123.319026307</v>
      </c>
      <c r="AX214" s="89">
        <v>146.42014783400001</v>
      </c>
      <c r="AY214" s="91">
        <v>113.011004567</v>
      </c>
      <c r="AZ214" s="90">
        <v>47.684099811999999</v>
      </c>
      <c r="BA214" s="92">
        <v>131.21961016500001</v>
      </c>
      <c r="BB214" s="92">
        <v>73.089621219999998</v>
      </c>
      <c r="BC214" s="89">
        <v>34.764671221999997</v>
      </c>
      <c r="BD214" s="90">
        <v>26.652961247</v>
      </c>
      <c r="BE214" s="91">
        <v>40.831708251999999</v>
      </c>
      <c r="BF214" s="92">
        <v>177.537797125</v>
      </c>
    </row>
    <row r="215" spans="1:58" x14ac:dyDescent="0.2">
      <c r="A215" s="89">
        <v>92</v>
      </c>
      <c r="B215" s="91">
        <v>163800</v>
      </c>
      <c r="C215" s="114">
        <v>207.45909140000001</v>
      </c>
      <c r="D215" s="115">
        <v>108.9821436</v>
      </c>
      <c r="E215" s="115">
        <v>76.132342859999994</v>
      </c>
      <c r="F215" s="90">
        <v>141.24212023199999</v>
      </c>
      <c r="G215" s="90">
        <v>78.296707192</v>
      </c>
      <c r="H215" s="83">
        <v>142.84665962700001</v>
      </c>
      <c r="I215" s="83">
        <v>105.021617882</v>
      </c>
      <c r="J215" s="90">
        <v>49.424042595000003</v>
      </c>
      <c r="K215" s="91">
        <v>93.154139409999999</v>
      </c>
      <c r="L215" s="89">
        <v>161.72289069799999</v>
      </c>
      <c r="M215" s="90">
        <v>124.09012679999999</v>
      </c>
      <c r="N215" s="90">
        <v>158.5753995</v>
      </c>
      <c r="O215" s="90">
        <v>81.108509549000004</v>
      </c>
      <c r="P215" s="90">
        <v>76.592734062999995</v>
      </c>
      <c r="Q215" s="89">
        <v>177.85170394599999</v>
      </c>
      <c r="R215" s="90">
        <v>58.057060489000001</v>
      </c>
      <c r="S215" s="91">
        <v>316.86336853699999</v>
      </c>
      <c r="T215" s="90">
        <v>89.743162134000002</v>
      </c>
      <c r="U215" s="91">
        <v>48.835245147999998</v>
      </c>
      <c r="V215" s="92">
        <v>172.57173260499999</v>
      </c>
      <c r="W215" s="92">
        <v>151.42295456100001</v>
      </c>
      <c r="X215" s="89">
        <v>51.205438573999999</v>
      </c>
      <c r="Y215" s="90">
        <v>158.754658025</v>
      </c>
      <c r="Z215" s="89">
        <v>155.24391311400001</v>
      </c>
      <c r="AA215" s="91">
        <v>60.981267367999997</v>
      </c>
      <c r="AB215" s="91">
        <v>87.765467459000007</v>
      </c>
      <c r="AC215" s="89">
        <v>193.48329989600001</v>
      </c>
      <c r="AD215" s="92">
        <v>54.353691226000002</v>
      </c>
      <c r="AE215" s="89">
        <v>43.056530903000002</v>
      </c>
      <c r="AF215" s="91">
        <v>65.609417504000007</v>
      </c>
      <c r="AG215" s="90">
        <v>65.430504475999996</v>
      </c>
      <c r="AH215" s="90">
        <v>78.100847666000007</v>
      </c>
      <c r="AI215" s="90">
        <v>217.619869776</v>
      </c>
      <c r="AJ215" s="90">
        <v>86.938821996000001</v>
      </c>
      <c r="AK215" s="90">
        <v>101.715311142</v>
      </c>
      <c r="AL215" s="83">
        <v>240.970370653</v>
      </c>
      <c r="AM215" s="90">
        <v>249.99553364900001</v>
      </c>
      <c r="AN215" s="91">
        <v>215.19232213500001</v>
      </c>
      <c r="AO215" s="89">
        <v>50.836845353999998</v>
      </c>
      <c r="AP215" s="90">
        <v>77.243640968999998</v>
      </c>
      <c r="AQ215" s="90">
        <v>108.017991006</v>
      </c>
      <c r="AR215" s="90">
        <v>109.459407716</v>
      </c>
      <c r="AS215" s="91">
        <v>171.172961953</v>
      </c>
      <c r="AT215" s="91">
        <v>88.460517672999998</v>
      </c>
      <c r="AU215" s="92">
        <v>74.442315534000002</v>
      </c>
      <c r="AV215" s="92">
        <v>50.293722574</v>
      </c>
      <c r="AW215" s="92">
        <v>127.801536218</v>
      </c>
      <c r="AX215" s="89">
        <v>139.27064577300001</v>
      </c>
      <c r="AY215" s="91">
        <v>114.497114103</v>
      </c>
      <c r="AZ215" s="90">
        <v>48.162719727999999</v>
      </c>
      <c r="BA215" s="92">
        <v>125.661477959</v>
      </c>
      <c r="BB215" s="92">
        <v>73.509390870999994</v>
      </c>
      <c r="BC215" s="89">
        <v>37.803456840999999</v>
      </c>
      <c r="BD215" s="90">
        <v>26.293502277000002</v>
      </c>
      <c r="BE215" s="91">
        <v>40.831708251999999</v>
      </c>
      <c r="BF215" s="92">
        <v>177.743643429</v>
      </c>
    </row>
    <row r="216" spans="1:58" x14ac:dyDescent="0.2">
      <c r="A216" s="89">
        <v>93</v>
      </c>
      <c r="B216" s="91">
        <v>165600</v>
      </c>
      <c r="C216" s="114">
        <v>205.9858701</v>
      </c>
      <c r="D216" s="115">
        <v>112.2250592</v>
      </c>
      <c r="E216" s="115">
        <v>73.947273989999999</v>
      </c>
      <c r="F216" s="90">
        <v>144.85169743</v>
      </c>
      <c r="G216" s="90">
        <v>78.414081056000001</v>
      </c>
      <c r="H216" s="83">
        <v>143.39879076899999</v>
      </c>
      <c r="I216" s="83">
        <v>102.913766315</v>
      </c>
      <c r="J216" s="90">
        <v>50.791333694999999</v>
      </c>
      <c r="K216" s="91">
        <v>93.154139409999999</v>
      </c>
      <c r="L216" s="89">
        <v>166.41446587999999</v>
      </c>
      <c r="M216" s="90">
        <v>123.270269</v>
      </c>
      <c r="N216" s="90">
        <v>159.57347530000001</v>
      </c>
      <c r="O216" s="90">
        <v>86.186526381999997</v>
      </c>
      <c r="P216" s="90">
        <v>79.385515416000004</v>
      </c>
      <c r="Q216" s="89">
        <v>177.43435447799999</v>
      </c>
      <c r="R216" s="90">
        <v>56.044370870000002</v>
      </c>
      <c r="S216" s="91">
        <v>318.28651386799999</v>
      </c>
      <c r="T216" s="90">
        <v>89.461632664999996</v>
      </c>
      <c r="U216" s="91">
        <v>44.96956205</v>
      </c>
      <c r="V216" s="92">
        <v>175.975084813</v>
      </c>
      <c r="W216" s="92">
        <v>152.85458552</v>
      </c>
      <c r="X216" s="89">
        <v>52.461344337</v>
      </c>
      <c r="Y216" s="90">
        <v>161.47990451999999</v>
      </c>
      <c r="Z216" s="89">
        <v>164.648406002</v>
      </c>
      <c r="AA216" s="91">
        <v>62.353583641</v>
      </c>
      <c r="AB216" s="91">
        <v>87.944922664000003</v>
      </c>
      <c r="AC216" s="89">
        <v>197.94041996000001</v>
      </c>
      <c r="AD216" s="92">
        <v>54.611328493999999</v>
      </c>
      <c r="AE216" s="89">
        <v>41.421435781</v>
      </c>
      <c r="AF216" s="91">
        <v>64.487472182000005</v>
      </c>
      <c r="AG216" s="90">
        <v>66.976150681999997</v>
      </c>
      <c r="AH216" s="90">
        <v>79.418730350000004</v>
      </c>
      <c r="AI216" s="90">
        <v>218.30316507200001</v>
      </c>
      <c r="AJ216" s="90">
        <v>90.439696755</v>
      </c>
      <c r="AK216" s="90">
        <v>105.998678369</v>
      </c>
      <c r="AL216" s="83">
        <v>244.68595713600001</v>
      </c>
      <c r="AM216" s="90">
        <v>251.06378136800001</v>
      </c>
      <c r="AN216" s="91">
        <v>215.19232213500001</v>
      </c>
      <c r="AO216" s="89">
        <v>51.454349747999998</v>
      </c>
      <c r="AP216" s="90">
        <v>79.683069865999997</v>
      </c>
      <c r="AQ216" s="90">
        <v>109.64381220200001</v>
      </c>
      <c r="AR216" s="90">
        <v>107.971787844</v>
      </c>
      <c r="AS216" s="91">
        <v>178.269597874</v>
      </c>
      <c r="AT216" s="91">
        <v>92.661473811999997</v>
      </c>
      <c r="AU216" s="92">
        <v>78.491411557000006</v>
      </c>
      <c r="AV216" s="92">
        <v>50.920810471000003</v>
      </c>
      <c r="AW216" s="92">
        <v>125.008406756</v>
      </c>
      <c r="AX216" s="89">
        <v>144.543596995</v>
      </c>
      <c r="AY216" s="91">
        <v>116.32149796</v>
      </c>
      <c r="AZ216" s="90">
        <v>46.122678139999998</v>
      </c>
      <c r="BA216" s="92">
        <v>129.80429794200001</v>
      </c>
      <c r="BB216" s="92">
        <v>72.492248305000004</v>
      </c>
      <c r="BC216" s="89">
        <v>41.520769375</v>
      </c>
      <c r="BD216" s="90">
        <v>27.365148772000001</v>
      </c>
      <c r="BE216" s="91">
        <v>41.396872276000003</v>
      </c>
      <c r="BF216" s="92">
        <v>179.72916521900001</v>
      </c>
    </row>
    <row r="217" spans="1:58" x14ac:dyDescent="0.2">
      <c r="A217" s="89">
        <v>94</v>
      </c>
      <c r="B217" s="91">
        <v>167400</v>
      </c>
      <c r="C217" s="114">
        <v>205.1588581</v>
      </c>
      <c r="D217" s="115">
        <v>115.14660689999999</v>
      </c>
      <c r="E217" s="115">
        <v>74.953165479999996</v>
      </c>
      <c r="F217" s="90">
        <v>142.311526754</v>
      </c>
      <c r="G217" s="90">
        <v>78.296707192</v>
      </c>
      <c r="H217" s="83">
        <v>143.39879076899999</v>
      </c>
      <c r="I217" s="83">
        <v>100.64314663899999</v>
      </c>
      <c r="J217" s="90">
        <v>47.427671134999997</v>
      </c>
      <c r="K217" s="91">
        <v>91.155602649000002</v>
      </c>
      <c r="L217" s="89">
        <v>169.268854301</v>
      </c>
      <c r="M217" s="90">
        <v>124.0677196</v>
      </c>
      <c r="N217" s="90">
        <v>162.46305079999999</v>
      </c>
      <c r="O217" s="90">
        <v>89.902649535999998</v>
      </c>
      <c r="P217" s="90">
        <v>79.347922181000001</v>
      </c>
      <c r="Q217" s="89">
        <v>176.74613106699999</v>
      </c>
      <c r="R217" s="90">
        <v>56.268166055999998</v>
      </c>
      <c r="S217" s="91">
        <v>319.14394166199997</v>
      </c>
      <c r="T217" s="90">
        <v>89.895289130999998</v>
      </c>
      <c r="U217" s="91">
        <v>48.576284886000003</v>
      </c>
      <c r="V217" s="92">
        <v>178.825102144</v>
      </c>
      <c r="W217" s="92">
        <v>155.184497185</v>
      </c>
      <c r="X217" s="89">
        <v>47.295186123999997</v>
      </c>
      <c r="Y217" s="90">
        <v>163.49683052500001</v>
      </c>
      <c r="Z217" s="89">
        <v>166.932329541</v>
      </c>
      <c r="AA217" s="91">
        <v>60.767391154999999</v>
      </c>
      <c r="AB217" s="91">
        <v>91.987232160999994</v>
      </c>
      <c r="AC217" s="89">
        <v>152.56506719500001</v>
      </c>
      <c r="AD217" s="92">
        <v>51.524478661000003</v>
      </c>
      <c r="AE217" s="89">
        <v>42.334682258000001</v>
      </c>
      <c r="AF217" s="91">
        <v>66.192843318000001</v>
      </c>
      <c r="AG217" s="90">
        <v>67.012589547999994</v>
      </c>
      <c r="AH217" s="90">
        <v>80.239866367999994</v>
      </c>
      <c r="AI217" s="90">
        <v>223.71100219900001</v>
      </c>
      <c r="AJ217" s="90">
        <v>93.206294194999998</v>
      </c>
      <c r="AK217" s="90">
        <v>105.548628876</v>
      </c>
      <c r="AL217" s="83">
        <v>244.992461408</v>
      </c>
      <c r="AM217" s="90">
        <v>255.74924433000001</v>
      </c>
      <c r="AN217" s="91">
        <v>219.00550420600001</v>
      </c>
      <c r="AO217" s="89">
        <v>47.704073317000002</v>
      </c>
      <c r="AP217" s="90">
        <v>83.024933245</v>
      </c>
      <c r="AQ217" s="90">
        <v>107.531421005</v>
      </c>
      <c r="AR217" s="90">
        <v>105.50172673599999</v>
      </c>
      <c r="AS217" s="91">
        <v>165.42141646499999</v>
      </c>
      <c r="AT217" s="91">
        <v>94.448651530000006</v>
      </c>
      <c r="AU217" s="92">
        <v>76.170519538999997</v>
      </c>
      <c r="AV217" s="92">
        <v>50.878845233</v>
      </c>
      <c r="AW217" s="92">
        <v>129.91978488699999</v>
      </c>
      <c r="AX217" s="89">
        <v>144.34325536899999</v>
      </c>
      <c r="AY217" s="91">
        <v>116.14122499600001</v>
      </c>
      <c r="AZ217" s="90">
        <v>47.422070837</v>
      </c>
      <c r="BA217" s="92">
        <v>137.12591086800001</v>
      </c>
      <c r="BB217" s="92">
        <v>75.343444809999994</v>
      </c>
      <c r="BC217" s="89">
        <v>39.917060485</v>
      </c>
      <c r="BD217" s="90">
        <v>26.467437566000001</v>
      </c>
      <c r="BE217" s="91">
        <v>41.283144389999997</v>
      </c>
      <c r="BF217" s="92">
        <v>179.513413695</v>
      </c>
    </row>
    <row r="218" spans="1:58" x14ac:dyDescent="0.2">
      <c r="A218" s="101">
        <v>95</v>
      </c>
      <c r="B218" s="103">
        <v>169200</v>
      </c>
      <c r="C218" s="116">
        <v>209.55235500000001</v>
      </c>
      <c r="D218" s="117">
        <v>117.22055</v>
      </c>
      <c r="E218" s="117">
        <v>77.283333499999998</v>
      </c>
      <c r="F218" s="99">
        <v>144.57024662500001</v>
      </c>
      <c r="G218" s="99">
        <v>80.471431796999994</v>
      </c>
      <c r="H218" s="99">
        <v>144.13146644899999</v>
      </c>
      <c r="I218" s="99">
        <v>99.833377365000004</v>
      </c>
      <c r="J218" s="99">
        <v>48.786975329999997</v>
      </c>
      <c r="K218" s="103">
        <v>83.774822600999997</v>
      </c>
      <c r="L218" s="101">
        <v>172.35261556899999</v>
      </c>
      <c r="M218" s="99">
        <v>120.6644498</v>
      </c>
      <c r="N218" s="99">
        <v>166.98098970000001</v>
      </c>
      <c r="O218" s="99">
        <v>92.819096462000005</v>
      </c>
      <c r="P218" s="99">
        <v>79.347922181000001</v>
      </c>
      <c r="Q218" s="101">
        <v>177.197760276</v>
      </c>
      <c r="R218" s="99">
        <v>56.644513807999999</v>
      </c>
      <c r="S218" s="103">
        <v>311.09893558900001</v>
      </c>
      <c r="T218" s="99">
        <v>91.414133117000006</v>
      </c>
      <c r="U218" s="103">
        <v>45.814732657</v>
      </c>
      <c r="V218" s="108">
        <v>175.524945583</v>
      </c>
      <c r="W218" s="108">
        <v>159.69258925</v>
      </c>
      <c r="X218" s="101">
        <v>45.484568801000002</v>
      </c>
      <c r="Y218" s="99">
        <v>167.90306683599999</v>
      </c>
      <c r="Z218" s="101">
        <v>169.797281169</v>
      </c>
      <c r="AA218" s="103">
        <v>61.260846743000002</v>
      </c>
      <c r="AB218" s="103">
        <v>95.763242364000007</v>
      </c>
      <c r="AC218" s="101">
        <v>163.63875158499999</v>
      </c>
      <c r="AD218" s="108">
        <v>55.637260204999997</v>
      </c>
      <c r="AE218" s="101">
        <v>44.905542816000001</v>
      </c>
      <c r="AF218" s="103">
        <v>71.976874013</v>
      </c>
      <c r="AG218" s="99">
        <v>67.944160183999998</v>
      </c>
      <c r="AH218" s="99">
        <v>80.371594560000005</v>
      </c>
      <c r="AI218" s="99">
        <v>223.71100219900001</v>
      </c>
      <c r="AJ218" s="99">
        <v>96.635921773000007</v>
      </c>
      <c r="AK218" s="99">
        <v>109.683325014</v>
      </c>
      <c r="AL218" s="99">
        <v>247.32044767799999</v>
      </c>
      <c r="AM218" s="99">
        <v>258.88735908299998</v>
      </c>
      <c r="AN218" s="103">
        <v>221.97721195400001</v>
      </c>
      <c r="AO218" s="101">
        <v>50.064666684999999</v>
      </c>
      <c r="AP218" s="99">
        <v>83.024933245</v>
      </c>
      <c r="AQ218" s="99">
        <v>109.015305114</v>
      </c>
      <c r="AR218" s="99">
        <v>112.86870729899999</v>
      </c>
      <c r="AS218" s="103">
        <v>170.420205305</v>
      </c>
      <c r="AT218" s="103">
        <v>93.830131328999997</v>
      </c>
      <c r="AU218" s="108">
        <v>75.736625674999999</v>
      </c>
      <c r="AV218" s="108">
        <v>49.507938334000002</v>
      </c>
      <c r="AW218" s="108">
        <v>127.72510835</v>
      </c>
      <c r="AX218" s="101">
        <v>144.564706468</v>
      </c>
      <c r="AY218" s="103">
        <v>116.628892339</v>
      </c>
      <c r="AZ218" s="99">
        <v>47.704360291</v>
      </c>
      <c r="BA218" s="108">
        <v>138.551959375</v>
      </c>
      <c r="BB218" s="108">
        <v>70.170796823000003</v>
      </c>
      <c r="BC218" s="101">
        <v>44.332210977000003</v>
      </c>
      <c r="BD218" s="99">
        <v>27.689493866999999</v>
      </c>
      <c r="BE218" s="103">
        <v>42.780297611999998</v>
      </c>
      <c r="BF218" s="108">
        <v>181.05395186999999</v>
      </c>
    </row>
    <row r="219" spans="1:58" x14ac:dyDescent="0.2">
      <c r="U219" s="12"/>
    </row>
    <row r="220" spans="1:58" x14ac:dyDescent="0.2">
      <c r="U220" s="12"/>
    </row>
    <row r="221" spans="1:58" x14ac:dyDescent="0.2">
      <c r="U221" s="12"/>
    </row>
    <row r="222" spans="1:58" x14ac:dyDescent="0.2">
      <c r="U222" s="12"/>
    </row>
    <row r="223" spans="1:58" x14ac:dyDescent="0.2">
      <c r="U223" s="12"/>
    </row>
    <row r="224" spans="1:58" x14ac:dyDescent="0.2">
      <c r="U224" s="12"/>
    </row>
    <row r="225" spans="21:21" x14ac:dyDescent="0.2">
      <c r="U225" s="12"/>
    </row>
    <row r="226" spans="21:21" x14ac:dyDescent="0.2">
      <c r="U226" s="12"/>
    </row>
    <row r="227" spans="21:21" x14ac:dyDescent="0.2">
      <c r="U227" s="12"/>
    </row>
    <row r="228" spans="21:21" x14ac:dyDescent="0.2">
      <c r="U228" s="12"/>
    </row>
    <row r="229" spans="21:21" x14ac:dyDescent="0.2">
      <c r="U229" s="12"/>
    </row>
    <row r="230" spans="21:21" x14ac:dyDescent="0.2">
      <c r="U230" s="12"/>
    </row>
    <row r="231" spans="21:21" x14ac:dyDescent="0.2">
      <c r="U231" s="12"/>
    </row>
    <row r="232" spans="21:21" x14ac:dyDescent="0.2">
      <c r="U232" s="12"/>
    </row>
    <row r="233" spans="21:21" x14ac:dyDescent="0.2">
      <c r="U233" s="12"/>
    </row>
    <row r="234" spans="21:21" x14ac:dyDescent="0.2">
      <c r="U234" s="12"/>
    </row>
    <row r="235" spans="21:21" x14ac:dyDescent="0.2">
      <c r="U235" s="12"/>
    </row>
    <row r="236" spans="21:21" x14ac:dyDescent="0.2">
      <c r="U236" s="12"/>
    </row>
    <row r="237" spans="21:21" x14ac:dyDescent="0.2">
      <c r="U237" s="12"/>
    </row>
    <row r="238" spans="21:21" x14ac:dyDescent="0.2">
      <c r="U238" s="12"/>
    </row>
    <row r="239" spans="21:21" x14ac:dyDescent="0.2">
      <c r="U239" s="12"/>
    </row>
    <row r="240" spans="21:21" x14ac:dyDescent="0.2">
      <c r="U240" s="12"/>
    </row>
    <row r="241" spans="21:21" x14ac:dyDescent="0.2">
      <c r="U241" s="12"/>
    </row>
    <row r="242" spans="21:21" x14ac:dyDescent="0.2">
      <c r="U242" s="12"/>
    </row>
    <row r="243" spans="21:21" x14ac:dyDescent="0.2">
      <c r="U243" s="12"/>
    </row>
    <row r="244" spans="21:21" x14ac:dyDescent="0.2">
      <c r="U244" s="12"/>
    </row>
    <row r="245" spans="21:21" x14ac:dyDescent="0.2">
      <c r="U245" s="12"/>
    </row>
    <row r="246" spans="21:21" x14ac:dyDescent="0.2">
      <c r="U246" s="12"/>
    </row>
    <row r="247" spans="21:21" x14ac:dyDescent="0.2">
      <c r="U247" s="12"/>
    </row>
    <row r="248" spans="21:21" x14ac:dyDescent="0.2">
      <c r="U248" s="12"/>
    </row>
    <row r="249" spans="21:21" x14ac:dyDescent="0.2">
      <c r="U249" s="12"/>
    </row>
    <row r="250" spans="21:21" x14ac:dyDescent="0.2">
      <c r="U250" s="12"/>
    </row>
    <row r="251" spans="21:21" x14ac:dyDescent="0.2">
      <c r="U251" s="12"/>
    </row>
    <row r="252" spans="21:21" x14ac:dyDescent="0.2">
      <c r="U252" s="12"/>
    </row>
    <row r="253" spans="21:21" x14ac:dyDescent="0.2">
      <c r="U253" s="12"/>
    </row>
    <row r="254" spans="21:21" x14ac:dyDescent="0.2">
      <c r="U254" s="12"/>
    </row>
    <row r="255" spans="21:21" x14ac:dyDescent="0.2">
      <c r="U255" s="12"/>
    </row>
    <row r="256" spans="21:21" x14ac:dyDescent="0.2">
      <c r="U256" s="12"/>
    </row>
    <row r="257" spans="21:21" x14ac:dyDescent="0.2">
      <c r="U257" s="12"/>
    </row>
    <row r="258" spans="21:21" x14ac:dyDescent="0.2">
      <c r="U258" s="12"/>
    </row>
    <row r="259" spans="21:21" x14ac:dyDescent="0.2">
      <c r="U259" s="12"/>
    </row>
    <row r="260" spans="21:21" x14ac:dyDescent="0.2">
      <c r="U260" s="12"/>
    </row>
    <row r="261" spans="21:21" x14ac:dyDescent="0.2">
      <c r="U261" s="12"/>
    </row>
    <row r="262" spans="21:21" x14ac:dyDescent="0.2">
      <c r="U262" s="12"/>
    </row>
    <row r="263" spans="21:21" x14ac:dyDescent="0.2">
      <c r="U263" s="12"/>
    </row>
    <row r="264" spans="21:21" x14ac:dyDescent="0.2">
      <c r="U264" s="12"/>
    </row>
    <row r="265" spans="21:21" x14ac:dyDescent="0.2">
      <c r="U265" s="12"/>
    </row>
    <row r="266" spans="21:21" x14ac:dyDescent="0.2">
      <c r="U266" s="12"/>
    </row>
    <row r="267" spans="21:21" x14ac:dyDescent="0.2">
      <c r="U267" s="12"/>
    </row>
    <row r="268" spans="21:21" x14ac:dyDescent="0.2">
      <c r="U268" s="12"/>
    </row>
    <row r="269" spans="21:21" x14ac:dyDescent="0.2">
      <c r="U269" s="12"/>
    </row>
    <row r="270" spans="21:21" x14ac:dyDescent="0.2">
      <c r="U270" s="12"/>
    </row>
    <row r="271" spans="21:21" x14ac:dyDescent="0.2">
      <c r="U271" s="12"/>
    </row>
    <row r="272" spans="21:21" x14ac:dyDescent="0.2">
      <c r="U272" s="12"/>
    </row>
    <row r="273" spans="21:21" x14ac:dyDescent="0.2">
      <c r="U273" s="12"/>
    </row>
    <row r="274" spans="21:21" x14ac:dyDescent="0.2">
      <c r="U274" s="12"/>
    </row>
    <row r="275" spans="21:21" x14ac:dyDescent="0.2">
      <c r="U275" s="12"/>
    </row>
    <row r="276" spans="21:21" x14ac:dyDescent="0.2">
      <c r="U276" s="12"/>
    </row>
    <row r="277" spans="21:21" x14ac:dyDescent="0.2">
      <c r="U277" s="12"/>
    </row>
    <row r="278" spans="21:21" x14ac:dyDescent="0.2">
      <c r="U278" s="12"/>
    </row>
    <row r="279" spans="21:21" x14ac:dyDescent="0.2">
      <c r="U279" s="12"/>
    </row>
    <row r="280" spans="21:21" x14ac:dyDescent="0.2">
      <c r="U280" s="12"/>
    </row>
    <row r="281" spans="21:21" x14ac:dyDescent="0.2">
      <c r="U281" s="12"/>
    </row>
    <row r="282" spans="21:21" x14ac:dyDescent="0.2">
      <c r="U282" s="12"/>
    </row>
    <row r="283" spans="21:21" x14ac:dyDescent="0.2">
      <c r="U283" s="12"/>
    </row>
    <row r="284" spans="21:21" x14ac:dyDescent="0.2">
      <c r="U284" s="12"/>
    </row>
    <row r="285" spans="21:21" x14ac:dyDescent="0.2">
      <c r="U285" s="12"/>
    </row>
    <row r="286" spans="21:21" x14ac:dyDescent="0.2">
      <c r="U286" s="12"/>
    </row>
    <row r="287" spans="21:21" x14ac:dyDescent="0.2">
      <c r="U287" s="12"/>
    </row>
    <row r="288" spans="21:21" x14ac:dyDescent="0.2">
      <c r="U288" s="12"/>
    </row>
    <row r="289" spans="21:21" x14ac:dyDescent="0.2">
      <c r="U289" s="12"/>
    </row>
    <row r="290" spans="21:21" x14ac:dyDescent="0.2">
      <c r="U290" s="12"/>
    </row>
    <row r="291" spans="21:21" x14ac:dyDescent="0.2">
      <c r="U291" s="12"/>
    </row>
    <row r="292" spans="21:21" x14ac:dyDescent="0.2">
      <c r="U292" s="12"/>
    </row>
    <row r="293" spans="21:21" x14ac:dyDescent="0.2">
      <c r="U293" s="12"/>
    </row>
    <row r="294" spans="21:21" x14ac:dyDescent="0.2">
      <c r="U294" s="12"/>
    </row>
    <row r="295" spans="21:21" x14ac:dyDescent="0.2">
      <c r="U295" s="12"/>
    </row>
    <row r="296" spans="21:21" x14ac:dyDescent="0.2">
      <c r="U296" s="12"/>
    </row>
    <row r="297" spans="21:21" x14ac:dyDescent="0.2">
      <c r="U297" s="12"/>
    </row>
    <row r="298" spans="21:21" x14ac:dyDescent="0.2">
      <c r="U298" s="12"/>
    </row>
    <row r="299" spans="21:21" x14ac:dyDescent="0.2">
      <c r="U299" s="12"/>
    </row>
    <row r="300" spans="21:21" x14ac:dyDescent="0.2">
      <c r="U300" s="12"/>
    </row>
    <row r="301" spans="21:21" x14ac:dyDescent="0.2">
      <c r="U301" s="12"/>
    </row>
    <row r="302" spans="21:21" x14ac:dyDescent="0.2">
      <c r="U302" s="12"/>
    </row>
    <row r="303" spans="21:21" x14ac:dyDescent="0.2">
      <c r="U303" s="12"/>
    </row>
    <row r="304" spans="21:21" x14ac:dyDescent="0.2">
      <c r="U304" s="12"/>
    </row>
    <row r="305" spans="21:21" x14ac:dyDescent="0.2">
      <c r="U305" s="12"/>
    </row>
    <row r="306" spans="21:21" x14ac:dyDescent="0.2">
      <c r="U306" s="12"/>
    </row>
    <row r="307" spans="21:21" x14ac:dyDescent="0.2">
      <c r="U307" s="12"/>
    </row>
    <row r="308" spans="21:21" x14ac:dyDescent="0.2">
      <c r="U308" s="12"/>
    </row>
    <row r="309" spans="21:21" x14ac:dyDescent="0.2">
      <c r="U309" s="12"/>
    </row>
    <row r="310" spans="21:21" x14ac:dyDescent="0.2">
      <c r="U310" s="12"/>
    </row>
    <row r="311" spans="21:21" x14ac:dyDescent="0.2">
      <c r="U311" s="12"/>
    </row>
    <row r="312" spans="21:21" x14ac:dyDescent="0.2">
      <c r="U312" s="12"/>
    </row>
    <row r="313" spans="21:21" x14ac:dyDescent="0.2">
      <c r="U313" s="12"/>
    </row>
    <row r="314" spans="21:21" x14ac:dyDescent="0.2">
      <c r="U314" s="12"/>
    </row>
    <row r="315" spans="21:21" x14ac:dyDescent="0.2">
      <c r="U315" s="12"/>
    </row>
    <row r="316" spans="21:21" x14ac:dyDescent="0.2">
      <c r="U316" s="12"/>
    </row>
    <row r="317" spans="21:21" x14ac:dyDescent="0.2">
      <c r="U317" s="12"/>
    </row>
    <row r="318" spans="21:21" x14ac:dyDescent="0.2">
      <c r="U318" s="12"/>
    </row>
    <row r="319" spans="21:21" x14ac:dyDescent="0.2">
      <c r="U319" s="12"/>
    </row>
    <row r="320" spans="21:21" x14ac:dyDescent="0.2">
      <c r="U320" s="12"/>
    </row>
    <row r="321" spans="21:21" x14ac:dyDescent="0.2">
      <c r="U321" s="12"/>
    </row>
    <row r="322" spans="21:21" x14ac:dyDescent="0.2">
      <c r="U322" s="12"/>
    </row>
    <row r="323" spans="21:21" x14ac:dyDescent="0.2">
      <c r="U323" s="12"/>
    </row>
    <row r="324" spans="21:21" x14ac:dyDescent="0.2">
      <c r="U324" s="12"/>
    </row>
    <row r="325" spans="21:21" x14ac:dyDescent="0.2">
      <c r="U325" s="12"/>
    </row>
    <row r="326" spans="21:21" x14ac:dyDescent="0.2">
      <c r="U326" s="12"/>
    </row>
    <row r="327" spans="21:21" x14ac:dyDescent="0.2">
      <c r="U327" s="12"/>
    </row>
    <row r="328" spans="21:21" x14ac:dyDescent="0.2">
      <c r="U328" s="12"/>
    </row>
    <row r="329" spans="21:21" x14ac:dyDescent="0.2">
      <c r="U329" s="12"/>
    </row>
    <row r="330" spans="21:21" x14ac:dyDescent="0.2">
      <c r="U330" s="12"/>
    </row>
    <row r="331" spans="21:21" x14ac:dyDescent="0.2">
      <c r="U331" s="12"/>
    </row>
    <row r="332" spans="21:21" x14ac:dyDescent="0.2">
      <c r="U332" s="12"/>
    </row>
    <row r="333" spans="21:21" x14ac:dyDescent="0.2">
      <c r="U333" s="12"/>
    </row>
    <row r="334" spans="21:21" x14ac:dyDescent="0.2">
      <c r="U334" s="12"/>
    </row>
    <row r="335" spans="21:21" x14ac:dyDescent="0.2">
      <c r="U335" s="12"/>
    </row>
    <row r="336" spans="21:21" x14ac:dyDescent="0.2">
      <c r="U336" s="12"/>
    </row>
    <row r="337" spans="21:21" x14ac:dyDescent="0.2">
      <c r="U337" s="12"/>
    </row>
    <row r="338" spans="21:21" x14ac:dyDescent="0.2">
      <c r="U338" s="12"/>
    </row>
    <row r="339" spans="21:21" x14ac:dyDescent="0.2">
      <c r="U339" s="12"/>
    </row>
    <row r="340" spans="21:21" x14ac:dyDescent="0.2">
      <c r="U340" s="12"/>
    </row>
    <row r="341" spans="21:21" x14ac:dyDescent="0.2">
      <c r="U341" s="12"/>
    </row>
    <row r="342" spans="21:21" x14ac:dyDescent="0.2">
      <c r="U342" s="12"/>
    </row>
    <row r="343" spans="21:21" x14ac:dyDescent="0.2">
      <c r="U343" s="12"/>
    </row>
    <row r="344" spans="21:21" x14ac:dyDescent="0.2">
      <c r="U344" s="12"/>
    </row>
    <row r="345" spans="21:21" x14ac:dyDescent="0.2">
      <c r="U345" s="12"/>
    </row>
    <row r="346" spans="21:21" x14ac:dyDescent="0.2">
      <c r="U346" s="12"/>
    </row>
    <row r="347" spans="21:21" x14ac:dyDescent="0.2">
      <c r="U347" s="12"/>
    </row>
    <row r="348" spans="21:21" x14ac:dyDescent="0.2">
      <c r="U348" s="12"/>
    </row>
    <row r="349" spans="21:21" x14ac:dyDescent="0.2">
      <c r="U349" s="12"/>
    </row>
    <row r="350" spans="21:21" x14ac:dyDescent="0.2">
      <c r="U350" s="12"/>
    </row>
    <row r="351" spans="21:21" x14ac:dyDescent="0.2">
      <c r="U351" s="12"/>
    </row>
    <row r="352" spans="21:21" x14ac:dyDescent="0.2">
      <c r="U352" s="12"/>
    </row>
    <row r="353" spans="21:21" x14ac:dyDescent="0.2">
      <c r="U353" s="12"/>
    </row>
    <row r="354" spans="21:21" x14ac:dyDescent="0.2">
      <c r="U354" s="12"/>
    </row>
    <row r="355" spans="21:21" x14ac:dyDescent="0.2">
      <c r="U355" s="12"/>
    </row>
    <row r="356" spans="21:21" x14ac:dyDescent="0.2">
      <c r="U356" s="12"/>
    </row>
    <row r="357" spans="21:21" x14ac:dyDescent="0.2">
      <c r="U357" s="12"/>
    </row>
    <row r="358" spans="21:21" x14ac:dyDescent="0.2">
      <c r="U358" s="12"/>
    </row>
    <row r="359" spans="21:21" x14ac:dyDescent="0.2">
      <c r="U359" s="12"/>
    </row>
    <row r="360" spans="21:21" x14ac:dyDescent="0.2">
      <c r="U360" s="12"/>
    </row>
    <row r="361" spans="21:21" x14ac:dyDescent="0.2">
      <c r="U361" s="12"/>
    </row>
    <row r="362" spans="21:21" x14ac:dyDescent="0.2">
      <c r="U362" s="12"/>
    </row>
    <row r="363" spans="21:21" x14ac:dyDescent="0.2">
      <c r="U363" s="12"/>
    </row>
    <row r="364" spans="21:21" x14ac:dyDescent="0.2">
      <c r="U364" s="12"/>
    </row>
    <row r="365" spans="21:21" x14ac:dyDescent="0.2">
      <c r="U365" s="12"/>
    </row>
    <row r="366" spans="21:21" x14ac:dyDescent="0.2">
      <c r="U366" s="12"/>
    </row>
    <row r="367" spans="21:21" x14ac:dyDescent="0.2">
      <c r="U367" s="12"/>
    </row>
    <row r="368" spans="21:21" x14ac:dyDescent="0.2">
      <c r="U368" s="12"/>
    </row>
    <row r="369" spans="21:21" x14ac:dyDescent="0.2">
      <c r="U369" s="12"/>
    </row>
    <row r="370" spans="21:21" x14ac:dyDescent="0.2">
      <c r="U370" s="12"/>
    </row>
    <row r="371" spans="21:21" x14ac:dyDescent="0.2">
      <c r="U371" s="12"/>
    </row>
    <row r="372" spans="21:21" x14ac:dyDescent="0.2">
      <c r="U372" s="12"/>
    </row>
    <row r="373" spans="21:21" x14ac:dyDescent="0.2">
      <c r="U373" s="12"/>
    </row>
    <row r="374" spans="21:21" x14ac:dyDescent="0.2">
      <c r="U374" s="12"/>
    </row>
    <row r="375" spans="21:21" x14ac:dyDescent="0.2">
      <c r="U375" s="12"/>
    </row>
    <row r="376" spans="21:21" x14ac:dyDescent="0.2">
      <c r="U376" s="12"/>
    </row>
    <row r="377" spans="21:21" x14ac:dyDescent="0.2">
      <c r="U377" s="12"/>
    </row>
    <row r="378" spans="21:21" x14ac:dyDescent="0.2">
      <c r="U378" s="12"/>
    </row>
    <row r="379" spans="21:21" x14ac:dyDescent="0.2">
      <c r="U379" s="12"/>
    </row>
    <row r="380" spans="21:21" x14ac:dyDescent="0.2">
      <c r="U380" s="12"/>
    </row>
    <row r="381" spans="21:21" x14ac:dyDescent="0.2">
      <c r="U381" s="12"/>
    </row>
    <row r="382" spans="21:21" x14ac:dyDescent="0.2">
      <c r="U382" s="12"/>
    </row>
    <row r="383" spans="21:21" x14ac:dyDescent="0.2">
      <c r="U383" s="12"/>
    </row>
    <row r="384" spans="21:21" x14ac:dyDescent="0.2">
      <c r="U384" s="12"/>
    </row>
    <row r="385" spans="21:21" x14ac:dyDescent="0.2">
      <c r="U385" s="12"/>
    </row>
    <row r="386" spans="21:21" x14ac:dyDescent="0.2">
      <c r="U386" s="12"/>
    </row>
    <row r="387" spans="21:21" x14ac:dyDescent="0.2">
      <c r="U387" s="12"/>
    </row>
    <row r="388" spans="21:21" x14ac:dyDescent="0.2">
      <c r="U388" s="12"/>
    </row>
    <row r="389" spans="21:21" x14ac:dyDescent="0.2">
      <c r="U389" s="12"/>
    </row>
    <row r="390" spans="21:21" x14ac:dyDescent="0.2">
      <c r="U390" s="12"/>
    </row>
    <row r="391" spans="21:21" x14ac:dyDescent="0.2">
      <c r="U391" s="12"/>
    </row>
    <row r="392" spans="21:21" x14ac:dyDescent="0.2">
      <c r="U392" s="12"/>
    </row>
    <row r="393" spans="21:21" x14ac:dyDescent="0.2">
      <c r="U393" s="12"/>
    </row>
    <row r="394" spans="21:21" x14ac:dyDescent="0.2">
      <c r="U394" s="12"/>
    </row>
    <row r="395" spans="21:21" x14ac:dyDescent="0.2">
      <c r="U395" s="12"/>
    </row>
    <row r="396" spans="21:21" x14ac:dyDescent="0.2">
      <c r="U396" s="12"/>
    </row>
    <row r="397" spans="21:21" x14ac:dyDescent="0.2">
      <c r="U397" s="12"/>
    </row>
    <row r="398" spans="21:21" x14ac:dyDescent="0.2">
      <c r="U398" s="12"/>
    </row>
    <row r="399" spans="21:21" x14ac:dyDescent="0.2">
      <c r="U399" s="12"/>
    </row>
    <row r="400" spans="21:21" x14ac:dyDescent="0.2">
      <c r="U400" s="12"/>
    </row>
    <row r="401" spans="21:21" x14ac:dyDescent="0.2">
      <c r="U401" s="12"/>
    </row>
    <row r="402" spans="21:21" x14ac:dyDescent="0.2">
      <c r="U402" s="12"/>
    </row>
    <row r="403" spans="21:21" x14ac:dyDescent="0.2">
      <c r="U403" s="12"/>
    </row>
    <row r="404" spans="21:21" x14ac:dyDescent="0.2">
      <c r="U404" s="12"/>
    </row>
    <row r="405" spans="21:21" x14ac:dyDescent="0.2">
      <c r="U405" s="12"/>
    </row>
    <row r="406" spans="21:21" x14ac:dyDescent="0.2">
      <c r="U406" s="12"/>
    </row>
    <row r="407" spans="21:21" x14ac:dyDescent="0.2">
      <c r="U407" s="12"/>
    </row>
    <row r="408" spans="21:21" x14ac:dyDescent="0.2">
      <c r="U408" s="12"/>
    </row>
    <row r="409" spans="21:21" x14ac:dyDescent="0.2">
      <c r="U409" s="12"/>
    </row>
    <row r="410" spans="21:21" x14ac:dyDescent="0.2">
      <c r="U410" s="12"/>
    </row>
    <row r="411" spans="21:21" x14ac:dyDescent="0.2">
      <c r="U411" s="12"/>
    </row>
    <row r="412" spans="21:21" x14ac:dyDescent="0.2">
      <c r="U412" s="12"/>
    </row>
    <row r="413" spans="21:21" x14ac:dyDescent="0.2">
      <c r="U413" s="12"/>
    </row>
    <row r="414" spans="21:21" x14ac:dyDescent="0.2">
      <c r="U414" s="12"/>
    </row>
    <row r="415" spans="21:21" x14ac:dyDescent="0.2">
      <c r="U415" s="12"/>
    </row>
    <row r="416" spans="21:21" x14ac:dyDescent="0.2">
      <c r="U416" s="12"/>
    </row>
    <row r="417" spans="21:21" x14ac:dyDescent="0.2">
      <c r="U417" s="12"/>
    </row>
    <row r="418" spans="21:21" x14ac:dyDescent="0.2">
      <c r="U418" s="12"/>
    </row>
    <row r="419" spans="21:21" x14ac:dyDescent="0.2">
      <c r="U419" s="12"/>
    </row>
    <row r="420" spans="21:21" x14ac:dyDescent="0.2">
      <c r="U420" s="12"/>
    </row>
    <row r="421" spans="21:21" x14ac:dyDescent="0.2">
      <c r="U421" s="12"/>
    </row>
    <row r="422" spans="21:21" x14ac:dyDescent="0.2">
      <c r="U422" s="12"/>
    </row>
    <row r="423" spans="21:21" x14ac:dyDescent="0.2">
      <c r="U423" s="12"/>
    </row>
    <row r="424" spans="21:21" x14ac:dyDescent="0.2">
      <c r="U424" s="12"/>
    </row>
    <row r="425" spans="21:21" x14ac:dyDescent="0.2">
      <c r="U425" s="12"/>
    </row>
    <row r="426" spans="21:21" x14ac:dyDescent="0.2">
      <c r="U426" s="12"/>
    </row>
    <row r="427" spans="21:21" x14ac:dyDescent="0.2">
      <c r="U427" s="12"/>
    </row>
    <row r="428" spans="21:21" x14ac:dyDescent="0.2">
      <c r="U428" s="12"/>
    </row>
    <row r="429" spans="21:21" x14ac:dyDescent="0.2">
      <c r="U429" s="12"/>
    </row>
    <row r="430" spans="21:21" x14ac:dyDescent="0.2">
      <c r="U430" s="12"/>
    </row>
    <row r="431" spans="21:21" x14ac:dyDescent="0.2">
      <c r="U431" s="12"/>
    </row>
    <row r="432" spans="21:21" x14ac:dyDescent="0.2">
      <c r="U432" s="12"/>
    </row>
    <row r="433" spans="21:21" x14ac:dyDescent="0.2">
      <c r="U433" s="12"/>
    </row>
    <row r="434" spans="21:21" x14ac:dyDescent="0.2">
      <c r="U434" s="12"/>
    </row>
    <row r="435" spans="21:21" x14ac:dyDescent="0.2">
      <c r="U435" s="12"/>
    </row>
    <row r="436" spans="21:21" x14ac:dyDescent="0.2">
      <c r="U436" s="12"/>
    </row>
    <row r="437" spans="21:21" x14ac:dyDescent="0.2">
      <c r="U437" s="12"/>
    </row>
    <row r="438" spans="21:21" x14ac:dyDescent="0.2">
      <c r="U438" s="12"/>
    </row>
    <row r="439" spans="21:21" x14ac:dyDescent="0.2">
      <c r="U439" s="12"/>
    </row>
    <row r="440" spans="21:21" x14ac:dyDescent="0.2">
      <c r="U440" s="12"/>
    </row>
    <row r="441" spans="21:21" x14ac:dyDescent="0.2">
      <c r="U441" s="12"/>
    </row>
    <row r="442" spans="21:21" x14ac:dyDescent="0.2">
      <c r="U442" s="12"/>
    </row>
    <row r="443" spans="21:21" x14ac:dyDescent="0.2">
      <c r="U443" s="12"/>
    </row>
    <row r="444" spans="21:21" x14ac:dyDescent="0.2">
      <c r="U444" s="12"/>
    </row>
    <row r="445" spans="21:21" x14ac:dyDescent="0.2">
      <c r="U445" s="12"/>
    </row>
    <row r="446" spans="21:21" x14ac:dyDescent="0.2">
      <c r="U446" s="12"/>
    </row>
    <row r="447" spans="21:21" x14ac:dyDescent="0.2">
      <c r="U447" s="12"/>
    </row>
    <row r="448" spans="21:21" x14ac:dyDescent="0.2">
      <c r="U448" s="12"/>
    </row>
    <row r="449" spans="21:21" x14ac:dyDescent="0.2">
      <c r="U449" s="12"/>
    </row>
    <row r="450" spans="21:21" x14ac:dyDescent="0.2">
      <c r="U450" s="12"/>
    </row>
    <row r="451" spans="21:21" x14ac:dyDescent="0.2">
      <c r="U451" s="12"/>
    </row>
    <row r="452" spans="21:21" x14ac:dyDescent="0.2">
      <c r="U452" s="12"/>
    </row>
    <row r="453" spans="21:21" x14ac:dyDescent="0.2">
      <c r="U453" s="12"/>
    </row>
    <row r="454" spans="21:21" x14ac:dyDescent="0.2">
      <c r="U454" s="12"/>
    </row>
    <row r="455" spans="21:21" x14ac:dyDescent="0.2">
      <c r="U455" s="12"/>
    </row>
    <row r="456" spans="21:21" x14ac:dyDescent="0.2">
      <c r="U456" s="12"/>
    </row>
    <row r="457" spans="21:21" x14ac:dyDescent="0.2">
      <c r="U457" s="12"/>
    </row>
    <row r="458" spans="21:21" x14ac:dyDescent="0.2">
      <c r="U458" s="12"/>
    </row>
    <row r="459" spans="21:21" x14ac:dyDescent="0.2">
      <c r="U459" s="12"/>
    </row>
    <row r="460" spans="21:21" x14ac:dyDescent="0.2">
      <c r="U460" s="12"/>
    </row>
    <row r="461" spans="21:21" x14ac:dyDescent="0.2">
      <c r="U461" s="12"/>
    </row>
    <row r="462" spans="21:21" x14ac:dyDescent="0.2">
      <c r="U462" s="12"/>
    </row>
    <row r="463" spans="21:21" x14ac:dyDescent="0.2">
      <c r="U463" s="12"/>
    </row>
    <row r="464" spans="21:21" x14ac:dyDescent="0.2">
      <c r="U464" s="12"/>
    </row>
    <row r="465" spans="21:21" x14ac:dyDescent="0.2">
      <c r="U465" s="12"/>
    </row>
    <row r="466" spans="21:21" x14ac:dyDescent="0.2">
      <c r="U466" s="12"/>
    </row>
    <row r="467" spans="21:21" x14ac:dyDescent="0.2">
      <c r="U467" s="12"/>
    </row>
    <row r="468" spans="21:21" x14ac:dyDescent="0.2">
      <c r="U468" s="12"/>
    </row>
    <row r="469" spans="21:21" x14ac:dyDescent="0.2">
      <c r="U469" s="12"/>
    </row>
    <row r="470" spans="21:21" x14ac:dyDescent="0.2">
      <c r="U470" s="12"/>
    </row>
    <row r="471" spans="21:21" x14ac:dyDescent="0.2">
      <c r="U471" s="12"/>
    </row>
    <row r="472" spans="21:21" x14ac:dyDescent="0.2">
      <c r="U472" s="12"/>
    </row>
    <row r="473" spans="21:21" x14ac:dyDescent="0.2">
      <c r="U473" s="12"/>
    </row>
    <row r="474" spans="21:21" x14ac:dyDescent="0.2">
      <c r="U474" s="12"/>
    </row>
    <row r="475" spans="21:21" x14ac:dyDescent="0.2">
      <c r="U475" s="12"/>
    </row>
    <row r="476" spans="21:21" x14ac:dyDescent="0.2">
      <c r="U476" s="12"/>
    </row>
    <row r="477" spans="21:21" x14ac:dyDescent="0.2">
      <c r="U477" s="12"/>
    </row>
    <row r="478" spans="21:21" x14ac:dyDescent="0.2">
      <c r="U478" s="12"/>
    </row>
    <row r="479" spans="21:21" x14ac:dyDescent="0.2">
      <c r="U479" s="12"/>
    </row>
    <row r="480" spans="21:21" x14ac:dyDescent="0.2">
      <c r="U480" s="12"/>
    </row>
    <row r="481" spans="21:21" x14ac:dyDescent="0.2">
      <c r="U481" s="12"/>
    </row>
    <row r="482" spans="21:21" x14ac:dyDescent="0.2">
      <c r="U482" s="12"/>
    </row>
    <row r="483" spans="21:21" x14ac:dyDescent="0.2">
      <c r="U483" s="12"/>
    </row>
    <row r="484" spans="21:21" x14ac:dyDescent="0.2">
      <c r="U484" s="12"/>
    </row>
    <row r="485" spans="21:21" x14ac:dyDescent="0.2">
      <c r="U485" s="12"/>
    </row>
    <row r="486" spans="21:21" x14ac:dyDescent="0.2">
      <c r="U486" s="12"/>
    </row>
    <row r="487" spans="21:21" x14ac:dyDescent="0.2">
      <c r="U487" s="12"/>
    </row>
    <row r="488" spans="21:21" x14ac:dyDescent="0.2">
      <c r="U488" s="12"/>
    </row>
    <row r="489" spans="21:21" x14ac:dyDescent="0.2">
      <c r="U489" s="12"/>
    </row>
    <row r="490" spans="21:21" x14ac:dyDescent="0.2">
      <c r="U490" s="12"/>
    </row>
    <row r="491" spans="21:21" x14ac:dyDescent="0.2">
      <c r="U491" s="12"/>
    </row>
    <row r="492" spans="21:21" x14ac:dyDescent="0.2">
      <c r="U492" s="12"/>
    </row>
    <row r="493" spans="21:21" x14ac:dyDescent="0.2">
      <c r="U493" s="12"/>
    </row>
    <row r="494" spans="21:21" x14ac:dyDescent="0.2">
      <c r="U494" s="12"/>
    </row>
    <row r="495" spans="21:21" x14ac:dyDescent="0.2">
      <c r="U495" s="12"/>
    </row>
    <row r="496" spans="21:21" x14ac:dyDescent="0.2">
      <c r="U496" s="12"/>
    </row>
    <row r="497" spans="21:21" x14ac:dyDescent="0.2">
      <c r="U497" s="12"/>
    </row>
    <row r="498" spans="21:21" x14ac:dyDescent="0.2">
      <c r="U498" s="12"/>
    </row>
    <row r="499" spans="21:21" x14ac:dyDescent="0.2">
      <c r="U499" s="12"/>
    </row>
    <row r="500" spans="21:21" x14ac:dyDescent="0.2">
      <c r="U500" s="12"/>
    </row>
    <row r="501" spans="21:21" x14ac:dyDescent="0.2">
      <c r="U501" s="12"/>
    </row>
    <row r="502" spans="21:21" x14ac:dyDescent="0.2">
      <c r="U502" s="12"/>
    </row>
    <row r="503" spans="21:21" x14ac:dyDescent="0.2">
      <c r="U503" s="12"/>
    </row>
    <row r="504" spans="21:21" x14ac:dyDescent="0.2">
      <c r="U504" s="12"/>
    </row>
    <row r="505" spans="21:21" x14ac:dyDescent="0.2">
      <c r="U505" s="12"/>
    </row>
    <row r="506" spans="21:21" x14ac:dyDescent="0.2">
      <c r="U506" s="12"/>
    </row>
    <row r="507" spans="21:21" x14ac:dyDescent="0.2">
      <c r="U507" s="12"/>
    </row>
    <row r="508" spans="21:21" x14ac:dyDescent="0.2">
      <c r="U508" s="12"/>
    </row>
    <row r="509" spans="21:21" x14ac:dyDescent="0.2">
      <c r="U509" s="12"/>
    </row>
    <row r="510" spans="21:21" x14ac:dyDescent="0.2">
      <c r="U510" s="12"/>
    </row>
    <row r="511" spans="21:21" x14ac:dyDescent="0.2">
      <c r="U511" s="12"/>
    </row>
    <row r="512" spans="21:21" x14ac:dyDescent="0.2">
      <c r="U512" s="12"/>
    </row>
    <row r="513" spans="21:21" x14ac:dyDescent="0.2">
      <c r="U513" s="12"/>
    </row>
    <row r="514" spans="21:21" x14ac:dyDescent="0.2">
      <c r="U514" s="12"/>
    </row>
    <row r="515" spans="21:21" x14ac:dyDescent="0.2">
      <c r="U515" s="12"/>
    </row>
    <row r="516" spans="21:21" x14ac:dyDescent="0.2">
      <c r="U516" s="12"/>
    </row>
    <row r="517" spans="21:21" x14ac:dyDescent="0.2">
      <c r="U517" s="12"/>
    </row>
    <row r="518" spans="21:21" x14ac:dyDescent="0.2">
      <c r="U518" s="12"/>
    </row>
    <row r="519" spans="21:21" x14ac:dyDescent="0.2">
      <c r="U519" s="12"/>
    </row>
    <row r="520" spans="21:21" x14ac:dyDescent="0.2">
      <c r="U520" s="12"/>
    </row>
    <row r="521" spans="21:21" x14ac:dyDescent="0.2">
      <c r="U521" s="12"/>
    </row>
    <row r="522" spans="21:21" x14ac:dyDescent="0.2">
      <c r="U522" s="12"/>
    </row>
    <row r="523" spans="21:21" x14ac:dyDescent="0.2">
      <c r="U523" s="12"/>
    </row>
    <row r="524" spans="21:21" x14ac:dyDescent="0.2">
      <c r="U524" s="12"/>
    </row>
    <row r="525" spans="21:21" x14ac:dyDescent="0.2">
      <c r="U525" s="12"/>
    </row>
    <row r="526" spans="21:21" x14ac:dyDescent="0.2">
      <c r="U526" s="12"/>
    </row>
    <row r="527" spans="21:21" x14ac:dyDescent="0.2">
      <c r="U527" s="12"/>
    </row>
    <row r="528" spans="21:21" x14ac:dyDescent="0.2">
      <c r="U528" s="12"/>
    </row>
    <row r="529" spans="21:21" x14ac:dyDescent="0.2">
      <c r="U529" s="12"/>
    </row>
    <row r="530" spans="21:21" x14ac:dyDescent="0.2">
      <c r="U530" s="12"/>
    </row>
    <row r="531" spans="21:21" x14ac:dyDescent="0.2">
      <c r="U531" s="12"/>
    </row>
    <row r="532" spans="21:21" x14ac:dyDescent="0.2">
      <c r="U532" s="12"/>
    </row>
    <row r="533" spans="21:21" x14ac:dyDescent="0.2">
      <c r="U533" s="12"/>
    </row>
    <row r="534" spans="21:21" x14ac:dyDescent="0.2">
      <c r="U534" s="12"/>
    </row>
    <row r="535" spans="21:21" x14ac:dyDescent="0.2">
      <c r="U535" s="12"/>
    </row>
    <row r="536" spans="21:21" x14ac:dyDescent="0.2">
      <c r="U536" s="12"/>
    </row>
    <row r="537" spans="21:21" x14ac:dyDescent="0.2">
      <c r="U537" s="12"/>
    </row>
    <row r="538" spans="21:21" x14ac:dyDescent="0.2">
      <c r="U538" s="12"/>
    </row>
    <row r="539" spans="21:21" x14ac:dyDescent="0.2">
      <c r="U539" s="12"/>
    </row>
    <row r="540" spans="21:21" x14ac:dyDescent="0.2">
      <c r="U540" s="12"/>
    </row>
    <row r="541" spans="21:21" x14ac:dyDescent="0.2">
      <c r="U541" s="12"/>
    </row>
    <row r="542" spans="21:21" x14ac:dyDescent="0.2">
      <c r="U542" s="12"/>
    </row>
    <row r="543" spans="21:21" x14ac:dyDescent="0.2">
      <c r="U543" s="12"/>
    </row>
    <row r="544" spans="21:21" x14ac:dyDescent="0.2">
      <c r="U544" s="12"/>
    </row>
    <row r="545" spans="21:21" x14ac:dyDescent="0.2">
      <c r="U545" s="12"/>
    </row>
    <row r="546" spans="21:21" x14ac:dyDescent="0.2">
      <c r="U546" s="12"/>
    </row>
    <row r="547" spans="21:21" x14ac:dyDescent="0.2">
      <c r="U547" s="12"/>
    </row>
    <row r="548" spans="21:21" x14ac:dyDescent="0.2">
      <c r="U548" s="12"/>
    </row>
    <row r="549" spans="21:21" x14ac:dyDescent="0.2">
      <c r="U549" s="12"/>
    </row>
    <row r="550" spans="21:21" x14ac:dyDescent="0.2">
      <c r="U550" s="12"/>
    </row>
    <row r="551" spans="21:21" x14ac:dyDescent="0.2">
      <c r="U551" s="12"/>
    </row>
    <row r="552" spans="21:21" x14ac:dyDescent="0.2">
      <c r="U552" s="12"/>
    </row>
    <row r="553" spans="21:21" x14ac:dyDescent="0.2">
      <c r="U553" s="12"/>
    </row>
    <row r="554" spans="21:21" x14ac:dyDescent="0.2">
      <c r="U554" s="12"/>
    </row>
    <row r="555" spans="21:21" x14ac:dyDescent="0.2">
      <c r="U555" s="12"/>
    </row>
    <row r="556" spans="21:21" x14ac:dyDescent="0.2">
      <c r="U556" s="12"/>
    </row>
    <row r="557" spans="21:21" x14ac:dyDescent="0.2">
      <c r="U557" s="12"/>
    </row>
    <row r="558" spans="21:21" x14ac:dyDescent="0.2">
      <c r="U558" s="12"/>
    </row>
    <row r="559" spans="21:21" x14ac:dyDescent="0.2">
      <c r="U559" s="12"/>
    </row>
    <row r="560" spans="21:21" x14ac:dyDescent="0.2">
      <c r="U560" s="12"/>
    </row>
    <row r="561" spans="21:21" x14ac:dyDescent="0.2">
      <c r="U561" s="12"/>
    </row>
    <row r="562" spans="21:21" x14ac:dyDescent="0.2">
      <c r="U562" s="12"/>
    </row>
    <row r="563" spans="21:21" x14ac:dyDescent="0.2">
      <c r="U563" s="12"/>
    </row>
    <row r="564" spans="21:21" x14ac:dyDescent="0.2">
      <c r="U564" s="12"/>
    </row>
    <row r="565" spans="21:21" x14ac:dyDescent="0.2">
      <c r="U565" s="12"/>
    </row>
    <row r="566" spans="21:21" x14ac:dyDescent="0.2">
      <c r="U566" s="12"/>
    </row>
    <row r="567" spans="21:21" x14ac:dyDescent="0.2">
      <c r="U567" s="12"/>
    </row>
    <row r="568" spans="21:21" x14ac:dyDescent="0.2">
      <c r="U568" s="12"/>
    </row>
    <row r="569" spans="21:21" x14ac:dyDescent="0.2">
      <c r="U569" s="12"/>
    </row>
    <row r="570" spans="21:21" x14ac:dyDescent="0.2">
      <c r="U570" s="12"/>
    </row>
    <row r="571" spans="21:21" x14ac:dyDescent="0.2">
      <c r="U571" s="12"/>
    </row>
    <row r="572" spans="21:21" x14ac:dyDescent="0.2">
      <c r="U572" s="12"/>
    </row>
    <row r="573" spans="21:21" x14ac:dyDescent="0.2">
      <c r="U573" s="12"/>
    </row>
    <row r="574" spans="21:21" x14ac:dyDescent="0.2">
      <c r="U574" s="12"/>
    </row>
    <row r="575" spans="21:21" x14ac:dyDescent="0.2">
      <c r="U575" s="12"/>
    </row>
    <row r="576" spans="21:21" x14ac:dyDescent="0.2">
      <c r="U576" s="12"/>
    </row>
    <row r="577" spans="21:21" x14ac:dyDescent="0.2">
      <c r="U577" s="12"/>
    </row>
    <row r="578" spans="21:21" x14ac:dyDescent="0.2">
      <c r="U578" s="12"/>
    </row>
    <row r="579" spans="21:21" x14ac:dyDescent="0.2">
      <c r="U579" s="12"/>
    </row>
    <row r="580" spans="21:21" x14ac:dyDescent="0.2">
      <c r="U580" s="12"/>
    </row>
    <row r="581" spans="21:21" x14ac:dyDescent="0.2">
      <c r="U581" s="12"/>
    </row>
    <row r="582" spans="21:21" x14ac:dyDescent="0.2">
      <c r="U582" s="12"/>
    </row>
    <row r="583" spans="21:21" x14ac:dyDescent="0.2">
      <c r="U583" s="12"/>
    </row>
    <row r="584" spans="21:21" x14ac:dyDescent="0.2">
      <c r="U584" s="12"/>
    </row>
    <row r="585" spans="21:21" x14ac:dyDescent="0.2">
      <c r="U585" s="12"/>
    </row>
    <row r="586" spans="21:21" x14ac:dyDescent="0.2">
      <c r="U586" s="12"/>
    </row>
    <row r="587" spans="21:21" x14ac:dyDescent="0.2">
      <c r="U587" s="12"/>
    </row>
    <row r="588" spans="21:21" x14ac:dyDescent="0.2">
      <c r="U588" s="12"/>
    </row>
    <row r="589" spans="21:21" x14ac:dyDescent="0.2">
      <c r="U589" s="12"/>
    </row>
    <row r="590" spans="21:21" x14ac:dyDescent="0.2">
      <c r="U590" s="12"/>
    </row>
    <row r="591" spans="21:21" x14ac:dyDescent="0.2">
      <c r="U591" s="12"/>
    </row>
    <row r="592" spans="21:21" x14ac:dyDescent="0.2">
      <c r="U592" s="12"/>
    </row>
    <row r="593" spans="21:21" x14ac:dyDescent="0.2">
      <c r="U593" s="12"/>
    </row>
    <row r="594" spans="21:21" x14ac:dyDescent="0.2">
      <c r="U594" s="12"/>
    </row>
    <row r="595" spans="21:21" x14ac:dyDescent="0.2">
      <c r="U595" s="12"/>
    </row>
    <row r="596" spans="21:21" x14ac:dyDescent="0.2">
      <c r="U596" s="12"/>
    </row>
    <row r="597" spans="21:21" x14ac:dyDescent="0.2">
      <c r="U597" s="12"/>
    </row>
    <row r="598" spans="21:21" x14ac:dyDescent="0.2">
      <c r="U598" s="12"/>
    </row>
    <row r="599" spans="21:21" x14ac:dyDescent="0.2">
      <c r="U599" s="12"/>
    </row>
    <row r="600" spans="21:21" x14ac:dyDescent="0.2">
      <c r="U600" s="12"/>
    </row>
    <row r="601" spans="21:21" x14ac:dyDescent="0.2">
      <c r="U601" s="12"/>
    </row>
    <row r="602" spans="21:21" x14ac:dyDescent="0.2">
      <c r="U602" s="12"/>
    </row>
    <row r="603" spans="21:21" x14ac:dyDescent="0.2">
      <c r="U603" s="12"/>
    </row>
    <row r="604" spans="21:21" x14ac:dyDescent="0.2">
      <c r="U604" s="12"/>
    </row>
    <row r="605" spans="21:21" x14ac:dyDescent="0.2">
      <c r="U605" s="12"/>
    </row>
    <row r="606" spans="21:21" x14ac:dyDescent="0.2">
      <c r="U606" s="12"/>
    </row>
    <row r="607" spans="21:21" x14ac:dyDescent="0.2">
      <c r="U607" s="12"/>
    </row>
    <row r="608" spans="21:21" x14ac:dyDescent="0.2">
      <c r="U608" s="12"/>
    </row>
    <row r="609" spans="21:21" x14ac:dyDescent="0.2">
      <c r="U609" s="12"/>
    </row>
    <row r="610" spans="21:21" x14ac:dyDescent="0.2">
      <c r="U610" s="12"/>
    </row>
    <row r="611" spans="21:21" x14ac:dyDescent="0.2">
      <c r="U611" s="12"/>
    </row>
    <row r="612" spans="21:21" x14ac:dyDescent="0.2">
      <c r="U612" s="12"/>
    </row>
    <row r="613" spans="21:21" x14ac:dyDescent="0.2">
      <c r="U613" s="12"/>
    </row>
    <row r="614" spans="21:21" x14ac:dyDescent="0.2">
      <c r="U614" s="12"/>
    </row>
    <row r="615" spans="21:21" x14ac:dyDescent="0.2">
      <c r="U615" s="12"/>
    </row>
    <row r="616" spans="21:21" x14ac:dyDescent="0.2">
      <c r="U616" s="12"/>
    </row>
    <row r="617" spans="21:21" x14ac:dyDescent="0.2">
      <c r="U617" s="12"/>
    </row>
    <row r="618" spans="21:21" x14ac:dyDescent="0.2">
      <c r="U618" s="12"/>
    </row>
    <row r="619" spans="21:21" x14ac:dyDescent="0.2">
      <c r="U619" s="12"/>
    </row>
    <row r="620" spans="21:21" x14ac:dyDescent="0.2">
      <c r="U620" s="12"/>
    </row>
    <row r="621" spans="21:21" x14ac:dyDescent="0.2">
      <c r="U621" s="12"/>
    </row>
    <row r="622" spans="21:21" x14ac:dyDescent="0.2">
      <c r="U622" s="12"/>
    </row>
    <row r="623" spans="21:21" x14ac:dyDescent="0.2">
      <c r="U623" s="12"/>
    </row>
    <row r="624" spans="21:21" x14ac:dyDescent="0.2">
      <c r="U624" s="12"/>
    </row>
    <row r="625" spans="21:21" x14ac:dyDescent="0.2">
      <c r="U625" s="12"/>
    </row>
    <row r="626" spans="21:21" x14ac:dyDescent="0.2">
      <c r="U626" s="12"/>
    </row>
    <row r="627" spans="21:21" x14ac:dyDescent="0.2">
      <c r="U627" s="12"/>
    </row>
    <row r="628" spans="21:21" x14ac:dyDescent="0.2">
      <c r="U628" s="12"/>
    </row>
    <row r="629" spans="21:21" x14ac:dyDescent="0.2">
      <c r="U629" s="12"/>
    </row>
    <row r="630" spans="21:21" x14ac:dyDescent="0.2">
      <c r="U630" s="12"/>
    </row>
    <row r="631" spans="21:21" x14ac:dyDescent="0.2">
      <c r="U631" s="12"/>
    </row>
    <row r="632" spans="21:21" x14ac:dyDescent="0.2">
      <c r="U632" s="12"/>
    </row>
    <row r="633" spans="21:21" x14ac:dyDescent="0.2">
      <c r="U633" s="12"/>
    </row>
    <row r="634" spans="21:21" x14ac:dyDescent="0.2">
      <c r="U634" s="12"/>
    </row>
    <row r="635" spans="21:21" x14ac:dyDescent="0.2">
      <c r="U635" s="12"/>
    </row>
    <row r="636" spans="21:21" x14ac:dyDescent="0.2">
      <c r="U636" s="12"/>
    </row>
    <row r="637" spans="21:21" x14ac:dyDescent="0.2">
      <c r="U637" s="12"/>
    </row>
    <row r="638" spans="21:21" x14ac:dyDescent="0.2">
      <c r="U638" s="12"/>
    </row>
    <row r="639" spans="21:21" x14ac:dyDescent="0.2">
      <c r="U639" s="12"/>
    </row>
    <row r="640" spans="21:21" x14ac:dyDescent="0.2">
      <c r="U640" s="12"/>
    </row>
    <row r="641" spans="21:21" x14ac:dyDescent="0.2">
      <c r="U641" s="12"/>
    </row>
    <row r="642" spans="21:21" x14ac:dyDescent="0.2">
      <c r="U642" s="12"/>
    </row>
    <row r="643" spans="21:21" x14ac:dyDescent="0.2">
      <c r="U643" s="12"/>
    </row>
    <row r="644" spans="21:21" x14ac:dyDescent="0.2">
      <c r="U644" s="12"/>
    </row>
    <row r="645" spans="21:21" x14ac:dyDescent="0.2">
      <c r="U645" s="12"/>
    </row>
    <row r="646" spans="21:21" x14ac:dyDescent="0.2">
      <c r="U646" s="12"/>
    </row>
    <row r="647" spans="21:21" x14ac:dyDescent="0.2">
      <c r="U647" s="12"/>
    </row>
    <row r="648" spans="21:21" x14ac:dyDescent="0.2">
      <c r="U648" s="12"/>
    </row>
    <row r="649" spans="21:21" x14ac:dyDescent="0.2">
      <c r="U649" s="12"/>
    </row>
    <row r="650" spans="21:21" x14ac:dyDescent="0.2">
      <c r="U650" s="12"/>
    </row>
    <row r="651" spans="21:21" x14ac:dyDescent="0.2">
      <c r="U651" s="12"/>
    </row>
    <row r="652" spans="21:21" x14ac:dyDescent="0.2">
      <c r="U652" s="12"/>
    </row>
    <row r="653" spans="21:21" x14ac:dyDescent="0.2">
      <c r="U653" s="12"/>
    </row>
    <row r="654" spans="21:21" x14ac:dyDescent="0.2">
      <c r="U654" s="12"/>
    </row>
    <row r="655" spans="21:21" x14ac:dyDescent="0.2">
      <c r="U655" s="12"/>
    </row>
    <row r="656" spans="21:21" x14ac:dyDescent="0.2">
      <c r="U656" s="12"/>
    </row>
    <row r="657" spans="21:21" x14ac:dyDescent="0.2">
      <c r="U657" s="12"/>
    </row>
    <row r="658" spans="21:21" x14ac:dyDescent="0.2">
      <c r="U658" s="12"/>
    </row>
    <row r="659" spans="21:21" x14ac:dyDescent="0.2">
      <c r="U659" s="12"/>
    </row>
    <row r="660" spans="21:21" x14ac:dyDescent="0.2">
      <c r="U660" s="12"/>
    </row>
    <row r="661" spans="21:21" x14ac:dyDescent="0.2">
      <c r="U661" s="12"/>
    </row>
    <row r="662" spans="21:21" x14ac:dyDescent="0.2">
      <c r="U662" s="12"/>
    </row>
    <row r="663" spans="21:21" x14ac:dyDescent="0.2">
      <c r="U663" s="12"/>
    </row>
    <row r="664" spans="21:21" x14ac:dyDescent="0.2">
      <c r="U664" s="12"/>
    </row>
    <row r="665" spans="21:21" x14ac:dyDescent="0.2">
      <c r="U665" s="12"/>
    </row>
    <row r="666" spans="21:21" x14ac:dyDescent="0.2">
      <c r="U666" s="12"/>
    </row>
    <row r="667" spans="21:21" x14ac:dyDescent="0.2">
      <c r="U667" s="12"/>
    </row>
    <row r="668" spans="21:21" x14ac:dyDescent="0.2">
      <c r="U668" s="12"/>
    </row>
    <row r="669" spans="21:21" x14ac:dyDescent="0.2">
      <c r="U669" s="12"/>
    </row>
    <row r="670" spans="21:21" x14ac:dyDescent="0.2">
      <c r="U670" s="12"/>
    </row>
    <row r="671" spans="21:21" x14ac:dyDescent="0.2">
      <c r="U671" s="12"/>
    </row>
    <row r="672" spans="21:21" x14ac:dyDescent="0.2">
      <c r="U672" s="12"/>
    </row>
    <row r="673" spans="21:21" x14ac:dyDescent="0.2">
      <c r="U673" s="12"/>
    </row>
    <row r="674" spans="21:21" x14ac:dyDescent="0.2">
      <c r="U674" s="12"/>
    </row>
    <row r="675" spans="21:21" x14ac:dyDescent="0.2">
      <c r="U675" s="12"/>
    </row>
    <row r="676" spans="21:21" x14ac:dyDescent="0.2">
      <c r="U676" s="12"/>
    </row>
    <row r="677" spans="21:21" x14ac:dyDescent="0.2">
      <c r="U677" s="12"/>
    </row>
    <row r="678" spans="21:21" x14ac:dyDescent="0.2">
      <c r="U678" s="12"/>
    </row>
    <row r="679" spans="21:21" x14ac:dyDescent="0.2">
      <c r="U679" s="12"/>
    </row>
    <row r="680" spans="21:21" x14ac:dyDescent="0.2">
      <c r="U680" s="12"/>
    </row>
    <row r="681" spans="21:21" x14ac:dyDescent="0.2">
      <c r="U681" s="12"/>
    </row>
    <row r="682" spans="21:21" x14ac:dyDescent="0.2">
      <c r="U682" s="12"/>
    </row>
    <row r="683" spans="21:21" x14ac:dyDescent="0.2">
      <c r="U683" s="12"/>
    </row>
    <row r="684" spans="21:21" x14ac:dyDescent="0.2">
      <c r="U684" s="12"/>
    </row>
    <row r="685" spans="21:21" x14ac:dyDescent="0.2">
      <c r="U685" s="12"/>
    </row>
    <row r="686" spans="21:21" x14ac:dyDescent="0.2">
      <c r="U686" s="12"/>
    </row>
    <row r="687" spans="21:21" x14ac:dyDescent="0.2">
      <c r="U687" s="12"/>
    </row>
    <row r="688" spans="21:21" x14ac:dyDescent="0.2">
      <c r="U688" s="12"/>
    </row>
    <row r="689" spans="21:21" x14ac:dyDescent="0.2">
      <c r="U689" s="12"/>
    </row>
    <row r="690" spans="21:21" x14ac:dyDescent="0.2">
      <c r="U690" s="12"/>
    </row>
    <row r="691" spans="21:21" x14ac:dyDescent="0.2">
      <c r="U691" s="12"/>
    </row>
    <row r="692" spans="21:21" x14ac:dyDescent="0.2">
      <c r="U692" s="12"/>
    </row>
    <row r="693" spans="21:21" x14ac:dyDescent="0.2">
      <c r="U693" s="12"/>
    </row>
    <row r="694" spans="21:21" x14ac:dyDescent="0.2">
      <c r="U694" s="12"/>
    </row>
    <row r="695" spans="21:21" x14ac:dyDescent="0.2">
      <c r="U695" s="12"/>
    </row>
    <row r="696" spans="21:21" x14ac:dyDescent="0.2">
      <c r="U696" s="12"/>
    </row>
    <row r="697" spans="21:21" x14ac:dyDescent="0.2">
      <c r="U697" s="12"/>
    </row>
    <row r="698" spans="21:21" x14ac:dyDescent="0.2">
      <c r="U698" s="12"/>
    </row>
    <row r="699" spans="21:21" x14ac:dyDescent="0.2">
      <c r="U699" s="12"/>
    </row>
    <row r="700" spans="21:21" x14ac:dyDescent="0.2">
      <c r="U700" s="12"/>
    </row>
    <row r="701" spans="21:21" x14ac:dyDescent="0.2">
      <c r="U701" s="12"/>
    </row>
    <row r="702" spans="21:21" x14ac:dyDescent="0.2">
      <c r="U702" s="12"/>
    </row>
    <row r="703" spans="21:21" x14ac:dyDescent="0.2">
      <c r="U703" s="12"/>
    </row>
    <row r="704" spans="21:21" x14ac:dyDescent="0.2">
      <c r="U704" s="12"/>
    </row>
    <row r="705" spans="21:21" x14ac:dyDescent="0.2">
      <c r="U705" s="12"/>
    </row>
    <row r="706" spans="21:21" x14ac:dyDescent="0.2">
      <c r="U706" s="12"/>
    </row>
    <row r="707" spans="21:21" x14ac:dyDescent="0.2">
      <c r="U707" s="12"/>
    </row>
    <row r="708" spans="21:21" x14ac:dyDescent="0.2">
      <c r="U708" s="12"/>
    </row>
    <row r="709" spans="21:21" x14ac:dyDescent="0.2">
      <c r="U709" s="12"/>
    </row>
    <row r="710" spans="21:21" x14ac:dyDescent="0.2">
      <c r="U710" s="12"/>
    </row>
    <row r="711" spans="21:21" x14ac:dyDescent="0.2">
      <c r="U711" s="12"/>
    </row>
    <row r="712" spans="21:21" x14ac:dyDescent="0.2">
      <c r="U712" s="12"/>
    </row>
    <row r="713" spans="21:21" x14ac:dyDescent="0.2">
      <c r="U713" s="12"/>
    </row>
    <row r="714" spans="21:21" x14ac:dyDescent="0.2">
      <c r="U714" s="12"/>
    </row>
    <row r="715" spans="21:21" x14ac:dyDescent="0.2">
      <c r="U715" s="12"/>
    </row>
    <row r="716" spans="21:21" x14ac:dyDescent="0.2">
      <c r="U716" s="12"/>
    </row>
    <row r="717" spans="21:21" x14ac:dyDescent="0.2">
      <c r="U717" s="12"/>
    </row>
    <row r="718" spans="21:21" x14ac:dyDescent="0.2">
      <c r="U718" s="12"/>
    </row>
    <row r="719" spans="21:21" x14ac:dyDescent="0.2">
      <c r="U719" s="12"/>
    </row>
    <row r="720" spans="21:21" x14ac:dyDescent="0.2">
      <c r="U720" s="12"/>
    </row>
    <row r="721" spans="21:21" x14ac:dyDescent="0.2">
      <c r="U721" s="12"/>
    </row>
    <row r="722" spans="21:21" x14ac:dyDescent="0.2">
      <c r="U722" s="12"/>
    </row>
    <row r="723" spans="21:21" x14ac:dyDescent="0.2">
      <c r="U723" s="12"/>
    </row>
    <row r="724" spans="21:21" x14ac:dyDescent="0.2">
      <c r="U724" s="12"/>
    </row>
    <row r="725" spans="21:21" x14ac:dyDescent="0.2">
      <c r="U725" s="12"/>
    </row>
    <row r="726" spans="21:21" x14ac:dyDescent="0.2">
      <c r="U726" s="12"/>
    </row>
    <row r="727" spans="21:21" x14ac:dyDescent="0.2">
      <c r="U727" s="12"/>
    </row>
    <row r="728" spans="21:21" x14ac:dyDescent="0.2">
      <c r="U728" s="12"/>
    </row>
    <row r="729" spans="21:21" x14ac:dyDescent="0.2">
      <c r="U729" s="12"/>
    </row>
    <row r="730" spans="21:21" x14ac:dyDescent="0.2">
      <c r="U730" s="12"/>
    </row>
    <row r="731" spans="21:21" x14ac:dyDescent="0.2">
      <c r="U731" s="12"/>
    </row>
    <row r="732" spans="21:21" x14ac:dyDescent="0.2">
      <c r="U732" s="12"/>
    </row>
    <row r="733" spans="21:21" x14ac:dyDescent="0.2">
      <c r="U733" s="12"/>
    </row>
    <row r="734" spans="21:21" x14ac:dyDescent="0.2">
      <c r="U734" s="12"/>
    </row>
    <row r="735" spans="21:21" x14ac:dyDescent="0.2">
      <c r="U735" s="12"/>
    </row>
    <row r="736" spans="21:21" x14ac:dyDescent="0.2">
      <c r="U736" s="12"/>
    </row>
    <row r="737" spans="21:21" x14ac:dyDescent="0.2">
      <c r="U737" s="12"/>
    </row>
    <row r="738" spans="21:21" x14ac:dyDescent="0.2">
      <c r="U738" s="12"/>
    </row>
    <row r="739" spans="21:21" x14ac:dyDescent="0.2">
      <c r="U739" s="12"/>
    </row>
    <row r="740" spans="21:21" x14ac:dyDescent="0.2">
      <c r="U740" s="12"/>
    </row>
    <row r="741" spans="21:21" x14ac:dyDescent="0.2">
      <c r="U741" s="12"/>
    </row>
    <row r="742" spans="21:21" x14ac:dyDescent="0.2">
      <c r="U742" s="12"/>
    </row>
    <row r="743" spans="21:21" x14ac:dyDescent="0.2">
      <c r="U743" s="12"/>
    </row>
    <row r="744" spans="21:21" x14ac:dyDescent="0.2">
      <c r="U744" s="12"/>
    </row>
    <row r="745" spans="21:21" x14ac:dyDescent="0.2">
      <c r="U745" s="12"/>
    </row>
    <row r="746" spans="21:21" x14ac:dyDescent="0.2">
      <c r="U746" s="12"/>
    </row>
    <row r="747" spans="21:21" x14ac:dyDescent="0.2">
      <c r="U747" s="12"/>
    </row>
    <row r="748" spans="21:21" x14ac:dyDescent="0.2">
      <c r="U748" s="12"/>
    </row>
    <row r="749" spans="21:21" x14ac:dyDescent="0.2">
      <c r="U749" s="12"/>
    </row>
    <row r="750" spans="21:21" x14ac:dyDescent="0.2">
      <c r="U750" s="12"/>
    </row>
    <row r="751" spans="21:21" x14ac:dyDescent="0.2">
      <c r="U751" s="12"/>
    </row>
    <row r="752" spans="21:21" x14ac:dyDescent="0.2">
      <c r="U752" s="12"/>
    </row>
    <row r="753" spans="21:21" x14ac:dyDescent="0.2">
      <c r="U753" s="12"/>
    </row>
    <row r="754" spans="21:21" x14ac:dyDescent="0.2">
      <c r="U754" s="12"/>
    </row>
    <row r="755" spans="21:21" x14ac:dyDescent="0.2">
      <c r="U755" s="12"/>
    </row>
    <row r="756" spans="21:21" x14ac:dyDescent="0.2">
      <c r="U756" s="12"/>
    </row>
    <row r="757" spans="21:21" x14ac:dyDescent="0.2">
      <c r="U757" s="12"/>
    </row>
    <row r="758" spans="21:21" x14ac:dyDescent="0.2">
      <c r="U758" s="12"/>
    </row>
    <row r="759" spans="21:21" x14ac:dyDescent="0.2">
      <c r="U759" s="12"/>
    </row>
    <row r="760" spans="21:21" x14ac:dyDescent="0.2">
      <c r="U760" s="12"/>
    </row>
    <row r="761" spans="21:21" x14ac:dyDescent="0.2">
      <c r="U761" s="12"/>
    </row>
    <row r="762" spans="21:21" x14ac:dyDescent="0.2">
      <c r="U762" s="12"/>
    </row>
    <row r="763" spans="21:21" x14ac:dyDescent="0.2">
      <c r="U763" s="12"/>
    </row>
    <row r="764" spans="21:21" x14ac:dyDescent="0.2">
      <c r="U764" s="12"/>
    </row>
    <row r="765" spans="21:21" x14ac:dyDescent="0.2">
      <c r="U765" s="12"/>
    </row>
    <row r="766" spans="21:21" x14ac:dyDescent="0.2">
      <c r="U766" s="12"/>
    </row>
    <row r="767" spans="21:21" x14ac:dyDescent="0.2">
      <c r="U767" s="12"/>
    </row>
    <row r="768" spans="21:21" x14ac:dyDescent="0.2">
      <c r="U768" s="12"/>
    </row>
    <row r="769" spans="21:21" x14ac:dyDescent="0.2">
      <c r="U769" s="12"/>
    </row>
    <row r="770" spans="21:21" x14ac:dyDescent="0.2">
      <c r="U770" s="12"/>
    </row>
    <row r="771" spans="21:21" x14ac:dyDescent="0.2">
      <c r="U771" s="12"/>
    </row>
    <row r="772" spans="21:21" x14ac:dyDescent="0.2">
      <c r="U772" s="12"/>
    </row>
    <row r="773" spans="21:21" x14ac:dyDescent="0.2">
      <c r="U773" s="12"/>
    </row>
    <row r="774" spans="21:21" x14ac:dyDescent="0.2">
      <c r="U774" s="12"/>
    </row>
    <row r="775" spans="21:21" x14ac:dyDescent="0.2">
      <c r="U775" s="12"/>
    </row>
    <row r="776" spans="21:21" x14ac:dyDescent="0.2">
      <c r="U776" s="12"/>
    </row>
    <row r="777" spans="21:21" x14ac:dyDescent="0.2">
      <c r="U777" s="12"/>
    </row>
    <row r="778" spans="21:21" x14ac:dyDescent="0.2">
      <c r="U778" s="12"/>
    </row>
    <row r="779" spans="21:21" x14ac:dyDescent="0.2">
      <c r="U779" s="12"/>
    </row>
    <row r="780" spans="21:21" x14ac:dyDescent="0.2">
      <c r="U780" s="12"/>
    </row>
    <row r="781" spans="21:21" x14ac:dyDescent="0.2">
      <c r="U781" s="12"/>
    </row>
    <row r="782" spans="21:21" x14ac:dyDescent="0.2">
      <c r="U782" s="12"/>
    </row>
    <row r="783" spans="21:21" x14ac:dyDescent="0.2">
      <c r="U783" s="12"/>
    </row>
    <row r="784" spans="21:21" x14ac:dyDescent="0.2">
      <c r="U784" s="12"/>
    </row>
    <row r="785" spans="21:21" x14ac:dyDescent="0.2">
      <c r="U785" s="12"/>
    </row>
    <row r="786" spans="21:21" x14ac:dyDescent="0.2">
      <c r="U786" s="12"/>
    </row>
    <row r="787" spans="21:21" x14ac:dyDescent="0.2">
      <c r="U787" s="12"/>
    </row>
    <row r="788" spans="21:21" x14ac:dyDescent="0.2">
      <c r="U788" s="12"/>
    </row>
    <row r="789" spans="21:21" x14ac:dyDescent="0.2">
      <c r="U789" s="12"/>
    </row>
    <row r="790" spans="21:21" x14ac:dyDescent="0.2">
      <c r="U790" s="12"/>
    </row>
    <row r="791" spans="21:21" x14ac:dyDescent="0.2">
      <c r="U791" s="12"/>
    </row>
    <row r="792" spans="21:21" x14ac:dyDescent="0.2">
      <c r="U792" s="12"/>
    </row>
    <row r="793" spans="21:21" x14ac:dyDescent="0.2">
      <c r="U793" s="12"/>
    </row>
    <row r="794" spans="21:21" x14ac:dyDescent="0.2">
      <c r="U794" s="12"/>
    </row>
    <row r="795" spans="21:21" x14ac:dyDescent="0.2">
      <c r="U795" s="12"/>
    </row>
    <row r="796" spans="21:21" x14ac:dyDescent="0.2">
      <c r="U796" s="12"/>
    </row>
    <row r="797" spans="21:21" x14ac:dyDescent="0.2">
      <c r="U797" s="12"/>
    </row>
    <row r="798" spans="21:21" x14ac:dyDescent="0.2">
      <c r="U798" s="12"/>
    </row>
    <row r="799" spans="21:21" x14ac:dyDescent="0.2">
      <c r="U799" s="12"/>
    </row>
    <row r="800" spans="21:21" x14ac:dyDescent="0.2">
      <c r="U800" s="12"/>
    </row>
    <row r="801" spans="21:21" x14ac:dyDescent="0.2">
      <c r="U801" s="12"/>
    </row>
    <row r="802" spans="21:21" x14ac:dyDescent="0.2">
      <c r="U802" s="12"/>
    </row>
    <row r="803" spans="21:21" x14ac:dyDescent="0.2">
      <c r="U803" s="12"/>
    </row>
    <row r="804" spans="21:21" x14ac:dyDescent="0.2">
      <c r="U804" s="12"/>
    </row>
    <row r="805" spans="21:21" x14ac:dyDescent="0.2">
      <c r="U805" s="12"/>
    </row>
    <row r="806" spans="21:21" x14ac:dyDescent="0.2">
      <c r="U806" s="12"/>
    </row>
    <row r="807" spans="21:21" x14ac:dyDescent="0.2">
      <c r="U807" s="12"/>
    </row>
    <row r="808" spans="21:21" x14ac:dyDescent="0.2">
      <c r="U808" s="12"/>
    </row>
    <row r="809" spans="21:21" x14ac:dyDescent="0.2">
      <c r="U809" s="12"/>
    </row>
    <row r="810" spans="21:21" x14ac:dyDescent="0.2">
      <c r="U810" s="12"/>
    </row>
    <row r="811" spans="21:21" x14ac:dyDescent="0.2">
      <c r="U811" s="12"/>
    </row>
    <row r="812" spans="21:21" x14ac:dyDescent="0.2">
      <c r="U812" s="12"/>
    </row>
    <row r="813" spans="21:21" x14ac:dyDescent="0.2">
      <c r="U813" s="12"/>
    </row>
    <row r="814" spans="21:21" x14ac:dyDescent="0.2">
      <c r="U814" s="12"/>
    </row>
    <row r="815" spans="21:21" x14ac:dyDescent="0.2">
      <c r="U815" s="12"/>
    </row>
    <row r="816" spans="21:21" x14ac:dyDescent="0.2">
      <c r="U816" s="12"/>
    </row>
    <row r="817" spans="21:21" x14ac:dyDescent="0.2">
      <c r="U817" s="12"/>
    </row>
    <row r="818" spans="21:21" x14ac:dyDescent="0.2">
      <c r="U818" s="12"/>
    </row>
    <row r="819" spans="21:21" x14ac:dyDescent="0.2">
      <c r="U819" s="12"/>
    </row>
    <row r="820" spans="21:21" x14ac:dyDescent="0.2">
      <c r="U820" s="12"/>
    </row>
    <row r="821" spans="21:21" x14ac:dyDescent="0.2">
      <c r="U821" s="12"/>
    </row>
    <row r="822" spans="21:21" x14ac:dyDescent="0.2">
      <c r="U822" s="12"/>
    </row>
    <row r="823" spans="21:21" x14ac:dyDescent="0.2">
      <c r="U823" s="12"/>
    </row>
    <row r="824" spans="21:21" x14ac:dyDescent="0.2">
      <c r="U824" s="12"/>
    </row>
    <row r="825" spans="21:21" x14ac:dyDescent="0.2">
      <c r="U825" s="12"/>
    </row>
    <row r="826" spans="21:21" x14ac:dyDescent="0.2">
      <c r="U826" s="12"/>
    </row>
    <row r="827" spans="21:21" x14ac:dyDescent="0.2">
      <c r="U827" s="12"/>
    </row>
    <row r="828" spans="21:21" x14ac:dyDescent="0.2">
      <c r="U828" s="12"/>
    </row>
    <row r="829" spans="21:21" x14ac:dyDescent="0.2">
      <c r="U829" s="12"/>
    </row>
    <row r="830" spans="21:21" x14ac:dyDescent="0.2">
      <c r="U830" s="12"/>
    </row>
    <row r="831" spans="21:21" x14ac:dyDescent="0.2">
      <c r="U831" s="12"/>
    </row>
    <row r="832" spans="21:21" x14ac:dyDescent="0.2">
      <c r="U832" s="12"/>
    </row>
    <row r="833" spans="21:21" x14ac:dyDescent="0.2">
      <c r="U833" s="12"/>
    </row>
    <row r="834" spans="21:21" x14ac:dyDescent="0.2">
      <c r="U834" s="12"/>
    </row>
    <row r="835" spans="21:21" x14ac:dyDescent="0.2">
      <c r="U835" s="12"/>
    </row>
    <row r="836" spans="21:21" x14ac:dyDescent="0.2">
      <c r="U836" s="12"/>
    </row>
    <row r="837" spans="21:21" x14ac:dyDescent="0.2">
      <c r="U837" s="12"/>
    </row>
    <row r="838" spans="21:21" x14ac:dyDescent="0.2">
      <c r="U838" s="12"/>
    </row>
    <row r="839" spans="21:21" x14ac:dyDescent="0.2">
      <c r="U839" s="12"/>
    </row>
    <row r="840" spans="21:21" x14ac:dyDescent="0.2">
      <c r="U840" s="12"/>
    </row>
    <row r="841" spans="21:21" x14ac:dyDescent="0.2">
      <c r="U841" s="12"/>
    </row>
    <row r="842" spans="21:21" x14ac:dyDescent="0.2">
      <c r="U842" s="12"/>
    </row>
    <row r="843" spans="21:21" x14ac:dyDescent="0.2">
      <c r="U843" s="12"/>
    </row>
    <row r="844" spans="21:21" x14ac:dyDescent="0.2">
      <c r="U844" s="12"/>
    </row>
    <row r="845" spans="21:21" x14ac:dyDescent="0.2">
      <c r="U845" s="12"/>
    </row>
    <row r="846" spans="21:21" x14ac:dyDescent="0.2">
      <c r="U846" s="12"/>
    </row>
    <row r="847" spans="21:21" x14ac:dyDescent="0.2">
      <c r="U847" s="12"/>
    </row>
    <row r="848" spans="21:21" x14ac:dyDescent="0.2">
      <c r="U848" s="12"/>
    </row>
    <row r="849" spans="21:21" x14ac:dyDescent="0.2">
      <c r="U849" s="12"/>
    </row>
    <row r="850" spans="21:21" x14ac:dyDescent="0.2">
      <c r="U850" s="12"/>
    </row>
    <row r="851" spans="21:21" x14ac:dyDescent="0.2">
      <c r="U851" s="12"/>
    </row>
    <row r="852" spans="21:21" x14ac:dyDescent="0.2">
      <c r="U852" s="12"/>
    </row>
    <row r="853" spans="21:21" x14ac:dyDescent="0.2">
      <c r="U853" s="12"/>
    </row>
    <row r="854" spans="21:21" x14ac:dyDescent="0.2">
      <c r="U854" s="12"/>
    </row>
    <row r="855" spans="21:21" x14ac:dyDescent="0.2">
      <c r="U855" s="12"/>
    </row>
    <row r="856" spans="21:21" x14ac:dyDescent="0.2">
      <c r="U856" s="12"/>
    </row>
    <row r="857" spans="21:21" x14ac:dyDescent="0.2">
      <c r="U857" s="12"/>
    </row>
    <row r="858" spans="21:21" x14ac:dyDescent="0.2">
      <c r="U858" s="12"/>
    </row>
    <row r="859" spans="21:21" x14ac:dyDescent="0.2">
      <c r="U859" s="12"/>
    </row>
    <row r="860" spans="21:21" x14ac:dyDescent="0.2">
      <c r="U860" s="12"/>
    </row>
    <row r="861" spans="21:21" x14ac:dyDescent="0.2">
      <c r="U861" s="12"/>
    </row>
    <row r="862" spans="21:21" x14ac:dyDescent="0.2">
      <c r="U862" s="12"/>
    </row>
    <row r="863" spans="21:21" x14ac:dyDescent="0.2">
      <c r="U863" s="12"/>
    </row>
    <row r="864" spans="21:21" x14ac:dyDescent="0.2">
      <c r="U864" s="12"/>
    </row>
    <row r="865" spans="21:21" x14ac:dyDescent="0.2">
      <c r="U865" s="12"/>
    </row>
    <row r="866" spans="21:21" x14ac:dyDescent="0.2">
      <c r="U866" s="12"/>
    </row>
    <row r="867" spans="21:21" x14ac:dyDescent="0.2">
      <c r="U867" s="12"/>
    </row>
    <row r="868" spans="21:21" x14ac:dyDescent="0.2">
      <c r="U868" s="12"/>
    </row>
    <row r="869" spans="21:21" x14ac:dyDescent="0.2">
      <c r="U869" s="12"/>
    </row>
    <row r="870" spans="21:21" x14ac:dyDescent="0.2">
      <c r="U870" s="12"/>
    </row>
    <row r="871" spans="21:21" x14ac:dyDescent="0.2">
      <c r="U871" s="12"/>
    </row>
    <row r="872" spans="21:21" x14ac:dyDescent="0.2">
      <c r="U872" s="12"/>
    </row>
    <row r="873" spans="21:21" x14ac:dyDescent="0.2">
      <c r="U873" s="12"/>
    </row>
    <row r="874" spans="21:21" x14ac:dyDescent="0.2">
      <c r="U874" s="12"/>
    </row>
    <row r="875" spans="21:21" x14ac:dyDescent="0.2">
      <c r="U875" s="12"/>
    </row>
    <row r="876" spans="21:21" x14ac:dyDescent="0.2">
      <c r="U876" s="12"/>
    </row>
    <row r="877" spans="21:21" x14ac:dyDescent="0.2">
      <c r="U877" s="12"/>
    </row>
    <row r="878" spans="21:21" x14ac:dyDescent="0.2">
      <c r="U878" s="12"/>
    </row>
    <row r="879" spans="21:21" x14ac:dyDescent="0.2">
      <c r="U879" s="12"/>
    </row>
    <row r="880" spans="21:21" x14ac:dyDescent="0.2">
      <c r="U880" s="12"/>
    </row>
    <row r="881" spans="21:21" x14ac:dyDescent="0.2">
      <c r="U881" s="12"/>
    </row>
    <row r="882" spans="21:21" x14ac:dyDescent="0.2">
      <c r="U882" s="12"/>
    </row>
    <row r="883" spans="21:21" x14ac:dyDescent="0.2">
      <c r="U883" s="12"/>
    </row>
    <row r="884" spans="21:21" x14ac:dyDescent="0.2">
      <c r="U884" s="12"/>
    </row>
    <row r="885" spans="21:21" x14ac:dyDescent="0.2">
      <c r="U885" s="12"/>
    </row>
    <row r="886" spans="21:21" x14ac:dyDescent="0.2">
      <c r="U886" s="12"/>
    </row>
    <row r="887" spans="21:21" x14ac:dyDescent="0.2">
      <c r="U887" s="12"/>
    </row>
    <row r="888" spans="21:21" x14ac:dyDescent="0.2">
      <c r="U888" s="12"/>
    </row>
    <row r="889" spans="21:21" x14ac:dyDescent="0.2">
      <c r="U889" s="12"/>
    </row>
    <row r="890" spans="21:21" x14ac:dyDescent="0.2">
      <c r="U890" s="12"/>
    </row>
    <row r="891" spans="21:21" x14ac:dyDescent="0.2">
      <c r="U891" s="12"/>
    </row>
    <row r="892" spans="21:21" x14ac:dyDescent="0.2">
      <c r="U892" s="12"/>
    </row>
    <row r="893" spans="21:21" x14ac:dyDescent="0.2">
      <c r="U893" s="12"/>
    </row>
    <row r="894" spans="21:21" x14ac:dyDescent="0.2">
      <c r="U894" s="12"/>
    </row>
    <row r="895" spans="21:21" x14ac:dyDescent="0.2">
      <c r="U895" s="12"/>
    </row>
    <row r="896" spans="21:21" x14ac:dyDescent="0.2">
      <c r="U896" s="12"/>
    </row>
    <row r="897" spans="21:21" x14ac:dyDescent="0.2">
      <c r="U897" s="12"/>
    </row>
    <row r="898" spans="21:21" x14ac:dyDescent="0.2">
      <c r="U898" s="12"/>
    </row>
    <row r="899" spans="21:21" x14ac:dyDescent="0.2">
      <c r="U899" s="12"/>
    </row>
    <row r="900" spans="21:21" x14ac:dyDescent="0.2">
      <c r="U900" s="12"/>
    </row>
    <row r="901" spans="21:21" x14ac:dyDescent="0.2">
      <c r="U901" s="12"/>
    </row>
    <row r="902" spans="21:21" x14ac:dyDescent="0.2">
      <c r="U902" s="12"/>
    </row>
    <row r="903" spans="21:21" x14ac:dyDescent="0.2">
      <c r="U903" s="12"/>
    </row>
    <row r="904" spans="21:21" x14ac:dyDescent="0.2">
      <c r="U904" s="12"/>
    </row>
    <row r="905" spans="21:21" x14ac:dyDescent="0.2">
      <c r="U905" s="12"/>
    </row>
    <row r="906" spans="21:21" x14ac:dyDescent="0.2">
      <c r="U906" s="12"/>
    </row>
    <row r="907" spans="21:21" x14ac:dyDescent="0.2">
      <c r="U907" s="12"/>
    </row>
    <row r="908" spans="21:21" x14ac:dyDescent="0.2">
      <c r="U908" s="12"/>
    </row>
    <row r="909" spans="21:21" x14ac:dyDescent="0.2">
      <c r="U909" s="12"/>
    </row>
    <row r="910" spans="21:21" x14ac:dyDescent="0.2">
      <c r="U910" s="12"/>
    </row>
    <row r="911" spans="21:21" x14ac:dyDescent="0.2">
      <c r="U911" s="12"/>
    </row>
    <row r="912" spans="21:21" x14ac:dyDescent="0.2">
      <c r="U912" s="12"/>
    </row>
    <row r="913" spans="21:21" x14ac:dyDescent="0.2">
      <c r="U913" s="12"/>
    </row>
    <row r="914" spans="21:21" x14ac:dyDescent="0.2">
      <c r="U914" s="12"/>
    </row>
    <row r="915" spans="21:21" x14ac:dyDescent="0.2">
      <c r="U915" s="12"/>
    </row>
    <row r="916" spans="21:21" x14ac:dyDescent="0.2">
      <c r="U916" s="12"/>
    </row>
    <row r="917" spans="21:21" x14ac:dyDescent="0.2">
      <c r="U917" s="12"/>
    </row>
    <row r="918" spans="21:21" x14ac:dyDescent="0.2">
      <c r="U918" s="12"/>
    </row>
    <row r="919" spans="21:21" x14ac:dyDescent="0.2">
      <c r="U919" s="12"/>
    </row>
    <row r="920" spans="21:21" x14ac:dyDescent="0.2">
      <c r="U920" s="12"/>
    </row>
    <row r="921" spans="21:21" x14ac:dyDescent="0.2">
      <c r="U921" s="12"/>
    </row>
    <row r="922" spans="21:21" x14ac:dyDescent="0.2">
      <c r="U922" s="12"/>
    </row>
    <row r="923" spans="21:21" x14ac:dyDescent="0.2">
      <c r="U923" s="12"/>
    </row>
    <row r="924" spans="21:21" x14ac:dyDescent="0.2">
      <c r="U924" s="12"/>
    </row>
    <row r="925" spans="21:21" x14ac:dyDescent="0.2">
      <c r="U925" s="12"/>
    </row>
    <row r="926" spans="21:21" x14ac:dyDescent="0.2">
      <c r="U926" s="12"/>
    </row>
    <row r="927" spans="21:21" x14ac:dyDescent="0.2">
      <c r="U927" s="12"/>
    </row>
    <row r="928" spans="21:21" x14ac:dyDescent="0.2">
      <c r="U928" s="12"/>
    </row>
    <row r="929" spans="21:21" x14ac:dyDescent="0.2">
      <c r="U929" s="12"/>
    </row>
    <row r="930" spans="21:21" x14ac:dyDescent="0.2">
      <c r="U930" s="12"/>
    </row>
    <row r="931" spans="21:21" x14ac:dyDescent="0.2">
      <c r="U931" s="12"/>
    </row>
    <row r="932" spans="21:21" x14ac:dyDescent="0.2">
      <c r="U932" s="12"/>
    </row>
    <row r="933" spans="21:21" x14ac:dyDescent="0.2">
      <c r="U933" s="12"/>
    </row>
    <row r="934" spans="21:21" x14ac:dyDescent="0.2">
      <c r="U934" s="12"/>
    </row>
    <row r="935" spans="21:21" x14ac:dyDescent="0.2">
      <c r="U935" s="12"/>
    </row>
    <row r="936" spans="21:21" x14ac:dyDescent="0.2">
      <c r="U936" s="12"/>
    </row>
    <row r="937" spans="21:21" x14ac:dyDescent="0.2">
      <c r="U937" s="12"/>
    </row>
    <row r="938" spans="21:21" x14ac:dyDescent="0.2">
      <c r="U938" s="12"/>
    </row>
    <row r="939" spans="21:21" x14ac:dyDescent="0.2">
      <c r="U939" s="12"/>
    </row>
    <row r="940" spans="21:21" x14ac:dyDescent="0.2">
      <c r="U940" s="12"/>
    </row>
    <row r="941" spans="21:21" x14ac:dyDescent="0.2">
      <c r="U941" s="12"/>
    </row>
    <row r="942" spans="21:21" x14ac:dyDescent="0.2">
      <c r="U942" s="12"/>
    </row>
    <row r="943" spans="21:21" x14ac:dyDescent="0.2">
      <c r="U943" s="12"/>
    </row>
    <row r="944" spans="21:21" x14ac:dyDescent="0.2">
      <c r="U944" s="12"/>
    </row>
    <row r="945" spans="21:21" x14ac:dyDescent="0.2">
      <c r="U945" s="12"/>
    </row>
    <row r="946" spans="21:21" x14ac:dyDescent="0.2">
      <c r="U946" s="12"/>
    </row>
    <row r="947" spans="21:21" x14ac:dyDescent="0.2">
      <c r="U947" s="12"/>
    </row>
    <row r="948" spans="21:21" x14ac:dyDescent="0.2">
      <c r="U948" s="12"/>
    </row>
    <row r="949" spans="21:21" x14ac:dyDescent="0.2">
      <c r="U949" s="12"/>
    </row>
    <row r="950" spans="21:21" x14ac:dyDescent="0.2">
      <c r="U950" s="12"/>
    </row>
    <row r="951" spans="21:21" x14ac:dyDescent="0.2">
      <c r="U951" s="12"/>
    </row>
    <row r="952" spans="21:21" x14ac:dyDescent="0.2">
      <c r="U952" s="12"/>
    </row>
    <row r="953" spans="21:21" x14ac:dyDescent="0.2">
      <c r="U953" s="12"/>
    </row>
    <row r="954" spans="21:21" x14ac:dyDescent="0.2">
      <c r="U954" s="12"/>
    </row>
    <row r="955" spans="21:21" x14ac:dyDescent="0.2">
      <c r="U955" s="12"/>
    </row>
    <row r="956" spans="21:21" x14ac:dyDescent="0.2">
      <c r="U956" s="12"/>
    </row>
    <row r="957" spans="21:21" x14ac:dyDescent="0.2">
      <c r="U957" s="12"/>
    </row>
    <row r="958" spans="21:21" x14ac:dyDescent="0.2">
      <c r="U958" s="12"/>
    </row>
    <row r="959" spans="21:21" x14ac:dyDescent="0.2">
      <c r="U959" s="12"/>
    </row>
    <row r="960" spans="21:21" x14ac:dyDescent="0.2">
      <c r="U960" s="12"/>
    </row>
    <row r="961" spans="21:21" x14ac:dyDescent="0.2">
      <c r="U961" s="12"/>
    </row>
    <row r="962" spans="21:21" x14ac:dyDescent="0.2">
      <c r="U962" s="12"/>
    </row>
    <row r="963" spans="21:21" x14ac:dyDescent="0.2">
      <c r="U963" s="12"/>
    </row>
    <row r="964" spans="21:21" x14ac:dyDescent="0.2">
      <c r="U964" s="12"/>
    </row>
    <row r="965" spans="21:21" x14ac:dyDescent="0.2">
      <c r="U965" s="12"/>
    </row>
    <row r="966" spans="21:21" x14ac:dyDescent="0.2">
      <c r="U966" s="12"/>
    </row>
    <row r="967" spans="21:21" x14ac:dyDescent="0.2">
      <c r="U967" s="12"/>
    </row>
    <row r="968" spans="21:21" x14ac:dyDescent="0.2">
      <c r="U968" s="12"/>
    </row>
    <row r="969" spans="21:21" x14ac:dyDescent="0.2">
      <c r="U969" s="12"/>
    </row>
    <row r="970" spans="21:21" x14ac:dyDescent="0.2">
      <c r="U970" s="12"/>
    </row>
    <row r="971" spans="21:21" x14ac:dyDescent="0.2">
      <c r="U971" s="12"/>
    </row>
    <row r="972" spans="21:21" x14ac:dyDescent="0.2">
      <c r="U972" s="12"/>
    </row>
    <row r="973" spans="21:21" x14ac:dyDescent="0.2">
      <c r="U973" s="12"/>
    </row>
    <row r="974" spans="21:21" x14ac:dyDescent="0.2">
      <c r="U974" s="12"/>
    </row>
    <row r="975" spans="21:21" x14ac:dyDescent="0.2">
      <c r="U975" s="12"/>
    </row>
    <row r="976" spans="21:21" x14ac:dyDescent="0.2">
      <c r="U976" s="12"/>
    </row>
    <row r="977" spans="21:21" x14ac:dyDescent="0.2">
      <c r="U977" s="12"/>
    </row>
    <row r="978" spans="21:21" x14ac:dyDescent="0.2">
      <c r="U978" s="12"/>
    </row>
    <row r="979" spans="21:21" x14ac:dyDescent="0.2">
      <c r="U979" s="12"/>
    </row>
    <row r="980" spans="21:21" x14ac:dyDescent="0.2">
      <c r="U980" s="12"/>
    </row>
    <row r="981" spans="21:21" x14ac:dyDescent="0.2">
      <c r="U981" s="12"/>
    </row>
    <row r="982" spans="21:21" x14ac:dyDescent="0.2">
      <c r="U982" s="12"/>
    </row>
    <row r="983" spans="21:21" x14ac:dyDescent="0.2">
      <c r="U983" s="12"/>
    </row>
    <row r="984" spans="21:21" x14ac:dyDescent="0.2">
      <c r="U984" s="12"/>
    </row>
    <row r="985" spans="21:21" x14ac:dyDescent="0.2">
      <c r="U985" s="12"/>
    </row>
    <row r="986" spans="21:21" x14ac:dyDescent="0.2">
      <c r="U986" s="12"/>
    </row>
    <row r="987" spans="21:21" x14ac:dyDescent="0.2">
      <c r="U987" s="12"/>
    </row>
    <row r="988" spans="21:21" x14ac:dyDescent="0.2">
      <c r="U988" s="12"/>
    </row>
    <row r="989" spans="21:21" x14ac:dyDescent="0.2">
      <c r="U989" s="12"/>
    </row>
    <row r="990" spans="21:21" x14ac:dyDescent="0.2">
      <c r="U990" s="12"/>
    </row>
    <row r="991" spans="21:21" x14ac:dyDescent="0.2">
      <c r="U991" s="12"/>
    </row>
    <row r="992" spans="21:21" x14ac:dyDescent="0.2">
      <c r="U992" s="12"/>
    </row>
    <row r="993" spans="21:21" x14ac:dyDescent="0.2">
      <c r="U993" s="12"/>
    </row>
    <row r="994" spans="21:21" x14ac:dyDescent="0.2">
      <c r="U994" s="12"/>
    </row>
    <row r="995" spans="21:21" x14ac:dyDescent="0.2">
      <c r="U995" s="12"/>
    </row>
    <row r="996" spans="21:21" x14ac:dyDescent="0.2">
      <c r="U996" s="12"/>
    </row>
    <row r="997" spans="21:21" x14ac:dyDescent="0.2">
      <c r="U997" s="12"/>
    </row>
    <row r="998" spans="21:21" x14ac:dyDescent="0.2">
      <c r="U998" s="12"/>
    </row>
    <row r="999" spans="21:21" x14ac:dyDescent="0.2">
      <c r="U999" s="12"/>
    </row>
    <row r="1000" spans="21:21" x14ac:dyDescent="0.2">
      <c r="U1000" s="12"/>
    </row>
    <row r="1001" spans="21:21" x14ac:dyDescent="0.2">
      <c r="U1001" s="12"/>
    </row>
    <row r="1002" spans="21:21" x14ac:dyDescent="0.2">
      <c r="U1002" s="12"/>
    </row>
    <row r="1003" spans="21:21" x14ac:dyDescent="0.2">
      <c r="U1003" s="12"/>
    </row>
    <row r="1004" spans="21:21" x14ac:dyDescent="0.2">
      <c r="U1004" s="12"/>
    </row>
    <row r="1005" spans="21:21" x14ac:dyDescent="0.2">
      <c r="U1005" s="12"/>
    </row>
    <row r="1006" spans="21:21" x14ac:dyDescent="0.2">
      <c r="U1006" s="12"/>
    </row>
    <row r="1007" spans="21:21" x14ac:dyDescent="0.2">
      <c r="U1007" s="12"/>
    </row>
    <row r="1008" spans="21:21" x14ac:dyDescent="0.2">
      <c r="U1008" s="12"/>
    </row>
    <row r="1009" spans="21:21" x14ac:dyDescent="0.2">
      <c r="U1009" s="12"/>
    </row>
    <row r="1010" spans="21:21" x14ac:dyDescent="0.2">
      <c r="U1010" s="12"/>
    </row>
    <row r="1011" spans="21:21" x14ac:dyDescent="0.2">
      <c r="U1011" s="12"/>
    </row>
    <row r="1012" spans="21:21" x14ac:dyDescent="0.2">
      <c r="U1012" s="12"/>
    </row>
    <row r="1013" spans="21:21" x14ac:dyDescent="0.2">
      <c r="U1013" s="12"/>
    </row>
    <row r="1014" spans="21:21" x14ac:dyDescent="0.2">
      <c r="U1014" s="12"/>
    </row>
    <row r="1015" spans="21:21" x14ac:dyDescent="0.2">
      <c r="U1015" s="12"/>
    </row>
    <row r="1016" spans="21:21" x14ac:dyDescent="0.2">
      <c r="U1016" s="12"/>
    </row>
    <row r="1017" spans="21:21" x14ac:dyDescent="0.2">
      <c r="U1017" s="12"/>
    </row>
    <row r="1018" spans="21:21" x14ac:dyDescent="0.2">
      <c r="U1018" s="12"/>
    </row>
    <row r="1019" spans="21:21" x14ac:dyDescent="0.2">
      <c r="U1019" s="12"/>
    </row>
    <row r="1020" spans="21:21" x14ac:dyDescent="0.2">
      <c r="U1020" s="12"/>
    </row>
    <row r="1021" spans="21:21" x14ac:dyDescent="0.2">
      <c r="U1021" s="12"/>
    </row>
    <row r="1022" spans="21:21" x14ac:dyDescent="0.2">
      <c r="U1022" s="12"/>
    </row>
    <row r="1023" spans="21:21" x14ac:dyDescent="0.2">
      <c r="U1023" s="12"/>
    </row>
    <row r="1024" spans="21:21" x14ac:dyDescent="0.2">
      <c r="U1024" s="12"/>
    </row>
    <row r="1025" spans="21:21" x14ac:dyDescent="0.2">
      <c r="U1025" s="12"/>
    </row>
    <row r="1026" spans="21:21" x14ac:dyDescent="0.2">
      <c r="U1026" s="12"/>
    </row>
    <row r="1027" spans="21:21" x14ac:dyDescent="0.2">
      <c r="U1027" s="12"/>
    </row>
    <row r="1028" spans="21:21" x14ac:dyDescent="0.2">
      <c r="U1028" s="12"/>
    </row>
    <row r="1029" spans="21:21" x14ac:dyDescent="0.2">
      <c r="U1029" s="12"/>
    </row>
    <row r="1030" spans="21:21" x14ac:dyDescent="0.2">
      <c r="U1030" s="12"/>
    </row>
    <row r="1031" spans="21:21" x14ac:dyDescent="0.2">
      <c r="U1031" s="12"/>
    </row>
    <row r="1032" spans="21:21" x14ac:dyDescent="0.2">
      <c r="U1032" s="12"/>
    </row>
    <row r="1033" spans="21:21" x14ac:dyDescent="0.2">
      <c r="U1033" s="12"/>
    </row>
    <row r="1034" spans="21:21" x14ac:dyDescent="0.2">
      <c r="U1034" s="12"/>
    </row>
    <row r="1035" spans="21:21" x14ac:dyDescent="0.2">
      <c r="U1035" s="12"/>
    </row>
    <row r="1036" spans="21:21" x14ac:dyDescent="0.2">
      <c r="U1036" s="12"/>
    </row>
    <row r="1037" spans="21:21" x14ac:dyDescent="0.2">
      <c r="U1037" s="12"/>
    </row>
    <row r="1038" spans="21:21" x14ac:dyDescent="0.2">
      <c r="U1038" s="12"/>
    </row>
    <row r="1039" spans="21:21" x14ac:dyDescent="0.2">
      <c r="U1039" s="12"/>
    </row>
    <row r="1040" spans="21:21" x14ac:dyDescent="0.2">
      <c r="U1040" s="12"/>
    </row>
    <row r="1041" spans="21:21" x14ac:dyDescent="0.2">
      <c r="U1041" s="12"/>
    </row>
    <row r="1042" spans="21:21" x14ac:dyDescent="0.2">
      <c r="U1042" s="12"/>
    </row>
    <row r="1043" spans="21:21" x14ac:dyDescent="0.2">
      <c r="U1043" s="12"/>
    </row>
    <row r="1044" spans="21:21" x14ac:dyDescent="0.2">
      <c r="U1044" s="12"/>
    </row>
    <row r="1045" spans="21:21" x14ac:dyDescent="0.2">
      <c r="U1045" s="12"/>
    </row>
    <row r="1046" spans="21:21" x14ac:dyDescent="0.2">
      <c r="U1046" s="12"/>
    </row>
    <row r="1047" spans="21:21" x14ac:dyDescent="0.2">
      <c r="U1047" s="12"/>
    </row>
    <row r="1048" spans="21:21" x14ac:dyDescent="0.2">
      <c r="U1048" s="12"/>
    </row>
    <row r="1049" spans="21:21" x14ac:dyDescent="0.2">
      <c r="U1049" s="12"/>
    </row>
    <row r="1050" spans="21:21" x14ac:dyDescent="0.2">
      <c r="U1050" s="12"/>
    </row>
    <row r="1051" spans="21:21" x14ac:dyDescent="0.2">
      <c r="U1051" s="12"/>
    </row>
    <row r="1052" spans="21:21" x14ac:dyDescent="0.2">
      <c r="U1052" s="12"/>
    </row>
    <row r="1053" spans="21:21" x14ac:dyDescent="0.2">
      <c r="U1053" s="12"/>
    </row>
    <row r="1054" spans="21:21" x14ac:dyDescent="0.2">
      <c r="U1054" s="12"/>
    </row>
    <row r="1055" spans="21:21" x14ac:dyDescent="0.2">
      <c r="U1055" s="12"/>
    </row>
    <row r="1056" spans="21:21" x14ac:dyDescent="0.2">
      <c r="U1056" s="12"/>
    </row>
    <row r="1057" spans="21:21" x14ac:dyDescent="0.2">
      <c r="U1057" s="12"/>
    </row>
    <row r="1058" spans="21:21" x14ac:dyDescent="0.2">
      <c r="U1058" s="12"/>
    </row>
    <row r="1059" spans="21:21" x14ac:dyDescent="0.2">
      <c r="U1059" s="12"/>
    </row>
    <row r="1060" spans="21:21" x14ac:dyDescent="0.2">
      <c r="U1060" s="12"/>
    </row>
    <row r="1061" spans="21:21" x14ac:dyDescent="0.2">
      <c r="U1061" s="12"/>
    </row>
    <row r="1062" spans="21:21" x14ac:dyDescent="0.2">
      <c r="U1062" s="12"/>
    </row>
    <row r="1063" spans="21:21" x14ac:dyDescent="0.2">
      <c r="U1063" s="12"/>
    </row>
    <row r="1064" spans="21:21" x14ac:dyDescent="0.2">
      <c r="U1064" s="12"/>
    </row>
    <row r="1065" spans="21:21" x14ac:dyDescent="0.2">
      <c r="U1065" s="12"/>
    </row>
    <row r="1066" spans="21:21" x14ac:dyDescent="0.2">
      <c r="U1066" s="12"/>
    </row>
    <row r="1067" spans="21:21" x14ac:dyDescent="0.2">
      <c r="U1067" s="12"/>
    </row>
    <row r="1068" spans="21:21" x14ac:dyDescent="0.2">
      <c r="U1068" s="12"/>
    </row>
    <row r="1069" spans="21:21" x14ac:dyDescent="0.2">
      <c r="U1069" s="12"/>
    </row>
    <row r="1070" spans="21:21" x14ac:dyDescent="0.2">
      <c r="U1070" s="12"/>
    </row>
    <row r="1071" spans="21:21" x14ac:dyDescent="0.2">
      <c r="U1071" s="12"/>
    </row>
    <row r="1072" spans="21:21" x14ac:dyDescent="0.2">
      <c r="U1072" s="12"/>
    </row>
    <row r="1073" spans="21:21" x14ac:dyDescent="0.2">
      <c r="U1073" s="12"/>
    </row>
    <row r="1074" spans="21:21" x14ac:dyDescent="0.2">
      <c r="U1074" s="12"/>
    </row>
    <row r="1075" spans="21:21" x14ac:dyDescent="0.2">
      <c r="U1075" s="12"/>
    </row>
    <row r="1076" spans="21:21" x14ac:dyDescent="0.2">
      <c r="U1076" s="12"/>
    </row>
    <row r="1077" spans="21:21" x14ac:dyDescent="0.2">
      <c r="U1077" s="12"/>
    </row>
    <row r="1078" spans="21:21" x14ac:dyDescent="0.2">
      <c r="U1078" s="12"/>
    </row>
    <row r="1079" spans="21:21" x14ac:dyDescent="0.2">
      <c r="U1079" s="12"/>
    </row>
    <row r="1080" spans="21:21" x14ac:dyDescent="0.2">
      <c r="U1080" s="12"/>
    </row>
    <row r="1081" spans="21:21" x14ac:dyDescent="0.2">
      <c r="U1081" s="12"/>
    </row>
    <row r="1082" spans="21:21" x14ac:dyDescent="0.2">
      <c r="U1082" s="12"/>
    </row>
    <row r="1083" spans="21:21" x14ac:dyDescent="0.2">
      <c r="U1083" s="12"/>
    </row>
    <row r="1084" spans="21:21" x14ac:dyDescent="0.2">
      <c r="U1084" s="12"/>
    </row>
    <row r="1085" spans="21:21" x14ac:dyDescent="0.2">
      <c r="U1085" s="12"/>
    </row>
    <row r="1086" spans="21:21" x14ac:dyDescent="0.2">
      <c r="U1086" s="12"/>
    </row>
    <row r="1087" spans="21:21" x14ac:dyDescent="0.2">
      <c r="U1087" s="12"/>
    </row>
    <row r="1088" spans="21:21" x14ac:dyDescent="0.2">
      <c r="U1088" s="12"/>
    </row>
    <row r="1089" spans="21:21" x14ac:dyDescent="0.2">
      <c r="U1089" s="12"/>
    </row>
    <row r="1090" spans="21:21" x14ac:dyDescent="0.2">
      <c r="U1090" s="12"/>
    </row>
    <row r="1091" spans="21:21" x14ac:dyDescent="0.2">
      <c r="U1091" s="12"/>
    </row>
    <row r="1092" spans="21:21" x14ac:dyDescent="0.2">
      <c r="U1092" s="12"/>
    </row>
    <row r="1093" spans="21:21" x14ac:dyDescent="0.2">
      <c r="U1093" s="12"/>
    </row>
    <row r="1094" spans="21:21" x14ac:dyDescent="0.2">
      <c r="U1094" s="12"/>
    </row>
    <row r="1095" spans="21:21" x14ac:dyDescent="0.2">
      <c r="U1095" s="12"/>
    </row>
    <row r="1096" spans="21:21" x14ac:dyDescent="0.2">
      <c r="U1096" s="12"/>
    </row>
    <row r="1097" spans="21:21" x14ac:dyDescent="0.2">
      <c r="U1097" s="12"/>
    </row>
    <row r="1098" spans="21:21" x14ac:dyDescent="0.2">
      <c r="U1098" s="12"/>
    </row>
    <row r="1099" spans="21:21" x14ac:dyDescent="0.2">
      <c r="U1099" s="12"/>
    </row>
    <row r="1100" spans="21:21" x14ac:dyDescent="0.2">
      <c r="U1100" s="12"/>
    </row>
    <row r="1101" spans="21:21" x14ac:dyDescent="0.2">
      <c r="U1101" s="12"/>
    </row>
    <row r="1102" spans="21:21" x14ac:dyDescent="0.2">
      <c r="U1102" s="12"/>
    </row>
    <row r="1103" spans="21:21" x14ac:dyDescent="0.2">
      <c r="U1103" s="12"/>
    </row>
    <row r="1104" spans="21:21" x14ac:dyDescent="0.2">
      <c r="U1104" s="12"/>
    </row>
    <row r="1105" spans="21:21" x14ac:dyDescent="0.2">
      <c r="U1105" s="12"/>
    </row>
    <row r="1106" spans="21:21" x14ac:dyDescent="0.2">
      <c r="U1106" s="12"/>
    </row>
    <row r="1107" spans="21:21" x14ac:dyDescent="0.2">
      <c r="U1107" s="12"/>
    </row>
    <row r="1108" spans="21:21" x14ac:dyDescent="0.2">
      <c r="U1108" s="12"/>
    </row>
    <row r="1109" spans="21:21" x14ac:dyDescent="0.2">
      <c r="U1109" s="12"/>
    </row>
    <row r="1110" spans="21:21" x14ac:dyDescent="0.2">
      <c r="U1110" s="12"/>
    </row>
    <row r="1111" spans="21:21" x14ac:dyDescent="0.2">
      <c r="U1111" s="12"/>
    </row>
    <row r="1112" spans="21:21" x14ac:dyDescent="0.2">
      <c r="U1112" s="12"/>
    </row>
    <row r="1113" spans="21:21" x14ac:dyDescent="0.2">
      <c r="U1113" s="12"/>
    </row>
    <row r="1114" spans="21:21" x14ac:dyDescent="0.2">
      <c r="U1114" s="12"/>
    </row>
    <row r="1115" spans="21:21" x14ac:dyDescent="0.2">
      <c r="U1115" s="12"/>
    </row>
    <row r="1116" spans="21:21" x14ac:dyDescent="0.2">
      <c r="U1116" s="12"/>
    </row>
    <row r="1117" spans="21:21" x14ac:dyDescent="0.2">
      <c r="U1117" s="12"/>
    </row>
    <row r="1118" spans="21:21" x14ac:dyDescent="0.2">
      <c r="U1118" s="12"/>
    </row>
    <row r="1119" spans="21:21" x14ac:dyDescent="0.2">
      <c r="U1119" s="12"/>
    </row>
    <row r="1120" spans="21:21" x14ac:dyDescent="0.2">
      <c r="U1120" s="12"/>
    </row>
    <row r="1121" spans="21:21" x14ac:dyDescent="0.2">
      <c r="U1121" s="12"/>
    </row>
    <row r="1122" spans="21:21" x14ac:dyDescent="0.2">
      <c r="U1122" s="12"/>
    </row>
    <row r="1123" spans="21:21" x14ac:dyDescent="0.2">
      <c r="U1123" s="12"/>
    </row>
    <row r="1124" spans="21:21" x14ac:dyDescent="0.2">
      <c r="U1124" s="12"/>
    </row>
    <row r="1125" spans="21:21" x14ac:dyDescent="0.2">
      <c r="U1125" s="12"/>
    </row>
    <row r="1126" spans="21:21" x14ac:dyDescent="0.2">
      <c r="U1126" s="12"/>
    </row>
    <row r="1127" spans="21:21" x14ac:dyDescent="0.2">
      <c r="U1127" s="12"/>
    </row>
    <row r="1128" spans="21:21" x14ac:dyDescent="0.2">
      <c r="U1128" s="12"/>
    </row>
    <row r="1129" spans="21:21" x14ac:dyDescent="0.2">
      <c r="U1129" s="12"/>
    </row>
    <row r="1130" spans="21:21" x14ac:dyDescent="0.2">
      <c r="U1130" s="12"/>
    </row>
    <row r="1131" spans="21:21" x14ac:dyDescent="0.2">
      <c r="U1131" s="12"/>
    </row>
    <row r="1132" spans="21:21" x14ac:dyDescent="0.2">
      <c r="U1132" s="12"/>
    </row>
    <row r="1133" spans="21:21" x14ac:dyDescent="0.2">
      <c r="U1133" s="12"/>
    </row>
    <row r="1134" spans="21:21" x14ac:dyDescent="0.2">
      <c r="U1134" s="12"/>
    </row>
    <row r="1135" spans="21:21" x14ac:dyDescent="0.2">
      <c r="U1135" s="12"/>
    </row>
    <row r="1136" spans="21:21" x14ac:dyDescent="0.2">
      <c r="U1136" s="12"/>
    </row>
    <row r="1137" spans="21:21" x14ac:dyDescent="0.2">
      <c r="U1137" s="12"/>
    </row>
    <row r="1138" spans="21:21" x14ac:dyDescent="0.2">
      <c r="U1138" s="12"/>
    </row>
    <row r="1139" spans="21:21" x14ac:dyDescent="0.2">
      <c r="U1139" s="12"/>
    </row>
    <row r="1140" spans="21:21" x14ac:dyDescent="0.2">
      <c r="U1140" s="12"/>
    </row>
    <row r="1141" spans="21:21" x14ac:dyDescent="0.2">
      <c r="U1141" s="12"/>
    </row>
    <row r="1142" spans="21:21" x14ac:dyDescent="0.2">
      <c r="U1142" s="12"/>
    </row>
    <row r="1143" spans="21:21" x14ac:dyDescent="0.2">
      <c r="U1143" s="12"/>
    </row>
    <row r="1144" spans="21:21" x14ac:dyDescent="0.2">
      <c r="U1144" s="12"/>
    </row>
    <row r="1145" spans="21:21" x14ac:dyDescent="0.2">
      <c r="U1145" s="12"/>
    </row>
    <row r="1146" spans="21:21" x14ac:dyDescent="0.2">
      <c r="U1146" s="12"/>
    </row>
    <row r="1147" spans="21:21" x14ac:dyDescent="0.2">
      <c r="U1147" s="12"/>
    </row>
    <row r="1148" spans="21:21" x14ac:dyDescent="0.2">
      <c r="U1148" s="12"/>
    </row>
    <row r="1149" spans="21:21" x14ac:dyDescent="0.2">
      <c r="U1149" s="12"/>
    </row>
    <row r="1150" spans="21:21" x14ac:dyDescent="0.2">
      <c r="U1150" s="12"/>
    </row>
    <row r="1151" spans="21:21" x14ac:dyDescent="0.2">
      <c r="U1151" s="12"/>
    </row>
    <row r="1152" spans="21:21" x14ac:dyDescent="0.2">
      <c r="U1152" s="12"/>
    </row>
    <row r="1153" spans="21:21" x14ac:dyDescent="0.2">
      <c r="U1153" s="12"/>
    </row>
    <row r="1154" spans="21:21" x14ac:dyDescent="0.2">
      <c r="U1154" s="12"/>
    </row>
    <row r="1155" spans="21:21" x14ac:dyDescent="0.2">
      <c r="U1155" s="12"/>
    </row>
    <row r="1156" spans="21:21" x14ac:dyDescent="0.2">
      <c r="U1156" s="12"/>
    </row>
    <row r="1157" spans="21:21" x14ac:dyDescent="0.2">
      <c r="U1157" s="12"/>
    </row>
    <row r="1158" spans="21:21" x14ac:dyDescent="0.2">
      <c r="U1158" s="12"/>
    </row>
    <row r="1159" spans="21:21" x14ac:dyDescent="0.2">
      <c r="U1159" s="12"/>
    </row>
    <row r="1160" spans="21:21" x14ac:dyDescent="0.2">
      <c r="U1160" s="12"/>
    </row>
    <row r="1161" spans="21:21" x14ac:dyDescent="0.2">
      <c r="U1161" s="12"/>
    </row>
    <row r="1162" spans="21:21" x14ac:dyDescent="0.2">
      <c r="U1162" s="12"/>
    </row>
    <row r="1163" spans="21:21" x14ac:dyDescent="0.2">
      <c r="U1163" s="12"/>
    </row>
    <row r="1164" spans="21:21" x14ac:dyDescent="0.2">
      <c r="U1164" s="12"/>
    </row>
    <row r="1165" spans="21:21" x14ac:dyDescent="0.2">
      <c r="U1165" s="12"/>
    </row>
    <row r="1166" spans="21:21" x14ac:dyDescent="0.2">
      <c r="U1166" s="12"/>
    </row>
    <row r="1167" spans="21:21" x14ac:dyDescent="0.2">
      <c r="U1167" s="12"/>
    </row>
    <row r="1168" spans="21:21" x14ac:dyDescent="0.2">
      <c r="U1168" s="12"/>
    </row>
    <row r="1169" spans="21:21" x14ac:dyDescent="0.2">
      <c r="U1169" s="12"/>
    </row>
    <row r="1170" spans="21:21" x14ac:dyDescent="0.2">
      <c r="U1170" s="12"/>
    </row>
    <row r="1171" spans="21:21" x14ac:dyDescent="0.2">
      <c r="U1171" s="12"/>
    </row>
    <row r="1172" spans="21:21" x14ac:dyDescent="0.2">
      <c r="U1172" s="12"/>
    </row>
    <row r="1173" spans="21:21" x14ac:dyDescent="0.2">
      <c r="U1173" s="12"/>
    </row>
    <row r="1174" spans="21:21" x14ac:dyDescent="0.2">
      <c r="U1174" s="12"/>
    </row>
    <row r="1175" spans="21:21" x14ac:dyDescent="0.2">
      <c r="U1175" s="12"/>
    </row>
    <row r="1176" spans="21:21" x14ac:dyDescent="0.2">
      <c r="U1176" s="12"/>
    </row>
    <row r="1177" spans="21:21" x14ac:dyDescent="0.2">
      <c r="U1177" s="12"/>
    </row>
    <row r="1178" spans="21:21" x14ac:dyDescent="0.2">
      <c r="U1178" s="12"/>
    </row>
    <row r="1179" spans="21:21" x14ac:dyDescent="0.2">
      <c r="U1179" s="12"/>
    </row>
    <row r="1180" spans="21:21" x14ac:dyDescent="0.2">
      <c r="U1180" s="12"/>
    </row>
    <row r="1181" spans="21:21" x14ac:dyDescent="0.2">
      <c r="U1181" s="12"/>
    </row>
    <row r="1182" spans="21:21" x14ac:dyDescent="0.2">
      <c r="U1182" s="12"/>
    </row>
    <row r="1183" spans="21:21" x14ac:dyDescent="0.2">
      <c r="U1183" s="12"/>
    </row>
    <row r="1184" spans="21:21" x14ac:dyDescent="0.2">
      <c r="U1184" s="12"/>
    </row>
    <row r="1185" spans="21:21" x14ac:dyDescent="0.2">
      <c r="U1185" s="12"/>
    </row>
    <row r="1186" spans="21:21" x14ac:dyDescent="0.2">
      <c r="U1186" s="12"/>
    </row>
    <row r="1187" spans="21:21" x14ac:dyDescent="0.2">
      <c r="U1187" s="12"/>
    </row>
    <row r="1188" spans="21:21" x14ac:dyDescent="0.2">
      <c r="U1188" s="12"/>
    </row>
    <row r="1189" spans="21:21" x14ac:dyDescent="0.2">
      <c r="U1189" s="12"/>
    </row>
    <row r="1190" spans="21:21" x14ac:dyDescent="0.2">
      <c r="U1190" s="12"/>
    </row>
    <row r="1191" spans="21:21" x14ac:dyDescent="0.2">
      <c r="U1191" s="12"/>
    </row>
    <row r="1192" spans="21:21" x14ac:dyDescent="0.2">
      <c r="U1192" s="12"/>
    </row>
    <row r="1193" spans="21:21" x14ac:dyDescent="0.2">
      <c r="U1193" s="12"/>
    </row>
    <row r="1194" spans="21:21" x14ac:dyDescent="0.2">
      <c r="U1194" s="12"/>
    </row>
    <row r="1195" spans="21:21" x14ac:dyDescent="0.2">
      <c r="U1195" s="12"/>
    </row>
    <row r="1196" spans="21:21" x14ac:dyDescent="0.2">
      <c r="U1196" s="12"/>
    </row>
    <row r="1197" spans="21:21" x14ac:dyDescent="0.2">
      <c r="U1197" s="12"/>
    </row>
    <row r="1198" spans="21:21" x14ac:dyDescent="0.2">
      <c r="U1198" s="12"/>
    </row>
    <row r="1199" spans="21:21" x14ac:dyDescent="0.2">
      <c r="U1199" s="12"/>
    </row>
    <row r="1200" spans="21:21" x14ac:dyDescent="0.2">
      <c r="U1200" s="12"/>
    </row>
    <row r="1201" spans="21:21" x14ac:dyDescent="0.2">
      <c r="U1201" s="12"/>
    </row>
    <row r="1202" spans="21:21" x14ac:dyDescent="0.2">
      <c r="U1202" s="12"/>
    </row>
    <row r="1203" spans="21:21" x14ac:dyDescent="0.2">
      <c r="U1203" s="12"/>
    </row>
    <row r="1204" spans="21:21" x14ac:dyDescent="0.2">
      <c r="U1204" s="12"/>
    </row>
    <row r="1205" spans="21:21" x14ac:dyDescent="0.2">
      <c r="U1205" s="12"/>
    </row>
    <row r="1206" spans="21:21" x14ac:dyDescent="0.2">
      <c r="U1206" s="12"/>
    </row>
    <row r="1207" spans="21:21" x14ac:dyDescent="0.2">
      <c r="U1207" s="12"/>
    </row>
    <row r="1208" spans="21:21" x14ac:dyDescent="0.2">
      <c r="U1208" s="12"/>
    </row>
    <row r="1209" spans="21:21" x14ac:dyDescent="0.2">
      <c r="U1209" s="12"/>
    </row>
    <row r="1210" spans="21:21" x14ac:dyDescent="0.2">
      <c r="U1210" s="12"/>
    </row>
    <row r="1211" spans="21:21" x14ac:dyDescent="0.2">
      <c r="U1211" s="12"/>
    </row>
    <row r="1212" spans="21:21" x14ac:dyDescent="0.2">
      <c r="U1212" s="12"/>
    </row>
    <row r="1213" spans="21:21" x14ac:dyDescent="0.2">
      <c r="U1213" s="12"/>
    </row>
    <row r="1214" spans="21:21" x14ac:dyDescent="0.2">
      <c r="U1214" s="12"/>
    </row>
    <row r="1215" spans="21:21" x14ac:dyDescent="0.2">
      <c r="U1215" s="12"/>
    </row>
    <row r="1216" spans="21:21" x14ac:dyDescent="0.2">
      <c r="U1216" s="12"/>
    </row>
    <row r="1217" spans="21:21" x14ac:dyDescent="0.2">
      <c r="U1217" s="12"/>
    </row>
    <row r="1218" spans="21:21" x14ac:dyDescent="0.2">
      <c r="U1218" s="12"/>
    </row>
    <row r="1219" spans="21:21" x14ac:dyDescent="0.2">
      <c r="U1219" s="12"/>
    </row>
    <row r="1220" spans="21:21" x14ac:dyDescent="0.2">
      <c r="U1220" s="12"/>
    </row>
    <row r="1221" spans="21:21" x14ac:dyDescent="0.2">
      <c r="U1221" s="12"/>
    </row>
    <row r="1222" spans="21:21" x14ac:dyDescent="0.2">
      <c r="U1222" s="12"/>
    </row>
    <row r="1223" spans="21:21" x14ac:dyDescent="0.2">
      <c r="U1223" s="12"/>
    </row>
    <row r="1224" spans="21:21" x14ac:dyDescent="0.2">
      <c r="U1224" s="12"/>
    </row>
    <row r="1225" spans="21:21" x14ac:dyDescent="0.2">
      <c r="U1225" s="12"/>
    </row>
    <row r="1226" spans="21:21" x14ac:dyDescent="0.2">
      <c r="U1226" s="12"/>
    </row>
    <row r="1227" spans="21:21" x14ac:dyDescent="0.2">
      <c r="U1227" s="12"/>
    </row>
    <row r="1228" spans="21:21" x14ac:dyDescent="0.2">
      <c r="U1228" s="12"/>
    </row>
    <row r="1229" spans="21:21" x14ac:dyDescent="0.2">
      <c r="U1229" s="12"/>
    </row>
    <row r="1230" spans="21:21" x14ac:dyDescent="0.2">
      <c r="U1230" s="12"/>
    </row>
    <row r="1231" spans="21:21" x14ac:dyDescent="0.2">
      <c r="U1231" s="12"/>
    </row>
    <row r="1232" spans="21:21" x14ac:dyDescent="0.2">
      <c r="U1232" s="12"/>
    </row>
    <row r="1233" spans="21:21" x14ac:dyDescent="0.2">
      <c r="U1233" s="12"/>
    </row>
    <row r="1234" spans="21:21" x14ac:dyDescent="0.2">
      <c r="U1234" s="12"/>
    </row>
    <row r="1235" spans="21:21" x14ac:dyDescent="0.2">
      <c r="U1235" s="12"/>
    </row>
    <row r="1236" spans="21:21" x14ac:dyDescent="0.2">
      <c r="U1236" s="12"/>
    </row>
    <row r="1237" spans="21:21" x14ac:dyDescent="0.2">
      <c r="U1237" s="12"/>
    </row>
    <row r="1238" spans="21:21" x14ac:dyDescent="0.2">
      <c r="U1238" s="12"/>
    </row>
    <row r="1239" spans="21:21" x14ac:dyDescent="0.2">
      <c r="U1239" s="12"/>
    </row>
    <row r="1240" spans="21:21" x14ac:dyDescent="0.2">
      <c r="U1240" s="12"/>
    </row>
    <row r="1241" spans="21:21" x14ac:dyDescent="0.2">
      <c r="U1241" s="12"/>
    </row>
    <row r="1242" spans="21:21" x14ac:dyDescent="0.2">
      <c r="U1242" s="12"/>
    </row>
    <row r="1243" spans="21:21" x14ac:dyDescent="0.2">
      <c r="U1243" s="12"/>
    </row>
    <row r="1244" spans="21:21" x14ac:dyDescent="0.2">
      <c r="U1244" s="12"/>
    </row>
    <row r="1245" spans="21:21" x14ac:dyDescent="0.2">
      <c r="U1245" s="12"/>
    </row>
    <row r="1246" spans="21:21" x14ac:dyDescent="0.2">
      <c r="U1246" s="12"/>
    </row>
    <row r="1247" spans="21:21" x14ac:dyDescent="0.2">
      <c r="U1247" s="12"/>
    </row>
    <row r="1248" spans="21:21" x14ac:dyDescent="0.2">
      <c r="U1248" s="12"/>
    </row>
    <row r="1249" spans="21:21" x14ac:dyDescent="0.2">
      <c r="U1249" s="12"/>
    </row>
    <row r="1250" spans="21:21" x14ac:dyDescent="0.2">
      <c r="U1250" s="12"/>
    </row>
    <row r="1251" spans="21:21" x14ac:dyDescent="0.2">
      <c r="U1251" s="12"/>
    </row>
    <row r="1252" spans="21:21" x14ac:dyDescent="0.2">
      <c r="U1252" s="12"/>
    </row>
    <row r="1253" spans="21:21" x14ac:dyDescent="0.2">
      <c r="U1253" s="12"/>
    </row>
    <row r="1254" spans="21:21" x14ac:dyDescent="0.2">
      <c r="U1254" s="12"/>
    </row>
    <row r="1255" spans="21:21" x14ac:dyDescent="0.2">
      <c r="U1255" s="12"/>
    </row>
    <row r="1256" spans="21:21" x14ac:dyDescent="0.2">
      <c r="U1256" s="12"/>
    </row>
    <row r="1257" spans="21:21" x14ac:dyDescent="0.2">
      <c r="U1257" s="12"/>
    </row>
    <row r="1258" spans="21:21" x14ac:dyDescent="0.2">
      <c r="U1258" s="12"/>
    </row>
    <row r="1259" spans="21:21" x14ac:dyDescent="0.2">
      <c r="U1259" s="12"/>
    </row>
    <row r="1260" spans="21:21" x14ac:dyDescent="0.2">
      <c r="U1260" s="12"/>
    </row>
    <row r="1261" spans="21:21" x14ac:dyDescent="0.2">
      <c r="U1261" s="12"/>
    </row>
    <row r="1262" spans="21:21" x14ac:dyDescent="0.2">
      <c r="U1262" s="12"/>
    </row>
    <row r="1263" spans="21:21" x14ac:dyDescent="0.2">
      <c r="U1263" s="12"/>
    </row>
    <row r="1264" spans="21:21" x14ac:dyDescent="0.2">
      <c r="U1264" s="12"/>
    </row>
    <row r="1265" spans="21:21" x14ac:dyDescent="0.2">
      <c r="U1265" s="12"/>
    </row>
    <row r="1266" spans="21:21" x14ac:dyDescent="0.2">
      <c r="U1266" s="12"/>
    </row>
    <row r="1267" spans="21:21" x14ac:dyDescent="0.2">
      <c r="U1267" s="12"/>
    </row>
    <row r="1268" spans="21:21" x14ac:dyDescent="0.2">
      <c r="U1268" s="12"/>
    </row>
    <row r="1269" spans="21:21" x14ac:dyDescent="0.2">
      <c r="U1269" s="12"/>
    </row>
    <row r="1270" spans="21:21" x14ac:dyDescent="0.2">
      <c r="U1270" s="12"/>
    </row>
    <row r="1271" spans="21:21" x14ac:dyDescent="0.2">
      <c r="U1271" s="12"/>
    </row>
    <row r="1272" spans="21:21" x14ac:dyDescent="0.2">
      <c r="U1272" s="12"/>
    </row>
    <row r="1273" spans="21:21" x14ac:dyDescent="0.2">
      <c r="U1273" s="12"/>
    </row>
    <row r="1274" spans="21:21" x14ac:dyDescent="0.2">
      <c r="U1274" s="12"/>
    </row>
    <row r="1275" spans="21:21" x14ac:dyDescent="0.2">
      <c r="U1275" s="12"/>
    </row>
    <row r="1276" spans="21:21" x14ac:dyDescent="0.2">
      <c r="U1276" s="12"/>
    </row>
    <row r="1277" spans="21:21" x14ac:dyDescent="0.2">
      <c r="U1277" s="12"/>
    </row>
    <row r="1278" spans="21:21" x14ac:dyDescent="0.2">
      <c r="U1278" s="12"/>
    </row>
    <row r="1279" spans="21:21" x14ac:dyDescent="0.2">
      <c r="U1279" s="12"/>
    </row>
    <row r="1280" spans="21:21" x14ac:dyDescent="0.2">
      <c r="U1280" s="12"/>
    </row>
    <row r="1281" spans="21:21" x14ac:dyDescent="0.2">
      <c r="U1281" s="12"/>
    </row>
    <row r="1282" spans="21:21" x14ac:dyDescent="0.2">
      <c r="U1282" s="12"/>
    </row>
    <row r="1283" spans="21:21" x14ac:dyDescent="0.2">
      <c r="U1283" s="12"/>
    </row>
    <row r="1284" spans="21:21" x14ac:dyDescent="0.2">
      <c r="U1284" s="12"/>
    </row>
    <row r="1285" spans="21:21" x14ac:dyDescent="0.2">
      <c r="U1285" s="12"/>
    </row>
    <row r="1286" spans="21:21" x14ac:dyDescent="0.2">
      <c r="U1286" s="12"/>
    </row>
    <row r="1287" spans="21:21" x14ac:dyDescent="0.2">
      <c r="U1287" s="12"/>
    </row>
    <row r="1288" spans="21:21" x14ac:dyDescent="0.2">
      <c r="U1288" s="12"/>
    </row>
    <row r="1289" spans="21:21" x14ac:dyDescent="0.2">
      <c r="U1289" s="12"/>
    </row>
    <row r="1290" spans="21:21" x14ac:dyDescent="0.2">
      <c r="U1290" s="12"/>
    </row>
    <row r="1291" spans="21:21" x14ac:dyDescent="0.2">
      <c r="U1291" s="12"/>
    </row>
    <row r="1292" spans="21:21" x14ac:dyDescent="0.2">
      <c r="U1292" s="12"/>
    </row>
    <row r="1293" spans="21:21" x14ac:dyDescent="0.2">
      <c r="U1293" s="12"/>
    </row>
    <row r="1294" spans="21:21" x14ac:dyDescent="0.2">
      <c r="U1294" s="12"/>
    </row>
    <row r="1295" spans="21:21" x14ac:dyDescent="0.2">
      <c r="U1295" s="12"/>
    </row>
    <row r="1296" spans="21:21" x14ac:dyDescent="0.2">
      <c r="U1296" s="12"/>
    </row>
    <row r="1297" spans="21:21" x14ac:dyDescent="0.2">
      <c r="U1297" s="12"/>
    </row>
    <row r="1298" spans="21:21" x14ac:dyDescent="0.2">
      <c r="U1298" s="12"/>
    </row>
    <row r="1299" spans="21:21" x14ac:dyDescent="0.2">
      <c r="U1299" s="12"/>
    </row>
    <row r="1300" spans="21:21" x14ac:dyDescent="0.2">
      <c r="U1300" s="12"/>
    </row>
    <row r="1301" spans="21:21" x14ac:dyDescent="0.2">
      <c r="U1301" s="12"/>
    </row>
    <row r="1302" spans="21:21" x14ac:dyDescent="0.2">
      <c r="U1302" s="12"/>
    </row>
    <row r="1303" spans="21:21" x14ac:dyDescent="0.2">
      <c r="U1303" s="12"/>
    </row>
    <row r="1304" spans="21:21" x14ac:dyDescent="0.2">
      <c r="U1304" s="12"/>
    </row>
    <row r="1305" spans="21:21" x14ac:dyDescent="0.2">
      <c r="U1305" s="12"/>
    </row>
    <row r="1306" spans="21:21" x14ac:dyDescent="0.2">
      <c r="U1306" s="12"/>
    </row>
    <row r="1307" spans="21:21" x14ac:dyDescent="0.2">
      <c r="U1307" s="12"/>
    </row>
    <row r="1308" spans="21:21" x14ac:dyDescent="0.2">
      <c r="U1308" s="12"/>
    </row>
    <row r="1309" spans="21:21" x14ac:dyDescent="0.2">
      <c r="U1309" s="12"/>
    </row>
    <row r="1310" spans="21:21" x14ac:dyDescent="0.2">
      <c r="U1310" s="12"/>
    </row>
    <row r="1311" spans="21:21" x14ac:dyDescent="0.2">
      <c r="U1311" s="12"/>
    </row>
    <row r="1312" spans="21:21" x14ac:dyDescent="0.2">
      <c r="U1312" s="12"/>
    </row>
    <row r="1313" spans="21:21" x14ac:dyDescent="0.2">
      <c r="U1313" s="12"/>
    </row>
    <row r="1314" spans="21:21" x14ac:dyDescent="0.2">
      <c r="U1314" s="12"/>
    </row>
    <row r="1315" spans="21:21" x14ac:dyDescent="0.2">
      <c r="U1315" s="12"/>
    </row>
    <row r="1316" spans="21:21" x14ac:dyDescent="0.2">
      <c r="U1316" s="12"/>
    </row>
    <row r="1317" spans="21:21" x14ac:dyDescent="0.2">
      <c r="U1317" s="12"/>
    </row>
    <row r="1318" spans="21:21" x14ac:dyDescent="0.2">
      <c r="U1318" s="12"/>
    </row>
    <row r="1319" spans="21:21" x14ac:dyDescent="0.2">
      <c r="U1319" s="12"/>
    </row>
    <row r="1320" spans="21:21" x14ac:dyDescent="0.2">
      <c r="U1320" s="12"/>
    </row>
    <row r="1321" spans="21:21" x14ac:dyDescent="0.2">
      <c r="U1321" s="12"/>
    </row>
    <row r="1322" spans="21:21" x14ac:dyDescent="0.2">
      <c r="U1322" s="12"/>
    </row>
    <row r="1323" spans="21:21" x14ac:dyDescent="0.2">
      <c r="U1323" s="12"/>
    </row>
    <row r="1324" spans="21:21" x14ac:dyDescent="0.2">
      <c r="U1324" s="12"/>
    </row>
    <row r="1325" spans="21:21" x14ac:dyDescent="0.2">
      <c r="U1325" s="12"/>
    </row>
    <row r="1326" spans="21:21" x14ac:dyDescent="0.2">
      <c r="U1326" s="12"/>
    </row>
    <row r="1327" spans="21:21" x14ac:dyDescent="0.2">
      <c r="U1327" s="12"/>
    </row>
    <row r="1328" spans="21:21" x14ac:dyDescent="0.2">
      <c r="U1328" s="12"/>
    </row>
    <row r="1329" spans="21:21" x14ac:dyDescent="0.2">
      <c r="U1329" s="12"/>
    </row>
    <row r="1330" spans="21:21" x14ac:dyDescent="0.2">
      <c r="U1330" s="12"/>
    </row>
    <row r="1331" spans="21:21" x14ac:dyDescent="0.2">
      <c r="U1331" s="12"/>
    </row>
    <row r="1332" spans="21:21" x14ac:dyDescent="0.2">
      <c r="U1332" s="12"/>
    </row>
    <row r="1333" spans="21:21" x14ac:dyDescent="0.2">
      <c r="U1333" s="12"/>
    </row>
    <row r="1334" spans="21:21" x14ac:dyDescent="0.2">
      <c r="U1334" s="12"/>
    </row>
    <row r="1335" spans="21:21" x14ac:dyDescent="0.2">
      <c r="U1335" s="12"/>
    </row>
    <row r="1336" spans="21:21" x14ac:dyDescent="0.2">
      <c r="U1336" s="12"/>
    </row>
    <row r="1337" spans="21:21" x14ac:dyDescent="0.2">
      <c r="U1337" s="12"/>
    </row>
    <row r="1338" spans="21:21" x14ac:dyDescent="0.2">
      <c r="U1338" s="12"/>
    </row>
    <row r="1339" spans="21:21" x14ac:dyDescent="0.2">
      <c r="U1339" s="12"/>
    </row>
    <row r="1340" spans="21:21" x14ac:dyDescent="0.2">
      <c r="U1340" s="12"/>
    </row>
    <row r="1341" spans="21:21" x14ac:dyDescent="0.2">
      <c r="U1341" s="12"/>
    </row>
    <row r="1342" spans="21:21" x14ac:dyDescent="0.2">
      <c r="U1342" s="12"/>
    </row>
    <row r="1343" spans="21:21" x14ac:dyDescent="0.2">
      <c r="U1343" s="12"/>
    </row>
    <row r="1344" spans="21:21" x14ac:dyDescent="0.2">
      <c r="U1344" s="12"/>
    </row>
    <row r="1345" spans="21:21" x14ac:dyDescent="0.2">
      <c r="U1345" s="12"/>
    </row>
    <row r="1346" spans="21:21" x14ac:dyDescent="0.2">
      <c r="U1346" s="12"/>
    </row>
    <row r="1347" spans="21:21" x14ac:dyDescent="0.2">
      <c r="U1347" s="12"/>
    </row>
    <row r="1348" spans="21:21" x14ac:dyDescent="0.2">
      <c r="U1348" s="12"/>
    </row>
    <row r="1349" spans="21:21" x14ac:dyDescent="0.2">
      <c r="U1349" s="12"/>
    </row>
    <row r="1350" spans="21:21" x14ac:dyDescent="0.2">
      <c r="U1350" s="12"/>
    </row>
    <row r="1351" spans="21:21" x14ac:dyDescent="0.2">
      <c r="U1351" s="12"/>
    </row>
    <row r="1352" spans="21:21" x14ac:dyDescent="0.2">
      <c r="U1352" s="12"/>
    </row>
    <row r="1353" spans="21:21" x14ac:dyDescent="0.2">
      <c r="U1353" s="12"/>
    </row>
    <row r="1354" spans="21:21" x14ac:dyDescent="0.2">
      <c r="U1354" s="12"/>
    </row>
    <row r="1355" spans="21:21" x14ac:dyDescent="0.2">
      <c r="U1355" s="12"/>
    </row>
    <row r="1356" spans="21:21" x14ac:dyDescent="0.2">
      <c r="U1356" s="12"/>
    </row>
    <row r="1357" spans="21:21" x14ac:dyDescent="0.2">
      <c r="U1357" s="12"/>
    </row>
    <row r="1358" spans="21:21" x14ac:dyDescent="0.2">
      <c r="U1358" s="12"/>
    </row>
    <row r="1359" spans="21:21" x14ac:dyDescent="0.2">
      <c r="U1359" s="12"/>
    </row>
    <row r="1360" spans="21:21" x14ac:dyDescent="0.2">
      <c r="U1360" s="12"/>
    </row>
    <row r="1361" spans="21:21" x14ac:dyDescent="0.2">
      <c r="U1361" s="12"/>
    </row>
    <row r="1362" spans="21:21" x14ac:dyDescent="0.2">
      <c r="U1362" s="12"/>
    </row>
    <row r="1363" spans="21:21" x14ac:dyDescent="0.2">
      <c r="U1363" s="12"/>
    </row>
    <row r="1364" spans="21:21" x14ac:dyDescent="0.2">
      <c r="U1364" s="12"/>
    </row>
    <row r="1365" spans="21:21" x14ac:dyDescent="0.2">
      <c r="U1365" s="12"/>
    </row>
    <row r="1366" spans="21:21" x14ac:dyDescent="0.2">
      <c r="U1366" s="12"/>
    </row>
    <row r="1367" spans="21:21" x14ac:dyDescent="0.2">
      <c r="U1367" s="12"/>
    </row>
    <row r="1368" spans="21:21" x14ac:dyDescent="0.2">
      <c r="U1368" s="12"/>
    </row>
    <row r="1369" spans="21:21" x14ac:dyDescent="0.2">
      <c r="U1369" s="12"/>
    </row>
    <row r="1370" spans="21:21" x14ac:dyDescent="0.2">
      <c r="U1370" s="12"/>
    </row>
    <row r="1371" spans="21:21" x14ac:dyDescent="0.2">
      <c r="U1371" s="12"/>
    </row>
    <row r="1372" spans="21:21" x14ac:dyDescent="0.2">
      <c r="U1372" s="12"/>
    </row>
    <row r="1373" spans="21:21" x14ac:dyDescent="0.2">
      <c r="U1373" s="12"/>
    </row>
    <row r="1374" spans="21:21" x14ac:dyDescent="0.2">
      <c r="U1374" s="12"/>
    </row>
    <row r="1375" spans="21:21" x14ac:dyDescent="0.2">
      <c r="U1375" s="12"/>
    </row>
    <row r="1376" spans="21:21" x14ac:dyDescent="0.2">
      <c r="U1376" s="12"/>
    </row>
    <row r="1377" spans="21:21" x14ac:dyDescent="0.2">
      <c r="U1377" s="12"/>
    </row>
    <row r="1378" spans="21:21" x14ac:dyDescent="0.2">
      <c r="U1378" s="12"/>
    </row>
    <row r="1379" spans="21:21" x14ac:dyDescent="0.2">
      <c r="U1379" s="12"/>
    </row>
    <row r="1380" spans="21:21" x14ac:dyDescent="0.2">
      <c r="U1380" s="12"/>
    </row>
    <row r="1381" spans="21:21" x14ac:dyDescent="0.2">
      <c r="U1381" s="12"/>
    </row>
    <row r="1382" spans="21:21" x14ac:dyDescent="0.2">
      <c r="U1382" s="12"/>
    </row>
    <row r="1383" spans="21:21" x14ac:dyDescent="0.2">
      <c r="U1383" s="12"/>
    </row>
    <row r="1384" spans="21:21" x14ac:dyDescent="0.2">
      <c r="U1384" s="12"/>
    </row>
    <row r="1385" spans="21:21" x14ac:dyDescent="0.2">
      <c r="U1385" s="12"/>
    </row>
    <row r="1386" spans="21:21" x14ac:dyDescent="0.2">
      <c r="U1386" s="12"/>
    </row>
    <row r="1387" spans="21:21" x14ac:dyDescent="0.2">
      <c r="U1387" s="12"/>
    </row>
    <row r="1388" spans="21:21" x14ac:dyDescent="0.2">
      <c r="U1388" s="12"/>
    </row>
    <row r="1389" spans="21:21" x14ac:dyDescent="0.2">
      <c r="U1389" s="12"/>
    </row>
    <row r="1390" spans="21:21" x14ac:dyDescent="0.2">
      <c r="U1390" s="12"/>
    </row>
    <row r="1391" spans="21:21" x14ac:dyDescent="0.2">
      <c r="U1391" s="12"/>
    </row>
    <row r="1392" spans="21:21" x14ac:dyDescent="0.2">
      <c r="U1392" s="12"/>
    </row>
    <row r="1393" spans="21:21" x14ac:dyDescent="0.2">
      <c r="U1393" s="12"/>
    </row>
    <row r="1394" spans="21:21" x14ac:dyDescent="0.2">
      <c r="U1394" s="12"/>
    </row>
    <row r="1395" spans="21:21" x14ac:dyDescent="0.2">
      <c r="U1395" s="12"/>
    </row>
    <row r="1396" spans="21:21" x14ac:dyDescent="0.2">
      <c r="U1396" s="12"/>
    </row>
    <row r="1397" spans="21:21" x14ac:dyDescent="0.2">
      <c r="U1397" s="12"/>
    </row>
    <row r="1398" spans="21:21" x14ac:dyDescent="0.2">
      <c r="U1398" s="12"/>
    </row>
    <row r="1399" spans="21:21" x14ac:dyDescent="0.2">
      <c r="U1399" s="12"/>
    </row>
    <row r="1400" spans="21:21" x14ac:dyDescent="0.2">
      <c r="U1400" s="12"/>
    </row>
    <row r="1401" spans="21:21" x14ac:dyDescent="0.2">
      <c r="U1401" s="12"/>
    </row>
    <row r="1402" spans="21:21" x14ac:dyDescent="0.2">
      <c r="U1402" s="12"/>
    </row>
    <row r="1403" spans="21:21" x14ac:dyDescent="0.2">
      <c r="U1403" s="12"/>
    </row>
    <row r="1404" spans="21:21" x14ac:dyDescent="0.2">
      <c r="U1404" s="12"/>
    </row>
    <row r="1405" spans="21:21" x14ac:dyDescent="0.2">
      <c r="U1405" s="12"/>
    </row>
    <row r="1406" spans="21:21" x14ac:dyDescent="0.2">
      <c r="U1406" s="12"/>
    </row>
    <row r="1407" spans="21:21" x14ac:dyDescent="0.2">
      <c r="U1407" s="12"/>
    </row>
    <row r="1408" spans="21:21" x14ac:dyDescent="0.2">
      <c r="U1408" s="12"/>
    </row>
    <row r="1409" spans="21:21" x14ac:dyDescent="0.2">
      <c r="U1409" s="12"/>
    </row>
    <row r="1410" spans="21:21" x14ac:dyDescent="0.2">
      <c r="U1410" s="12"/>
    </row>
    <row r="1411" spans="21:21" x14ac:dyDescent="0.2">
      <c r="U1411" s="12"/>
    </row>
    <row r="1412" spans="21:21" x14ac:dyDescent="0.2">
      <c r="U1412" s="12"/>
    </row>
    <row r="1413" spans="21:21" x14ac:dyDescent="0.2">
      <c r="U1413" s="12"/>
    </row>
    <row r="1414" spans="21:21" x14ac:dyDescent="0.2">
      <c r="U1414" s="12"/>
    </row>
    <row r="1415" spans="21:21" x14ac:dyDescent="0.2">
      <c r="U1415" s="12"/>
    </row>
    <row r="1416" spans="21:21" x14ac:dyDescent="0.2">
      <c r="U1416" s="12"/>
    </row>
    <row r="1417" spans="21:21" x14ac:dyDescent="0.2">
      <c r="U1417" s="12"/>
    </row>
    <row r="1418" spans="21:21" x14ac:dyDescent="0.2">
      <c r="U1418" s="12"/>
    </row>
    <row r="1419" spans="21:21" x14ac:dyDescent="0.2">
      <c r="U1419" s="12"/>
    </row>
    <row r="1420" spans="21:21" x14ac:dyDescent="0.2">
      <c r="U1420" s="12"/>
    </row>
    <row r="1421" spans="21:21" x14ac:dyDescent="0.2">
      <c r="U1421" s="12"/>
    </row>
    <row r="1422" spans="21:21" x14ac:dyDescent="0.2">
      <c r="U1422" s="12"/>
    </row>
    <row r="1423" spans="21:21" x14ac:dyDescent="0.2">
      <c r="U1423" s="12"/>
    </row>
    <row r="1424" spans="21:21" x14ac:dyDescent="0.2">
      <c r="U1424" s="12"/>
    </row>
    <row r="1425" spans="21:21" x14ac:dyDescent="0.2">
      <c r="U1425" s="12"/>
    </row>
    <row r="1426" spans="21:21" x14ac:dyDescent="0.2">
      <c r="U1426" s="12"/>
    </row>
    <row r="1427" spans="21:21" x14ac:dyDescent="0.2">
      <c r="U1427" s="12"/>
    </row>
    <row r="1428" spans="21:21" x14ac:dyDescent="0.2">
      <c r="U1428" s="12"/>
    </row>
    <row r="1429" spans="21:21" x14ac:dyDescent="0.2">
      <c r="U1429" s="12"/>
    </row>
    <row r="1430" spans="21:21" x14ac:dyDescent="0.2">
      <c r="U1430" s="12"/>
    </row>
    <row r="1431" spans="21:21" x14ac:dyDescent="0.2">
      <c r="U1431" s="12"/>
    </row>
    <row r="1432" spans="21:21" x14ac:dyDescent="0.2">
      <c r="U1432" s="12"/>
    </row>
    <row r="1433" spans="21:21" x14ac:dyDescent="0.2">
      <c r="U1433" s="12"/>
    </row>
    <row r="1434" spans="21:21" x14ac:dyDescent="0.2">
      <c r="U1434" s="12"/>
    </row>
    <row r="1435" spans="21:21" x14ac:dyDescent="0.2">
      <c r="U1435" s="12"/>
    </row>
    <row r="1436" spans="21:21" x14ac:dyDescent="0.2">
      <c r="U1436" s="12"/>
    </row>
    <row r="1437" spans="21:21" x14ac:dyDescent="0.2">
      <c r="U1437" s="12"/>
    </row>
    <row r="1438" spans="21:21" x14ac:dyDescent="0.2">
      <c r="U1438" s="12"/>
    </row>
    <row r="1439" spans="21:21" x14ac:dyDescent="0.2">
      <c r="U1439" s="12"/>
    </row>
    <row r="1440" spans="21:21" x14ac:dyDescent="0.2">
      <c r="U1440" s="12"/>
    </row>
    <row r="1441" spans="21:21" x14ac:dyDescent="0.2">
      <c r="U1441" s="12"/>
    </row>
    <row r="1442" spans="21:21" x14ac:dyDescent="0.2">
      <c r="U1442" s="12"/>
    </row>
    <row r="1443" spans="21:21" x14ac:dyDescent="0.2">
      <c r="U1443" s="12"/>
    </row>
    <row r="1444" spans="21:21" x14ac:dyDescent="0.2">
      <c r="U1444" s="12"/>
    </row>
    <row r="1445" spans="21:21" x14ac:dyDescent="0.2">
      <c r="U1445" s="12"/>
    </row>
    <row r="1446" spans="21:21" x14ac:dyDescent="0.2">
      <c r="U1446" s="12"/>
    </row>
    <row r="1447" spans="21:21" x14ac:dyDescent="0.2">
      <c r="U1447" s="12"/>
    </row>
    <row r="1448" spans="21:21" x14ac:dyDescent="0.2">
      <c r="U1448" s="12"/>
    </row>
    <row r="1449" spans="21:21" x14ac:dyDescent="0.2">
      <c r="U1449" s="12"/>
    </row>
    <row r="1450" spans="21:21" x14ac:dyDescent="0.2">
      <c r="U1450" s="12"/>
    </row>
    <row r="1451" spans="21:21" x14ac:dyDescent="0.2">
      <c r="U1451" s="12"/>
    </row>
    <row r="1452" spans="21:21" x14ac:dyDescent="0.2">
      <c r="U1452" s="12"/>
    </row>
    <row r="1453" spans="21:21" x14ac:dyDescent="0.2">
      <c r="U1453" s="12"/>
    </row>
    <row r="1454" spans="21:21" x14ac:dyDescent="0.2">
      <c r="U1454" s="12"/>
    </row>
    <row r="1455" spans="21:21" x14ac:dyDescent="0.2">
      <c r="U1455" s="12"/>
    </row>
    <row r="1456" spans="21:21" x14ac:dyDescent="0.2">
      <c r="U1456" s="12"/>
    </row>
    <row r="1457" spans="21:21" x14ac:dyDescent="0.2">
      <c r="U1457" s="12"/>
    </row>
    <row r="1458" spans="21:21" x14ac:dyDescent="0.2">
      <c r="U1458" s="12"/>
    </row>
    <row r="1459" spans="21:21" x14ac:dyDescent="0.2">
      <c r="U1459" s="12"/>
    </row>
    <row r="1460" spans="21:21" x14ac:dyDescent="0.2">
      <c r="U1460" s="12"/>
    </row>
    <row r="1461" spans="21:21" x14ac:dyDescent="0.2">
      <c r="U1461" s="12"/>
    </row>
    <row r="1462" spans="21:21" x14ac:dyDescent="0.2">
      <c r="U1462" s="12"/>
    </row>
    <row r="1463" spans="21:21" x14ac:dyDescent="0.2">
      <c r="U1463" s="12"/>
    </row>
    <row r="1464" spans="21:21" x14ac:dyDescent="0.2">
      <c r="U1464" s="12"/>
    </row>
    <row r="1465" spans="21:21" x14ac:dyDescent="0.2">
      <c r="U1465" s="12"/>
    </row>
    <row r="1466" spans="21:21" x14ac:dyDescent="0.2">
      <c r="U1466" s="12"/>
    </row>
    <row r="1467" spans="21:21" x14ac:dyDescent="0.2">
      <c r="U1467" s="12"/>
    </row>
    <row r="1468" spans="21:21" x14ac:dyDescent="0.2">
      <c r="U1468" s="12"/>
    </row>
    <row r="1469" spans="21:21" x14ac:dyDescent="0.2">
      <c r="U1469" s="12"/>
    </row>
    <row r="1470" spans="21:21" x14ac:dyDescent="0.2">
      <c r="U1470" s="12"/>
    </row>
    <row r="1471" spans="21:21" x14ac:dyDescent="0.2">
      <c r="U1471" s="12"/>
    </row>
    <row r="1472" spans="21:21" x14ac:dyDescent="0.2">
      <c r="U1472" s="12"/>
    </row>
    <row r="1473" spans="21:21" x14ac:dyDescent="0.2">
      <c r="U1473" s="12"/>
    </row>
    <row r="1474" spans="21:21" x14ac:dyDescent="0.2">
      <c r="U1474" s="12"/>
    </row>
    <row r="1475" spans="21:21" x14ac:dyDescent="0.2">
      <c r="U1475" s="12"/>
    </row>
    <row r="1476" spans="21:21" x14ac:dyDescent="0.2">
      <c r="U1476" s="12"/>
    </row>
    <row r="1477" spans="21:21" x14ac:dyDescent="0.2">
      <c r="U1477" s="12"/>
    </row>
    <row r="1478" spans="21:21" x14ac:dyDescent="0.2">
      <c r="U1478" s="12"/>
    </row>
    <row r="1479" spans="21:21" x14ac:dyDescent="0.2">
      <c r="U1479" s="12"/>
    </row>
    <row r="1480" spans="21:21" x14ac:dyDescent="0.2">
      <c r="U1480" s="12"/>
    </row>
    <row r="1481" spans="21:21" x14ac:dyDescent="0.2">
      <c r="U1481" s="12"/>
    </row>
    <row r="1482" spans="21:21" x14ac:dyDescent="0.2">
      <c r="U1482" s="12"/>
    </row>
    <row r="1483" spans="21:21" x14ac:dyDescent="0.2">
      <c r="U1483" s="12"/>
    </row>
    <row r="1484" spans="21:21" x14ac:dyDescent="0.2">
      <c r="U1484" s="12"/>
    </row>
    <row r="1485" spans="21:21" x14ac:dyDescent="0.2">
      <c r="U1485" s="12"/>
    </row>
    <row r="1486" spans="21:21" x14ac:dyDescent="0.2">
      <c r="U1486" s="12"/>
    </row>
    <row r="1487" spans="21:21" x14ac:dyDescent="0.2">
      <c r="U1487" s="12"/>
    </row>
    <row r="1488" spans="21:21" x14ac:dyDescent="0.2">
      <c r="U1488" s="12"/>
    </row>
    <row r="1489" spans="21:21" x14ac:dyDescent="0.2">
      <c r="U1489" s="12"/>
    </row>
    <row r="1490" spans="21:21" x14ac:dyDescent="0.2">
      <c r="U1490" s="12"/>
    </row>
    <row r="1491" spans="21:21" x14ac:dyDescent="0.2">
      <c r="U1491" s="12"/>
    </row>
    <row r="1492" spans="21:21" x14ac:dyDescent="0.2">
      <c r="U1492" s="12"/>
    </row>
    <row r="1493" spans="21:21" x14ac:dyDescent="0.2">
      <c r="U1493" s="12"/>
    </row>
    <row r="1494" spans="21:21" x14ac:dyDescent="0.2">
      <c r="U1494" s="12"/>
    </row>
    <row r="1495" spans="21:21" x14ac:dyDescent="0.2">
      <c r="U1495" s="12"/>
    </row>
    <row r="1496" spans="21:21" x14ac:dyDescent="0.2">
      <c r="U1496" s="12"/>
    </row>
    <row r="1497" spans="21:21" x14ac:dyDescent="0.2">
      <c r="U1497" s="12"/>
    </row>
    <row r="1498" spans="21:21" x14ac:dyDescent="0.2">
      <c r="U1498" s="12"/>
    </row>
    <row r="1499" spans="21:21" x14ac:dyDescent="0.2">
      <c r="U1499" s="12"/>
    </row>
    <row r="1500" spans="21:21" x14ac:dyDescent="0.2">
      <c r="U1500" s="12"/>
    </row>
    <row r="1501" spans="21:21" x14ac:dyDescent="0.2">
      <c r="U1501" s="12"/>
    </row>
    <row r="1502" spans="21:21" x14ac:dyDescent="0.2">
      <c r="U1502" s="12"/>
    </row>
    <row r="1503" spans="21:21" x14ac:dyDescent="0.2">
      <c r="U1503" s="12"/>
    </row>
    <row r="1504" spans="21:21" x14ac:dyDescent="0.2">
      <c r="U1504" s="12"/>
    </row>
    <row r="1505" spans="21:21" x14ac:dyDescent="0.2">
      <c r="U1505" s="12"/>
    </row>
    <row r="1506" spans="21:21" x14ac:dyDescent="0.2">
      <c r="U1506" s="12"/>
    </row>
    <row r="1507" spans="21:21" x14ac:dyDescent="0.2">
      <c r="U1507" s="12"/>
    </row>
    <row r="1508" spans="21:21" x14ac:dyDescent="0.2">
      <c r="U1508" s="12"/>
    </row>
    <row r="1509" spans="21:21" x14ac:dyDescent="0.2">
      <c r="U1509" s="12"/>
    </row>
    <row r="1510" spans="21:21" x14ac:dyDescent="0.2">
      <c r="U1510" s="12"/>
    </row>
    <row r="1511" spans="21:21" x14ac:dyDescent="0.2">
      <c r="U1511" s="12"/>
    </row>
    <row r="1512" spans="21:21" x14ac:dyDescent="0.2">
      <c r="U1512" s="12"/>
    </row>
    <row r="1513" spans="21:21" x14ac:dyDescent="0.2">
      <c r="U1513" s="12"/>
    </row>
    <row r="1514" spans="21:21" x14ac:dyDescent="0.2">
      <c r="U1514" s="12"/>
    </row>
    <row r="1515" spans="21:21" x14ac:dyDescent="0.2">
      <c r="U1515" s="12"/>
    </row>
    <row r="1516" spans="21:21" x14ac:dyDescent="0.2">
      <c r="U1516" s="12"/>
    </row>
    <row r="1517" spans="21:21" x14ac:dyDescent="0.2">
      <c r="U1517" s="12"/>
    </row>
    <row r="1518" spans="21:21" x14ac:dyDescent="0.2">
      <c r="U1518" s="12"/>
    </row>
    <row r="1519" spans="21:21" x14ac:dyDescent="0.2">
      <c r="U1519" s="12"/>
    </row>
    <row r="1520" spans="21:21" x14ac:dyDescent="0.2">
      <c r="U1520" s="12"/>
    </row>
    <row r="1521" spans="21:21" x14ac:dyDescent="0.2">
      <c r="U1521" s="12"/>
    </row>
    <row r="1522" spans="21:21" x14ac:dyDescent="0.2">
      <c r="U1522" s="12"/>
    </row>
    <row r="1523" spans="21:21" x14ac:dyDescent="0.2">
      <c r="U1523" s="12"/>
    </row>
    <row r="1524" spans="21:21" x14ac:dyDescent="0.2">
      <c r="U1524" s="12"/>
    </row>
    <row r="1525" spans="21:21" x14ac:dyDescent="0.2">
      <c r="U1525" s="12"/>
    </row>
    <row r="1526" spans="21:21" x14ac:dyDescent="0.2">
      <c r="U1526" s="12"/>
    </row>
    <row r="1527" spans="21:21" x14ac:dyDescent="0.2">
      <c r="U1527" s="12"/>
    </row>
    <row r="1528" spans="21:21" x14ac:dyDescent="0.2">
      <c r="U1528" s="12"/>
    </row>
    <row r="1529" spans="21:21" x14ac:dyDescent="0.2">
      <c r="U1529" s="12"/>
    </row>
    <row r="1530" spans="21:21" x14ac:dyDescent="0.2">
      <c r="U1530" s="12"/>
    </row>
    <row r="1531" spans="21:21" x14ac:dyDescent="0.2">
      <c r="U1531" s="12"/>
    </row>
    <row r="1532" spans="21:21" x14ac:dyDescent="0.2">
      <c r="U1532" s="12"/>
    </row>
    <row r="1533" spans="21:21" x14ac:dyDescent="0.2">
      <c r="U1533" s="12"/>
    </row>
    <row r="1534" spans="21:21" x14ac:dyDescent="0.2">
      <c r="U1534" s="12"/>
    </row>
    <row r="1535" spans="21:21" x14ac:dyDescent="0.2">
      <c r="U1535" s="12"/>
    </row>
    <row r="1536" spans="21:21" x14ac:dyDescent="0.2">
      <c r="U1536" s="12"/>
    </row>
    <row r="1537" spans="21:21" x14ac:dyDescent="0.2">
      <c r="U1537" s="12"/>
    </row>
    <row r="1538" spans="21:21" x14ac:dyDescent="0.2">
      <c r="U1538" s="12"/>
    </row>
    <row r="1539" spans="21:21" x14ac:dyDescent="0.2">
      <c r="U1539" s="12"/>
    </row>
    <row r="1540" spans="21:21" x14ac:dyDescent="0.2">
      <c r="U1540" s="12"/>
    </row>
    <row r="1541" spans="21:21" x14ac:dyDescent="0.2">
      <c r="U1541" s="12"/>
    </row>
    <row r="1542" spans="21:21" x14ac:dyDescent="0.2">
      <c r="U1542" s="12"/>
    </row>
    <row r="1543" spans="21:21" x14ac:dyDescent="0.2">
      <c r="U1543" s="12"/>
    </row>
    <row r="1544" spans="21:21" x14ac:dyDescent="0.2">
      <c r="U1544" s="12"/>
    </row>
    <row r="1545" spans="21:21" x14ac:dyDescent="0.2">
      <c r="U1545" s="12"/>
    </row>
    <row r="1546" spans="21:21" x14ac:dyDescent="0.2">
      <c r="U1546" s="12"/>
    </row>
    <row r="1547" spans="21:21" x14ac:dyDescent="0.2">
      <c r="U1547" s="12"/>
    </row>
    <row r="1548" spans="21:21" x14ac:dyDescent="0.2">
      <c r="U1548" s="12"/>
    </row>
    <row r="1549" spans="21:21" x14ac:dyDescent="0.2">
      <c r="U1549" s="12"/>
    </row>
    <row r="1550" spans="21:21" x14ac:dyDescent="0.2">
      <c r="U1550" s="12"/>
    </row>
    <row r="1551" spans="21:21" x14ac:dyDescent="0.2">
      <c r="U1551" s="12"/>
    </row>
    <row r="1552" spans="21:21" x14ac:dyDescent="0.2">
      <c r="U1552" s="12"/>
    </row>
    <row r="1553" spans="21:21" x14ac:dyDescent="0.2">
      <c r="U1553" s="12"/>
    </row>
    <row r="1554" spans="21:21" x14ac:dyDescent="0.2">
      <c r="U1554" s="12"/>
    </row>
    <row r="1555" spans="21:21" x14ac:dyDescent="0.2">
      <c r="U1555" s="12"/>
    </row>
    <row r="1556" spans="21:21" x14ac:dyDescent="0.2">
      <c r="U1556" s="12"/>
    </row>
    <row r="1557" spans="21:21" x14ac:dyDescent="0.2">
      <c r="U1557" s="12"/>
    </row>
    <row r="1558" spans="21:21" x14ac:dyDescent="0.2">
      <c r="U1558" s="12"/>
    </row>
    <row r="1559" spans="21:21" x14ac:dyDescent="0.2">
      <c r="U1559" s="12"/>
    </row>
    <row r="1560" spans="21:21" x14ac:dyDescent="0.2">
      <c r="U1560" s="12"/>
    </row>
    <row r="1561" spans="21:21" x14ac:dyDescent="0.2">
      <c r="U1561" s="12"/>
    </row>
    <row r="1562" spans="21:21" x14ac:dyDescent="0.2">
      <c r="U1562" s="12"/>
    </row>
    <row r="1563" spans="21:21" x14ac:dyDescent="0.2">
      <c r="U1563" s="12"/>
    </row>
    <row r="1564" spans="21:21" x14ac:dyDescent="0.2">
      <c r="U1564" s="12"/>
    </row>
    <row r="1565" spans="21:21" x14ac:dyDescent="0.2">
      <c r="U1565" s="12"/>
    </row>
    <row r="1566" spans="21:21" x14ac:dyDescent="0.2">
      <c r="U1566" s="12"/>
    </row>
    <row r="1567" spans="21:21" x14ac:dyDescent="0.2">
      <c r="U1567" s="12"/>
    </row>
    <row r="1568" spans="21:21" x14ac:dyDescent="0.2">
      <c r="U1568" s="12"/>
    </row>
    <row r="1569" spans="21:21" x14ac:dyDescent="0.2">
      <c r="U1569" s="12"/>
    </row>
    <row r="1570" spans="21:21" x14ac:dyDescent="0.2">
      <c r="U1570" s="12"/>
    </row>
    <row r="1571" spans="21:21" x14ac:dyDescent="0.2">
      <c r="U1571" s="12"/>
    </row>
    <row r="1572" spans="21:21" x14ac:dyDescent="0.2">
      <c r="U1572" s="12"/>
    </row>
    <row r="1573" spans="21:21" x14ac:dyDescent="0.2">
      <c r="U1573" s="12"/>
    </row>
    <row r="1574" spans="21:21" x14ac:dyDescent="0.2">
      <c r="U1574" s="12"/>
    </row>
    <row r="1575" spans="21:21" x14ac:dyDescent="0.2">
      <c r="U1575" s="12"/>
    </row>
    <row r="1576" spans="21:21" x14ac:dyDescent="0.2">
      <c r="U1576" s="12"/>
    </row>
    <row r="1577" spans="21:21" x14ac:dyDescent="0.2">
      <c r="U1577" s="12"/>
    </row>
    <row r="1578" spans="21:21" x14ac:dyDescent="0.2">
      <c r="U1578" s="12"/>
    </row>
    <row r="1579" spans="21:21" x14ac:dyDescent="0.2">
      <c r="U1579" s="12"/>
    </row>
    <row r="1580" spans="21:21" x14ac:dyDescent="0.2">
      <c r="U1580" s="12"/>
    </row>
    <row r="1581" spans="21:21" x14ac:dyDescent="0.2">
      <c r="U1581" s="12"/>
    </row>
    <row r="1582" spans="21:21" x14ac:dyDescent="0.2">
      <c r="U1582" s="12"/>
    </row>
    <row r="1583" spans="21:21" x14ac:dyDescent="0.2">
      <c r="U1583" s="12"/>
    </row>
    <row r="1584" spans="21:21" x14ac:dyDescent="0.2">
      <c r="U1584" s="12"/>
    </row>
    <row r="1585" spans="21:21" x14ac:dyDescent="0.2">
      <c r="U1585" s="12"/>
    </row>
    <row r="1586" spans="21:21" x14ac:dyDescent="0.2">
      <c r="U1586" s="12"/>
    </row>
    <row r="1587" spans="21:21" x14ac:dyDescent="0.2">
      <c r="U1587" s="12"/>
    </row>
    <row r="1588" spans="21:21" x14ac:dyDescent="0.2">
      <c r="U1588" s="12"/>
    </row>
    <row r="1589" spans="21:21" x14ac:dyDescent="0.2">
      <c r="U1589" s="12"/>
    </row>
    <row r="1590" spans="21:21" x14ac:dyDescent="0.2">
      <c r="U1590" s="12"/>
    </row>
    <row r="1591" spans="21:21" x14ac:dyDescent="0.2">
      <c r="U1591" s="12"/>
    </row>
    <row r="1592" spans="21:21" x14ac:dyDescent="0.2">
      <c r="U1592" s="12"/>
    </row>
    <row r="1593" spans="21:21" x14ac:dyDescent="0.2">
      <c r="U1593" s="12"/>
    </row>
    <row r="1594" spans="21:21" x14ac:dyDescent="0.2">
      <c r="U1594" s="12"/>
    </row>
    <row r="1595" spans="21:21" x14ac:dyDescent="0.2">
      <c r="U1595" s="12"/>
    </row>
    <row r="1596" spans="21:21" x14ac:dyDescent="0.2">
      <c r="U1596" s="12"/>
    </row>
    <row r="1597" spans="21:21" x14ac:dyDescent="0.2">
      <c r="U1597" s="12"/>
    </row>
    <row r="1598" spans="21:21" x14ac:dyDescent="0.2">
      <c r="U1598" s="12"/>
    </row>
    <row r="1599" spans="21:21" x14ac:dyDescent="0.2">
      <c r="U1599" s="12"/>
    </row>
    <row r="1600" spans="21:21" x14ac:dyDescent="0.2">
      <c r="U1600" s="12"/>
    </row>
    <row r="1601" spans="21:21" x14ac:dyDescent="0.2">
      <c r="U1601" s="12"/>
    </row>
    <row r="1602" spans="21:21" x14ac:dyDescent="0.2">
      <c r="U1602" s="12"/>
    </row>
    <row r="1603" spans="21:21" x14ac:dyDescent="0.2">
      <c r="U1603" s="12"/>
    </row>
    <row r="1604" spans="21:21" x14ac:dyDescent="0.2">
      <c r="U1604" s="12"/>
    </row>
    <row r="1605" spans="21:21" x14ac:dyDescent="0.2">
      <c r="U1605" s="12"/>
    </row>
    <row r="1606" spans="21:21" x14ac:dyDescent="0.2">
      <c r="U1606" s="12"/>
    </row>
    <row r="1607" spans="21:21" x14ac:dyDescent="0.2">
      <c r="U1607" s="12"/>
    </row>
    <row r="1608" spans="21:21" x14ac:dyDescent="0.2">
      <c r="U1608" s="12"/>
    </row>
    <row r="1609" spans="21:21" x14ac:dyDescent="0.2">
      <c r="U1609" s="12"/>
    </row>
    <row r="1610" spans="21:21" x14ac:dyDescent="0.2">
      <c r="U1610" s="12"/>
    </row>
    <row r="1611" spans="21:21" x14ac:dyDescent="0.2">
      <c r="U1611" s="12"/>
    </row>
    <row r="1612" spans="21:21" x14ac:dyDescent="0.2">
      <c r="U1612" s="12"/>
    </row>
    <row r="1613" spans="21:21" x14ac:dyDescent="0.2">
      <c r="U1613" s="12"/>
    </row>
    <row r="1614" spans="21:21" x14ac:dyDescent="0.2">
      <c r="U1614" s="12"/>
    </row>
    <row r="1615" spans="21:21" x14ac:dyDescent="0.2">
      <c r="U1615" s="12"/>
    </row>
    <row r="1616" spans="21:21" x14ac:dyDescent="0.2">
      <c r="U1616" s="12"/>
    </row>
    <row r="1617" spans="21:21" x14ac:dyDescent="0.2">
      <c r="U1617" s="12"/>
    </row>
    <row r="1618" spans="21:21" x14ac:dyDescent="0.2">
      <c r="U1618" s="12"/>
    </row>
    <row r="1619" spans="21:21" x14ac:dyDescent="0.2">
      <c r="U1619" s="12"/>
    </row>
    <row r="1620" spans="21:21" x14ac:dyDescent="0.2">
      <c r="U1620" s="12"/>
    </row>
    <row r="1621" spans="21:21" x14ac:dyDescent="0.2">
      <c r="U1621" s="12"/>
    </row>
    <row r="1622" spans="21:21" x14ac:dyDescent="0.2">
      <c r="U1622" s="12"/>
    </row>
    <row r="1623" spans="21:21" x14ac:dyDescent="0.2">
      <c r="U1623" s="12"/>
    </row>
    <row r="1624" spans="21:21" x14ac:dyDescent="0.2">
      <c r="U1624" s="12"/>
    </row>
    <row r="1625" spans="21:21" x14ac:dyDescent="0.2">
      <c r="U1625" s="12"/>
    </row>
    <row r="1626" spans="21:21" x14ac:dyDescent="0.2">
      <c r="U1626" s="12"/>
    </row>
    <row r="1627" spans="21:21" x14ac:dyDescent="0.2">
      <c r="U1627" s="12"/>
    </row>
    <row r="1628" spans="21:21" x14ac:dyDescent="0.2">
      <c r="U1628" s="12"/>
    </row>
    <row r="1629" spans="21:21" x14ac:dyDescent="0.2">
      <c r="U1629" s="12"/>
    </row>
    <row r="1630" spans="21:21" x14ac:dyDescent="0.2">
      <c r="U1630" s="12"/>
    </row>
    <row r="1631" spans="21:21" x14ac:dyDescent="0.2">
      <c r="U1631" s="12"/>
    </row>
    <row r="1632" spans="21:21" x14ac:dyDescent="0.2">
      <c r="U1632" s="12"/>
    </row>
    <row r="1633" spans="21:21" x14ac:dyDescent="0.2">
      <c r="U1633" s="12"/>
    </row>
    <row r="1634" spans="21:21" x14ac:dyDescent="0.2">
      <c r="U1634" s="12"/>
    </row>
    <row r="1635" spans="21:21" x14ac:dyDescent="0.2">
      <c r="U1635" s="12"/>
    </row>
    <row r="1636" spans="21:21" x14ac:dyDescent="0.2">
      <c r="U1636" s="12"/>
    </row>
    <row r="1637" spans="21:21" x14ac:dyDescent="0.2">
      <c r="U1637" s="12"/>
    </row>
    <row r="1638" spans="21:21" x14ac:dyDescent="0.2">
      <c r="U1638" s="12"/>
    </row>
    <row r="1639" spans="21:21" x14ac:dyDescent="0.2">
      <c r="U1639" s="12"/>
    </row>
    <row r="1640" spans="21:21" x14ac:dyDescent="0.2">
      <c r="U1640" s="12"/>
    </row>
    <row r="1641" spans="21:21" x14ac:dyDescent="0.2">
      <c r="U1641" s="12"/>
    </row>
    <row r="1642" spans="21:21" x14ac:dyDescent="0.2">
      <c r="U1642" s="12"/>
    </row>
    <row r="1643" spans="21:21" x14ac:dyDescent="0.2">
      <c r="U1643" s="12"/>
    </row>
    <row r="1644" spans="21:21" x14ac:dyDescent="0.2">
      <c r="U1644" s="12"/>
    </row>
    <row r="1645" spans="21:21" x14ac:dyDescent="0.2">
      <c r="U1645" s="12"/>
    </row>
    <row r="1646" spans="21:21" x14ac:dyDescent="0.2">
      <c r="U1646" s="12"/>
    </row>
    <row r="1647" spans="21:21" x14ac:dyDescent="0.2">
      <c r="U1647" s="12"/>
    </row>
    <row r="1648" spans="21:21" x14ac:dyDescent="0.2">
      <c r="U1648" s="12"/>
    </row>
    <row r="1649" spans="21:21" x14ac:dyDescent="0.2">
      <c r="U1649" s="12"/>
    </row>
    <row r="1650" spans="21:21" x14ac:dyDescent="0.2">
      <c r="U1650" s="12"/>
    </row>
    <row r="1651" spans="21:21" x14ac:dyDescent="0.2">
      <c r="U1651" s="12"/>
    </row>
    <row r="1652" spans="21:21" x14ac:dyDescent="0.2">
      <c r="U1652" s="12"/>
    </row>
    <row r="1653" spans="21:21" x14ac:dyDescent="0.2">
      <c r="U1653" s="12"/>
    </row>
    <row r="1654" spans="21:21" x14ac:dyDescent="0.2">
      <c r="U1654" s="12"/>
    </row>
    <row r="1655" spans="21:21" x14ac:dyDescent="0.2">
      <c r="U1655" s="12"/>
    </row>
    <row r="1656" spans="21:21" x14ac:dyDescent="0.2">
      <c r="U1656" s="12"/>
    </row>
    <row r="1657" spans="21:21" x14ac:dyDescent="0.2">
      <c r="U1657" s="12"/>
    </row>
    <row r="1658" spans="21:21" x14ac:dyDescent="0.2">
      <c r="U1658" s="12"/>
    </row>
    <row r="1659" spans="21:21" x14ac:dyDescent="0.2">
      <c r="U1659" s="12"/>
    </row>
    <row r="1660" spans="21:21" x14ac:dyDescent="0.2">
      <c r="U1660" s="12"/>
    </row>
    <row r="1661" spans="21:21" x14ac:dyDescent="0.2">
      <c r="U1661" s="12"/>
    </row>
    <row r="1662" spans="21:21" x14ac:dyDescent="0.2">
      <c r="U1662" s="12"/>
    </row>
    <row r="1663" spans="21:21" x14ac:dyDescent="0.2">
      <c r="U1663" s="12"/>
    </row>
    <row r="1664" spans="21:21" x14ac:dyDescent="0.2">
      <c r="U1664" s="12"/>
    </row>
    <row r="1665" spans="21:21" x14ac:dyDescent="0.2">
      <c r="U1665" s="12"/>
    </row>
    <row r="1666" spans="21:21" x14ac:dyDescent="0.2">
      <c r="U1666" s="12"/>
    </row>
    <row r="1667" spans="21:21" x14ac:dyDescent="0.2">
      <c r="U1667" s="12"/>
    </row>
    <row r="1668" spans="21:21" x14ac:dyDescent="0.2">
      <c r="U1668" s="12"/>
    </row>
    <row r="1669" spans="21:21" x14ac:dyDescent="0.2">
      <c r="U1669" s="12"/>
    </row>
    <row r="1670" spans="21:21" x14ac:dyDescent="0.2">
      <c r="U1670" s="12"/>
    </row>
    <row r="1671" spans="21:21" x14ac:dyDescent="0.2">
      <c r="U1671" s="12"/>
    </row>
    <row r="1672" spans="21:21" x14ac:dyDescent="0.2">
      <c r="U1672" s="12"/>
    </row>
    <row r="1673" spans="21:21" x14ac:dyDescent="0.2">
      <c r="U1673" s="12"/>
    </row>
    <row r="1674" spans="21:21" x14ac:dyDescent="0.2">
      <c r="U1674" s="12"/>
    </row>
    <row r="1675" spans="21:21" x14ac:dyDescent="0.2">
      <c r="U1675" s="12"/>
    </row>
    <row r="1676" spans="21:21" x14ac:dyDescent="0.2">
      <c r="U1676" s="12"/>
    </row>
    <row r="1677" spans="21:21" x14ac:dyDescent="0.2">
      <c r="U1677" s="12"/>
    </row>
    <row r="1678" spans="21:21" x14ac:dyDescent="0.2">
      <c r="U1678" s="12"/>
    </row>
    <row r="1679" spans="21:21" x14ac:dyDescent="0.2">
      <c r="U1679" s="12"/>
    </row>
    <row r="1680" spans="21:21" x14ac:dyDescent="0.2">
      <c r="U1680" s="12"/>
    </row>
    <row r="1681" spans="21:21" x14ac:dyDescent="0.2">
      <c r="U1681" s="12"/>
    </row>
    <row r="1682" spans="21:21" x14ac:dyDescent="0.2">
      <c r="U1682" s="12"/>
    </row>
    <row r="1683" spans="21:21" x14ac:dyDescent="0.2">
      <c r="U1683" s="12"/>
    </row>
    <row r="1684" spans="21:21" x14ac:dyDescent="0.2">
      <c r="U1684" s="12"/>
    </row>
    <row r="1685" spans="21:21" x14ac:dyDescent="0.2">
      <c r="U1685" s="12"/>
    </row>
    <row r="1686" spans="21:21" x14ac:dyDescent="0.2">
      <c r="U1686" s="12"/>
    </row>
    <row r="1687" spans="21:21" x14ac:dyDescent="0.2">
      <c r="U1687" s="12"/>
    </row>
    <row r="1688" spans="21:21" x14ac:dyDescent="0.2">
      <c r="U1688" s="12"/>
    </row>
    <row r="1689" spans="21:21" x14ac:dyDescent="0.2">
      <c r="U1689" s="12"/>
    </row>
    <row r="1690" spans="21:21" x14ac:dyDescent="0.2">
      <c r="U1690" s="12"/>
    </row>
    <row r="1691" spans="21:21" x14ac:dyDescent="0.2">
      <c r="U1691" s="12"/>
    </row>
    <row r="1692" spans="21:21" x14ac:dyDescent="0.2">
      <c r="U1692" s="12"/>
    </row>
    <row r="1693" spans="21:21" x14ac:dyDescent="0.2">
      <c r="U1693" s="12"/>
    </row>
    <row r="1694" spans="21:21" x14ac:dyDescent="0.2">
      <c r="U1694" s="12"/>
    </row>
    <row r="1695" spans="21:21" x14ac:dyDescent="0.2">
      <c r="U1695" s="12"/>
    </row>
    <row r="1696" spans="21:21" x14ac:dyDescent="0.2">
      <c r="U1696" s="12"/>
    </row>
    <row r="1697" spans="21:21" x14ac:dyDescent="0.2">
      <c r="U1697" s="12"/>
    </row>
    <row r="1698" spans="21:21" x14ac:dyDescent="0.2">
      <c r="U1698" s="12"/>
    </row>
    <row r="1699" spans="21:21" x14ac:dyDescent="0.2">
      <c r="U1699" s="12"/>
    </row>
    <row r="1700" spans="21:21" x14ac:dyDescent="0.2">
      <c r="U1700" s="12"/>
    </row>
    <row r="1701" spans="21:21" x14ac:dyDescent="0.2">
      <c r="U1701" s="12"/>
    </row>
    <row r="1702" spans="21:21" x14ac:dyDescent="0.2">
      <c r="U1702" s="12"/>
    </row>
    <row r="1703" spans="21:21" x14ac:dyDescent="0.2">
      <c r="U1703" s="12"/>
    </row>
    <row r="1704" spans="21:21" x14ac:dyDescent="0.2">
      <c r="U1704" s="12"/>
    </row>
    <row r="1705" spans="21:21" x14ac:dyDescent="0.2">
      <c r="U1705" s="12"/>
    </row>
    <row r="1706" spans="21:21" x14ac:dyDescent="0.2">
      <c r="U1706" s="12"/>
    </row>
    <row r="1707" spans="21:21" x14ac:dyDescent="0.2">
      <c r="U1707" s="12"/>
    </row>
    <row r="1708" spans="21:21" x14ac:dyDescent="0.2">
      <c r="U1708" s="12"/>
    </row>
    <row r="1709" spans="21:21" x14ac:dyDescent="0.2">
      <c r="U1709" s="12"/>
    </row>
    <row r="1710" spans="21:21" x14ac:dyDescent="0.2">
      <c r="U1710" s="12"/>
    </row>
    <row r="1711" spans="21:21" x14ac:dyDescent="0.2">
      <c r="U1711" s="12"/>
    </row>
    <row r="1712" spans="21:21" x14ac:dyDescent="0.2">
      <c r="U1712" s="12"/>
    </row>
    <row r="1713" spans="21:21" x14ac:dyDescent="0.2">
      <c r="U1713" s="12"/>
    </row>
    <row r="1714" spans="21:21" x14ac:dyDescent="0.2">
      <c r="U1714" s="12"/>
    </row>
    <row r="1715" spans="21:21" x14ac:dyDescent="0.2">
      <c r="U1715" s="12"/>
    </row>
    <row r="1716" spans="21:21" x14ac:dyDescent="0.2">
      <c r="U1716" s="12"/>
    </row>
    <row r="1717" spans="21:21" x14ac:dyDescent="0.2">
      <c r="U1717" s="12"/>
    </row>
    <row r="1718" spans="21:21" x14ac:dyDescent="0.2">
      <c r="U1718" s="12"/>
    </row>
    <row r="1719" spans="21:21" x14ac:dyDescent="0.2">
      <c r="U1719" s="12"/>
    </row>
    <row r="1720" spans="21:21" x14ac:dyDescent="0.2">
      <c r="U1720" s="12"/>
    </row>
    <row r="1721" spans="21:21" x14ac:dyDescent="0.2">
      <c r="U1721" s="12"/>
    </row>
    <row r="1722" spans="21:21" x14ac:dyDescent="0.2">
      <c r="U1722" s="12"/>
    </row>
    <row r="1723" spans="21:21" x14ac:dyDescent="0.2">
      <c r="U1723" s="12"/>
    </row>
    <row r="1724" spans="21:21" x14ac:dyDescent="0.2">
      <c r="U1724" s="12"/>
    </row>
    <row r="1725" spans="21:21" x14ac:dyDescent="0.2">
      <c r="U1725" s="12"/>
    </row>
    <row r="1726" spans="21:21" x14ac:dyDescent="0.2">
      <c r="U1726" s="12"/>
    </row>
    <row r="1727" spans="21:21" x14ac:dyDescent="0.2">
      <c r="U1727" s="12"/>
    </row>
    <row r="1728" spans="21:21" x14ac:dyDescent="0.2">
      <c r="U1728" s="12"/>
    </row>
    <row r="1729" spans="21:21" x14ac:dyDescent="0.2">
      <c r="U1729" s="12"/>
    </row>
    <row r="1730" spans="21:21" x14ac:dyDescent="0.2">
      <c r="U1730" s="12"/>
    </row>
    <row r="1731" spans="21:21" x14ac:dyDescent="0.2">
      <c r="U1731" s="12"/>
    </row>
    <row r="1732" spans="21:21" x14ac:dyDescent="0.2">
      <c r="U1732" s="12"/>
    </row>
    <row r="1733" spans="21:21" x14ac:dyDescent="0.2">
      <c r="U1733" s="12"/>
    </row>
    <row r="1734" spans="21:21" x14ac:dyDescent="0.2">
      <c r="U1734" s="12"/>
    </row>
    <row r="1735" spans="21:21" x14ac:dyDescent="0.2">
      <c r="U1735" s="12"/>
    </row>
    <row r="1736" spans="21:21" x14ac:dyDescent="0.2">
      <c r="U1736" s="12"/>
    </row>
    <row r="1737" spans="21:21" x14ac:dyDescent="0.2">
      <c r="U1737" s="12"/>
    </row>
    <row r="1738" spans="21:21" x14ac:dyDescent="0.2">
      <c r="U1738" s="12"/>
    </row>
    <row r="1739" spans="21:21" x14ac:dyDescent="0.2">
      <c r="U1739" s="12"/>
    </row>
    <row r="1740" spans="21:21" x14ac:dyDescent="0.2">
      <c r="U1740" s="12"/>
    </row>
    <row r="1741" spans="21:21" x14ac:dyDescent="0.2">
      <c r="U1741" s="12"/>
    </row>
    <row r="1742" spans="21:21" x14ac:dyDescent="0.2">
      <c r="U1742" s="12"/>
    </row>
    <row r="1743" spans="21:21" x14ac:dyDescent="0.2">
      <c r="U1743" s="12"/>
    </row>
    <row r="1744" spans="21:21" x14ac:dyDescent="0.2">
      <c r="U1744" s="12"/>
    </row>
    <row r="1745" spans="21:21" x14ac:dyDescent="0.2">
      <c r="U1745" s="12"/>
    </row>
    <row r="1746" spans="21:21" x14ac:dyDescent="0.2">
      <c r="U1746" s="12"/>
    </row>
    <row r="1747" spans="21:21" x14ac:dyDescent="0.2">
      <c r="U1747" s="12"/>
    </row>
    <row r="1748" spans="21:21" x14ac:dyDescent="0.2">
      <c r="U1748" s="12"/>
    </row>
    <row r="1749" spans="21:21" x14ac:dyDescent="0.2">
      <c r="U1749" s="12"/>
    </row>
    <row r="1750" spans="21:21" x14ac:dyDescent="0.2">
      <c r="U1750" s="12"/>
    </row>
    <row r="1751" spans="21:21" x14ac:dyDescent="0.2">
      <c r="U1751" s="12"/>
    </row>
    <row r="1752" spans="21:21" x14ac:dyDescent="0.2">
      <c r="U1752" s="12"/>
    </row>
    <row r="1753" spans="21:21" x14ac:dyDescent="0.2">
      <c r="U1753" s="12"/>
    </row>
    <row r="1754" spans="21:21" x14ac:dyDescent="0.2">
      <c r="U1754" s="12"/>
    </row>
    <row r="1755" spans="21:21" x14ac:dyDescent="0.2">
      <c r="U1755" s="12"/>
    </row>
    <row r="1756" spans="21:21" x14ac:dyDescent="0.2">
      <c r="U1756" s="12"/>
    </row>
    <row r="1757" spans="21:21" x14ac:dyDescent="0.2">
      <c r="U1757" s="12"/>
    </row>
    <row r="1758" spans="21:21" x14ac:dyDescent="0.2">
      <c r="U1758" s="12"/>
    </row>
    <row r="1759" spans="21:21" x14ac:dyDescent="0.2">
      <c r="U1759" s="12"/>
    </row>
    <row r="1760" spans="21:21" x14ac:dyDescent="0.2">
      <c r="U1760" s="12"/>
    </row>
    <row r="1761" spans="21:21" x14ac:dyDescent="0.2">
      <c r="U1761" s="12"/>
    </row>
    <row r="1762" spans="21:21" x14ac:dyDescent="0.2">
      <c r="U1762" s="12"/>
    </row>
    <row r="1763" spans="21:21" x14ac:dyDescent="0.2">
      <c r="U1763" s="12"/>
    </row>
    <row r="1764" spans="21:21" x14ac:dyDescent="0.2">
      <c r="U1764" s="12"/>
    </row>
    <row r="1765" spans="21:21" x14ac:dyDescent="0.2">
      <c r="U1765" s="12"/>
    </row>
    <row r="1766" spans="21:21" x14ac:dyDescent="0.2">
      <c r="U1766" s="12"/>
    </row>
    <row r="1767" spans="21:21" x14ac:dyDescent="0.2">
      <c r="U1767" s="12"/>
    </row>
    <row r="1768" spans="21:21" x14ac:dyDescent="0.2">
      <c r="U1768" s="12"/>
    </row>
    <row r="1769" spans="21:21" x14ac:dyDescent="0.2">
      <c r="U1769" s="12"/>
    </row>
    <row r="1770" spans="21:21" x14ac:dyDescent="0.2">
      <c r="U1770" s="12"/>
    </row>
    <row r="1771" spans="21:21" x14ac:dyDescent="0.2">
      <c r="U1771" s="12"/>
    </row>
    <row r="1772" spans="21:21" x14ac:dyDescent="0.2">
      <c r="U1772" s="12"/>
    </row>
    <row r="1773" spans="21:21" x14ac:dyDescent="0.2">
      <c r="U1773" s="12"/>
    </row>
    <row r="1774" spans="21:21" x14ac:dyDescent="0.2">
      <c r="U1774" s="12"/>
    </row>
    <row r="1775" spans="21:21" x14ac:dyDescent="0.2">
      <c r="U1775" s="12"/>
    </row>
    <row r="1776" spans="21:21" x14ac:dyDescent="0.2">
      <c r="U1776" s="12"/>
    </row>
    <row r="1777" spans="21:21" x14ac:dyDescent="0.2">
      <c r="U1777" s="12"/>
    </row>
    <row r="1778" spans="21:21" x14ac:dyDescent="0.2">
      <c r="U1778" s="12"/>
    </row>
    <row r="1779" spans="21:21" x14ac:dyDescent="0.2">
      <c r="U1779" s="12"/>
    </row>
    <row r="1780" spans="21:21" x14ac:dyDescent="0.2">
      <c r="U1780" s="12"/>
    </row>
    <row r="1781" spans="21:21" x14ac:dyDescent="0.2">
      <c r="U1781" s="12"/>
    </row>
    <row r="1782" spans="21:21" x14ac:dyDescent="0.2">
      <c r="U1782" s="12"/>
    </row>
    <row r="1783" spans="21:21" x14ac:dyDescent="0.2">
      <c r="U1783" s="12"/>
    </row>
    <row r="1784" spans="21:21" x14ac:dyDescent="0.2">
      <c r="U1784" s="12"/>
    </row>
    <row r="1785" spans="21:21" x14ac:dyDescent="0.2">
      <c r="U1785" s="12"/>
    </row>
    <row r="1786" spans="21:21" x14ac:dyDescent="0.2">
      <c r="U1786" s="12"/>
    </row>
    <row r="1787" spans="21:21" x14ac:dyDescent="0.2">
      <c r="U1787" s="12"/>
    </row>
    <row r="1788" spans="21:21" x14ac:dyDescent="0.2">
      <c r="U1788" s="12"/>
    </row>
    <row r="1789" spans="21:21" x14ac:dyDescent="0.2">
      <c r="U1789" s="12"/>
    </row>
    <row r="1790" spans="21:21" x14ac:dyDescent="0.2">
      <c r="U1790" s="12"/>
    </row>
    <row r="1791" spans="21:21" x14ac:dyDescent="0.2">
      <c r="U1791" s="12"/>
    </row>
    <row r="1792" spans="21:21" x14ac:dyDescent="0.2">
      <c r="U1792" s="12"/>
    </row>
    <row r="1793" spans="21:21" x14ac:dyDescent="0.2">
      <c r="U1793" s="12"/>
    </row>
    <row r="1794" spans="21:21" x14ac:dyDescent="0.2">
      <c r="U1794" s="12"/>
    </row>
    <row r="1795" spans="21:21" x14ac:dyDescent="0.2">
      <c r="U1795" s="12"/>
    </row>
    <row r="1796" spans="21:21" x14ac:dyDescent="0.2">
      <c r="U1796" s="12"/>
    </row>
    <row r="1797" spans="21:21" x14ac:dyDescent="0.2">
      <c r="U1797" s="12"/>
    </row>
    <row r="1798" spans="21:21" x14ac:dyDescent="0.2">
      <c r="U1798" s="12"/>
    </row>
    <row r="1799" spans="21:21" x14ac:dyDescent="0.2">
      <c r="U1799" s="12"/>
    </row>
    <row r="1800" spans="21:21" x14ac:dyDescent="0.2">
      <c r="U1800" s="12"/>
    </row>
    <row r="1801" spans="21:21" x14ac:dyDescent="0.2">
      <c r="U1801" s="12"/>
    </row>
    <row r="1802" spans="21:21" x14ac:dyDescent="0.2">
      <c r="U1802" s="12"/>
    </row>
    <row r="1803" spans="21:21" x14ac:dyDescent="0.2">
      <c r="U1803" s="12"/>
    </row>
    <row r="1804" spans="21:21" x14ac:dyDescent="0.2">
      <c r="U1804" s="12"/>
    </row>
    <row r="1805" spans="21:21" x14ac:dyDescent="0.2">
      <c r="U1805" s="12"/>
    </row>
    <row r="1806" spans="21:21" x14ac:dyDescent="0.2">
      <c r="U1806" s="12"/>
    </row>
    <row r="1807" spans="21:21" x14ac:dyDescent="0.2">
      <c r="U1807" s="12"/>
    </row>
    <row r="1808" spans="21:21" x14ac:dyDescent="0.2">
      <c r="U1808" s="12"/>
    </row>
    <row r="1809" spans="21:21" x14ac:dyDescent="0.2">
      <c r="U1809" s="12"/>
    </row>
    <row r="1810" spans="21:21" x14ac:dyDescent="0.2">
      <c r="U1810" s="12"/>
    </row>
    <row r="1811" spans="21:21" x14ac:dyDescent="0.2">
      <c r="U1811" s="12"/>
    </row>
    <row r="1812" spans="21:21" x14ac:dyDescent="0.2">
      <c r="U1812" s="12"/>
    </row>
    <row r="1813" spans="21:21" x14ac:dyDescent="0.2">
      <c r="U1813" s="12"/>
    </row>
    <row r="1814" spans="21:21" x14ac:dyDescent="0.2">
      <c r="U1814" s="12"/>
    </row>
    <row r="1815" spans="21:21" x14ac:dyDescent="0.2">
      <c r="U1815" s="12"/>
    </row>
    <row r="1816" spans="21:21" x14ac:dyDescent="0.2">
      <c r="U1816" s="12"/>
    </row>
    <row r="1817" spans="21:21" x14ac:dyDescent="0.2">
      <c r="U1817" s="12"/>
    </row>
    <row r="1818" spans="21:21" x14ac:dyDescent="0.2">
      <c r="U1818" s="12"/>
    </row>
    <row r="1819" spans="21:21" x14ac:dyDescent="0.2">
      <c r="U1819" s="12"/>
    </row>
    <row r="1820" spans="21:21" x14ac:dyDescent="0.2">
      <c r="U1820" s="12"/>
    </row>
    <row r="1821" spans="21:21" x14ac:dyDescent="0.2">
      <c r="U1821" s="12"/>
    </row>
    <row r="1822" spans="21:21" x14ac:dyDescent="0.2">
      <c r="U1822" s="12"/>
    </row>
    <row r="1823" spans="21:21" x14ac:dyDescent="0.2">
      <c r="U1823" s="12"/>
    </row>
    <row r="1824" spans="21:21" x14ac:dyDescent="0.2">
      <c r="U1824" s="12"/>
    </row>
    <row r="1825" spans="21:21" x14ac:dyDescent="0.2">
      <c r="U1825" s="12"/>
    </row>
    <row r="1826" spans="21:21" x14ac:dyDescent="0.2">
      <c r="U1826" s="12"/>
    </row>
    <row r="1827" spans="21:21" x14ac:dyDescent="0.2">
      <c r="U1827" s="12"/>
    </row>
    <row r="1828" spans="21:21" x14ac:dyDescent="0.2">
      <c r="U1828" s="12"/>
    </row>
    <row r="1829" spans="21:21" x14ac:dyDescent="0.2">
      <c r="U1829" s="12"/>
    </row>
    <row r="1830" spans="21:21" x14ac:dyDescent="0.2">
      <c r="U1830" s="12"/>
    </row>
    <row r="1831" spans="21:21" x14ac:dyDescent="0.2">
      <c r="U1831" s="12"/>
    </row>
    <row r="1832" spans="21:21" x14ac:dyDescent="0.2">
      <c r="U1832" s="12"/>
    </row>
    <row r="1833" spans="21:21" x14ac:dyDescent="0.2">
      <c r="U1833" s="12"/>
    </row>
    <row r="1834" spans="21:21" x14ac:dyDescent="0.2">
      <c r="U1834" s="12"/>
    </row>
    <row r="1835" spans="21:21" x14ac:dyDescent="0.2">
      <c r="U1835" s="12"/>
    </row>
    <row r="1836" spans="21:21" x14ac:dyDescent="0.2">
      <c r="U1836" s="12"/>
    </row>
    <row r="1837" spans="21:21" x14ac:dyDescent="0.2">
      <c r="U1837" s="12"/>
    </row>
    <row r="1838" spans="21:21" x14ac:dyDescent="0.2">
      <c r="U1838" s="12"/>
    </row>
    <row r="1839" spans="21:21" x14ac:dyDescent="0.2">
      <c r="U1839" s="12"/>
    </row>
    <row r="1840" spans="21:21" x14ac:dyDescent="0.2">
      <c r="U1840" s="12"/>
    </row>
    <row r="1841" spans="21:21" x14ac:dyDescent="0.2">
      <c r="U1841" s="12"/>
    </row>
    <row r="1842" spans="21:21" x14ac:dyDescent="0.2">
      <c r="U1842" s="12"/>
    </row>
    <row r="1843" spans="21:21" x14ac:dyDescent="0.2">
      <c r="U1843" s="12"/>
    </row>
    <row r="1844" spans="21:21" x14ac:dyDescent="0.2">
      <c r="U1844" s="12"/>
    </row>
    <row r="1845" spans="21:21" x14ac:dyDescent="0.2">
      <c r="U1845" s="12"/>
    </row>
    <row r="1846" spans="21:21" x14ac:dyDescent="0.2">
      <c r="U1846" s="12"/>
    </row>
    <row r="1847" spans="21:21" x14ac:dyDescent="0.2">
      <c r="U1847" s="12"/>
    </row>
    <row r="1848" spans="21:21" x14ac:dyDescent="0.2">
      <c r="U1848" s="12"/>
    </row>
    <row r="1849" spans="21:21" x14ac:dyDescent="0.2">
      <c r="U1849" s="12"/>
    </row>
    <row r="1850" spans="21:21" x14ac:dyDescent="0.2">
      <c r="U1850" s="12"/>
    </row>
    <row r="1851" spans="21:21" x14ac:dyDescent="0.2">
      <c r="U1851" s="12"/>
    </row>
    <row r="1852" spans="21:21" x14ac:dyDescent="0.2">
      <c r="U1852" s="12"/>
    </row>
    <row r="1853" spans="21:21" x14ac:dyDescent="0.2">
      <c r="U1853" s="12"/>
    </row>
    <row r="1854" spans="21:21" x14ac:dyDescent="0.2">
      <c r="U1854" s="12"/>
    </row>
    <row r="1855" spans="21:21" x14ac:dyDescent="0.2">
      <c r="U1855" s="12"/>
    </row>
    <row r="1856" spans="21:21" x14ac:dyDescent="0.2">
      <c r="U1856" s="12"/>
    </row>
    <row r="1857" spans="21:21" x14ac:dyDescent="0.2">
      <c r="U1857" s="12"/>
    </row>
    <row r="1858" spans="21:21" x14ac:dyDescent="0.2">
      <c r="U1858" s="12"/>
    </row>
    <row r="1859" spans="21:21" x14ac:dyDescent="0.2">
      <c r="U1859" s="12"/>
    </row>
    <row r="1860" spans="21:21" x14ac:dyDescent="0.2">
      <c r="U1860" s="12"/>
    </row>
    <row r="1861" spans="21:21" x14ac:dyDescent="0.2">
      <c r="U1861" s="12"/>
    </row>
    <row r="1862" spans="21:21" x14ac:dyDescent="0.2">
      <c r="U1862" s="12"/>
    </row>
    <row r="1863" spans="21:21" x14ac:dyDescent="0.2">
      <c r="U1863" s="12"/>
    </row>
    <row r="1864" spans="21:21" x14ac:dyDescent="0.2">
      <c r="U1864" s="12"/>
    </row>
    <row r="1865" spans="21:21" x14ac:dyDescent="0.2">
      <c r="U1865" s="12"/>
    </row>
    <row r="1866" spans="21:21" x14ac:dyDescent="0.2">
      <c r="U1866" s="12"/>
    </row>
    <row r="1867" spans="21:21" x14ac:dyDescent="0.2">
      <c r="U1867" s="12"/>
    </row>
    <row r="1868" spans="21:21" x14ac:dyDescent="0.2">
      <c r="U1868" s="12"/>
    </row>
    <row r="1869" spans="21:21" x14ac:dyDescent="0.2">
      <c r="U1869" s="12"/>
    </row>
    <row r="1870" spans="21:21" x14ac:dyDescent="0.2">
      <c r="U1870" s="12"/>
    </row>
    <row r="1871" spans="21:21" x14ac:dyDescent="0.2">
      <c r="U1871" s="12"/>
    </row>
    <row r="1872" spans="21:21" x14ac:dyDescent="0.2">
      <c r="U1872" s="12"/>
    </row>
    <row r="1873" spans="21:21" x14ac:dyDescent="0.2">
      <c r="U1873" s="12"/>
    </row>
    <row r="1874" spans="21:21" x14ac:dyDescent="0.2">
      <c r="U1874" s="12"/>
    </row>
    <row r="1875" spans="21:21" x14ac:dyDescent="0.2">
      <c r="U1875" s="12"/>
    </row>
    <row r="1876" spans="21:21" x14ac:dyDescent="0.2">
      <c r="U1876" s="12"/>
    </row>
    <row r="1877" spans="21:21" x14ac:dyDescent="0.2">
      <c r="U1877" s="12"/>
    </row>
    <row r="1878" spans="21:21" x14ac:dyDescent="0.2">
      <c r="U1878" s="12"/>
    </row>
    <row r="1879" spans="21:21" x14ac:dyDescent="0.2">
      <c r="U1879" s="12"/>
    </row>
    <row r="1880" spans="21:21" x14ac:dyDescent="0.2">
      <c r="U1880" s="12"/>
    </row>
    <row r="1881" spans="21:21" x14ac:dyDescent="0.2">
      <c r="U1881" s="12"/>
    </row>
    <row r="1882" spans="21:21" x14ac:dyDescent="0.2">
      <c r="U1882" s="12"/>
    </row>
    <row r="1883" spans="21:21" x14ac:dyDescent="0.2">
      <c r="U1883" s="12"/>
    </row>
    <row r="1884" spans="21:21" x14ac:dyDescent="0.2">
      <c r="U1884" s="12"/>
    </row>
    <row r="1885" spans="21:21" x14ac:dyDescent="0.2">
      <c r="U1885" s="12"/>
    </row>
    <row r="1886" spans="21:21" x14ac:dyDescent="0.2">
      <c r="U1886" s="12"/>
    </row>
    <row r="1887" spans="21:21" x14ac:dyDescent="0.2">
      <c r="U1887" s="12"/>
    </row>
    <row r="1888" spans="21:21" x14ac:dyDescent="0.2">
      <c r="U1888" s="12"/>
    </row>
    <row r="1889" spans="21:21" x14ac:dyDescent="0.2">
      <c r="U1889" s="12"/>
    </row>
    <row r="1890" spans="21:21" x14ac:dyDescent="0.2">
      <c r="U1890" s="12"/>
    </row>
    <row r="1891" spans="21:21" x14ac:dyDescent="0.2">
      <c r="U1891" s="12"/>
    </row>
    <row r="1892" spans="21:21" x14ac:dyDescent="0.2">
      <c r="U1892" s="12"/>
    </row>
    <row r="1893" spans="21:21" x14ac:dyDescent="0.2">
      <c r="U1893" s="12"/>
    </row>
    <row r="1894" spans="21:21" x14ac:dyDescent="0.2">
      <c r="U1894" s="12"/>
    </row>
    <row r="1895" spans="21:21" x14ac:dyDescent="0.2">
      <c r="U1895" s="12"/>
    </row>
    <row r="1896" spans="21:21" x14ac:dyDescent="0.2">
      <c r="U1896" s="12"/>
    </row>
    <row r="1897" spans="21:21" x14ac:dyDescent="0.2">
      <c r="U1897" s="12"/>
    </row>
    <row r="1898" spans="21:21" x14ac:dyDescent="0.2">
      <c r="U1898" s="12"/>
    </row>
    <row r="1899" spans="21:21" x14ac:dyDescent="0.2">
      <c r="U1899" s="12"/>
    </row>
    <row r="1900" spans="21:21" x14ac:dyDescent="0.2">
      <c r="U1900" s="12"/>
    </row>
    <row r="1901" spans="21:21" x14ac:dyDescent="0.2">
      <c r="U1901" s="12"/>
    </row>
    <row r="1902" spans="21:21" x14ac:dyDescent="0.2">
      <c r="U1902" s="12"/>
    </row>
    <row r="1903" spans="21:21" x14ac:dyDescent="0.2">
      <c r="U1903" s="12"/>
    </row>
    <row r="1904" spans="21:21" x14ac:dyDescent="0.2">
      <c r="U1904" s="12"/>
    </row>
    <row r="1905" spans="21:21" x14ac:dyDescent="0.2">
      <c r="U1905" s="12"/>
    </row>
    <row r="1906" spans="21:21" x14ac:dyDescent="0.2">
      <c r="U1906" s="12"/>
    </row>
    <row r="1907" spans="21:21" x14ac:dyDescent="0.2">
      <c r="U1907" s="12"/>
    </row>
    <row r="1908" spans="21:21" x14ac:dyDescent="0.2">
      <c r="U1908" s="12"/>
    </row>
    <row r="1909" spans="21:21" x14ac:dyDescent="0.2">
      <c r="U1909" s="12"/>
    </row>
    <row r="1910" spans="21:21" x14ac:dyDescent="0.2">
      <c r="U1910" s="12"/>
    </row>
    <row r="1911" spans="21:21" x14ac:dyDescent="0.2">
      <c r="U1911" s="12"/>
    </row>
    <row r="1912" spans="21:21" x14ac:dyDescent="0.2">
      <c r="U1912" s="12"/>
    </row>
    <row r="1913" spans="21:21" x14ac:dyDescent="0.2">
      <c r="U1913" s="12"/>
    </row>
    <row r="1914" spans="21:21" x14ac:dyDescent="0.2">
      <c r="U1914" s="12"/>
    </row>
    <row r="1915" spans="21:21" x14ac:dyDescent="0.2">
      <c r="U1915" s="12"/>
    </row>
    <row r="1916" spans="21:21" x14ac:dyDescent="0.2">
      <c r="U1916" s="12"/>
    </row>
    <row r="1917" spans="21:21" x14ac:dyDescent="0.2">
      <c r="U1917" s="12"/>
    </row>
    <row r="1918" spans="21:21" x14ac:dyDescent="0.2">
      <c r="U1918" s="12"/>
    </row>
    <row r="1919" spans="21:21" x14ac:dyDescent="0.2">
      <c r="U1919" s="12"/>
    </row>
    <row r="1920" spans="21:21" x14ac:dyDescent="0.2">
      <c r="U1920" s="12"/>
    </row>
    <row r="1921" spans="21:21" x14ac:dyDescent="0.2">
      <c r="U1921" s="12"/>
    </row>
    <row r="1922" spans="21:21" x14ac:dyDescent="0.2">
      <c r="U1922" s="12"/>
    </row>
    <row r="1923" spans="21:21" x14ac:dyDescent="0.2">
      <c r="U1923" s="12"/>
    </row>
    <row r="1924" spans="21:21" x14ac:dyDescent="0.2">
      <c r="U1924" s="12"/>
    </row>
    <row r="1925" spans="21:21" x14ac:dyDescent="0.2">
      <c r="U1925" s="12"/>
    </row>
    <row r="1926" spans="21:21" x14ac:dyDescent="0.2">
      <c r="U1926" s="12"/>
    </row>
    <row r="1927" spans="21:21" x14ac:dyDescent="0.2">
      <c r="U1927" s="12"/>
    </row>
    <row r="1928" spans="21:21" x14ac:dyDescent="0.2">
      <c r="U1928" s="12"/>
    </row>
    <row r="1929" spans="21:21" x14ac:dyDescent="0.2">
      <c r="U1929" s="12"/>
    </row>
    <row r="1930" spans="21:21" x14ac:dyDescent="0.2">
      <c r="U1930" s="12"/>
    </row>
    <row r="1931" spans="21:21" x14ac:dyDescent="0.2">
      <c r="U1931" s="12"/>
    </row>
    <row r="1932" spans="21:21" x14ac:dyDescent="0.2">
      <c r="U1932" s="12"/>
    </row>
    <row r="1933" spans="21:21" x14ac:dyDescent="0.2">
      <c r="U1933" s="12"/>
    </row>
    <row r="1934" spans="21:21" x14ac:dyDescent="0.2">
      <c r="U1934" s="12"/>
    </row>
    <row r="1935" spans="21:21" x14ac:dyDescent="0.2">
      <c r="U1935" s="12"/>
    </row>
    <row r="1936" spans="21:21" x14ac:dyDescent="0.2">
      <c r="U1936" s="12"/>
    </row>
    <row r="1937" spans="21:21" x14ac:dyDescent="0.2">
      <c r="U1937" s="12"/>
    </row>
    <row r="1938" spans="21:21" x14ac:dyDescent="0.2">
      <c r="U1938" s="12"/>
    </row>
    <row r="1939" spans="21:21" x14ac:dyDescent="0.2">
      <c r="U1939" s="12"/>
    </row>
    <row r="1940" spans="21:21" x14ac:dyDescent="0.2">
      <c r="U1940" s="12"/>
    </row>
    <row r="1941" spans="21:21" x14ac:dyDescent="0.2">
      <c r="U1941" s="12"/>
    </row>
    <row r="1942" spans="21:21" x14ac:dyDescent="0.2">
      <c r="U1942" s="12"/>
    </row>
    <row r="1943" spans="21:21" x14ac:dyDescent="0.2">
      <c r="U1943" s="12"/>
    </row>
    <row r="1944" spans="21:21" x14ac:dyDescent="0.2">
      <c r="U1944" s="12"/>
    </row>
    <row r="1945" spans="21:21" x14ac:dyDescent="0.2">
      <c r="U1945" s="12"/>
    </row>
    <row r="1946" spans="21:21" x14ac:dyDescent="0.2">
      <c r="U1946" s="12"/>
    </row>
    <row r="1947" spans="21:21" x14ac:dyDescent="0.2">
      <c r="U1947" s="12"/>
    </row>
    <row r="1948" spans="21:21" x14ac:dyDescent="0.2">
      <c r="U1948" s="12"/>
    </row>
    <row r="1949" spans="21:21" x14ac:dyDescent="0.2">
      <c r="U1949" s="12"/>
    </row>
    <row r="1950" spans="21:21" x14ac:dyDescent="0.2">
      <c r="U1950" s="12"/>
    </row>
    <row r="1951" spans="21:21" x14ac:dyDescent="0.2">
      <c r="U1951" s="12"/>
    </row>
    <row r="1952" spans="21:21" x14ac:dyDescent="0.2">
      <c r="U1952" s="12"/>
    </row>
    <row r="1953" spans="21:21" x14ac:dyDescent="0.2">
      <c r="U1953" s="12"/>
    </row>
    <row r="1954" spans="21:21" x14ac:dyDescent="0.2">
      <c r="U1954" s="12"/>
    </row>
    <row r="1955" spans="21:21" x14ac:dyDescent="0.2">
      <c r="U1955" s="12"/>
    </row>
    <row r="1956" spans="21:21" x14ac:dyDescent="0.2">
      <c r="U1956" s="12"/>
    </row>
    <row r="1957" spans="21:21" x14ac:dyDescent="0.2">
      <c r="U1957" s="12"/>
    </row>
    <row r="1958" spans="21:21" x14ac:dyDescent="0.2">
      <c r="U1958" s="12"/>
    </row>
    <row r="1959" spans="21:21" x14ac:dyDescent="0.2">
      <c r="U1959" s="12"/>
    </row>
    <row r="1960" spans="21:21" x14ac:dyDescent="0.2">
      <c r="U1960" s="12"/>
    </row>
    <row r="1961" spans="21:21" x14ac:dyDescent="0.2">
      <c r="U1961" s="12"/>
    </row>
    <row r="1962" spans="21:21" x14ac:dyDescent="0.2">
      <c r="U1962" s="12"/>
    </row>
    <row r="1963" spans="21:21" x14ac:dyDescent="0.2">
      <c r="U1963" s="12"/>
    </row>
    <row r="1964" spans="21:21" x14ac:dyDescent="0.2">
      <c r="U1964" s="12"/>
    </row>
    <row r="1965" spans="21:21" x14ac:dyDescent="0.2">
      <c r="U1965" s="12"/>
    </row>
    <row r="1966" spans="21:21" x14ac:dyDescent="0.2">
      <c r="U1966" s="12"/>
    </row>
    <row r="1967" spans="21:21" x14ac:dyDescent="0.2">
      <c r="U1967" s="12"/>
    </row>
    <row r="1968" spans="21:21" x14ac:dyDescent="0.2">
      <c r="U1968" s="12"/>
    </row>
    <row r="1969" spans="21:21" x14ac:dyDescent="0.2">
      <c r="U1969" s="12"/>
    </row>
    <row r="1970" spans="21:21" x14ac:dyDescent="0.2">
      <c r="U1970" s="12"/>
    </row>
    <row r="1971" spans="21:21" x14ac:dyDescent="0.2">
      <c r="U1971" s="12"/>
    </row>
    <row r="1972" spans="21:21" x14ac:dyDescent="0.2">
      <c r="U1972" s="12"/>
    </row>
    <row r="1973" spans="21:21" x14ac:dyDescent="0.2">
      <c r="U1973" s="12"/>
    </row>
    <row r="1974" spans="21:21" x14ac:dyDescent="0.2">
      <c r="U1974" s="12"/>
    </row>
    <row r="1975" spans="21:21" x14ac:dyDescent="0.2">
      <c r="U1975" s="12"/>
    </row>
    <row r="1976" spans="21:21" x14ac:dyDescent="0.2">
      <c r="U1976" s="12"/>
    </row>
    <row r="1977" spans="21:21" x14ac:dyDescent="0.2">
      <c r="U1977" s="12"/>
    </row>
    <row r="1978" spans="21:21" x14ac:dyDescent="0.2">
      <c r="U1978" s="12"/>
    </row>
    <row r="1979" spans="21:21" x14ac:dyDescent="0.2">
      <c r="U1979" s="12"/>
    </row>
    <row r="1980" spans="21:21" x14ac:dyDescent="0.2">
      <c r="U1980" s="12"/>
    </row>
    <row r="1981" spans="21:21" x14ac:dyDescent="0.2">
      <c r="U1981" s="12"/>
    </row>
    <row r="1982" spans="21:21" x14ac:dyDescent="0.2">
      <c r="U1982" s="12"/>
    </row>
    <row r="1983" spans="21:21" x14ac:dyDescent="0.2">
      <c r="U1983" s="12"/>
    </row>
    <row r="1984" spans="21:21" x14ac:dyDescent="0.2">
      <c r="U1984" s="12"/>
    </row>
    <row r="1985" spans="21:21" x14ac:dyDescent="0.2">
      <c r="U1985" s="12"/>
    </row>
    <row r="1986" spans="21:21" x14ac:dyDescent="0.2">
      <c r="U1986" s="12"/>
    </row>
    <row r="1987" spans="21:21" x14ac:dyDescent="0.2">
      <c r="U1987" s="12"/>
    </row>
    <row r="1988" spans="21:21" x14ac:dyDescent="0.2">
      <c r="U1988" s="12"/>
    </row>
    <row r="1989" spans="21:21" x14ac:dyDescent="0.2">
      <c r="U1989" s="12"/>
    </row>
    <row r="1990" spans="21:21" x14ac:dyDescent="0.2">
      <c r="U1990" s="12"/>
    </row>
    <row r="1991" spans="21:21" x14ac:dyDescent="0.2">
      <c r="U1991" s="12"/>
    </row>
    <row r="1992" spans="21:21" x14ac:dyDescent="0.2">
      <c r="U1992" s="12"/>
    </row>
    <row r="1993" spans="21:21" x14ac:dyDescent="0.2">
      <c r="U1993" s="12"/>
    </row>
    <row r="1994" spans="21:21" x14ac:dyDescent="0.2">
      <c r="U1994" s="12"/>
    </row>
    <row r="1995" spans="21:21" x14ac:dyDescent="0.2">
      <c r="U1995" s="12"/>
    </row>
    <row r="1996" spans="21:21" x14ac:dyDescent="0.2">
      <c r="U1996" s="12"/>
    </row>
    <row r="1997" spans="21:21" x14ac:dyDescent="0.2">
      <c r="U1997" s="12"/>
    </row>
    <row r="1998" spans="21:21" x14ac:dyDescent="0.2">
      <c r="U1998" s="12"/>
    </row>
    <row r="1999" spans="21:21" x14ac:dyDescent="0.2">
      <c r="U1999" s="12"/>
    </row>
    <row r="2000" spans="21:21" x14ac:dyDescent="0.2">
      <c r="U2000" s="12"/>
    </row>
    <row r="2001" spans="21:21" x14ac:dyDescent="0.2">
      <c r="U2001" s="12"/>
    </row>
    <row r="2002" spans="21:21" x14ac:dyDescent="0.2">
      <c r="U2002" s="12"/>
    </row>
    <row r="2003" spans="21:21" x14ac:dyDescent="0.2">
      <c r="U2003" s="12"/>
    </row>
    <row r="2004" spans="21:21" x14ac:dyDescent="0.2">
      <c r="U2004" s="12"/>
    </row>
    <row r="2005" spans="21:21" x14ac:dyDescent="0.2">
      <c r="U2005" s="12"/>
    </row>
    <row r="2006" spans="21:21" x14ac:dyDescent="0.2">
      <c r="U2006" s="12"/>
    </row>
    <row r="2007" spans="21:21" x14ac:dyDescent="0.2">
      <c r="U2007" s="12"/>
    </row>
    <row r="2008" spans="21:21" x14ac:dyDescent="0.2">
      <c r="U2008" s="12"/>
    </row>
    <row r="2009" spans="21:21" x14ac:dyDescent="0.2">
      <c r="U2009" s="12"/>
    </row>
    <row r="2010" spans="21:21" x14ac:dyDescent="0.2">
      <c r="U2010" s="12"/>
    </row>
    <row r="2011" spans="21:21" x14ac:dyDescent="0.2">
      <c r="U2011" s="12"/>
    </row>
    <row r="2012" spans="21:21" x14ac:dyDescent="0.2">
      <c r="U2012" s="12"/>
    </row>
    <row r="2013" spans="21:21" x14ac:dyDescent="0.2">
      <c r="U2013" s="12"/>
    </row>
    <row r="2014" spans="21:21" x14ac:dyDescent="0.2">
      <c r="U2014" s="12"/>
    </row>
    <row r="2015" spans="21:21" x14ac:dyDescent="0.2">
      <c r="U2015" s="12"/>
    </row>
    <row r="2016" spans="21:21" x14ac:dyDescent="0.2">
      <c r="U2016" s="12"/>
    </row>
    <row r="2017" spans="21:21" x14ac:dyDescent="0.2">
      <c r="U2017" s="12"/>
    </row>
    <row r="2018" spans="21:21" x14ac:dyDescent="0.2">
      <c r="U2018" s="12"/>
    </row>
    <row r="2019" spans="21:21" x14ac:dyDescent="0.2">
      <c r="U2019" s="12"/>
    </row>
    <row r="2020" spans="21:21" x14ac:dyDescent="0.2">
      <c r="U2020" s="12"/>
    </row>
    <row r="2021" spans="21:21" x14ac:dyDescent="0.2">
      <c r="U2021" s="12"/>
    </row>
    <row r="2022" spans="21:21" x14ac:dyDescent="0.2">
      <c r="U2022" s="12"/>
    </row>
    <row r="2023" spans="21:21" x14ac:dyDescent="0.2">
      <c r="U2023" s="12"/>
    </row>
    <row r="2024" spans="21:21" x14ac:dyDescent="0.2">
      <c r="U2024" s="12"/>
    </row>
    <row r="2025" spans="21:21" x14ac:dyDescent="0.2">
      <c r="U2025" s="12"/>
    </row>
    <row r="2026" spans="21:21" x14ac:dyDescent="0.2">
      <c r="U2026" s="12"/>
    </row>
    <row r="2027" spans="21:21" x14ac:dyDescent="0.2">
      <c r="U2027" s="12"/>
    </row>
    <row r="2028" spans="21:21" x14ac:dyDescent="0.2">
      <c r="U2028" s="12"/>
    </row>
    <row r="2029" spans="21:21" x14ac:dyDescent="0.2">
      <c r="U2029" s="12"/>
    </row>
    <row r="2030" spans="21:21" x14ac:dyDescent="0.2">
      <c r="U2030" s="12"/>
    </row>
    <row r="2031" spans="21:21" x14ac:dyDescent="0.2">
      <c r="U2031" s="12"/>
    </row>
    <row r="2032" spans="21:21" x14ac:dyDescent="0.2">
      <c r="U2032" s="12"/>
    </row>
    <row r="2033" spans="21:21" x14ac:dyDescent="0.2">
      <c r="U2033" s="12"/>
    </row>
    <row r="2034" spans="21:21" x14ac:dyDescent="0.2">
      <c r="U2034" s="12"/>
    </row>
    <row r="2035" spans="21:21" x14ac:dyDescent="0.2">
      <c r="U2035" s="12"/>
    </row>
    <row r="2036" spans="21:21" x14ac:dyDescent="0.2">
      <c r="U2036" s="12"/>
    </row>
    <row r="2037" spans="21:21" x14ac:dyDescent="0.2">
      <c r="U2037" s="12"/>
    </row>
    <row r="2038" spans="21:21" x14ac:dyDescent="0.2">
      <c r="U2038" s="12"/>
    </row>
    <row r="2039" spans="21:21" x14ac:dyDescent="0.2">
      <c r="U2039" s="12"/>
    </row>
    <row r="2040" spans="21:21" x14ac:dyDescent="0.2">
      <c r="U2040" s="12"/>
    </row>
    <row r="2041" spans="21:21" x14ac:dyDescent="0.2">
      <c r="U2041" s="12"/>
    </row>
    <row r="2042" spans="21:21" x14ac:dyDescent="0.2">
      <c r="U2042" s="12"/>
    </row>
    <row r="2043" spans="21:21" x14ac:dyDescent="0.2">
      <c r="U2043" s="12"/>
    </row>
    <row r="2044" spans="21:21" x14ac:dyDescent="0.2">
      <c r="U2044" s="12"/>
    </row>
    <row r="2045" spans="21:21" x14ac:dyDescent="0.2">
      <c r="U2045" s="12"/>
    </row>
    <row r="2046" spans="21:21" x14ac:dyDescent="0.2">
      <c r="U2046" s="12"/>
    </row>
    <row r="2047" spans="21:21" x14ac:dyDescent="0.2">
      <c r="U2047" s="12"/>
    </row>
    <row r="2048" spans="21:21" x14ac:dyDescent="0.2">
      <c r="U2048" s="12"/>
    </row>
    <row r="2049" spans="21:21" x14ac:dyDescent="0.2">
      <c r="U2049" s="12"/>
    </row>
    <row r="2050" spans="21:21" x14ac:dyDescent="0.2">
      <c r="U2050" s="12"/>
    </row>
    <row r="2051" spans="21:21" x14ac:dyDescent="0.2">
      <c r="U2051" s="12"/>
    </row>
    <row r="2052" spans="21:21" x14ac:dyDescent="0.2">
      <c r="U2052" s="12"/>
    </row>
    <row r="2053" spans="21:21" x14ac:dyDescent="0.2">
      <c r="U2053" s="12"/>
    </row>
    <row r="2054" spans="21:21" x14ac:dyDescent="0.2">
      <c r="U2054" s="12"/>
    </row>
    <row r="2055" spans="21:21" x14ac:dyDescent="0.2">
      <c r="U2055" s="12"/>
    </row>
    <row r="2056" spans="21:21" x14ac:dyDescent="0.2">
      <c r="U2056" s="12"/>
    </row>
    <row r="2057" spans="21:21" x14ac:dyDescent="0.2">
      <c r="U2057" s="12"/>
    </row>
    <row r="2058" spans="21:21" x14ac:dyDescent="0.2">
      <c r="U2058" s="12"/>
    </row>
    <row r="2059" spans="21:21" x14ac:dyDescent="0.2">
      <c r="U2059" s="12"/>
    </row>
    <row r="2060" spans="21:21" x14ac:dyDescent="0.2">
      <c r="U2060" s="12"/>
    </row>
    <row r="2061" spans="21:21" x14ac:dyDescent="0.2">
      <c r="U2061" s="12"/>
    </row>
    <row r="2062" spans="21:21" x14ac:dyDescent="0.2">
      <c r="U2062" s="12"/>
    </row>
    <row r="2063" spans="21:21" x14ac:dyDescent="0.2">
      <c r="U2063" s="12"/>
    </row>
    <row r="2064" spans="21:21" x14ac:dyDescent="0.2">
      <c r="U2064" s="12"/>
    </row>
    <row r="2065" spans="21:21" x14ac:dyDescent="0.2">
      <c r="U2065" s="12"/>
    </row>
    <row r="2066" spans="21:21" x14ac:dyDescent="0.2">
      <c r="U2066" s="12"/>
    </row>
    <row r="2067" spans="21:21" x14ac:dyDescent="0.2">
      <c r="U2067" s="12"/>
    </row>
    <row r="2068" spans="21:21" x14ac:dyDescent="0.2">
      <c r="U2068" s="12"/>
    </row>
    <row r="2069" spans="21:21" x14ac:dyDescent="0.2">
      <c r="U2069" s="12"/>
    </row>
    <row r="2070" spans="21:21" x14ac:dyDescent="0.2">
      <c r="U2070" s="12"/>
    </row>
    <row r="2071" spans="21:21" x14ac:dyDescent="0.2">
      <c r="U2071" s="12"/>
    </row>
    <row r="2072" spans="21:21" x14ac:dyDescent="0.2">
      <c r="U2072" s="12"/>
    </row>
    <row r="2073" spans="21:21" x14ac:dyDescent="0.2">
      <c r="U2073" s="12"/>
    </row>
    <row r="2074" spans="21:21" x14ac:dyDescent="0.2">
      <c r="U2074" s="12"/>
    </row>
    <row r="2075" spans="21:21" x14ac:dyDescent="0.2">
      <c r="U2075" s="12"/>
    </row>
    <row r="2076" spans="21:21" x14ac:dyDescent="0.2">
      <c r="U2076" s="12"/>
    </row>
    <row r="2077" spans="21:21" x14ac:dyDescent="0.2">
      <c r="U2077" s="12"/>
    </row>
    <row r="2078" spans="21:21" x14ac:dyDescent="0.2">
      <c r="U2078" s="12"/>
    </row>
    <row r="2079" spans="21:21" x14ac:dyDescent="0.2">
      <c r="U2079" s="12"/>
    </row>
    <row r="2080" spans="21:21" x14ac:dyDescent="0.2">
      <c r="U2080" s="12"/>
    </row>
    <row r="2081" spans="21:21" x14ac:dyDescent="0.2">
      <c r="U2081" s="12"/>
    </row>
    <row r="2082" spans="21:21" x14ac:dyDescent="0.2">
      <c r="U2082" s="12"/>
    </row>
    <row r="2083" spans="21:21" x14ac:dyDescent="0.2">
      <c r="U2083" s="12"/>
    </row>
    <row r="2084" spans="21:21" x14ac:dyDescent="0.2">
      <c r="U2084" s="12"/>
    </row>
    <row r="2085" spans="21:21" x14ac:dyDescent="0.2">
      <c r="U2085" s="12"/>
    </row>
    <row r="2086" spans="21:21" x14ac:dyDescent="0.2">
      <c r="U2086" s="12"/>
    </row>
    <row r="2087" spans="21:21" x14ac:dyDescent="0.2">
      <c r="U2087" s="12"/>
    </row>
    <row r="2088" spans="21:21" x14ac:dyDescent="0.2">
      <c r="U2088" s="12"/>
    </row>
    <row r="2089" spans="21:21" x14ac:dyDescent="0.2">
      <c r="U2089" s="12"/>
    </row>
    <row r="2090" spans="21:21" x14ac:dyDescent="0.2">
      <c r="U2090" s="12"/>
    </row>
    <row r="2091" spans="21:21" x14ac:dyDescent="0.2">
      <c r="U2091" s="12"/>
    </row>
    <row r="2092" spans="21:21" x14ac:dyDescent="0.2">
      <c r="U2092" s="12"/>
    </row>
    <row r="2093" spans="21:21" x14ac:dyDescent="0.2">
      <c r="U2093" s="12"/>
    </row>
    <row r="2094" spans="21:21" x14ac:dyDescent="0.2">
      <c r="U2094" s="12"/>
    </row>
    <row r="2095" spans="21:21" x14ac:dyDescent="0.2">
      <c r="U2095" s="12"/>
    </row>
    <row r="2096" spans="21:21" x14ac:dyDescent="0.2">
      <c r="U2096" s="12"/>
    </row>
    <row r="2097" spans="21:21" x14ac:dyDescent="0.2">
      <c r="U2097" s="12"/>
    </row>
    <row r="2098" spans="21:21" x14ac:dyDescent="0.2">
      <c r="U2098" s="12"/>
    </row>
    <row r="2099" spans="21:21" x14ac:dyDescent="0.2">
      <c r="U2099" s="12"/>
    </row>
    <row r="2100" spans="21:21" x14ac:dyDescent="0.2">
      <c r="U2100" s="12"/>
    </row>
    <row r="2101" spans="21:21" x14ac:dyDescent="0.2">
      <c r="U2101" s="12"/>
    </row>
    <row r="2102" spans="21:21" x14ac:dyDescent="0.2">
      <c r="U2102" s="12"/>
    </row>
    <row r="2103" spans="21:21" x14ac:dyDescent="0.2">
      <c r="U2103" s="12"/>
    </row>
    <row r="2104" spans="21:21" x14ac:dyDescent="0.2">
      <c r="U2104" s="12"/>
    </row>
    <row r="2105" spans="21:21" x14ac:dyDescent="0.2">
      <c r="U2105" s="12"/>
    </row>
    <row r="2106" spans="21:21" x14ac:dyDescent="0.2">
      <c r="U2106" s="12"/>
    </row>
    <row r="2107" spans="21:21" x14ac:dyDescent="0.2">
      <c r="U2107" s="12"/>
    </row>
    <row r="2108" spans="21:21" x14ac:dyDescent="0.2">
      <c r="U2108" s="12"/>
    </row>
    <row r="2109" spans="21:21" x14ac:dyDescent="0.2">
      <c r="U2109" s="12"/>
    </row>
    <row r="2110" spans="21:21" x14ac:dyDescent="0.2">
      <c r="U2110" s="12"/>
    </row>
    <row r="2111" spans="21:21" x14ac:dyDescent="0.2">
      <c r="U2111" s="12"/>
    </row>
    <row r="2112" spans="21:21" x14ac:dyDescent="0.2">
      <c r="U2112" s="12"/>
    </row>
    <row r="2113" spans="21:21" x14ac:dyDescent="0.2">
      <c r="U2113" s="12"/>
    </row>
    <row r="2114" spans="21:21" x14ac:dyDescent="0.2">
      <c r="U2114" s="12"/>
    </row>
    <row r="2115" spans="21:21" x14ac:dyDescent="0.2">
      <c r="U2115" s="12"/>
    </row>
    <row r="2116" spans="21:21" x14ac:dyDescent="0.2">
      <c r="U2116" s="12"/>
    </row>
    <row r="2117" spans="21:21" x14ac:dyDescent="0.2">
      <c r="U2117" s="12"/>
    </row>
    <row r="2118" spans="21:21" x14ac:dyDescent="0.2">
      <c r="U2118" s="12"/>
    </row>
    <row r="2119" spans="21:21" x14ac:dyDescent="0.2">
      <c r="U2119" s="12"/>
    </row>
    <row r="2120" spans="21:21" x14ac:dyDescent="0.2">
      <c r="U2120" s="12"/>
    </row>
    <row r="2121" spans="21:21" x14ac:dyDescent="0.2">
      <c r="U2121" s="12"/>
    </row>
    <row r="2122" spans="21:21" x14ac:dyDescent="0.2">
      <c r="U2122" s="12"/>
    </row>
    <row r="2123" spans="21:21" x14ac:dyDescent="0.2">
      <c r="U2123" s="12"/>
    </row>
    <row r="2124" spans="21:21" x14ac:dyDescent="0.2">
      <c r="U2124" s="12"/>
    </row>
    <row r="2125" spans="21:21" x14ac:dyDescent="0.2">
      <c r="U2125" s="12"/>
    </row>
    <row r="2126" spans="21:21" x14ac:dyDescent="0.2">
      <c r="U2126" s="12"/>
    </row>
    <row r="2127" spans="21:21" x14ac:dyDescent="0.2">
      <c r="U2127" s="12"/>
    </row>
    <row r="2128" spans="21:21" x14ac:dyDescent="0.2">
      <c r="U2128" s="12"/>
    </row>
    <row r="2129" spans="21:21" x14ac:dyDescent="0.2">
      <c r="U2129" s="12"/>
    </row>
    <row r="2130" spans="21:21" x14ac:dyDescent="0.2">
      <c r="U2130" s="12"/>
    </row>
    <row r="2131" spans="21:21" x14ac:dyDescent="0.2">
      <c r="U2131" s="12"/>
    </row>
    <row r="2132" spans="21:21" x14ac:dyDescent="0.2">
      <c r="U2132" s="12"/>
    </row>
    <row r="2133" spans="21:21" x14ac:dyDescent="0.2">
      <c r="U2133" s="12"/>
    </row>
    <row r="2134" spans="21:21" x14ac:dyDescent="0.2">
      <c r="U2134" s="12"/>
    </row>
    <row r="2135" spans="21:21" x14ac:dyDescent="0.2">
      <c r="U2135" s="12"/>
    </row>
    <row r="2136" spans="21:21" x14ac:dyDescent="0.2">
      <c r="U2136" s="12"/>
    </row>
    <row r="2137" spans="21:21" x14ac:dyDescent="0.2">
      <c r="U2137" s="12"/>
    </row>
    <row r="2138" spans="21:21" x14ac:dyDescent="0.2">
      <c r="U2138" s="12"/>
    </row>
    <row r="2139" spans="21:21" x14ac:dyDescent="0.2">
      <c r="U2139" s="12"/>
    </row>
    <row r="2140" spans="21:21" x14ac:dyDescent="0.2">
      <c r="U2140" s="12"/>
    </row>
    <row r="2141" spans="21:21" x14ac:dyDescent="0.2">
      <c r="U2141" s="12"/>
    </row>
    <row r="2142" spans="21:21" x14ac:dyDescent="0.2">
      <c r="U2142" s="12"/>
    </row>
    <row r="2143" spans="21:21" x14ac:dyDescent="0.2">
      <c r="U2143" s="12"/>
    </row>
    <row r="2144" spans="21:21" x14ac:dyDescent="0.2">
      <c r="U2144" s="12"/>
    </row>
    <row r="2145" spans="21:21" x14ac:dyDescent="0.2">
      <c r="U2145" s="12"/>
    </row>
    <row r="2146" spans="21:21" x14ac:dyDescent="0.2">
      <c r="U2146" s="12"/>
    </row>
    <row r="2147" spans="21:21" x14ac:dyDescent="0.2">
      <c r="U2147" s="12"/>
    </row>
    <row r="2148" spans="21:21" x14ac:dyDescent="0.2">
      <c r="U2148" s="12"/>
    </row>
    <row r="2149" spans="21:21" x14ac:dyDescent="0.2">
      <c r="U2149" s="12"/>
    </row>
    <row r="2150" spans="21:21" x14ac:dyDescent="0.2">
      <c r="U2150" s="12"/>
    </row>
    <row r="2151" spans="21:21" x14ac:dyDescent="0.2">
      <c r="U2151" s="12"/>
    </row>
    <row r="2152" spans="21:21" x14ac:dyDescent="0.2">
      <c r="U2152" s="12"/>
    </row>
    <row r="2153" spans="21:21" x14ac:dyDescent="0.2">
      <c r="U2153" s="12"/>
    </row>
    <row r="2154" spans="21:21" x14ac:dyDescent="0.2">
      <c r="U2154" s="12"/>
    </row>
    <row r="2155" spans="21:21" x14ac:dyDescent="0.2">
      <c r="U2155" s="12"/>
    </row>
    <row r="2156" spans="21:21" x14ac:dyDescent="0.2">
      <c r="U2156" s="12"/>
    </row>
    <row r="2157" spans="21:21" x14ac:dyDescent="0.2">
      <c r="U2157" s="12"/>
    </row>
    <row r="2158" spans="21:21" x14ac:dyDescent="0.2">
      <c r="U2158" s="12"/>
    </row>
    <row r="2159" spans="21:21" x14ac:dyDescent="0.2">
      <c r="U2159" s="12"/>
    </row>
    <row r="2160" spans="21:21" x14ac:dyDescent="0.2">
      <c r="U2160" s="12"/>
    </row>
    <row r="2161" spans="21:21" x14ac:dyDescent="0.2">
      <c r="U2161" s="12"/>
    </row>
    <row r="2162" spans="21:21" x14ac:dyDescent="0.2">
      <c r="U2162" s="12"/>
    </row>
    <row r="2163" spans="21:21" x14ac:dyDescent="0.2">
      <c r="U2163" s="12"/>
    </row>
    <row r="2164" spans="21:21" x14ac:dyDescent="0.2">
      <c r="U2164" s="12"/>
    </row>
    <row r="2165" spans="21:21" x14ac:dyDescent="0.2">
      <c r="U2165" s="12"/>
    </row>
    <row r="2166" spans="21:21" x14ac:dyDescent="0.2">
      <c r="U2166" s="12"/>
    </row>
    <row r="2167" spans="21:21" x14ac:dyDescent="0.2">
      <c r="U2167" s="12"/>
    </row>
    <row r="2168" spans="21:21" x14ac:dyDescent="0.2">
      <c r="U2168" s="12"/>
    </row>
    <row r="2169" spans="21:21" x14ac:dyDescent="0.2">
      <c r="U2169" s="12"/>
    </row>
    <row r="2170" spans="21:21" x14ac:dyDescent="0.2">
      <c r="U2170" s="12"/>
    </row>
    <row r="2171" spans="21:21" x14ac:dyDescent="0.2">
      <c r="U2171" s="12"/>
    </row>
    <row r="2172" spans="21:21" x14ac:dyDescent="0.2">
      <c r="U2172" s="12"/>
    </row>
    <row r="2173" spans="21:21" x14ac:dyDescent="0.2">
      <c r="U2173" s="12"/>
    </row>
    <row r="2174" spans="21:21" x14ac:dyDescent="0.2">
      <c r="U2174" s="12"/>
    </row>
    <row r="2175" spans="21:21" x14ac:dyDescent="0.2">
      <c r="U2175" s="12"/>
    </row>
    <row r="2176" spans="21:21" x14ac:dyDescent="0.2">
      <c r="U2176" s="12"/>
    </row>
    <row r="2177" spans="21:21" x14ac:dyDescent="0.2">
      <c r="U2177" s="12"/>
    </row>
    <row r="2178" spans="21:21" x14ac:dyDescent="0.2">
      <c r="U2178" s="12"/>
    </row>
    <row r="2179" spans="21:21" x14ac:dyDescent="0.2">
      <c r="U2179" s="12"/>
    </row>
    <row r="2180" spans="21:21" x14ac:dyDescent="0.2">
      <c r="U2180" s="12"/>
    </row>
    <row r="2181" spans="21:21" x14ac:dyDescent="0.2">
      <c r="U2181" s="12"/>
    </row>
    <row r="2182" spans="21:21" x14ac:dyDescent="0.2">
      <c r="U2182" s="12"/>
    </row>
    <row r="2183" spans="21:21" x14ac:dyDescent="0.2">
      <c r="U2183" s="12"/>
    </row>
    <row r="2184" spans="21:21" x14ac:dyDescent="0.2">
      <c r="U2184" s="12"/>
    </row>
    <row r="2185" spans="21:21" x14ac:dyDescent="0.2">
      <c r="U2185" s="12"/>
    </row>
    <row r="2186" spans="21:21" x14ac:dyDescent="0.2">
      <c r="U2186" s="12"/>
    </row>
    <row r="2187" spans="21:21" x14ac:dyDescent="0.2">
      <c r="U2187" s="12"/>
    </row>
    <row r="2188" spans="21:21" x14ac:dyDescent="0.2">
      <c r="U2188" s="12"/>
    </row>
    <row r="2189" spans="21:21" x14ac:dyDescent="0.2">
      <c r="U2189" s="12"/>
    </row>
    <row r="2190" spans="21:21" x14ac:dyDescent="0.2">
      <c r="U2190" s="12"/>
    </row>
    <row r="2191" spans="21:21" x14ac:dyDescent="0.2">
      <c r="U2191" s="12"/>
    </row>
    <row r="2192" spans="21:21" x14ac:dyDescent="0.2">
      <c r="U2192" s="12"/>
    </row>
    <row r="2193" spans="21:21" x14ac:dyDescent="0.2">
      <c r="U2193" s="12"/>
    </row>
    <row r="2194" spans="21:21" x14ac:dyDescent="0.2">
      <c r="U2194" s="12"/>
    </row>
    <row r="2195" spans="21:21" x14ac:dyDescent="0.2">
      <c r="U2195" s="12"/>
    </row>
    <row r="2196" spans="21:21" x14ac:dyDescent="0.2">
      <c r="U2196" s="12"/>
    </row>
    <row r="2197" spans="21:21" x14ac:dyDescent="0.2">
      <c r="U2197" s="12"/>
    </row>
    <row r="2198" spans="21:21" x14ac:dyDescent="0.2">
      <c r="U2198" s="12"/>
    </row>
    <row r="2199" spans="21:21" x14ac:dyDescent="0.2">
      <c r="U2199" s="12"/>
    </row>
    <row r="2200" spans="21:21" x14ac:dyDescent="0.2">
      <c r="U2200" s="12"/>
    </row>
    <row r="2201" spans="21:21" x14ac:dyDescent="0.2">
      <c r="U2201" s="12"/>
    </row>
    <row r="2202" spans="21:21" x14ac:dyDescent="0.2">
      <c r="U2202" s="12"/>
    </row>
    <row r="2203" spans="21:21" x14ac:dyDescent="0.2">
      <c r="U2203" s="12"/>
    </row>
    <row r="2204" spans="21:21" x14ac:dyDescent="0.2">
      <c r="U2204" s="12"/>
    </row>
    <row r="2205" spans="21:21" x14ac:dyDescent="0.2">
      <c r="U2205" s="12"/>
    </row>
    <row r="2206" spans="21:21" x14ac:dyDescent="0.2">
      <c r="U2206" s="12"/>
    </row>
    <row r="2207" spans="21:21" x14ac:dyDescent="0.2">
      <c r="U2207" s="12"/>
    </row>
    <row r="2208" spans="21:21" x14ac:dyDescent="0.2">
      <c r="U2208" s="12"/>
    </row>
    <row r="2209" spans="21:21" x14ac:dyDescent="0.2">
      <c r="U2209" s="12"/>
    </row>
    <row r="2210" spans="21:21" x14ac:dyDescent="0.2">
      <c r="U2210" s="12"/>
    </row>
    <row r="2211" spans="21:21" x14ac:dyDescent="0.2">
      <c r="U2211" s="12"/>
    </row>
    <row r="2212" spans="21:21" x14ac:dyDescent="0.2">
      <c r="U2212" s="12"/>
    </row>
    <row r="2213" spans="21:21" x14ac:dyDescent="0.2">
      <c r="U2213" s="12"/>
    </row>
    <row r="2214" spans="21:21" x14ac:dyDescent="0.2">
      <c r="U2214" s="12"/>
    </row>
    <row r="2215" spans="21:21" x14ac:dyDescent="0.2">
      <c r="U2215" s="12"/>
    </row>
    <row r="2216" spans="21:21" x14ac:dyDescent="0.2">
      <c r="U2216" s="12"/>
    </row>
    <row r="2217" spans="21:21" x14ac:dyDescent="0.2">
      <c r="U2217" s="12"/>
    </row>
    <row r="2218" spans="21:21" x14ac:dyDescent="0.2">
      <c r="U2218" s="12"/>
    </row>
    <row r="2219" spans="21:21" x14ac:dyDescent="0.2">
      <c r="U2219" s="12"/>
    </row>
    <row r="2220" spans="21:21" x14ac:dyDescent="0.2">
      <c r="U2220" s="12"/>
    </row>
    <row r="2221" spans="21:21" x14ac:dyDescent="0.2">
      <c r="U2221" s="12"/>
    </row>
    <row r="2222" spans="21:21" x14ac:dyDescent="0.2">
      <c r="U2222" s="12"/>
    </row>
    <row r="2223" spans="21:21" x14ac:dyDescent="0.2">
      <c r="U2223" s="12"/>
    </row>
    <row r="2224" spans="21:21" x14ac:dyDescent="0.2">
      <c r="U2224" s="12"/>
    </row>
    <row r="2225" spans="21:21" x14ac:dyDescent="0.2">
      <c r="U2225" s="12"/>
    </row>
    <row r="2226" spans="21:21" x14ac:dyDescent="0.2">
      <c r="U2226" s="12"/>
    </row>
    <row r="2227" spans="21:21" x14ac:dyDescent="0.2">
      <c r="U2227" s="12"/>
    </row>
    <row r="2228" spans="21:21" x14ac:dyDescent="0.2">
      <c r="U2228" s="12"/>
    </row>
    <row r="2229" spans="21:21" x14ac:dyDescent="0.2">
      <c r="U2229" s="12"/>
    </row>
    <row r="2230" spans="21:21" x14ac:dyDescent="0.2">
      <c r="U2230" s="12"/>
    </row>
    <row r="2231" spans="21:21" x14ac:dyDescent="0.2">
      <c r="U2231" s="12"/>
    </row>
    <row r="2232" spans="21:21" x14ac:dyDescent="0.2">
      <c r="U2232" s="12"/>
    </row>
    <row r="2233" spans="21:21" x14ac:dyDescent="0.2">
      <c r="U2233" s="12"/>
    </row>
    <row r="2234" spans="21:21" x14ac:dyDescent="0.2">
      <c r="U2234" s="12"/>
    </row>
    <row r="2235" spans="21:21" x14ac:dyDescent="0.2">
      <c r="U2235" s="12"/>
    </row>
    <row r="2236" spans="21:21" x14ac:dyDescent="0.2">
      <c r="U2236" s="12"/>
    </row>
    <row r="2237" spans="21:21" x14ac:dyDescent="0.2">
      <c r="U2237" s="12"/>
    </row>
    <row r="2238" spans="21:21" x14ac:dyDescent="0.2">
      <c r="U2238" s="12"/>
    </row>
    <row r="2239" spans="21:21" x14ac:dyDescent="0.2">
      <c r="U2239" s="12"/>
    </row>
    <row r="2240" spans="21:21" x14ac:dyDescent="0.2">
      <c r="U2240" s="12"/>
    </row>
    <row r="2241" spans="21:21" x14ac:dyDescent="0.2">
      <c r="U2241" s="12"/>
    </row>
    <row r="2242" spans="21:21" x14ac:dyDescent="0.2">
      <c r="U2242" s="12"/>
    </row>
    <row r="2243" spans="21:21" x14ac:dyDescent="0.2">
      <c r="U2243" s="12"/>
    </row>
    <row r="2244" spans="21:21" x14ac:dyDescent="0.2">
      <c r="U2244" s="12"/>
    </row>
    <row r="2245" spans="21:21" x14ac:dyDescent="0.2">
      <c r="U2245" s="12"/>
    </row>
    <row r="2246" spans="21:21" x14ac:dyDescent="0.2">
      <c r="U2246" s="12"/>
    </row>
    <row r="2247" spans="21:21" x14ac:dyDescent="0.2">
      <c r="U2247" s="12"/>
    </row>
    <row r="2248" spans="21:21" x14ac:dyDescent="0.2">
      <c r="U2248" s="12"/>
    </row>
    <row r="2249" spans="21:21" x14ac:dyDescent="0.2">
      <c r="U2249" s="12"/>
    </row>
    <row r="2250" spans="21:21" x14ac:dyDescent="0.2">
      <c r="U2250" s="12"/>
    </row>
    <row r="2251" spans="21:21" x14ac:dyDescent="0.2">
      <c r="U2251" s="12"/>
    </row>
    <row r="2252" spans="21:21" x14ac:dyDescent="0.2">
      <c r="U2252" s="12"/>
    </row>
    <row r="2253" spans="21:21" x14ac:dyDescent="0.2">
      <c r="U2253" s="12"/>
    </row>
    <row r="2254" spans="21:21" x14ac:dyDescent="0.2">
      <c r="U2254" s="12"/>
    </row>
    <row r="2255" spans="21:21" x14ac:dyDescent="0.2">
      <c r="U2255" s="12"/>
    </row>
    <row r="2256" spans="21:21" x14ac:dyDescent="0.2">
      <c r="U2256" s="12"/>
    </row>
    <row r="2257" spans="21:21" x14ac:dyDescent="0.2">
      <c r="U2257" s="12"/>
    </row>
    <row r="2258" spans="21:21" x14ac:dyDescent="0.2">
      <c r="U2258" s="12"/>
    </row>
    <row r="2259" spans="21:21" x14ac:dyDescent="0.2">
      <c r="U2259" s="12"/>
    </row>
    <row r="2260" spans="21:21" x14ac:dyDescent="0.2">
      <c r="U2260" s="12"/>
    </row>
    <row r="2261" spans="21:21" x14ac:dyDescent="0.2">
      <c r="U2261" s="12"/>
    </row>
    <row r="2262" spans="21:21" x14ac:dyDescent="0.2">
      <c r="U2262" s="12"/>
    </row>
    <row r="2263" spans="21:21" x14ac:dyDescent="0.2">
      <c r="U2263" s="12"/>
    </row>
    <row r="2264" spans="21:21" x14ac:dyDescent="0.2">
      <c r="U2264" s="12"/>
    </row>
    <row r="2265" spans="21:21" x14ac:dyDescent="0.2">
      <c r="U2265" s="12"/>
    </row>
    <row r="2266" spans="21:21" x14ac:dyDescent="0.2">
      <c r="U2266" s="12"/>
    </row>
    <row r="2267" spans="21:21" x14ac:dyDescent="0.2">
      <c r="U2267" s="12"/>
    </row>
    <row r="2268" spans="21:21" x14ac:dyDescent="0.2">
      <c r="U2268" s="12"/>
    </row>
    <row r="2269" spans="21:21" x14ac:dyDescent="0.2">
      <c r="U2269" s="12"/>
    </row>
    <row r="2270" spans="21:21" x14ac:dyDescent="0.2">
      <c r="U2270" s="12"/>
    </row>
    <row r="2271" spans="21:21" x14ac:dyDescent="0.2">
      <c r="U2271" s="12"/>
    </row>
    <row r="2272" spans="21:21" x14ac:dyDescent="0.2">
      <c r="U2272" s="12"/>
    </row>
    <row r="2273" spans="21:21" x14ac:dyDescent="0.2">
      <c r="U2273" s="12"/>
    </row>
    <row r="2274" spans="21:21" x14ac:dyDescent="0.2">
      <c r="U2274" s="12"/>
    </row>
    <row r="2275" spans="21:21" x14ac:dyDescent="0.2">
      <c r="U2275" s="12"/>
    </row>
    <row r="2276" spans="21:21" x14ac:dyDescent="0.2">
      <c r="U2276" s="12"/>
    </row>
    <row r="2277" spans="21:21" x14ac:dyDescent="0.2">
      <c r="U2277" s="12"/>
    </row>
    <row r="2278" spans="21:21" x14ac:dyDescent="0.2">
      <c r="U2278" s="12"/>
    </row>
    <row r="2279" spans="21:21" x14ac:dyDescent="0.2">
      <c r="U2279" s="12"/>
    </row>
    <row r="2280" spans="21:21" x14ac:dyDescent="0.2">
      <c r="U2280" s="12"/>
    </row>
    <row r="2281" spans="21:21" x14ac:dyDescent="0.2">
      <c r="U2281" s="12"/>
    </row>
    <row r="2282" spans="21:21" x14ac:dyDescent="0.2">
      <c r="U2282" s="12"/>
    </row>
    <row r="2283" spans="21:21" x14ac:dyDescent="0.2">
      <c r="U2283" s="12"/>
    </row>
    <row r="2284" spans="21:21" x14ac:dyDescent="0.2">
      <c r="U2284" s="12"/>
    </row>
    <row r="2285" spans="21:21" x14ac:dyDescent="0.2">
      <c r="U2285" s="12"/>
    </row>
    <row r="2286" spans="21:21" x14ac:dyDescent="0.2">
      <c r="U2286" s="12"/>
    </row>
    <row r="2287" spans="21:21" x14ac:dyDescent="0.2">
      <c r="U2287" s="12"/>
    </row>
    <row r="2288" spans="21:21" x14ac:dyDescent="0.2">
      <c r="U2288" s="12"/>
    </row>
    <row r="2289" spans="21:21" x14ac:dyDescent="0.2">
      <c r="U2289" s="12"/>
    </row>
    <row r="2290" spans="21:21" x14ac:dyDescent="0.2">
      <c r="U2290" s="12"/>
    </row>
    <row r="2291" spans="21:21" x14ac:dyDescent="0.2">
      <c r="U2291" s="12"/>
    </row>
    <row r="2292" spans="21:21" x14ac:dyDescent="0.2">
      <c r="U2292" s="12"/>
    </row>
    <row r="2293" spans="21:21" x14ac:dyDescent="0.2">
      <c r="U2293" s="12"/>
    </row>
    <row r="2294" spans="21:21" x14ac:dyDescent="0.2">
      <c r="U2294" s="12"/>
    </row>
    <row r="2295" spans="21:21" x14ac:dyDescent="0.2">
      <c r="U2295" s="12"/>
    </row>
    <row r="2296" spans="21:21" x14ac:dyDescent="0.2">
      <c r="U2296" s="12"/>
    </row>
    <row r="2297" spans="21:21" x14ac:dyDescent="0.2">
      <c r="U2297" s="12"/>
    </row>
    <row r="2298" spans="21:21" x14ac:dyDescent="0.2">
      <c r="U2298" s="12"/>
    </row>
    <row r="2299" spans="21:21" x14ac:dyDescent="0.2">
      <c r="U2299" s="12"/>
    </row>
    <row r="2300" spans="21:21" x14ac:dyDescent="0.2">
      <c r="U2300" s="12"/>
    </row>
    <row r="2301" spans="21:21" x14ac:dyDescent="0.2">
      <c r="U2301" s="12"/>
    </row>
    <row r="2302" spans="21:21" x14ac:dyDescent="0.2">
      <c r="U2302" s="12"/>
    </row>
    <row r="2303" spans="21:21" x14ac:dyDescent="0.2">
      <c r="U2303" s="12"/>
    </row>
    <row r="2304" spans="21:21" x14ac:dyDescent="0.2">
      <c r="U2304" s="12"/>
    </row>
    <row r="2305" spans="21:21" x14ac:dyDescent="0.2">
      <c r="U2305" s="12"/>
    </row>
    <row r="2306" spans="21:21" x14ac:dyDescent="0.2">
      <c r="U2306" s="12"/>
    </row>
    <row r="2307" spans="21:21" x14ac:dyDescent="0.2">
      <c r="U2307" s="12"/>
    </row>
    <row r="2308" spans="21:21" x14ac:dyDescent="0.2">
      <c r="U2308" s="12"/>
    </row>
    <row r="2309" spans="21:21" x14ac:dyDescent="0.2">
      <c r="U2309" s="12"/>
    </row>
    <row r="2310" spans="21:21" x14ac:dyDescent="0.2">
      <c r="U2310" s="12"/>
    </row>
    <row r="2311" spans="21:21" x14ac:dyDescent="0.2">
      <c r="U2311" s="12"/>
    </row>
    <row r="2312" spans="21:21" x14ac:dyDescent="0.2">
      <c r="U2312" s="12"/>
    </row>
    <row r="2313" spans="21:21" x14ac:dyDescent="0.2">
      <c r="U2313" s="12"/>
    </row>
    <row r="2314" spans="21:21" x14ac:dyDescent="0.2">
      <c r="U2314" s="12"/>
    </row>
    <row r="2315" spans="21:21" x14ac:dyDescent="0.2">
      <c r="U2315" s="12"/>
    </row>
    <row r="2316" spans="21:21" x14ac:dyDescent="0.2">
      <c r="U2316" s="12"/>
    </row>
    <row r="2317" spans="21:21" x14ac:dyDescent="0.2">
      <c r="U2317" s="12"/>
    </row>
    <row r="2318" spans="21:21" x14ac:dyDescent="0.2">
      <c r="U2318" s="12"/>
    </row>
    <row r="2319" spans="21:21" x14ac:dyDescent="0.2">
      <c r="U2319" s="12"/>
    </row>
    <row r="2320" spans="21:21" x14ac:dyDescent="0.2">
      <c r="U2320" s="12"/>
    </row>
    <row r="2321" spans="21:21" x14ac:dyDescent="0.2">
      <c r="U2321" s="12"/>
    </row>
    <row r="2322" spans="21:21" x14ac:dyDescent="0.2">
      <c r="U2322" s="12"/>
    </row>
    <row r="2323" spans="21:21" x14ac:dyDescent="0.2">
      <c r="U2323" s="12"/>
    </row>
    <row r="2324" spans="21:21" x14ac:dyDescent="0.2">
      <c r="U2324" s="12"/>
    </row>
    <row r="2325" spans="21:21" x14ac:dyDescent="0.2">
      <c r="U2325" s="12"/>
    </row>
    <row r="2326" spans="21:21" x14ac:dyDescent="0.2">
      <c r="U2326" s="12"/>
    </row>
    <row r="2327" spans="21:21" x14ac:dyDescent="0.2">
      <c r="U2327" s="12"/>
    </row>
    <row r="2328" spans="21:21" x14ac:dyDescent="0.2">
      <c r="U2328" s="12"/>
    </row>
    <row r="2329" spans="21:21" x14ac:dyDescent="0.2">
      <c r="U2329" s="12"/>
    </row>
    <row r="2330" spans="21:21" x14ac:dyDescent="0.2">
      <c r="U2330" s="12"/>
    </row>
    <row r="2331" spans="21:21" x14ac:dyDescent="0.2">
      <c r="U2331" s="12"/>
    </row>
    <row r="2332" spans="21:21" x14ac:dyDescent="0.2">
      <c r="U2332" s="12"/>
    </row>
    <row r="2333" spans="21:21" x14ac:dyDescent="0.2">
      <c r="U2333" s="12"/>
    </row>
    <row r="2334" spans="21:21" x14ac:dyDescent="0.2">
      <c r="U2334" s="12"/>
    </row>
    <row r="2335" spans="21:21" x14ac:dyDescent="0.2">
      <c r="U2335" s="12"/>
    </row>
    <row r="2336" spans="21:21" x14ac:dyDescent="0.2">
      <c r="U2336" s="12"/>
    </row>
    <row r="2337" spans="21:21" x14ac:dyDescent="0.2">
      <c r="U2337" s="12"/>
    </row>
    <row r="2338" spans="21:21" x14ac:dyDescent="0.2">
      <c r="U2338" s="12"/>
    </row>
    <row r="2339" spans="21:21" x14ac:dyDescent="0.2">
      <c r="U2339" s="12"/>
    </row>
    <row r="2340" spans="21:21" x14ac:dyDescent="0.2">
      <c r="U2340" s="12"/>
    </row>
    <row r="2341" spans="21:21" x14ac:dyDescent="0.2">
      <c r="U2341" s="12"/>
    </row>
    <row r="2342" spans="21:21" x14ac:dyDescent="0.2">
      <c r="U2342" s="12"/>
    </row>
    <row r="2343" spans="21:21" x14ac:dyDescent="0.2">
      <c r="U2343" s="12"/>
    </row>
    <row r="2344" spans="21:21" x14ac:dyDescent="0.2">
      <c r="U2344" s="12"/>
    </row>
    <row r="2345" spans="21:21" x14ac:dyDescent="0.2">
      <c r="U2345" s="12"/>
    </row>
    <row r="2346" spans="21:21" x14ac:dyDescent="0.2">
      <c r="U2346" s="12"/>
    </row>
    <row r="2347" spans="21:21" x14ac:dyDescent="0.2">
      <c r="U2347" s="12"/>
    </row>
    <row r="2348" spans="21:21" x14ac:dyDescent="0.2">
      <c r="U2348" s="12"/>
    </row>
    <row r="2349" spans="21:21" x14ac:dyDescent="0.2">
      <c r="U2349" s="12"/>
    </row>
    <row r="2350" spans="21:21" x14ac:dyDescent="0.2">
      <c r="U2350" s="12"/>
    </row>
    <row r="2351" spans="21:21" x14ac:dyDescent="0.2">
      <c r="U2351" s="12"/>
    </row>
    <row r="2352" spans="21:21" x14ac:dyDescent="0.2">
      <c r="U2352" s="12"/>
    </row>
    <row r="2353" spans="21:21" x14ac:dyDescent="0.2">
      <c r="U2353" s="12"/>
    </row>
    <row r="2354" spans="21:21" x14ac:dyDescent="0.2">
      <c r="U2354" s="12"/>
    </row>
    <row r="2355" spans="21:21" x14ac:dyDescent="0.2">
      <c r="U2355" s="12"/>
    </row>
    <row r="2356" spans="21:21" x14ac:dyDescent="0.2">
      <c r="U2356" s="12"/>
    </row>
    <row r="2357" spans="21:21" x14ac:dyDescent="0.2">
      <c r="U2357" s="12"/>
    </row>
    <row r="2358" spans="21:21" x14ac:dyDescent="0.2">
      <c r="U2358" s="12"/>
    </row>
    <row r="2359" spans="21:21" x14ac:dyDescent="0.2">
      <c r="U2359" s="12"/>
    </row>
    <row r="2360" spans="21:21" x14ac:dyDescent="0.2">
      <c r="U2360" s="12"/>
    </row>
    <row r="2361" spans="21:21" x14ac:dyDescent="0.2">
      <c r="U2361" s="12"/>
    </row>
    <row r="2362" spans="21:21" x14ac:dyDescent="0.2">
      <c r="U2362" s="12"/>
    </row>
    <row r="2363" spans="21:21" x14ac:dyDescent="0.2">
      <c r="U2363" s="12"/>
    </row>
    <row r="2364" spans="21:21" x14ac:dyDescent="0.2">
      <c r="U2364" s="12"/>
    </row>
    <row r="2365" spans="21:21" x14ac:dyDescent="0.2">
      <c r="U2365" s="12"/>
    </row>
    <row r="2366" spans="21:21" x14ac:dyDescent="0.2">
      <c r="U2366" s="12"/>
    </row>
    <row r="2367" spans="21:21" x14ac:dyDescent="0.2">
      <c r="U2367" s="12"/>
    </row>
    <row r="2368" spans="21:21" x14ac:dyDescent="0.2">
      <c r="U2368" s="12"/>
    </row>
    <row r="2369" spans="21:21" x14ac:dyDescent="0.2">
      <c r="U2369" s="12"/>
    </row>
    <row r="2370" spans="21:21" x14ac:dyDescent="0.2">
      <c r="U2370" s="12"/>
    </row>
    <row r="2371" spans="21:21" x14ac:dyDescent="0.2">
      <c r="U2371" s="12"/>
    </row>
    <row r="2372" spans="21:21" x14ac:dyDescent="0.2">
      <c r="U2372" s="12"/>
    </row>
    <row r="2373" spans="21:21" x14ac:dyDescent="0.2">
      <c r="U2373" s="12"/>
    </row>
    <row r="2374" spans="21:21" x14ac:dyDescent="0.2">
      <c r="U2374" s="12"/>
    </row>
    <row r="2375" spans="21:21" x14ac:dyDescent="0.2">
      <c r="U2375" s="12"/>
    </row>
    <row r="2376" spans="21:21" x14ac:dyDescent="0.2">
      <c r="U2376" s="12"/>
    </row>
    <row r="2377" spans="21:21" x14ac:dyDescent="0.2">
      <c r="U2377" s="12"/>
    </row>
    <row r="2378" spans="21:21" x14ac:dyDescent="0.2">
      <c r="U2378" s="12"/>
    </row>
    <row r="2379" spans="21:21" x14ac:dyDescent="0.2">
      <c r="U2379" s="12"/>
    </row>
    <row r="2380" spans="21:21" x14ac:dyDescent="0.2">
      <c r="U2380" s="12"/>
    </row>
    <row r="2381" spans="21:21" x14ac:dyDescent="0.2">
      <c r="U2381" s="12"/>
    </row>
    <row r="2382" spans="21:21" x14ac:dyDescent="0.2">
      <c r="U2382" s="12"/>
    </row>
    <row r="2383" spans="21:21" x14ac:dyDescent="0.2">
      <c r="U2383" s="12"/>
    </row>
    <row r="2384" spans="21:21" x14ac:dyDescent="0.2">
      <c r="U2384" s="12"/>
    </row>
    <row r="2385" spans="21:21" x14ac:dyDescent="0.2">
      <c r="U2385" s="12"/>
    </row>
    <row r="2386" spans="21:21" x14ac:dyDescent="0.2">
      <c r="U2386" s="12"/>
    </row>
    <row r="2387" spans="21:21" x14ac:dyDescent="0.2">
      <c r="U2387" s="12"/>
    </row>
    <row r="2388" spans="21:21" x14ac:dyDescent="0.2">
      <c r="U2388" s="12"/>
    </row>
    <row r="2389" spans="21:21" x14ac:dyDescent="0.2">
      <c r="U2389" s="12"/>
    </row>
    <row r="2390" spans="21:21" x14ac:dyDescent="0.2">
      <c r="U2390" s="12"/>
    </row>
    <row r="2391" spans="21:21" x14ac:dyDescent="0.2">
      <c r="U2391" s="12"/>
    </row>
    <row r="2392" spans="21:21" x14ac:dyDescent="0.2">
      <c r="U2392" s="12"/>
    </row>
    <row r="2393" spans="21:21" x14ac:dyDescent="0.2">
      <c r="U2393" s="12"/>
    </row>
    <row r="2394" spans="21:21" x14ac:dyDescent="0.2">
      <c r="U2394" s="12"/>
    </row>
    <row r="2395" spans="21:21" x14ac:dyDescent="0.2">
      <c r="U2395" s="12"/>
    </row>
    <row r="2396" spans="21:21" x14ac:dyDescent="0.2">
      <c r="U2396" s="12"/>
    </row>
    <row r="2397" spans="21:21" x14ac:dyDescent="0.2">
      <c r="U2397" s="12"/>
    </row>
    <row r="2398" spans="21:21" x14ac:dyDescent="0.2">
      <c r="U2398" s="12"/>
    </row>
    <row r="2399" spans="21:21" x14ac:dyDescent="0.2">
      <c r="U2399" s="12"/>
    </row>
    <row r="2400" spans="21:21" x14ac:dyDescent="0.2">
      <c r="U2400" s="12"/>
    </row>
    <row r="2401" spans="21:21" x14ac:dyDescent="0.2">
      <c r="U2401" s="12"/>
    </row>
    <row r="2402" spans="21:21" x14ac:dyDescent="0.2">
      <c r="U2402" s="12"/>
    </row>
    <row r="2403" spans="21:21" x14ac:dyDescent="0.2">
      <c r="U2403" s="12"/>
    </row>
    <row r="2404" spans="21:21" x14ac:dyDescent="0.2">
      <c r="U2404" s="12"/>
    </row>
    <row r="2405" spans="21:21" x14ac:dyDescent="0.2">
      <c r="U2405" s="12"/>
    </row>
    <row r="2406" spans="21:21" x14ac:dyDescent="0.2">
      <c r="U2406" s="12"/>
    </row>
    <row r="2407" spans="21:21" x14ac:dyDescent="0.2">
      <c r="U2407" s="12"/>
    </row>
    <row r="2408" spans="21:21" x14ac:dyDescent="0.2">
      <c r="U2408" s="12"/>
    </row>
    <row r="2409" spans="21:21" x14ac:dyDescent="0.2">
      <c r="U2409" s="12"/>
    </row>
    <row r="2410" spans="21:21" x14ac:dyDescent="0.2">
      <c r="U2410" s="12"/>
    </row>
    <row r="2411" spans="21:21" x14ac:dyDescent="0.2">
      <c r="U2411" s="12"/>
    </row>
    <row r="2412" spans="21:21" x14ac:dyDescent="0.2">
      <c r="U2412" s="12"/>
    </row>
    <row r="2413" spans="21:21" x14ac:dyDescent="0.2">
      <c r="U2413" s="12"/>
    </row>
    <row r="2414" spans="21:21" x14ac:dyDescent="0.2">
      <c r="U2414" s="12"/>
    </row>
    <row r="2415" spans="21:21" x14ac:dyDescent="0.2">
      <c r="U2415" s="12"/>
    </row>
    <row r="2416" spans="21:21" x14ac:dyDescent="0.2">
      <c r="U2416" s="12"/>
    </row>
    <row r="2417" spans="21:21" x14ac:dyDescent="0.2">
      <c r="U2417" s="12"/>
    </row>
    <row r="2418" spans="21:21" x14ac:dyDescent="0.2">
      <c r="U2418" s="12"/>
    </row>
    <row r="2419" spans="21:21" x14ac:dyDescent="0.2">
      <c r="U2419" s="12"/>
    </row>
    <row r="2420" spans="21:21" x14ac:dyDescent="0.2">
      <c r="U2420" s="12"/>
    </row>
    <row r="2421" spans="21:21" x14ac:dyDescent="0.2">
      <c r="U2421" s="12"/>
    </row>
    <row r="2422" spans="21:21" x14ac:dyDescent="0.2">
      <c r="U2422" s="12"/>
    </row>
    <row r="2423" spans="21:21" x14ac:dyDescent="0.2">
      <c r="U2423" s="12"/>
    </row>
    <row r="2424" spans="21:21" x14ac:dyDescent="0.2">
      <c r="U2424" s="12"/>
    </row>
    <row r="2425" spans="21:21" x14ac:dyDescent="0.2">
      <c r="U2425" s="12"/>
    </row>
    <row r="2426" spans="21:21" x14ac:dyDescent="0.2">
      <c r="U2426" s="12"/>
    </row>
    <row r="2427" spans="21:21" x14ac:dyDescent="0.2">
      <c r="U2427" s="12"/>
    </row>
    <row r="2428" spans="21:21" x14ac:dyDescent="0.2">
      <c r="U2428" s="12"/>
    </row>
    <row r="2429" spans="21:21" x14ac:dyDescent="0.2">
      <c r="U2429" s="12"/>
    </row>
    <row r="2430" spans="21:21" x14ac:dyDescent="0.2">
      <c r="U2430" s="12"/>
    </row>
    <row r="2431" spans="21:21" x14ac:dyDescent="0.2">
      <c r="U2431" s="12"/>
    </row>
    <row r="2432" spans="21:21" x14ac:dyDescent="0.2">
      <c r="U2432" s="12"/>
    </row>
    <row r="2433" spans="21:21" x14ac:dyDescent="0.2">
      <c r="U2433" s="12"/>
    </row>
    <row r="2434" spans="21:21" x14ac:dyDescent="0.2">
      <c r="U2434" s="12"/>
    </row>
    <row r="2435" spans="21:21" x14ac:dyDescent="0.2">
      <c r="U2435" s="12"/>
    </row>
    <row r="2436" spans="21:21" x14ac:dyDescent="0.2">
      <c r="U2436" s="12"/>
    </row>
    <row r="2437" spans="21:21" x14ac:dyDescent="0.2">
      <c r="U2437" s="12"/>
    </row>
    <row r="2438" spans="21:21" x14ac:dyDescent="0.2">
      <c r="U2438" s="12"/>
    </row>
    <row r="2439" spans="21:21" x14ac:dyDescent="0.2">
      <c r="U2439" s="12"/>
    </row>
    <row r="2440" spans="21:21" x14ac:dyDescent="0.2">
      <c r="U2440" s="12"/>
    </row>
    <row r="2441" spans="21:21" x14ac:dyDescent="0.2">
      <c r="U2441" s="12"/>
    </row>
    <row r="2442" spans="21:21" x14ac:dyDescent="0.2">
      <c r="U2442" s="12"/>
    </row>
    <row r="2443" spans="21:21" x14ac:dyDescent="0.2">
      <c r="U2443" s="12"/>
    </row>
    <row r="2444" spans="21:21" x14ac:dyDescent="0.2">
      <c r="U2444" s="12"/>
    </row>
    <row r="2445" spans="21:21" x14ac:dyDescent="0.2">
      <c r="U2445" s="12"/>
    </row>
    <row r="2446" spans="21:21" x14ac:dyDescent="0.2">
      <c r="U2446" s="12"/>
    </row>
    <row r="2447" spans="21:21" x14ac:dyDescent="0.2">
      <c r="U2447" s="12"/>
    </row>
    <row r="2448" spans="21:21" x14ac:dyDescent="0.2">
      <c r="U2448" s="12"/>
    </row>
    <row r="2449" spans="21:21" x14ac:dyDescent="0.2">
      <c r="U2449" s="12"/>
    </row>
    <row r="2450" spans="21:21" x14ac:dyDescent="0.2">
      <c r="U2450" s="12"/>
    </row>
    <row r="2451" spans="21:21" x14ac:dyDescent="0.2">
      <c r="U2451" s="12"/>
    </row>
    <row r="2452" spans="21:21" x14ac:dyDescent="0.2">
      <c r="U2452" s="12"/>
    </row>
    <row r="2453" spans="21:21" x14ac:dyDescent="0.2">
      <c r="U2453" s="12"/>
    </row>
    <row r="2454" spans="21:21" x14ac:dyDescent="0.2">
      <c r="U2454" s="12"/>
    </row>
    <row r="2455" spans="21:21" x14ac:dyDescent="0.2">
      <c r="U2455" s="12"/>
    </row>
    <row r="2456" spans="21:21" x14ac:dyDescent="0.2">
      <c r="U2456" s="12"/>
    </row>
    <row r="2457" spans="21:21" x14ac:dyDescent="0.2">
      <c r="U2457" s="12"/>
    </row>
    <row r="2458" spans="21:21" x14ac:dyDescent="0.2">
      <c r="U2458" s="12"/>
    </row>
    <row r="2459" spans="21:21" x14ac:dyDescent="0.2">
      <c r="U2459" s="12"/>
    </row>
    <row r="2460" spans="21:21" x14ac:dyDescent="0.2">
      <c r="U2460" s="12"/>
    </row>
    <row r="2461" spans="21:21" x14ac:dyDescent="0.2">
      <c r="U2461" s="12"/>
    </row>
    <row r="2462" spans="21:21" x14ac:dyDescent="0.2">
      <c r="U2462" s="12"/>
    </row>
    <row r="2463" spans="21:21" x14ac:dyDescent="0.2">
      <c r="U2463" s="12"/>
    </row>
    <row r="2464" spans="21:21" x14ac:dyDescent="0.2">
      <c r="U2464" s="12"/>
    </row>
    <row r="2465" spans="21:21" x14ac:dyDescent="0.2">
      <c r="U2465" s="12"/>
    </row>
    <row r="2466" spans="21:21" x14ac:dyDescent="0.2">
      <c r="U2466" s="12"/>
    </row>
    <row r="2467" spans="21:21" x14ac:dyDescent="0.2">
      <c r="U2467" s="12"/>
    </row>
    <row r="2468" spans="21:21" x14ac:dyDescent="0.2">
      <c r="U2468" s="12"/>
    </row>
    <row r="2469" spans="21:21" x14ac:dyDescent="0.2">
      <c r="U2469" s="12"/>
    </row>
    <row r="2470" spans="21:21" x14ac:dyDescent="0.2">
      <c r="U2470" s="12"/>
    </row>
    <row r="2471" spans="21:21" x14ac:dyDescent="0.2">
      <c r="U2471" s="12"/>
    </row>
    <row r="2472" spans="21:21" x14ac:dyDescent="0.2">
      <c r="U2472" s="12"/>
    </row>
    <row r="2473" spans="21:21" x14ac:dyDescent="0.2">
      <c r="U2473" s="12"/>
    </row>
    <row r="2474" spans="21:21" x14ac:dyDescent="0.2">
      <c r="U2474" s="12"/>
    </row>
    <row r="2475" spans="21:21" x14ac:dyDescent="0.2">
      <c r="U2475" s="12"/>
    </row>
    <row r="2476" spans="21:21" x14ac:dyDescent="0.2">
      <c r="U2476" s="12"/>
    </row>
    <row r="2477" spans="21:21" x14ac:dyDescent="0.2">
      <c r="U2477" s="12"/>
    </row>
    <row r="2478" spans="21:21" x14ac:dyDescent="0.2">
      <c r="U2478" s="12"/>
    </row>
    <row r="2479" spans="21:21" x14ac:dyDescent="0.2">
      <c r="U2479" s="12"/>
    </row>
    <row r="2480" spans="21:21" x14ac:dyDescent="0.2">
      <c r="U2480" s="12"/>
    </row>
    <row r="2481" spans="21:21" x14ac:dyDescent="0.2">
      <c r="U2481" s="12"/>
    </row>
    <row r="2482" spans="21:21" x14ac:dyDescent="0.2">
      <c r="U2482" s="12"/>
    </row>
    <row r="2483" spans="21:21" x14ac:dyDescent="0.2">
      <c r="U2483" s="12"/>
    </row>
    <row r="2484" spans="21:21" x14ac:dyDescent="0.2">
      <c r="U2484" s="12"/>
    </row>
    <row r="2485" spans="21:21" x14ac:dyDescent="0.2">
      <c r="U2485" s="12"/>
    </row>
    <row r="2486" spans="21:21" x14ac:dyDescent="0.2">
      <c r="U2486" s="12"/>
    </row>
    <row r="2487" spans="21:21" x14ac:dyDescent="0.2">
      <c r="U2487" s="12"/>
    </row>
    <row r="2488" spans="21:21" x14ac:dyDescent="0.2">
      <c r="U2488" s="12"/>
    </row>
    <row r="2489" spans="21:21" x14ac:dyDescent="0.2">
      <c r="U2489" s="12"/>
    </row>
    <row r="2490" spans="21:21" x14ac:dyDescent="0.2">
      <c r="U2490" s="12"/>
    </row>
    <row r="2491" spans="21:21" x14ac:dyDescent="0.2">
      <c r="U2491" s="12"/>
    </row>
    <row r="2492" spans="21:21" x14ac:dyDescent="0.2">
      <c r="U2492" s="12"/>
    </row>
    <row r="2493" spans="21:21" x14ac:dyDescent="0.2">
      <c r="U2493" s="12"/>
    </row>
    <row r="2494" spans="21:21" x14ac:dyDescent="0.2">
      <c r="U2494" s="12"/>
    </row>
    <row r="2495" spans="21:21" x14ac:dyDescent="0.2">
      <c r="U2495" s="12"/>
    </row>
    <row r="2496" spans="21:21" x14ac:dyDescent="0.2">
      <c r="U2496" s="12"/>
    </row>
    <row r="2497" spans="21:21" x14ac:dyDescent="0.2">
      <c r="U2497" s="12"/>
    </row>
    <row r="2498" spans="21:21" x14ac:dyDescent="0.2">
      <c r="U2498" s="12"/>
    </row>
    <row r="2499" spans="21:21" x14ac:dyDescent="0.2">
      <c r="U2499" s="12"/>
    </row>
    <row r="2500" spans="21:21" x14ac:dyDescent="0.2">
      <c r="U2500" s="12"/>
    </row>
    <row r="2501" spans="21:21" x14ac:dyDescent="0.2">
      <c r="U2501" s="12"/>
    </row>
    <row r="2502" spans="21:21" x14ac:dyDescent="0.2">
      <c r="U2502" s="12"/>
    </row>
    <row r="2503" spans="21:21" x14ac:dyDescent="0.2">
      <c r="U2503" s="12"/>
    </row>
    <row r="2504" spans="21:21" x14ac:dyDescent="0.2">
      <c r="U2504" s="12"/>
    </row>
    <row r="2505" spans="21:21" x14ac:dyDescent="0.2">
      <c r="U2505" s="12"/>
    </row>
    <row r="2506" spans="21:21" x14ac:dyDescent="0.2">
      <c r="U2506" s="12"/>
    </row>
    <row r="2507" spans="21:21" x14ac:dyDescent="0.2">
      <c r="U2507" s="12"/>
    </row>
    <row r="2508" spans="21:21" x14ac:dyDescent="0.2">
      <c r="U2508" s="12"/>
    </row>
    <row r="2509" spans="21:21" x14ac:dyDescent="0.2">
      <c r="U2509" s="12"/>
    </row>
    <row r="2510" spans="21:21" x14ac:dyDescent="0.2">
      <c r="U2510" s="12"/>
    </row>
    <row r="2511" spans="21:21" x14ac:dyDescent="0.2">
      <c r="U2511" s="12"/>
    </row>
    <row r="2512" spans="21:21" x14ac:dyDescent="0.2">
      <c r="U2512" s="12"/>
    </row>
    <row r="2513" spans="21:21" x14ac:dyDescent="0.2">
      <c r="U2513" s="12"/>
    </row>
    <row r="2514" spans="21:21" x14ac:dyDescent="0.2">
      <c r="U2514" s="12"/>
    </row>
    <row r="2515" spans="21:21" x14ac:dyDescent="0.2">
      <c r="U2515" s="12"/>
    </row>
    <row r="2516" spans="21:21" x14ac:dyDescent="0.2">
      <c r="U2516" s="12"/>
    </row>
    <row r="2517" spans="21:21" x14ac:dyDescent="0.2">
      <c r="U2517" s="12"/>
    </row>
    <row r="2518" spans="21:21" x14ac:dyDescent="0.2">
      <c r="U2518" s="12"/>
    </row>
    <row r="2519" spans="21:21" x14ac:dyDescent="0.2">
      <c r="U2519" s="12"/>
    </row>
    <row r="2520" spans="21:21" x14ac:dyDescent="0.2">
      <c r="U2520" s="12"/>
    </row>
    <row r="2521" spans="21:21" x14ac:dyDescent="0.2">
      <c r="U2521" s="12"/>
    </row>
    <row r="2522" spans="21:21" x14ac:dyDescent="0.2">
      <c r="U2522" s="12"/>
    </row>
    <row r="2523" spans="21:21" x14ac:dyDescent="0.2">
      <c r="U2523" s="12"/>
    </row>
    <row r="2524" spans="21:21" x14ac:dyDescent="0.2">
      <c r="U2524" s="12"/>
    </row>
    <row r="2525" spans="21:21" x14ac:dyDescent="0.2">
      <c r="U2525" s="12"/>
    </row>
    <row r="2526" spans="21:21" x14ac:dyDescent="0.2">
      <c r="U2526" s="12"/>
    </row>
    <row r="2527" spans="21:21" x14ac:dyDescent="0.2">
      <c r="U2527" s="12"/>
    </row>
    <row r="2528" spans="21:21" x14ac:dyDescent="0.2">
      <c r="U2528" s="12"/>
    </row>
    <row r="2529" spans="21:21" x14ac:dyDescent="0.2">
      <c r="U2529" s="12"/>
    </row>
    <row r="2530" spans="21:21" x14ac:dyDescent="0.2">
      <c r="U2530" s="12"/>
    </row>
    <row r="2531" spans="21:21" x14ac:dyDescent="0.2">
      <c r="U2531" s="12"/>
    </row>
    <row r="2532" spans="21:21" x14ac:dyDescent="0.2">
      <c r="U2532" s="12"/>
    </row>
    <row r="2533" spans="21:21" x14ac:dyDescent="0.2">
      <c r="U2533" s="12"/>
    </row>
    <row r="2534" spans="21:21" x14ac:dyDescent="0.2">
      <c r="U2534" s="12"/>
    </row>
    <row r="2535" spans="21:21" x14ac:dyDescent="0.2">
      <c r="U2535" s="12"/>
    </row>
    <row r="2536" spans="21:21" x14ac:dyDescent="0.2">
      <c r="U2536" s="12"/>
    </row>
    <row r="2537" spans="21:21" x14ac:dyDescent="0.2">
      <c r="U2537" s="12"/>
    </row>
    <row r="2538" spans="21:21" x14ac:dyDescent="0.2">
      <c r="U2538" s="12"/>
    </row>
    <row r="2539" spans="21:21" x14ac:dyDescent="0.2">
      <c r="U2539" s="12"/>
    </row>
    <row r="2540" spans="21:21" x14ac:dyDescent="0.2">
      <c r="U2540" s="12"/>
    </row>
    <row r="2541" spans="21:21" x14ac:dyDescent="0.2">
      <c r="U2541" s="12"/>
    </row>
    <row r="2542" spans="21:21" x14ac:dyDescent="0.2">
      <c r="U2542" s="12"/>
    </row>
    <row r="2543" spans="21:21" x14ac:dyDescent="0.2">
      <c r="U2543" s="12"/>
    </row>
    <row r="2544" spans="21:21" x14ac:dyDescent="0.2">
      <c r="U2544" s="12"/>
    </row>
    <row r="2545" spans="21:21" x14ac:dyDescent="0.2">
      <c r="U2545" s="12"/>
    </row>
    <row r="2546" spans="21:21" x14ac:dyDescent="0.2">
      <c r="U2546" s="12"/>
    </row>
    <row r="2547" spans="21:21" x14ac:dyDescent="0.2">
      <c r="U2547" s="12"/>
    </row>
    <row r="2548" spans="21:21" x14ac:dyDescent="0.2">
      <c r="U2548" s="12"/>
    </row>
    <row r="2549" spans="21:21" x14ac:dyDescent="0.2">
      <c r="U2549" s="12"/>
    </row>
    <row r="2550" spans="21:21" x14ac:dyDescent="0.2">
      <c r="U2550" s="12"/>
    </row>
    <row r="2551" spans="21:21" x14ac:dyDescent="0.2">
      <c r="U2551" s="12"/>
    </row>
    <row r="2552" spans="21:21" x14ac:dyDescent="0.2">
      <c r="U2552" s="12"/>
    </row>
    <row r="2553" spans="21:21" x14ac:dyDescent="0.2">
      <c r="U2553" s="12"/>
    </row>
    <row r="2554" spans="21:21" x14ac:dyDescent="0.2">
      <c r="U2554" s="12"/>
    </row>
    <row r="2555" spans="21:21" x14ac:dyDescent="0.2">
      <c r="U2555" s="12"/>
    </row>
    <row r="2556" spans="21:21" x14ac:dyDescent="0.2">
      <c r="U2556" s="12"/>
    </row>
    <row r="2557" spans="21:21" x14ac:dyDescent="0.2">
      <c r="U2557" s="12"/>
    </row>
    <row r="2558" spans="21:21" x14ac:dyDescent="0.2">
      <c r="U2558" s="12"/>
    </row>
    <row r="2559" spans="21:21" x14ac:dyDescent="0.2">
      <c r="U2559" s="12"/>
    </row>
    <row r="2560" spans="21:21" x14ac:dyDescent="0.2">
      <c r="U2560" s="12"/>
    </row>
    <row r="2561" spans="21:21" x14ac:dyDescent="0.2">
      <c r="U2561" s="12"/>
    </row>
    <row r="2562" spans="21:21" x14ac:dyDescent="0.2">
      <c r="U2562" s="12"/>
    </row>
    <row r="2563" spans="21:21" x14ac:dyDescent="0.2">
      <c r="U2563" s="12"/>
    </row>
    <row r="2564" spans="21:21" x14ac:dyDescent="0.2">
      <c r="U2564" s="12"/>
    </row>
    <row r="2565" spans="21:21" x14ac:dyDescent="0.2">
      <c r="U2565" s="12"/>
    </row>
    <row r="2566" spans="21:21" x14ac:dyDescent="0.2">
      <c r="U2566" s="12"/>
    </row>
    <row r="2567" spans="21:21" x14ac:dyDescent="0.2">
      <c r="U2567" s="12"/>
    </row>
    <row r="2568" spans="21:21" x14ac:dyDescent="0.2">
      <c r="U2568" s="12"/>
    </row>
    <row r="2569" spans="21:21" x14ac:dyDescent="0.2">
      <c r="U2569" s="12"/>
    </row>
    <row r="2570" spans="21:21" x14ac:dyDescent="0.2">
      <c r="U2570" s="12"/>
    </row>
    <row r="2571" spans="21:21" x14ac:dyDescent="0.2">
      <c r="U2571" s="12"/>
    </row>
    <row r="2572" spans="21:21" x14ac:dyDescent="0.2">
      <c r="U2572" s="12"/>
    </row>
    <row r="2573" spans="21:21" x14ac:dyDescent="0.2">
      <c r="U2573" s="12"/>
    </row>
    <row r="2574" spans="21:21" x14ac:dyDescent="0.2">
      <c r="U2574" s="12"/>
    </row>
    <row r="2575" spans="21:21" x14ac:dyDescent="0.2">
      <c r="U2575" s="12"/>
    </row>
    <row r="2576" spans="21:21" x14ac:dyDescent="0.2">
      <c r="U2576" s="12"/>
    </row>
    <row r="2577" spans="21:21" x14ac:dyDescent="0.2">
      <c r="U2577" s="12"/>
    </row>
    <row r="2578" spans="21:21" x14ac:dyDescent="0.2">
      <c r="U2578" s="12"/>
    </row>
    <row r="2579" spans="21:21" x14ac:dyDescent="0.2">
      <c r="U2579" s="12"/>
    </row>
    <row r="2580" spans="21:21" x14ac:dyDescent="0.2">
      <c r="U2580" s="12"/>
    </row>
    <row r="2581" spans="21:21" x14ac:dyDescent="0.2">
      <c r="U2581" s="12"/>
    </row>
    <row r="2582" spans="21:21" x14ac:dyDescent="0.2">
      <c r="U2582" s="12"/>
    </row>
    <row r="2583" spans="21:21" x14ac:dyDescent="0.2">
      <c r="U2583" s="12"/>
    </row>
    <row r="2584" spans="21:21" x14ac:dyDescent="0.2">
      <c r="U2584" s="12"/>
    </row>
    <row r="2585" spans="21:21" x14ac:dyDescent="0.2">
      <c r="U2585" s="12"/>
    </row>
    <row r="2586" spans="21:21" x14ac:dyDescent="0.2">
      <c r="U2586" s="12"/>
    </row>
    <row r="2587" spans="21:21" x14ac:dyDescent="0.2">
      <c r="U2587" s="12"/>
    </row>
    <row r="2588" spans="21:21" x14ac:dyDescent="0.2">
      <c r="U2588" s="12"/>
    </row>
    <row r="2589" spans="21:21" x14ac:dyDescent="0.2">
      <c r="U2589" s="12"/>
    </row>
    <row r="2590" spans="21:21" x14ac:dyDescent="0.2">
      <c r="U2590" s="12"/>
    </row>
    <row r="2591" spans="21:21" x14ac:dyDescent="0.2">
      <c r="U2591" s="12"/>
    </row>
    <row r="2592" spans="21:21" x14ac:dyDescent="0.2">
      <c r="U2592" s="12"/>
    </row>
    <row r="2593" spans="21:21" x14ac:dyDescent="0.2">
      <c r="U2593" s="12"/>
    </row>
    <row r="2594" spans="21:21" x14ac:dyDescent="0.2">
      <c r="U2594" s="12"/>
    </row>
    <row r="2595" spans="21:21" x14ac:dyDescent="0.2">
      <c r="U2595" s="12"/>
    </row>
    <row r="2596" spans="21:21" x14ac:dyDescent="0.2">
      <c r="U2596" s="12"/>
    </row>
    <row r="2597" spans="21:21" x14ac:dyDescent="0.2">
      <c r="U2597" s="12"/>
    </row>
    <row r="2598" spans="21:21" x14ac:dyDescent="0.2">
      <c r="U2598" s="12"/>
    </row>
    <row r="2599" spans="21:21" x14ac:dyDescent="0.2">
      <c r="U2599" s="12"/>
    </row>
    <row r="2600" spans="21:21" x14ac:dyDescent="0.2">
      <c r="U2600" s="12"/>
    </row>
    <row r="2601" spans="21:21" x14ac:dyDescent="0.2">
      <c r="U2601" s="12"/>
    </row>
    <row r="2602" spans="21:21" x14ac:dyDescent="0.2">
      <c r="U2602" s="12"/>
    </row>
    <row r="2603" spans="21:21" x14ac:dyDescent="0.2">
      <c r="U2603" s="12"/>
    </row>
    <row r="2604" spans="21:21" x14ac:dyDescent="0.2">
      <c r="U2604" s="12"/>
    </row>
    <row r="2605" spans="21:21" x14ac:dyDescent="0.2">
      <c r="U2605" s="12"/>
    </row>
    <row r="2606" spans="21:21" x14ac:dyDescent="0.2">
      <c r="U2606" s="12"/>
    </row>
    <row r="2607" spans="21:21" x14ac:dyDescent="0.2">
      <c r="U2607" s="12"/>
    </row>
    <row r="2608" spans="21:21" x14ac:dyDescent="0.2">
      <c r="U2608" s="12"/>
    </row>
    <row r="2609" spans="21:21" x14ac:dyDescent="0.2">
      <c r="U2609" s="12"/>
    </row>
    <row r="2610" spans="21:21" x14ac:dyDescent="0.2">
      <c r="U2610" s="12"/>
    </row>
    <row r="2611" spans="21:21" x14ac:dyDescent="0.2">
      <c r="U2611" s="12"/>
    </row>
    <row r="2612" spans="21:21" x14ac:dyDescent="0.2">
      <c r="U2612" s="12"/>
    </row>
    <row r="2613" spans="21:21" x14ac:dyDescent="0.2">
      <c r="U2613" s="12"/>
    </row>
    <row r="2614" spans="21:21" x14ac:dyDescent="0.2">
      <c r="U2614" s="12"/>
    </row>
    <row r="2615" spans="21:21" x14ac:dyDescent="0.2">
      <c r="U2615" s="12"/>
    </row>
    <row r="2616" spans="21:21" x14ac:dyDescent="0.2">
      <c r="U2616" s="12"/>
    </row>
    <row r="2617" spans="21:21" x14ac:dyDescent="0.2">
      <c r="U2617" s="12"/>
    </row>
    <row r="2618" spans="21:21" x14ac:dyDescent="0.2">
      <c r="U2618" s="12"/>
    </row>
    <row r="2619" spans="21:21" x14ac:dyDescent="0.2">
      <c r="U2619" s="12"/>
    </row>
    <row r="2620" spans="21:21" x14ac:dyDescent="0.2">
      <c r="U2620" s="12"/>
    </row>
    <row r="2621" spans="21:21" x14ac:dyDescent="0.2">
      <c r="U2621" s="12"/>
    </row>
    <row r="2622" spans="21:21" x14ac:dyDescent="0.2">
      <c r="U2622" s="12"/>
    </row>
    <row r="2623" spans="21:21" x14ac:dyDescent="0.2">
      <c r="U2623" s="12"/>
    </row>
    <row r="2624" spans="21:21" x14ac:dyDescent="0.2">
      <c r="U2624" s="12"/>
    </row>
    <row r="2625" spans="21:21" x14ac:dyDescent="0.2">
      <c r="U2625" s="12"/>
    </row>
    <row r="2626" spans="21:21" x14ac:dyDescent="0.2">
      <c r="U2626" s="12"/>
    </row>
    <row r="2627" spans="21:21" x14ac:dyDescent="0.2">
      <c r="U2627" s="12"/>
    </row>
    <row r="2628" spans="21:21" x14ac:dyDescent="0.2">
      <c r="U2628" s="12"/>
    </row>
    <row r="2629" spans="21:21" x14ac:dyDescent="0.2">
      <c r="U2629" s="12"/>
    </row>
    <row r="2630" spans="21:21" x14ac:dyDescent="0.2">
      <c r="U2630" s="12"/>
    </row>
    <row r="2631" spans="21:21" x14ac:dyDescent="0.2">
      <c r="U2631" s="12"/>
    </row>
    <row r="2632" spans="21:21" x14ac:dyDescent="0.2">
      <c r="U2632" s="12"/>
    </row>
    <row r="2633" spans="21:21" x14ac:dyDescent="0.2">
      <c r="U2633" s="12"/>
    </row>
    <row r="2634" spans="21:21" x14ac:dyDescent="0.2">
      <c r="U2634" s="12"/>
    </row>
    <row r="2635" spans="21:21" x14ac:dyDescent="0.2">
      <c r="U2635" s="12"/>
    </row>
    <row r="2636" spans="21:21" x14ac:dyDescent="0.2">
      <c r="U2636" s="12"/>
    </row>
    <row r="2637" spans="21:21" x14ac:dyDescent="0.2">
      <c r="U2637" s="12"/>
    </row>
    <row r="2638" spans="21:21" x14ac:dyDescent="0.2">
      <c r="U2638" s="12"/>
    </row>
    <row r="2639" spans="21:21" x14ac:dyDescent="0.2">
      <c r="U2639" s="12"/>
    </row>
    <row r="2640" spans="21:21" x14ac:dyDescent="0.2">
      <c r="U2640" s="12"/>
    </row>
    <row r="2641" spans="21:21" x14ac:dyDescent="0.2">
      <c r="U2641" s="12"/>
    </row>
    <row r="2642" spans="21:21" x14ac:dyDescent="0.2">
      <c r="U2642" s="12"/>
    </row>
    <row r="2643" spans="21:21" x14ac:dyDescent="0.2">
      <c r="U2643" s="12"/>
    </row>
    <row r="2644" spans="21:21" x14ac:dyDescent="0.2">
      <c r="U2644" s="12"/>
    </row>
    <row r="2645" spans="21:21" x14ac:dyDescent="0.2">
      <c r="U2645" s="12"/>
    </row>
    <row r="2646" spans="21:21" x14ac:dyDescent="0.2">
      <c r="U2646" s="12"/>
    </row>
    <row r="2647" spans="21:21" x14ac:dyDescent="0.2">
      <c r="U2647" s="12"/>
    </row>
    <row r="2648" spans="21:21" x14ac:dyDescent="0.2">
      <c r="U2648" s="12"/>
    </row>
    <row r="2649" spans="21:21" x14ac:dyDescent="0.2">
      <c r="U2649" s="12"/>
    </row>
    <row r="2650" spans="21:21" x14ac:dyDescent="0.2">
      <c r="U2650" s="12"/>
    </row>
    <row r="2651" spans="21:21" x14ac:dyDescent="0.2">
      <c r="U2651" s="12"/>
    </row>
    <row r="2652" spans="21:21" x14ac:dyDescent="0.2">
      <c r="U2652" s="12"/>
    </row>
    <row r="2653" spans="21:21" x14ac:dyDescent="0.2">
      <c r="U2653" s="12"/>
    </row>
    <row r="2654" spans="21:21" x14ac:dyDescent="0.2">
      <c r="U2654" s="12"/>
    </row>
    <row r="2655" spans="21:21" x14ac:dyDescent="0.2">
      <c r="U2655" s="12"/>
    </row>
    <row r="2656" spans="21:21" x14ac:dyDescent="0.2">
      <c r="U2656" s="12"/>
    </row>
    <row r="2657" spans="21:21" x14ac:dyDescent="0.2">
      <c r="U2657" s="12"/>
    </row>
    <row r="2658" spans="21:21" x14ac:dyDescent="0.2">
      <c r="U2658" s="12"/>
    </row>
    <row r="2659" spans="21:21" x14ac:dyDescent="0.2">
      <c r="U2659" s="12"/>
    </row>
    <row r="2660" spans="21:21" x14ac:dyDescent="0.2">
      <c r="U2660" s="12"/>
    </row>
    <row r="2661" spans="21:21" x14ac:dyDescent="0.2">
      <c r="U2661" s="12"/>
    </row>
    <row r="2662" spans="21:21" x14ac:dyDescent="0.2">
      <c r="U2662" s="12"/>
    </row>
    <row r="2663" spans="21:21" x14ac:dyDescent="0.2">
      <c r="U2663" s="12"/>
    </row>
    <row r="2664" spans="21:21" x14ac:dyDescent="0.2">
      <c r="U2664" s="12"/>
    </row>
    <row r="2665" spans="21:21" x14ac:dyDescent="0.2">
      <c r="U2665" s="12"/>
    </row>
    <row r="2666" spans="21:21" x14ac:dyDescent="0.2">
      <c r="U2666" s="12"/>
    </row>
    <row r="2667" spans="21:21" x14ac:dyDescent="0.2">
      <c r="U2667" s="12"/>
    </row>
    <row r="2668" spans="21:21" x14ac:dyDescent="0.2">
      <c r="U2668" s="12"/>
    </row>
    <row r="2669" spans="21:21" x14ac:dyDescent="0.2">
      <c r="U2669" s="12"/>
    </row>
    <row r="2670" spans="21:21" x14ac:dyDescent="0.2">
      <c r="U2670" s="12"/>
    </row>
    <row r="2671" spans="21:21" x14ac:dyDescent="0.2">
      <c r="U2671" s="12"/>
    </row>
    <row r="2672" spans="21:21" x14ac:dyDescent="0.2">
      <c r="U2672" s="12"/>
    </row>
    <row r="2673" spans="21:21" x14ac:dyDescent="0.2">
      <c r="U2673" s="12"/>
    </row>
    <row r="2674" spans="21:21" x14ac:dyDescent="0.2">
      <c r="U2674" s="12"/>
    </row>
    <row r="2675" spans="21:21" x14ac:dyDescent="0.2">
      <c r="U2675" s="12"/>
    </row>
    <row r="2676" spans="21:21" x14ac:dyDescent="0.2">
      <c r="U2676" s="12"/>
    </row>
    <row r="2677" spans="21:21" x14ac:dyDescent="0.2">
      <c r="U2677" s="12"/>
    </row>
    <row r="2678" spans="21:21" x14ac:dyDescent="0.2">
      <c r="U2678" s="12"/>
    </row>
    <row r="2679" spans="21:21" x14ac:dyDescent="0.2">
      <c r="U2679" s="12"/>
    </row>
    <row r="2680" spans="21:21" x14ac:dyDescent="0.2">
      <c r="U2680" s="12"/>
    </row>
    <row r="2681" spans="21:21" x14ac:dyDescent="0.2">
      <c r="U2681" s="12"/>
    </row>
    <row r="2682" spans="21:21" x14ac:dyDescent="0.2">
      <c r="U2682" s="12"/>
    </row>
    <row r="2683" spans="21:21" x14ac:dyDescent="0.2">
      <c r="U2683" s="12"/>
    </row>
    <row r="2684" spans="21:21" x14ac:dyDescent="0.2">
      <c r="U2684" s="12"/>
    </row>
    <row r="2685" spans="21:21" x14ac:dyDescent="0.2">
      <c r="U2685" s="12"/>
    </row>
    <row r="2686" spans="21:21" x14ac:dyDescent="0.2">
      <c r="U2686" s="12"/>
    </row>
    <row r="2687" spans="21:21" x14ac:dyDescent="0.2">
      <c r="U2687" s="12"/>
    </row>
    <row r="2688" spans="21:21" x14ac:dyDescent="0.2">
      <c r="U2688" s="12"/>
    </row>
    <row r="2689" spans="21:21" x14ac:dyDescent="0.2">
      <c r="U2689" s="12"/>
    </row>
    <row r="2690" spans="21:21" x14ac:dyDescent="0.2">
      <c r="U2690" s="12"/>
    </row>
    <row r="2691" spans="21:21" x14ac:dyDescent="0.2">
      <c r="U2691" s="12"/>
    </row>
    <row r="2692" spans="21:21" x14ac:dyDescent="0.2">
      <c r="U2692" s="12"/>
    </row>
    <row r="2693" spans="21:21" x14ac:dyDescent="0.2">
      <c r="U2693" s="12"/>
    </row>
    <row r="2694" spans="21:21" x14ac:dyDescent="0.2">
      <c r="U2694" s="12"/>
    </row>
    <row r="2695" spans="21:21" x14ac:dyDescent="0.2">
      <c r="U2695" s="12"/>
    </row>
    <row r="2696" spans="21:21" x14ac:dyDescent="0.2">
      <c r="U2696" s="12"/>
    </row>
    <row r="2697" spans="21:21" x14ac:dyDescent="0.2">
      <c r="U2697" s="12"/>
    </row>
    <row r="2698" spans="21:21" x14ac:dyDescent="0.2">
      <c r="U2698" s="12"/>
    </row>
    <row r="2699" spans="21:21" x14ac:dyDescent="0.2">
      <c r="U2699" s="12"/>
    </row>
    <row r="2700" spans="21:21" x14ac:dyDescent="0.2">
      <c r="U2700" s="12"/>
    </row>
    <row r="2701" spans="21:21" x14ac:dyDescent="0.2">
      <c r="U2701" s="12"/>
    </row>
    <row r="2702" spans="21:21" x14ac:dyDescent="0.2">
      <c r="U2702" s="12"/>
    </row>
    <row r="2703" spans="21:21" x14ac:dyDescent="0.2">
      <c r="U2703" s="12"/>
    </row>
    <row r="2704" spans="21:21" x14ac:dyDescent="0.2">
      <c r="U2704" s="12"/>
    </row>
    <row r="2705" spans="21:21" x14ac:dyDescent="0.2">
      <c r="U2705" s="12"/>
    </row>
    <row r="2706" spans="21:21" x14ac:dyDescent="0.2">
      <c r="U2706" s="12"/>
    </row>
    <row r="2707" spans="21:21" x14ac:dyDescent="0.2">
      <c r="U2707" s="12"/>
    </row>
    <row r="2708" spans="21:21" x14ac:dyDescent="0.2">
      <c r="U2708" s="12"/>
    </row>
    <row r="2709" spans="21:21" x14ac:dyDescent="0.2">
      <c r="U2709" s="12"/>
    </row>
    <row r="2710" spans="21:21" x14ac:dyDescent="0.2">
      <c r="U2710" s="12"/>
    </row>
    <row r="2711" spans="21:21" x14ac:dyDescent="0.2">
      <c r="U2711" s="12"/>
    </row>
    <row r="2712" spans="21:21" x14ac:dyDescent="0.2">
      <c r="U2712" s="12"/>
    </row>
    <row r="2713" spans="21:21" x14ac:dyDescent="0.2">
      <c r="U2713" s="12"/>
    </row>
    <row r="2714" spans="21:21" x14ac:dyDescent="0.2">
      <c r="U2714" s="12"/>
    </row>
    <row r="2715" spans="21:21" x14ac:dyDescent="0.2">
      <c r="U2715" s="12"/>
    </row>
    <row r="2716" spans="21:21" x14ac:dyDescent="0.2">
      <c r="U2716" s="12"/>
    </row>
    <row r="2717" spans="21:21" x14ac:dyDescent="0.2">
      <c r="U2717" s="12"/>
    </row>
    <row r="2718" spans="21:21" x14ac:dyDescent="0.2">
      <c r="U2718" s="12"/>
    </row>
    <row r="2719" spans="21:21" x14ac:dyDescent="0.2">
      <c r="U2719" s="12"/>
    </row>
    <row r="2720" spans="21:21" x14ac:dyDescent="0.2">
      <c r="U2720" s="12"/>
    </row>
    <row r="2721" spans="21:21" x14ac:dyDescent="0.2">
      <c r="U2721" s="12"/>
    </row>
    <row r="2722" spans="21:21" x14ac:dyDescent="0.2">
      <c r="U2722" s="12"/>
    </row>
    <row r="2723" spans="21:21" x14ac:dyDescent="0.2">
      <c r="U2723" s="12"/>
    </row>
    <row r="2724" spans="21:21" x14ac:dyDescent="0.2">
      <c r="U2724" s="12"/>
    </row>
    <row r="2725" spans="21:21" x14ac:dyDescent="0.2">
      <c r="U2725" s="12"/>
    </row>
    <row r="2726" spans="21:21" x14ac:dyDescent="0.2">
      <c r="U2726" s="12"/>
    </row>
    <row r="2727" spans="21:21" x14ac:dyDescent="0.2">
      <c r="U2727" s="12"/>
    </row>
    <row r="2728" spans="21:21" x14ac:dyDescent="0.2">
      <c r="U2728" s="12"/>
    </row>
    <row r="2729" spans="21:21" x14ac:dyDescent="0.2">
      <c r="U2729" s="12"/>
    </row>
    <row r="2730" spans="21:21" x14ac:dyDescent="0.2">
      <c r="U2730" s="12"/>
    </row>
    <row r="2731" spans="21:21" x14ac:dyDescent="0.2">
      <c r="U2731" s="12"/>
    </row>
    <row r="2732" spans="21:21" x14ac:dyDescent="0.2">
      <c r="U2732" s="12"/>
    </row>
    <row r="2733" spans="21:21" x14ac:dyDescent="0.2">
      <c r="U2733" s="12"/>
    </row>
    <row r="2734" spans="21:21" x14ac:dyDescent="0.2">
      <c r="U2734" s="12"/>
    </row>
    <row r="2735" spans="21:21" x14ac:dyDescent="0.2">
      <c r="U2735" s="12"/>
    </row>
    <row r="2736" spans="21:21" x14ac:dyDescent="0.2">
      <c r="U2736" s="12"/>
    </row>
    <row r="2737" spans="21:21" x14ac:dyDescent="0.2">
      <c r="U2737" s="12"/>
    </row>
    <row r="2738" spans="21:21" x14ac:dyDescent="0.2">
      <c r="U2738" s="12"/>
    </row>
    <row r="2739" spans="21:21" x14ac:dyDescent="0.2">
      <c r="U2739" s="12"/>
    </row>
    <row r="2740" spans="21:21" x14ac:dyDescent="0.2">
      <c r="U2740" s="12"/>
    </row>
    <row r="2741" spans="21:21" x14ac:dyDescent="0.2">
      <c r="U2741" s="12"/>
    </row>
    <row r="2742" spans="21:21" x14ac:dyDescent="0.2">
      <c r="U2742" s="12"/>
    </row>
    <row r="2743" spans="21:21" x14ac:dyDescent="0.2">
      <c r="U2743" s="12"/>
    </row>
    <row r="2744" spans="21:21" x14ac:dyDescent="0.2">
      <c r="U2744" s="12"/>
    </row>
    <row r="2745" spans="21:21" x14ac:dyDescent="0.2">
      <c r="U2745" s="12"/>
    </row>
    <row r="2746" spans="21:21" x14ac:dyDescent="0.2">
      <c r="U2746" s="12"/>
    </row>
    <row r="2747" spans="21:21" x14ac:dyDescent="0.2">
      <c r="U2747" s="12"/>
    </row>
    <row r="2748" spans="21:21" x14ac:dyDescent="0.2">
      <c r="U2748" s="12"/>
    </row>
    <row r="2749" spans="21:21" x14ac:dyDescent="0.2">
      <c r="U2749" s="12"/>
    </row>
    <row r="2750" spans="21:21" x14ac:dyDescent="0.2">
      <c r="U2750" s="12"/>
    </row>
    <row r="2751" spans="21:21" x14ac:dyDescent="0.2">
      <c r="U2751" s="12"/>
    </row>
    <row r="2752" spans="21:21" x14ac:dyDescent="0.2">
      <c r="U2752" s="12"/>
    </row>
    <row r="2753" spans="21:21" x14ac:dyDescent="0.2">
      <c r="U2753" s="12"/>
    </row>
    <row r="2754" spans="21:21" x14ac:dyDescent="0.2">
      <c r="U2754" s="12"/>
    </row>
    <row r="2755" spans="21:21" x14ac:dyDescent="0.2">
      <c r="U2755" s="12"/>
    </row>
    <row r="2756" spans="21:21" x14ac:dyDescent="0.2">
      <c r="U2756" s="12"/>
    </row>
    <row r="2757" spans="21:21" x14ac:dyDescent="0.2">
      <c r="U2757" s="12"/>
    </row>
    <row r="2758" spans="21:21" x14ac:dyDescent="0.2">
      <c r="U2758" s="12"/>
    </row>
    <row r="2759" spans="21:21" x14ac:dyDescent="0.2">
      <c r="U2759" s="12"/>
    </row>
    <row r="2760" spans="21:21" x14ac:dyDescent="0.2">
      <c r="U2760" s="12"/>
    </row>
    <row r="2761" spans="21:21" x14ac:dyDescent="0.2">
      <c r="U2761" s="12"/>
    </row>
    <row r="2762" spans="21:21" x14ac:dyDescent="0.2">
      <c r="U2762" s="12"/>
    </row>
    <row r="2763" spans="21:21" x14ac:dyDescent="0.2">
      <c r="U2763" s="12"/>
    </row>
    <row r="2764" spans="21:21" x14ac:dyDescent="0.2">
      <c r="U2764" s="12"/>
    </row>
    <row r="2765" spans="21:21" x14ac:dyDescent="0.2">
      <c r="U2765" s="12"/>
    </row>
    <row r="2766" spans="21:21" x14ac:dyDescent="0.2">
      <c r="U2766" s="12"/>
    </row>
    <row r="2767" spans="21:21" x14ac:dyDescent="0.2">
      <c r="U2767" s="12"/>
    </row>
    <row r="2768" spans="21:21" x14ac:dyDescent="0.2">
      <c r="U2768" s="12"/>
    </row>
    <row r="2769" spans="21:21" x14ac:dyDescent="0.2">
      <c r="U2769" s="12"/>
    </row>
    <row r="2770" spans="21:21" x14ac:dyDescent="0.2">
      <c r="U2770" s="12"/>
    </row>
    <row r="2771" spans="21:21" x14ac:dyDescent="0.2">
      <c r="U2771" s="12"/>
    </row>
    <row r="2772" spans="21:21" x14ac:dyDescent="0.2">
      <c r="U2772" s="12"/>
    </row>
    <row r="2773" spans="21:21" x14ac:dyDescent="0.2">
      <c r="U2773" s="12"/>
    </row>
    <row r="2774" spans="21:21" x14ac:dyDescent="0.2">
      <c r="U2774" s="12"/>
    </row>
    <row r="2775" spans="21:21" x14ac:dyDescent="0.2">
      <c r="U2775" s="12"/>
    </row>
    <row r="2776" spans="21:21" x14ac:dyDescent="0.2">
      <c r="U2776" s="12"/>
    </row>
    <row r="2777" spans="21:21" x14ac:dyDescent="0.2">
      <c r="U2777" s="12"/>
    </row>
    <row r="2778" spans="21:21" x14ac:dyDescent="0.2">
      <c r="U2778" s="12"/>
    </row>
    <row r="2779" spans="21:21" x14ac:dyDescent="0.2">
      <c r="U2779" s="12"/>
    </row>
    <row r="2780" spans="21:21" x14ac:dyDescent="0.2">
      <c r="U2780" s="12"/>
    </row>
    <row r="2781" spans="21:21" x14ac:dyDescent="0.2">
      <c r="U2781" s="12"/>
    </row>
    <row r="2782" spans="21:21" x14ac:dyDescent="0.2">
      <c r="U2782" s="12"/>
    </row>
    <row r="2783" spans="21:21" x14ac:dyDescent="0.2">
      <c r="U2783" s="12"/>
    </row>
    <row r="2784" spans="21:21" x14ac:dyDescent="0.2">
      <c r="U2784" s="12"/>
    </row>
    <row r="2785" spans="21:21" x14ac:dyDescent="0.2">
      <c r="U2785" s="12"/>
    </row>
    <row r="2786" spans="21:21" x14ac:dyDescent="0.2">
      <c r="U2786" s="12"/>
    </row>
    <row r="2787" spans="21:21" x14ac:dyDescent="0.2">
      <c r="U2787" s="12"/>
    </row>
    <row r="2788" spans="21:21" x14ac:dyDescent="0.2">
      <c r="U2788" s="12"/>
    </row>
    <row r="2789" spans="21:21" x14ac:dyDescent="0.2">
      <c r="U2789" s="12"/>
    </row>
    <row r="2790" spans="21:21" x14ac:dyDescent="0.2">
      <c r="U2790" s="12"/>
    </row>
    <row r="2791" spans="21:21" x14ac:dyDescent="0.2">
      <c r="U2791" s="12"/>
    </row>
    <row r="2792" spans="21:21" x14ac:dyDescent="0.2">
      <c r="U2792" s="12"/>
    </row>
    <row r="2793" spans="21:21" x14ac:dyDescent="0.2">
      <c r="U2793" s="12"/>
    </row>
    <row r="2794" spans="21:21" x14ac:dyDescent="0.2">
      <c r="U2794" s="12"/>
    </row>
    <row r="2795" spans="21:21" x14ac:dyDescent="0.2">
      <c r="U2795" s="12"/>
    </row>
    <row r="2796" spans="21:21" x14ac:dyDescent="0.2">
      <c r="U2796" s="12"/>
    </row>
    <row r="2797" spans="21:21" x14ac:dyDescent="0.2">
      <c r="U2797" s="12"/>
    </row>
    <row r="2798" spans="21:21" x14ac:dyDescent="0.2">
      <c r="U2798" s="12"/>
    </row>
    <row r="2799" spans="21:21" x14ac:dyDescent="0.2">
      <c r="U2799" s="12"/>
    </row>
    <row r="2800" spans="21:21" x14ac:dyDescent="0.2">
      <c r="U2800" s="12"/>
    </row>
    <row r="2801" spans="21:21" x14ac:dyDescent="0.2">
      <c r="U2801" s="12"/>
    </row>
    <row r="2802" spans="21:21" x14ac:dyDescent="0.2">
      <c r="U2802" s="12"/>
    </row>
    <row r="2803" spans="21:21" x14ac:dyDescent="0.2">
      <c r="U2803" s="12"/>
    </row>
    <row r="2804" spans="21:21" x14ac:dyDescent="0.2">
      <c r="U2804" s="12"/>
    </row>
    <row r="2805" spans="21:21" x14ac:dyDescent="0.2">
      <c r="U2805" s="12"/>
    </row>
    <row r="2806" spans="21:21" x14ac:dyDescent="0.2">
      <c r="U2806" s="12"/>
    </row>
    <row r="2807" spans="21:21" x14ac:dyDescent="0.2">
      <c r="U2807" s="12"/>
    </row>
    <row r="2808" spans="21:21" x14ac:dyDescent="0.2">
      <c r="U2808" s="12"/>
    </row>
    <row r="2809" spans="21:21" x14ac:dyDescent="0.2">
      <c r="U2809" s="12"/>
    </row>
    <row r="2810" spans="21:21" x14ac:dyDescent="0.2">
      <c r="U2810" s="12"/>
    </row>
    <row r="2811" spans="21:21" x14ac:dyDescent="0.2">
      <c r="U2811" s="12"/>
    </row>
    <row r="2812" spans="21:21" x14ac:dyDescent="0.2">
      <c r="U2812" s="12"/>
    </row>
    <row r="2813" spans="21:21" x14ac:dyDescent="0.2">
      <c r="U2813" s="12"/>
    </row>
    <row r="2814" spans="21:21" x14ac:dyDescent="0.2">
      <c r="U2814" s="12"/>
    </row>
    <row r="2815" spans="21:21" x14ac:dyDescent="0.2">
      <c r="U2815" s="12"/>
    </row>
    <row r="2816" spans="21:21" x14ac:dyDescent="0.2">
      <c r="U2816" s="12"/>
    </row>
    <row r="2817" spans="21:21" x14ac:dyDescent="0.2">
      <c r="U2817" s="12"/>
    </row>
    <row r="2818" spans="21:21" x14ac:dyDescent="0.2">
      <c r="U2818" s="12"/>
    </row>
    <row r="2819" spans="21:21" x14ac:dyDescent="0.2">
      <c r="U2819" s="12"/>
    </row>
    <row r="2820" spans="21:21" x14ac:dyDescent="0.2">
      <c r="U2820" s="12"/>
    </row>
    <row r="2821" spans="21:21" x14ac:dyDescent="0.2">
      <c r="U2821" s="12"/>
    </row>
    <row r="2822" spans="21:21" x14ac:dyDescent="0.2">
      <c r="U2822" s="12"/>
    </row>
    <row r="2823" spans="21:21" x14ac:dyDescent="0.2">
      <c r="U2823" s="12"/>
    </row>
    <row r="2824" spans="21:21" x14ac:dyDescent="0.2">
      <c r="U2824" s="12"/>
    </row>
    <row r="2825" spans="21:21" x14ac:dyDescent="0.2">
      <c r="U2825" s="12"/>
    </row>
    <row r="2826" spans="21:21" x14ac:dyDescent="0.2">
      <c r="U2826" s="12"/>
    </row>
    <row r="2827" spans="21:21" x14ac:dyDescent="0.2">
      <c r="U2827" s="12"/>
    </row>
    <row r="2828" spans="21:21" x14ac:dyDescent="0.2">
      <c r="U2828" s="12"/>
    </row>
    <row r="2829" spans="21:21" x14ac:dyDescent="0.2">
      <c r="U2829" s="12"/>
    </row>
    <row r="2830" spans="21:21" x14ac:dyDescent="0.2">
      <c r="U2830" s="12"/>
    </row>
    <row r="2831" spans="21:21" x14ac:dyDescent="0.2">
      <c r="U2831" s="12"/>
    </row>
    <row r="2832" spans="21:21" x14ac:dyDescent="0.2">
      <c r="U2832" s="12"/>
    </row>
    <row r="2833" spans="21:21" x14ac:dyDescent="0.2">
      <c r="U2833" s="12"/>
    </row>
    <row r="2834" spans="21:21" x14ac:dyDescent="0.2">
      <c r="U2834" s="12"/>
    </row>
    <row r="2835" spans="21:21" x14ac:dyDescent="0.2">
      <c r="U2835" s="12"/>
    </row>
    <row r="2836" spans="21:21" x14ac:dyDescent="0.2">
      <c r="U2836" s="12"/>
    </row>
    <row r="2837" spans="21:21" x14ac:dyDescent="0.2">
      <c r="U2837" s="12"/>
    </row>
    <row r="2838" spans="21:21" x14ac:dyDescent="0.2">
      <c r="U2838" s="12"/>
    </row>
    <row r="2839" spans="21:21" x14ac:dyDescent="0.2">
      <c r="U2839" s="12"/>
    </row>
    <row r="2840" spans="21:21" x14ac:dyDescent="0.2">
      <c r="U2840" s="12"/>
    </row>
    <row r="2841" spans="21:21" x14ac:dyDescent="0.2">
      <c r="U2841" s="12"/>
    </row>
    <row r="2842" spans="21:21" x14ac:dyDescent="0.2">
      <c r="U2842" s="12"/>
    </row>
    <row r="2843" spans="21:21" x14ac:dyDescent="0.2">
      <c r="U2843" s="12"/>
    </row>
    <row r="2844" spans="21:21" x14ac:dyDescent="0.2">
      <c r="U2844" s="12"/>
    </row>
    <row r="2845" spans="21:21" x14ac:dyDescent="0.2">
      <c r="U2845" s="12"/>
    </row>
    <row r="2846" spans="21:21" x14ac:dyDescent="0.2">
      <c r="U2846" s="12"/>
    </row>
    <row r="2847" spans="21:21" x14ac:dyDescent="0.2">
      <c r="U2847" s="12"/>
    </row>
    <row r="2848" spans="21:21" x14ac:dyDescent="0.2">
      <c r="U2848" s="12"/>
    </row>
    <row r="2849" spans="21:21" x14ac:dyDescent="0.2">
      <c r="U2849" s="12"/>
    </row>
    <row r="2850" spans="21:21" x14ac:dyDescent="0.2">
      <c r="U2850" s="12"/>
    </row>
    <row r="2851" spans="21:21" x14ac:dyDescent="0.2">
      <c r="U2851" s="12"/>
    </row>
    <row r="2852" spans="21:21" x14ac:dyDescent="0.2">
      <c r="U2852" s="12"/>
    </row>
    <row r="2853" spans="21:21" x14ac:dyDescent="0.2">
      <c r="U2853" s="12"/>
    </row>
    <row r="2854" spans="21:21" x14ac:dyDescent="0.2">
      <c r="U2854" s="12"/>
    </row>
    <row r="2855" spans="21:21" x14ac:dyDescent="0.2">
      <c r="U2855" s="12"/>
    </row>
    <row r="2856" spans="21:21" x14ac:dyDescent="0.2">
      <c r="U2856" s="12"/>
    </row>
    <row r="2857" spans="21:21" x14ac:dyDescent="0.2">
      <c r="U2857" s="12"/>
    </row>
    <row r="2858" spans="21:21" x14ac:dyDescent="0.2">
      <c r="U2858" s="12"/>
    </row>
    <row r="2859" spans="21:21" x14ac:dyDescent="0.2">
      <c r="U2859" s="12"/>
    </row>
    <row r="2860" spans="21:21" x14ac:dyDescent="0.2">
      <c r="U2860" s="12"/>
    </row>
    <row r="2861" spans="21:21" x14ac:dyDescent="0.2">
      <c r="U2861" s="12"/>
    </row>
    <row r="2862" spans="21:21" x14ac:dyDescent="0.2">
      <c r="U2862" s="12"/>
    </row>
    <row r="2863" spans="21:21" x14ac:dyDescent="0.2">
      <c r="U2863" s="12"/>
    </row>
    <row r="2864" spans="21:21" x14ac:dyDescent="0.2">
      <c r="U2864" s="12"/>
    </row>
    <row r="2865" spans="21:21" x14ac:dyDescent="0.2">
      <c r="U2865" s="12"/>
    </row>
    <row r="2866" spans="21:21" x14ac:dyDescent="0.2">
      <c r="U2866" s="12"/>
    </row>
    <row r="2867" spans="21:21" x14ac:dyDescent="0.2">
      <c r="U2867" s="12"/>
    </row>
    <row r="2868" spans="21:21" x14ac:dyDescent="0.2">
      <c r="U2868" s="12"/>
    </row>
    <row r="2869" spans="21:21" x14ac:dyDescent="0.2">
      <c r="U2869" s="12"/>
    </row>
    <row r="2870" spans="21:21" x14ac:dyDescent="0.2">
      <c r="U2870" s="12"/>
    </row>
    <row r="2871" spans="21:21" x14ac:dyDescent="0.2">
      <c r="U2871" s="12"/>
    </row>
    <row r="2872" spans="21:21" x14ac:dyDescent="0.2">
      <c r="U2872" s="12"/>
    </row>
    <row r="2873" spans="21:21" x14ac:dyDescent="0.2">
      <c r="U2873" s="12"/>
    </row>
    <row r="2874" spans="21:21" x14ac:dyDescent="0.2">
      <c r="U2874" s="12"/>
    </row>
    <row r="2875" spans="21:21" x14ac:dyDescent="0.2">
      <c r="U2875" s="12"/>
    </row>
    <row r="2876" spans="21:21" x14ac:dyDescent="0.2">
      <c r="U2876" s="12"/>
    </row>
    <row r="2877" spans="21:21" x14ac:dyDescent="0.2">
      <c r="U2877" s="12"/>
    </row>
    <row r="2878" spans="21:21" x14ac:dyDescent="0.2">
      <c r="U2878" s="12"/>
    </row>
    <row r="2879" spans="21:21" x14ac:dyDescent="0.2">
      <c r="U2879" s="12"/>
    </row>
    <row r="2880" spans="21:21" x14ac:dyDescent="0.2">
      <c r="U2880" s="12"/>
    </row>
    <row r="2881" spans="21:21" x14ac:dyDescent="0.2">
      <c r="U2881" s="12"/>
    </row>
    <row r="2882" spans="21:21" x14ac:dyDescent="0.2">
      <c r="U2882" s="12"/>
    </row>
    <row r="2883" spans="21:21" x14ac:dyDescent="0.2">
      <c r="U2883" s="12"/>
    </row>
    <row r="2884" spans="21:21" x14ac:dyDescent="0.2">
      <c r="U2884" s="12"/>
    </row>
    <row r="2885" spans="21:21" x14ac:dyDescent="0.2">
      <c r="U2885" s="12"/>
    </row>
    <row r="2886" spans="21:21" x14ac:dyDescent="0.2">
      <c r="U2886" s="12"/>
    </row>
    <row r="2887" spans="21:21" x14ac:dyDescent="0.2">
      <c r="U2887" s="12"/>
    </row>
    <row r="2888" spans="21:21" x14ac:dyDescent="0.2">
      <c r="U2888" s="12"/>
    </row>
    <row r="2889" spans="21:21" x14ac:dyDescent="0.2">
      <c r="U2889" s="12"/>
    </row>
    <row r="2890" spans="21:21" x14ac:dyDescent="0.2">
      <c r="U2890" s="12"/>
    </row>
    <row r="2891" spans="21:21" x14ac:dyDescent="0.2">
      <c r="U2891" s="12"/>
    </row>
    <row r="2892" spans="21:21" x14ac:dyDescent="0.2">
      <c r="U2892" s="12"/>
    </row>
    <row r="2893" spans="21:21" x14ac:dyDescent="0.2">
      <c r="U2893" s="12"/>
    </row>
    <row r="2894" spans="21:21" x14ac:dyDescent="0.2">
      <c r="U2894" s="12"/>
    </row>
    <row r="2895" spans="21:21" x14ac:dyDescent="0.2">
      <c r="U2895" s="12"/>
    </row>
    <row r="2896" spans="21:21" x14ac:dyDescent="0.2">
      <c r="U2896" s="12"/>
    </row>
    <row r="2897" spans="21:21" x14ac:dyDescent="0.2">
      <c r="U2897" s="12"/>
    </row>
    <row r="2898" spans="21:21" x14ac:dyDescent="0.2">
      <c r="U2898" s="12"/>
    </row>
    <row r="2899" spans="21:21" x14ac:dyDescent="0.2">
      <c r="U2899" s="12"/>
    </row>
    <row r="2900" spans="21:21" x14ac:dyDescent="0.2">
      <c r="U2900" s="12"/>
    </row>
    <row r="2901" spans="21:21" x14ac:dyDescent="0.2">
      <c r="U2901" s="12"/>
    </row>
    <row r="2902" spans="21:21" x14ac:dyDescent="0.2">
      <c r="U2902" s="12"/>
    </row>
    <row r="2903" spans="21:21" x14ac:dyDescent="0.2">
      <c r="U2903" s="12"/>
    </row>
    <row r="2904" spans="21:21" x14ac:dyDescent="0.2">
      <c r="U2904" s="12"/>
    </row>
    <row r="2905" spans="21:21" x14ac:dyDescent="0.2">
      <c r="U2905" s="12"/>
    </row>
    <row r="2906" spans="21:21" x14ac:dyDescent="0.2">
      <c r="U2906" s="12"/>
    </row>
    <row r="2907" spans="21:21" x14ac:dyDescent="0.2">
      <c r="U2907" s="12"/>
    </row>
    <row r="2908" spans="21:21" x14ac:dyDescent="0.2">
      <c r="U2908" s="12"/>
    </row>
    <row r="2909" spans="21:21" x14ac:dyDescent="0.2">
      <c r="U2909" s="12"/>
    </row>
    <row r="2910" spans="21:21" x14ac:dyDescent="0.2">
      <c r="U2910" s="12"/>
    </row>
    <row r="2911" spans="21:21" x14ac:dyDescent="0.2">
      <c r="U2911" s="12"/>
    </row>
    <row r="2912" spans="21:21" x14ac:dyDescent="0.2">
      <c r="U2912" s="12"/>
    </row>
    <row r="2913" spans="21:21" x14ac:dyDescent="0.2">
      <c r="U2913" s="12"/>
    </row>
    <row r="2914" spans="21:21" x14ac:dyDescent="0.2">
      <c r="U2914" s="12"/>
    </row>
    <row r="2915" spans="21:21" x14ac:dyDescent="0.2">
      <c r="U2915" s="12"/>
    </row>
    <row r="2916" spans="21:21" x14ac:dyDescent="0.2">
      <c r="U2916" s="12"/>
    </row>
    <row r="2917" spans="21:21" x14ac:dyDescent="0.2">
      <c r="U2917" s="12"/>
    </row>
    <row r="2918" spans="21:21" x14ac:dyDescent="0.2">
      <c r="U2918" s="12"/>
    </row>
    <row r="2919" spans="21:21" x14ac:dyDescent="0.2">
      <c r="U2919" s="12"/>
    </row>
    <row r="2920" spans="21:21" x14ac:dyDescent="0.2">
      <c r="U2920" s="12"/>
    </row>
    <row r="2921" spans="21:21" x14ac:dyDescent="0.2">
      <c r="U2921" s="12"/>
    </row>
    <row r="2922" spans="21:21" x14ac:dyDescent="0.2">
      <c r="U2922" s="12"/>
    </row>
    <row r="2923" spans="21:21" x14ac:dyDescent="0.2">
      <c r="U2923" s="12"/>
    </row>
    <row r="2924" spans="21:21" x14ac:dyDescent="0.2">
      <c r="U2924" s="12"/>
    </row>
    <row r="2925" spans="21:21" x14ac:dyDescent="0.2">
      <c r="U2925" s="12"/>
    </row>
    <row r="2926" spans="21:21" x14ac:dyDescent="0.2">
      <c r="U2926" s="12"/>
    </row>
    <row r="2927" spans="21:21" x14ac:dyDescent="0.2">
      <c r="U2927" s="12"/>
    </row>
    <row r="2928" spans="21:21" x14ac:dyDescent="0.2">
      <c r="U2928" s="12"/>
    </row>
    <row r="2929" spans="21:21" x14ac:dyDescent="0.2">
      <c r="U2929" s="12"/>
    </row>
    <row r="2930" spans="21:21" x14ac:dyDescent="0.2">
      <c r="U2930" s="12"/>
    </row>
    <row r="2931" spans="21:21" x14ac:dyDescent="0.2">
      <c r="U2931" s="12"/>
    </row>
    <row r="2932" spans="21:21" x14ac:dyDescent="0.2">
      <c r="U2932" s="12"/>
    </row>
    <row r="2933" spans="21:21" x14ac:dyDescent="0.2">
      <c r="U2933" s="12"/>
    </row>
    <row r="2934" spans="21:21" x14ac:dyDescent="0.2">
      <c r="U2934" s="12"/>
    </row>
    <row r="2935" spans="21:21" x14ac:dyDescent="0.2">
      <c r="U2935" s="12"/>
    </row>
    <row r="2936" spans="21:21" x14ac:dyDescent="0.2">
      <c r="U2936" s="12"/>
    </row>
    <row r="2937" spans="21:21" x14ac:dyDescent="0.2">
      <c r="U2937" s="12"/>
    </row>
    <row r="2938" spans="21:21" x14ac:dyDescent="0.2">
      <c r="U2938" s="12"/>
    </row>
    <row r="2939" spans="21:21" x14ac:dyDescent="0.2">
      <c r="U2939" s="12"/>
    </row>
    <row r="2940" spans="21:21" x14ac:dyDescent="0.2">
      <c r="U2940" s="12"/>
    </row>
    <row r="2941" spans="21:21" x14ac:dyDescent="0.2">
      <c r="U2941" s="12"/>
    </row>
    <row r="2942" spans="21:21" x14ac:dyDescent="0.2">
      <c r="U2942" s="12"/>
    </row>
    <row r="2943" spans="21:21" x14ac:dyDescent="0.2">
      <c r="U2943" s="12"/>
    </row>
    <row r="2944" spans="21:21" x14ac:dyDescent="0.2">
      <c r="U2944" s="12"/>
    </row>
    <row r="2945" spans="21:21" x14ac:dyDescent="0.2">
      <c r="U2945" s="12"/>
    </row>
    <row r="2946" spans="21:21" x14ac:dyDescent="0.2">
      <c r="U2946" s="12"/>
    </row>
    <row r="2947" spans="21:21" x14ac:dyDescent="0.2">
      <c r="U2947" s="12"/>
    </row>
    <row r="2948" spans="21:21" x14ac:dyDescent="0.2">
      <c r="U2948" s="12"/>
    </row>
    <row r="2949" spans="21:21" x14ac:dyDescent="0.2">
      <c r="U2949" s="12"/>
    </row>
    <row r="2950" spans="21:21" x14ac:dyDescent="0.2">
      <c r="U2950" s="12"/>
    </row>
    <row r="2951" spans="21:21" x14ac:dyDescent="0.2">
      <c r="U2951" s="12"/>
    </row>
    <row r="2952" spans="21:21" x14ac:dyDescent="0.2">
      <c r="U2952" s="12"/>
    </row>
    <row r="2953" spans="21:21" x14ac:dyDescent="0.2">
      <c r="U2953" s="12"/>
    </row>
    <row r="2954" spans="21:21" x14ac:dyDescent="0.2">
      <c r="U2954" s="12"/>
    </row>
    <row r="2955" spans="21:21" x14ac:dyDescent="0.2">
      <c r="U2955" s="12"/>
    </row>
    <row r="2956" spans="21:21" x14ac:dyDescent="0.2">
      <c r="U2956" s="12"/>
    </row>
    <row r="2957" spans="21:21" x14ac:dyDescent="0.2">
      <c r="U2957" s="12"/>
    </row>
    <row r="2958" spans="21:21" x14ac:dyDescent="0.2">
      <c r="U2958" s="12"/>
    </row>
    <row r="2959" spans="21:21" x14ac:dyDescent="0.2">
      <c r="U2959" s="12"/>
    </row>
    <row r="2960" spans="21:21" x14ac:dyDescent="0.2">
      <c r="U2960" s="12"/>
    </row>
    <row r="2961" spans="21:21" x14ac:dyDescent="0.2">
      <c r="U2961" s="12"/>
    </row>
    <row r="2962" spans="21:21" x14ac:dyDescent="0.2">
      <c r="U2962" s="12"/>
    </row>
    <row r="2963" spans="21:21" x14ac:dyDescent="0.2">
      <c r="U2963" s="12"/>
    </row>
    <row r="2964" spans="21:21" x14ac:dyDescent="0.2">
      <c r="U2964" s="12"/>
    </row>
    <row r="2965" spans="21:21" x14ac:dyDescent="0.2">
      <c r="U2965" s="12"/>
    </row>
    <row r="2966" spans="21:21" x14ac:dyDescent="0.2">
      <c r="U2966" s="12"/>
    </row>
    <row r="2967" spans="21:21" x14ac:dyDescent="0.2">
      <c r="U2967" s="12"/>
    </row>
    <row r="2968" spans="21:21" x14ac:dyDescent="0.2">
      <c r="U2968" s="12"/>
    </row>
    <row r="2969" spans="21:21" x14ac:dyDescent="0.2">
      <c r="U2969" s="12"/>
    </row>
    <row r="2970" spans="21:21" x14ac:dyDescent="0.2">
      <c r="U2970" s="12"/>
    </row>
    <row r="2971" spans="21:21" x14ac:dyDescent="0.2">
      <c r="U2971" s="12"/>
    </row>
    <row r="2972" spans="21:21" x14ac:dyDescent="0.2">
      <c r="U2972" s="12"/>
    </row>
    <row r="2973" spans="21:21" x14ac:dyDescent="0.2">
      <c r="U2973" s="12"/>
    </row>
    <row r="2974" spans="21:21" x14ac:dyDescent="0.2">
      <c r="U2974" s="12"/>
    </row>
    <row r="2975" spans="21:21" x14ac:dyDescent="0.2">
      <c r="U2975" s="12"/>
    </row>
    <row r="2976" spans="21:21" x14ac:dyDescent="0.2">
      <c r="U2976" s="12"/>
    </row>
    <row r="2977" spans="21:21" x14ac:dyDescent="0.2">
      <c r="U2977" s="12"/>
    </row>
    <row r="2978" spans="21:21" x14ac:dyDescent="0.2">
      <c r="U2978" s="12"/>
    </row>
    <row r="2979" spans="21:21" x14ac:dyDescent="0.2">
      <c r="U2979" s="12"/>
    </row>
    <row r="2980" spans="21:21" x14ac:dyDescent="0.2">
      <c r="U2980" s="12"/>
    </row>
    <row r="2981" spans="21:21" x14ac:dyDescent="0.2">
      <c r="U2981" s="12"/>
    </row>
    <row r="2982" spans="21:21" x14ac:dyDescent="0.2">
      <c r="U2982" s="12"/>
    </row>
    <row r="2983" spans="21:21" x14ac:dyDescent="0.2">
      <c r="U2983" s="12"/>
    </row>
    <row r="2984" spans="21:21" x14ac:dyDescent="0.2">
      <c r="U2984" s="12"/>
    </row>
    <row r="2985" spans="21:21" x14ac:dyDescent="0.2">
      <c r="U2985" s="12"/>
    </row>
    <row r="2986" spans="21:21" x14ac:dyDescent="0.2">
      <c r="U2986" s="12"/>
    </row>
    <row r="2987" spans="21:21" x14ac:dyDescent="0.2">
      <c r="U2987" s="12"/>
    </row>
    <row r="2988" spans="21:21" x14ac:dyDescent="0.2">
      <c r="U2988" s="12"/>
    </row>
    <row r="2989" spans="21:21" x14ac:dyDescent="0.2">
      <c r="U2989" s="12"/>
    </row>
    <row r="2990" spans="21:21" x14ac:dyDescent="0.2">
      <c r="U2990" s="12"/>
    </row>
    <row r="2991" spans="21:21" x14ac:dyDescent="0.2">
      <c r="U2991" s="12"/>
    </row>
    <row r="2992" spans="21:21" x14ac:dyDescent="0.2">
      <c r="U2992" s="12"/>
    </row>
    <row r="2993" spans="21:21" x14ac:dyDescent="0.2">
      <c r="U2993" s="12"/>
    </row>
    <row r="2994" spans="21:21" x14ac:dyDescent="0.2">
      <c r="U2994" s="12"/>
    </row>
    <row r="2995" spans="21:21" x14ac:dyDescent="0.2">
      <c r="U2995" s="12"/>
    </row>
    <row r="2996" spans="21:21" x14ac:dyDescent="0.2">
      <c r="U2996" s="12"/>
    </row>
    <row r="2997" spans="21:21" x14ac:dyDescent="0.2">
      <c r="U2997" s="12"/>
    </row>
    <row r="2998" spans="21:21" x14ac:dyDescent="0.2">
      <c r="U2998" s="12"/>
    </row>
    <row r="2999" spans="21:21" x14ac:dyDescent="0.2">
      <c r="U2999" s="12"/>
    </row>
    <row r="3000" spans="21:21" x14ac:dyDescent="0.2">
      <c r="U3000" s="12"/>
    </row>
    <row r="3001" spans="21:21" x14ac:dyDescent="0.2">
      <c r="U3001" s="12"/>
    </row>
    <row r="3002" spans="21:21" x14ac:dyDescent="0.2">
      <c r="U3002" s="12"/>
    </row>
    <row r="3003" spans="21:21" x14ac:dyDescent="0.2">
      <c r="U3003" s="12"/>
    </row>
    <row r="3004" spans="21:21" x14ac:dyDescent="0.2">
      <c r="U3004" s="12"/>
    </row>
    <row r="3005" spans="21:21" x14ac:dyDescent="0.2">
      <c r="U3005" s="12"/>
    </row>
    <row r="3006" spans="21:21" x14ac:dyDescent="0.2">
      <c r="U3006" s="12"/>
    </row>
    <row r="3007" spans="21:21" x14ac:dyDescent="0.2">
      <c r="U3007" s="12"/>
    </row>
    <row r="3008" spans="21:21" x14ac:dyDescent="0.2">
      <c r="U3008" s="12"/>
    </row>
    <row r="3009" spans="21:21" x14ac:dyDescent="0.2">
      <c r="U3009" s="12"/>
    </row>
    <row r="3010" spans="21:21" x14ac:dyDescent="0.2">
      <c r="U3010" s="12"/>
    </row>
    <row r="3011" spans="21:21" x14ac:dyDescent="0.2">
      <c r="U3011" s="12"/>
    </row>
    <row r="3012" spans="21:21" x14ac:dyDescent="0.2">
      <c r="U3012" s="12"/>
    </row>
    <row r="3013" spans="21:21" x14ac:dyDescent="0.2">
      <c r="U3013" s="12"/>
    </row>
    <row r="3014" spans="21:21" x14ac:dyDescent="0.2">
      <c r="U3014" s="12"/>
    </row>
    <row r="3015" spans="21:21" x14ac:dyDescent="0.2">
      <c r="U3015" s="12"/>
    </row>
    <row r="3016" spans="21:21" x14ac:dyDescent="0.2">
      <c r="U3016" s="12"/>
    </row>
    <row r="3017" spans="21:21" x14ac:dyDescent="0.2">
      <c r="U3017" s="12"/>
    </row>
    <row r="3018" spans="21:21" x14ac:dyDescent="0.2">
      <c r="U3018" s="12"/>
    </row>
    <row r="3019" spans="21:21" x14ac:dyDescent="0.2">
      <c r="U3019" s="12"/>
    </row>
    <row r="3020" spans="21:21" x14ac:dyDescent="0.2">
      <c r="U3020" s="12"/>
    </row>
    <row r="3021" spans="21:21" x14ac:dyDescent="0.2">
      <c r="U3021" s="12"/>
    </row>
    <row r="3022" spans="21:21" x14ac:dyDescent="0.2">
      <c r="U3022" s="12"/>
    </row>
    <row r="3023" spans="21:21" x14ac:dyDescent="0.2">
      <c r="U3023" s="12"/>
    </row>
    <row r="3024" spans="21:21" x14ac:dyDescent="0.2">
      <c r="U3024" s="12"/>
    </row>
    <row r="3025" spans="21:21" x14ac:dyDescent="0.2">
      <c r="U3025" s="12"/>
    </row>
    <row r="3026" spans="21:21" x14ac:dyDescent="0.2">
      <c r="U3026" s="12"/>
    </row>
    <row r="3027" spans="21:21" x14ac:dyDescent="0.2">
      <c r="U3027" s="12"/>
    </row>
    <row r="3028" spans="21:21" x14ac:dyDescent="0.2">
      <c r="U3028" s="12"/>
    </row>
    <row r="3029" spans="21:21" x14ac:dyDescent="0.2">
      <c r="U3029" s="12"/>
    </row>
    <row r="3030" spans="21:21" x14ac:dyDescent="0.2">
      <c r="U3030" s="12"/>
    </row>
    <row r="3031" spans="21:21" x14ac:dyDescent="0.2">
      <c r="U3031" s="12"/>
    </row>
    <row r="3032" spans="21:21" x14ac:dyDescent="0.2">
      <c r="U3032" s="12"/>
    </row>
    <row r="3033" spans="21:21" x14ac:dyDescent="0.2">
      <c r="U3033" s="12"/>
    </row>
    <row r="3034" spans="21:21" x14ac:dyDescent="0.2">
      <c r="U3034" s="12"/>
    </row>
    <row r="3035" spans="21:21" x14ac:dyDescent="0.2">
      <c r="U3035" s="12"/>
    </row>
    <row r="3036" spans="21:21" x14ac:dyDescent="0.2">
      <c r="U3036" s="12"/>
    </row>
    <row r="3037" spans="21:21" x14ac:dyDescent="0.2">
      <c r="U3037" s="12"/>
    </row>
    <row r="3038" spans="21:21" x14ac:dyDescent="0.2">
      <c r="U3038" s="12"/>
    </row>
    <row r="3039" spans="21:21" x14ac:dyDescent="0.2">
      <c r="U3039" s="12"/>
    </row>
    <row r="3040" spans="21:21" x14ac:dyDescent="0.2">
      <c r="U3040" s="12"/>
    </row>
    <row r="3041" spans="21:21" x14ac:dyDescent="0.2">
      <c r="U3041" s="12"/>
    </row>
    <row r="3042" spans="21:21" x14ac:dyDescent="0.2">
      <c r="U3042" s="12"/>
    </row>
    <row r="3043" spans="21:21" x14ac:dyDescent="0.2">
      <c r="U3043" s="12"/>
    </row>
    <row r="3044" spans="21:21" x14ac:dyDescent="0.2">
      <c r="U3044" s="12"/>
    </row>
    <row r="3045" spans="21:21" x14ac:dyDescent="0.2">
      <c r="U3045" s="12"/>
    </row>
    <row r="3046" spans="21:21" x14ac:dyDescent="0.2">
      <c r="U3046" s="12"/>
    </row>
    <row r="3047" spans="21:21" x14ac:dyDescent="0.2">
      <c r="U3047" s="12"/>
    </row>
    <row r="3048" spans="21:21" x14ac:dyDescent="0.2">
      <c r="U3048" s="12"/>
    </row>
    <row r="3049" spans="21:21" x14ac:dyDescent="0.2">
      <c r="U3049" s="12"/>
    </row>
    <row r="3050" spans="21:21" x14ac:dyDescent="0.2">
      <c r="U3050" s="12"/>
    </row>
    <row r="3051" spans="21:21" x14ac:dyDescent="0.2">
      <c r="U3051" s="12"/>
    </row>
    <row r="3052" spans="21:21" x14ac:dyDescent="0.2">
      <c r="U3052" s="12"/>
    </row>
    <row r="3053" spans="21:21" x14ac:dyDescent="0.2">
      <c r="U3053" s="12"/>
    </row>
    <row r="3054" spans="21:21" x14ac:dyDescent="0.2">
      <c r="U3054" s="12"/>
    </row>
    <row r="3055" spans="21:21" x14ac:dyDescent="0.2">
      <c r="U3055" s="12"/>
    </row>
    <row r="3056" spans="21:21" x14ac:dyDescent="0.2">
      <c r="U3056" s="12"/>
    </row>
    <row r="3057" spans="21:21" x14ac:dyDescent="0.2">
      <c r="U3057" s="12"/>
    </row>
    <row r="3058" spans="21:21" x14ac:dyDescent="0.2">
      <c r="U3058" s="12"/>
    </row>
    <row r="3059" spans="21:21" x14ac:dyDescent="0.2">
      <c r="U3059" s="12"/>
    </row>
    <row r="3060" spans="21:21" x14ac:dyDescent="0.2">
      <c r="U3060" s="12"/>
    </row>
    <row r="3061" spans="21:21" x14ac:dyDescent="0.2">
      <c r="U3061" s="12"/>
    </row>
    <row r="3062" spans="21:21" x14ac:dyDescent="0.2">
      <c r="U3062" s="12"/>
    </row>
    <row r="3063" spans="21:21" x14ac:dyDescent="0.2">
      <c r="U3063" s="12"/>
    </row>
    <row r="3064" spans="21:21" x14ac:dyDescent="0.2">
      <c r="U3064" s="12"/>
    </row>
    <row r="3065" spans="21:21" x14ac:dyDescent="0.2">
      <c r="U3065" s="12"/>
    </row>
    <row r="3066" spans="21:21" x14ac:dyDescent="0.2">
      <c r="U3066" s="12"/>
    </row>
    <row r="3067" spans="21:21" x14ac:dyDescent="0.2">
      <c r="U3067" s="12"/>
    </row>
    <row r="3068" spans="21:21" x14ac:dyDescent="0.2">
      <c r="U3068" s="12"/>
    </row>
    <row r="3069" spans="21:21" x14ac:dyDescent="0.2">
      <c r="U3069" s="12"/>
    </row>
    <row r="3070" spans="21:21" x14ac:dyDescent="0.2">
      <c r="U3070" s="12"/>
    </row>
    <row r="3071" spans="21:21" x14ac:dyDescent="0.2">
      <c r="U3071" s="12"/>
    </row>
    <row r="3072" spans="21:21" x14ac:dyDescent="0.2">
      <c r="U3072" s="12"/>
    </row>
    <row r="3073" spans="21:21" x14ac:dyDescent="0.2">
      <c r="U3073" s="12"/>
    </row>
    <row r="3074" spans="21:21" x14ac:dyDescent="0.2">
      <c r="U3074" s="12"/>
    </row>
    <row r="3075" spans="21:21" x14ac:dyDescent="0.2">
      <c r="U3075" s="12"/>
    </row>
    <row r="3076" spans="21:21" x14ac:dyDescent="0.2">
      <c r="U3076" s="12"/>
    </row>
    <row r="3077" spans="21:21" x14ac:dyDescent="0.2">
      <c r="U3077" s="12"/>
    </row>
    <row r="3078" spans="21:21" x14ac:dyDescent="0.2">
      <c r="U3078" s="12"/>
    </row>
    <row r="3079" spans="21:21" x14ac:dyDescent="0.2">
      <c r="U3079" s="12"/>
    </row>
    <row r="3080" spans="21:21" x14ac:dyDescent="0.2">
      <c r="U3080" s="12"/>
    </row>
    <row r="3081" spans="21:21" x14ac:dyDescent="0.2">
      <c r="U3081" s="12"/>
    </row>
    <row r="3082" spans="21:21" x14ac:dyDescent="0.2">
      <c r="U3082" s="12"/>
    </row>
    <row r="3083" spans="21:21" x14ac:dyDescent="0.2">
      <c r="U3083" s="12"/>
    </row>
    <row r="3084" spans="21:21" x14ac:dyDescent="0.2">
      <c r="U3084" s="12"/>
    </row>
    <row r="3085" spans="21:21" x14ac:dyDescent="0.2">
      <c r="U3085" s="12"/>
    </row>
    <row r="3086" spans="21:21" x14ac:dyDescent="0.2">
      <c r="U3086" s="12"/>
    </row>
    <row r="3087" spans="21:21" x14ac:dyDescent="0.2">
      <c r="U3087" s="12"/>
    </row>
    <row r="3088" spans="21:21" x14ac:dyDescent="0.2">
      <c r="U3088" s="12"/>
    </row>
    <row r="3089" spans="21:21" x14ac:dyDescent="0.2">
      <c r="U3089" s="12"/>
    </row>
    <row r="3090" spans="21:21" x14ac:dyDescent="0.2">
      <c r="U3090" s="12"/>
    </row>
    <row r="3091" spans="21:21" x14ac:dyDescent="0.2">
      <c r="U3091" s="12"/>
    </row>
    <row r="3092" spans="21:21" x14ac:dyDescent="0.2">
      <c r="U3092" s="12"/>
    </row>
    <row r="3093" spans="21:21" x14ac:dyDescent="0.2">
      <c r="U3093" s="12"/>
    </row>
    <row r="3094" spans="21:21" x14ac:dyDescent="0.2">
      <c r="U3094" s="12"/>
    </row>
    <row r="3095" spans="21:21" x14ac:dyDescent="0.2">
      <c r="U3095" s="12"/>
    </row>
    <row r="3096" spans="21:21" x14ac:dyDescent="0.2">
      <c r="U3096" s="12"/>
    </row>
    <row r="3097" spans="21:21" x14ac:dyDescent="0.2">
      <c r="U3097" s="12"/>
    </row>
    <row r="3098" spans="21:21" x14ac:dyDescent="0.2">
      <c r="U3098" s="12"/>
    </row>
    <row r="3099" spans="21:21" x14ac:dyDescent="0.2">
      <c r="U3099" s="12"/>
    </row>
    <row r="3100" spans="21:21" x14ac:dyDescent="0.2">
      <c r="U3100" s="12"/>
    </row>
    <row r="3101" spans="21:21" x14ac:dyDescent="0.2">
      <c r="U3101" s="12"/>
    </row>
    <row r="3102" spans="21:21" x14ac:dyDescent="0.2">
      <c r="U3102" s="12"/>
    </row>
    <row r="3103" spans="21:21" x14ac:dyDescent="0.2">
      <c r="U3103" s="12"/>
    </row>
    <row r="3104" spans="21:21" x14ac:dyDescent="0.2">
      <c r="U3104" s="12"/>
    </row>
    <row r="3105" spans="21:21" x14ac:dyDescent="0.2">
      <c r="U3105" s="12"/>
    </row>
    <row r="3106" spans="21:21" x14ac:dyDescent="0.2">
      <c r="U3106" s="12"/>
    </row>
    <row r="3107" spans="21:21" x14ac:dyDescent="0.2">
      <c r="U3107" s="12"/>
    </row>
    <row r="3108" spans="21:21" x14ac:dyDescent="0.2">
      <c r="U3108" s="12"/>
    </row>
    <row r="3109" spans="21:21" x14ac:dyDescent="0.2">
      <c r="U3109" s="12"/>
    </row>
    <row r="3110" spans="21:21" x14ac:dyDescent="0.2">
      <c r="U3110" s="12"/>
    </row>
    <row r="3111" spans="21:21" x14ac:dyDescent="0.2">
      <c r="U3111" s="12"/>
    </row>
    <row r="3112" spans="21:21" x14ac:dyDescent="0.2">
      <c r="U3112" s="12"/>
    </row>
    <row r="3113" spans="21:21" x14ac:dyDescent="0.2">
      <c r="U3113" s="12"/>
    </row>
    <row r="3114" spans="21:21" x14ac:dyDescent="0.2">
      <c r="U3114" s="12"/>
    </row>
    <row r="3115" spans="21:21" x14ac:dyDescent="0.2">
      <c r="U3115" s="12"/>
    </row>
    <row r="3116" spans="21:21" x14ac:dyDescent="0.2">
      <c r="U3116" s="12"/>
    </row>
    <row r="3117" spans="21:21" x14ac:dyDescent="0.2">
      <c r="U3117" s="12"/>
    </row>
    <row r="3118" spans="21:21" x14ac:dyDescent="0.2">
      <c r="U3118" s="12"/>
    </row>
    <row r="3119" spans="21:21" x14ac:dyDescent="0.2">
      <c r="U3119" s="12"/>
    </row>
    <row r="3120" spans="21:21" x14ac:dyDescent="0.2">
      <c r="U3120" s="12"/>
    </row>
    <row r="3121" spans="21:21" x14ac:dyDescent="0.2">
      <c r="U3121" s="12"/>
    </row>
    <row r="3122" spans="21:21" x14ac:dyDescent="0.2">
      <c r="U3122" s="12"/>
    </row>
    <row r="3123" spans="21:21" x14ac:dyDescent="0.2">
      <c r="U3123" s="12"/>
    </row>
    <row r="3124" spans="21:21" x14ac:dyDescent="0.2">
      <c r="U3124" s="12"/>
    </row>
    <row r="3125" spans="21:21" x14ac:dyDescent="0.2">
      <c r="U3125" s="12"/>
    </row>
    <row r="3126" spans="21:21" x14ac:dyDescent="0.2">
      <c r="U3126" s="12"/>
    </row>
    <row r="3127" spans="21:21" x14ac:dyDescent="0.2">
      <c r="U3127" s="12"/>
    </row>
    <row r="3128" spans="21:21" x14ac:dyDescent="0.2">
      <c r="U3128" s="12"/>
    </row>
    <row r="3129" spans="21:21" x14ac:dyDescent="0.2">
      <c r="U3129" s="12"/>
    </row>
    <row r="3130" spans="21:21" x14ac:dyDescent="0.2">
      <c r="U3130" s="12"/>
    </row>
    <row r="3131" spans="21:21" x14ac:dyDescent="0.2">
      <c r="U3131" s="12"/>
    </row>
    <row r="3132" spans="21:21" x14ac:dyDescent="0.2">
      <c r="U3132" s="12"/>
    </row>
    <row r="3133" spans="21:21" x14ac:dyDescent="0.2">
      <c r="U3133" s="12"/>
    </row>
    <row r="3134" spans="21:21" x14ac:dyDescent="0.2">
      <c r="U3134" s="12"/>
    </row>
    <row r="3135" spans="21:21" x14ac:dyDescent="0.2">
      <c r="U3135" s="12"/>
    </row>
    <row r="3136" spans="21:21" x14ac:dyDescent="0.2">
      <c r="U3136" s="12"/>
    </row>
    <row r="3137" spans="21:21" x14ac:dyDescent="0.2">
      <c r="U3137" s="12"/>
    </row>
    <row r="3138" spans="21:21" x14ac:dyDescent="0.2">
      <c r="U3138" s="12"/>
    </row>
    <row r="3139" spans="21:21" x14ac:dyDescent="0.2">
      <c r="U3139" s="12"/>
    </row>
    <row r="3140" spans="21:21" x14ac:dyDescent="0.2">
      <c r="U3140" s="12"/>
    </row>
    <row r="3141" spans="21:21" x14ac:dyDescent="0.2">
      <c r="U3141" s="12"/>
    </row>
    <row r="3142" spans="21:21" x14ac:dyDescent="0.2">
      <c r="U3142" s="12"/>
    </row>
    <row r="3143" spans="21:21" x14ac:dyDescent="0.2">
      <c r="U3143" s="12"/>
    </row>
    <row r="3144" spans="21:21" x14ac:dyDescent="0.2">
      <c r="U3144" s="12"/>
    </row>
    <row r="3145" spans="21:21" x14ac:dyDescent="0.2">
      <c r="U3145" s="12"/>
    </row>
    <row r="3146" spans="21:21" x14ac:dyDescent="0.2">
      <c r="U3146" s="12"/>
    </row>
    <row r="3147" spans="21:21" x14ac:dyDescent="0.2">
      <c r="U3147" s="12"/>
    </row>
    <row r="3148" spans="21:21" x14ac:dyDescent="0.2">
      <c r="U3148" s="12"/>
    </row>
    <row r="3149" spans="21:21" x14ac:dyDescent="0.2">
      <c r="U3149" s="12"/>
    </row>
    <row r="3150" spans="21:21" x14ac:dyDescent="0.2">
      <c r="U3150" s="12"/>
    </row>
    <row r="3151" spans="21:21" x14ac:dyDescent="0.2">
      <c r="U3151" s="12"/>
    </row>
    <row r="3152" spans="21:21" x14ac:dyDescent="0.2">
      <c r="U3152" s="12"/>
    </row>
    <row r="3153" spans="21:21" x14ac:dyDescent="0.2">
      <c r="U3153" s="12"/>
    </row>
    <row r="3154" spans="21:21" x14ac:dyDescent="0.2">
      <c r="U3154" s="12"/>
    </row>
    <row r="3155" spans="21:21" x14ac:dyDescent="0.2">
      <c r="U3155" s="12"/>
    </row>
    <row r="3156" spans="21:21" x14ac:dyDescent="0.2">
      <c r="U3156" s="12"/>
    </row>
    <row r="3157" spans="21:21" x14ac:dyDescent="0.2">
      <c r="U3157" s="12"/>
    </row>
    <row r="3158" spans="21:21" x14ac:dyDescent="0.2">
      <c r="U3158" s="12"/>
    </row>
    <row r="3159" spans="21:21" x14ac:dyDescent="0.2">
      <c r="U3159" s="12"/>
    </row>
    <row r="3160" spans="21:21" x14ac:dyDescent="0.2">
      <c r="U3160" s="12"/>
    </row>
    <row r="3161" spans="21:21" x14ac:dyDescent="0.2">
      <c r="U3161" s="12"/>
    </row>
    <row r="3162" spans="21:21" x14ac:dyDescent="0.2">
      <c r="U3162" s="12"/>
    </row>
    <row r="3163" spans="21:21" x14ac:dyDescent="0.2">
      <c r="U3163" s="12"/>
    </row>
    <row r="3164" spans="21:21" x14ac:dyDescent="0.2">
      <c r="U3164" s="12"/>
    </row>
    <row r="3165" spans="21:21" x14ac:dyDescent="0.2">
      <c r="U3165" s="12"/>
    </row>
    <row r="3166" spans="21:21" x14ac:dyDescent="0.2">
      <c r="U3166" s="12"/>
    </row>
    <row r="3167" spans="21:21" x14ac:dyDescent="0.2">
      <c r="U3167" s="12"/>
    </row>
    <row r="3168" spans="21:21" x14ac:dyDescent="0.2">
      <c r="U3168" s="12"/>
    </row>
    <row r="3169" spans="21:21" x14ac:dyDescent="0.2">
      <c r="U3169" s="12"/>
    </row>
    <row r="3170" spans="21:21" x14ac:dyDescent="0.2">
      <c r="U3170" s="12"/>
    </row>
    <row r="3171" spans="21:21" x14ac:dyDescent="0.2">
      <c r="U3171" s="12"/>
    </row>
    <row r="3172" spans="21:21" x14ac:dyDescent="0.2">
      <c r="U3172" s="12"/>
    </row>
    <row r="3173" spans="21:21" x14ac:dyDescent="0.2">
      <c r="U3173" s="12"/>
    </row>
    <row r="3174" spans="21:21" x14ac:dyDescent="0.2">
      <c r="U3174" s="12"/>
    </row>
    <row r="3175" spans="21:21" x14ac:dyDescent="0.2">
      <c r="U3175" s="12"/>
    </row>
    <row r="3176" spans="21:21" x14ac:dyDescent="0.2">
      <c r="U3176" s="12"/>
    </row>
    <row r="3177" spans="21:21" x14ac:dyDescent="0.2">
      <c r="U3177" s="12"/>
    </row>
    <row r="3178" spans="21:21" x14ac:dyDescent="0.2">
      <c r="U3178" s="12"/>
    </row>
    <row r="3179" spans="21:21" x14ac:dyDescent="0.2">
      <c r="U3179" s="12"/>
    </row>
    <row r="3180" spans="21:21" x14ac:dyDescent="0.2">
      <c r="U3180" s="12"/>
    </row>
    <row r="3181" spans="21:21" x14ac:dyDescent="0.2">
      <c r="U3181" s="12"/>
    </row>
    <row r="3182" spans="21:21" x14ac:dyDescent="0.2">
      <c r="U3182" s="12"/>
    </row>
    <row r="3183" spans="21:21" x14ac:dyDescent="0.2">
      <c r="U3183" s="12"/>
    </row>
    <row r="3184" spans="21:21" x14ac:dyDescent="0.2">
      <c r="U3184" s="12"/>
    </row>
    <row r="3185" spans="21:21" x14ac:dyDescent="0.2">
      <c r="U3185" s="12"/>
    </row>
    <row r="3186" spans="21:21" x14ac:dyDescent="0.2">
      <c r="U3186" s="12"/>
    </row>
    <row r="3187" spans="21:21" x14ac:dyDescent="0.2">
      <c r="U3187" s="12"/>
    </row>
    <row r="3188" spans="21:21" x14ac:dyDescent="0.2">
      <c r="U3188" s="12"/>
    </row>
    <row r="3189" spans="21:21" x14ac:dyDescent="0.2">
      <c r="U3189" s="12"/>
    </row>
    <row r="3190" spans="21:21" x14ac:dyDescent="0.2">
      <c r="U3190" s="12"/>
    </row>
    <row r="3191" spans="21:21" x14ac:dyDescent="0.2">
      <c r="U3191" s="12"/>
    </row>
    <row r="3192" spans="21:21" x14ac:dyDescent="0.2">
      <c r="U3192" s="12"/>
    </row>
    <row r="3193" spans="21:21" x14ac:dyDescent="0.2">
      <c r="U3193" s="12"/>
    </row>
    <row r="3194" spans="21:21" x14ac:dyDescent="0.2">
      <c r="U3194" s="12"/>
    </row>
    <row r="3195" spans="21:21" x14ac:dyDescent="0.2">
      <c r="U3195" s="12"/>
    </row>
    <row r="3196" spans="21:21" x14ac:dyDescent="0.2">
      <c r="U3196" s="12"/>
    </row>
    <row r="3197" spans="21:21" x14ac:dyDescent="0.2">
      <c r="U3197" s="12"/>
    </row>
    <row r="3198" spans="21:21" x14ac:dyDescent="0.2">
      <c r="U3198" s="12"/>
    </row>
    <row r="3199" spans="21:21" x14ac:dyDescent="0.2">
      <c r="U3199" s="12"/>
    </row>
    <row r="3200" spans="21:21" x14ac:dyDescent="0.2">
      <c r="U3200" s="12"/>
    </row>
    <row r="3201" spans="21:21" x14ac:dyDescent="0.2">
      <c r="U3201" s="12"/>
    </row>
    <row r="3202" spans="21:21" x14ac:dyDescent="0.2">
      <c r="U3202" s="12"/>
    </row>
    <row r="3203" spans="21:21" x14ac:dyDescent="0.2">
      <c r="U3203" s="12"/>
    </row>
    <row r="3204" spans="21:21" x14ac:dyDescent="0.2">
      <c r="U3204" s="12"/>
    </row>
    <row r="3205" spans="21:21" x14ac:dyDescent="0.2">
      <c r="U3205" s="12"/>
    </row>
    <row r="3206" spans="21:21" x14ac:dyDescent="0.2">
      <c r="U3206" s="12"/>
    </row>
    <row r="3207" spans="21:21" x14ac:dyDescent="0.2">
      <c r="U3207" s="12"/>
    </row>
    <row r="3208" spans="21:21" x14ac:dyDescent="0.2">
      <c r="U3208" s="12"/>
    </row>
    <row r="3209" spans="21:21" x14ac:dyDescent="0.2">
      <c r="U3209" s="12"/>
    </row>
    <row r="3210" spans="21:21" x14ac:dyDescent="0.2">
      <c r="U3210" s="12"/>
    </row>
    <row r="3211" spans="21:21" x14ac:dyDescent="0.2">
      <c r="U3211" s="12"/>
    </row>
    <row r="3212" spans="21:21" x14ac:dyDescent="0.2">
      <c r="U3212" s="12"/>
    </row>
    <row r="3213" spans="21:21" x14ac:dyDescent="0.2">
      <c r="U3213" s="12"/>
    </row>
    <row r="3214" spans="21:21" x14ac:dyDescent="0.2">
      <c r="U3214" s="12"/>
    </row>
    <row r="3215" spans="21:21" x14ac:dyDescent="0.2">
      <c r="U3215" s="12"/>
    </row>
    <row r="3216" spans="21:21" x14ac:dyDescent="0.2">
      <c r="U3216" s="12"/>
    </row>
    <row r="3217" spans="21:21" x14ac:dyDescent="0.2">
      <c r="U3217" s="12"/>
    </row>
    <row r="3218" spans="21:21" x14ac:dyDescent="0.2">
      <c r="U3218" s="12"/>
    </row>
    <row r="3219" spans="21:21" x14ac:dyDescent="0.2">
      <c r="U3219" s="12"/>
    </row>
    <row r="3220" spans="21:21" x14ac:dyDescent="0.2">
      <c r="U3220" s="12"/>
    </row>
    <row r="3221" spans="21:21" x14ac:dyDescent="0.2">
      <c r="U3221" s="12"/>
    </row>
    <row r="3222" spans="21:21" x14ac:dyDescent="0.2">
      <c r="U3222" s="12"/>
    </row>
    <row r="3223" spans="21:21" x14ac:dyDescent="0.2">
      <c r="U3223" s="12"/>
    </row>
    <row r="3224" spans="21:21" x14ac:dyDescent="0.2">
      <c r="U3224" s="12"/>
    </row>
    <row r="3225" spans="21:21" x14ac:dyDescent="0.2">
      <c r="U3225" s="12"/>
    </row>
    <row r="3226" spans="21:21" x14ac:dyDescent="0.2">
      <c r="U3226" s="12"/>
    </row>
    <row r="3227" spans="21:21" x14ac:dyDescent="0.2">
      <c r="U3227" s="12"/>
    </row>
    <row r="3228" spans="21:21" x14ac:dyDescent="0.2">
      <c r="U3228" s="12"/>
    </row>
    <row r="3229" spans="21:21" x14ac:dyDescent="0.2">
      <c r="U3229" s="12"/>
    </row>
    <row r="3230" spans="21:21" x14ac:dyDescent="0.2">
      <c r="U3230" s="12"/>
    </row>
    <row r="3231" spans="21:21" x14ac:dyDescent="0.2">
      <c r="U3231" s="12"/>
    </row>
    <row r="3232" spans="21:21" x14ac:dyDescent="0.2">
      <c r="U3232" s="12"/>
    </row>
    <row r="3233" spans="21:21" x14ac:dyDescent="0.2">
      <c r="U3233" s="12"/>
    </row>
    <row r="3234" spans="21:21" x14ac:dyDescent="0.2">
      <c r="U3234" s="12"/>
    </row>
    <row r="3235" spans="21:21" x14ac:dyDescent="0.2">
      <c r="U3235" s="12"/>
    </row>
    <row r="3236" spans="21:21" x14ac:dyDescent="0.2">
      <c r="U3236" s="12"/>
    </row>
    <row r="3237" spans="21:21" x14ac:dyDescent="0.2">
      <c r="U3237" s="12"/>
    </row>
    <row r="3238" spans="21:21" x14ac:dyDescent="0.2">
      <c r="U3238" s="12"/>
    </row>
    <row r="3239" spans="21:21" x14ac:dyDescent="0.2">
      <c r="U3239" s="12"/>
    </row>
    <row r="3240" spans="21:21" x14ac:dyDescent="0.2">
      <c r="U3240" s="12"/>
    </row>
    <row r="3241" spans="21:21" x14ac:dyDescent="0.2">
      <c r="U3241" s="12"/>
    </row>
    <row r="3242" spans="21:21" x14ac:dyDescent="0.2">
      <c r="U3242" s="12"/>
    </row>
    <row r="3243" spans="21:21" x14ac:dyDescent="0.2">
      <c r="U3243" s="12"/>
    </row>
    <row r="3244" spans="21:21" x14ac:dyDescent="0.2">
      <c r="U3244" s="12"/>
    </row>
    <row r="3245" spans="21:21" x14ac:dyDescent="0.2">
      <c r="U3245" s="12"/>
    </row>
    <row r="3246" spans="21:21" x14ac:dyDescent="0.2">
      <c r="U3246" s="12"/>
    </row>
    <row r="3247" spans="21:21" x14ac:dyDescent="0.2">
      <c r="U3247" s="12"/>
    </row>
    <row r="3248" spans="21:21" x14ac:dyDescent="0.2">
      <c r="U3248" s="12"/>
    </row>
    <row r="3249" spans="21:21" x14ac:dyDescent="0.2">
      <c r="U3249" s="12"/>
    </row>
    <row r="3250" spans="21:21" x14ac:dyDescent="0.2">
      <c r="U3250" s="12"/>
    </row>
    <row r="3251" spans="21:21" x14ac:dyDescent="0.2">
      <c r="U3251" s="12"/>
    </row>
    <row r="3252" spans="21:21" x14ac:dyDescent="0.2">
      <c r="U3252" s="12"/>
    </row>
    <row r="3253" spans="21:21" x14ac:dyDescent="0.2">
      <c r="U3253" s="12"/>
    </row>
    <row r="3254" spans="21:21" x14ac:dyDescent="0.2">
      <c r="U3254" s="12"/>
    </row>
    <row r="3255" spans="21:21" x14ac:dyDescent="0.2">
      <c r="U3255" s="12"/>
    </row>
    <row r="3256" spans="21:21" x14ac:dyDescent="0.2">
      <c r="U3256" s="12"/>
    </row>
    <row r="3257" spans="21:21" x14ac:dyDescent="0.2">
      <c r="U3257" s="12"/>
    </row>
    <row r="3258" spans="21:21" x14ac:dyDescent="0.2">
      <c r="U3258" s="12"/>
    </row>
    <row r="3259" spans="21:21" x14ac:dyDescent="0.2">
      <c r="U3259" s="12"/>
    </row>
    <row r="3260" spans="21:21" x14ac:dyDescent="0.2">
      <c r="U3260" s="12"/>
    </row>
    <row r="3261" spans="21:21" x14ac:dyDescent="0.2">
      <c r="U3261" s="12"/>
    </row>
    <row r="3262" spans="21:21" x14ac:dyDescent="0.2">
      <c r="U3262" s="12"/>
    </row>
    <row r="3263" spans="21:21" x14ac:dyDescent="0.2">
      <c r="U3263" s="12"/>
    </row>
    <row r="3264" spans="21:21" x14ac:dyDescent="0.2">
      <c r="U3264" s="12"/>
    </row>
    <row r="3265" spans="21:21" x14ac:dyDescent="0.2">
      <c r="U3265" s="12"/>
    </row>
    <row r="3266" spans="21:21" x14ac:dyDescent="0.2">
      <c r="U3266" s="12"/>
    </row>
    <row r="3267" spans="21:21" x14ac:dyDescent="0.2">
      <c r="U3267" s="12"/>
    </row>
    <row r="3268" spans="21:21" x14ac:dyDescent="0.2">
      <c r="U3268" s="12"/>
    </row>
    <row r="3269" spans="21:21" x14ac:dyDescent="0.2">
      <c r="U3269" s="12"/>
    </row>
    <row r="3270" spans="21:21" x14ac:dyDescent="0.2">
      <c r="U3270" s="12"/>
    </row>
    <row r="3271" spans="21:21" x14ac:dyDescent="0.2">
      <c r="U3271" s="12"/>
    </row>
    <row r="3272" spans="21:21" x14ac:dyDescent="0.2">
      <c r="U3272" s="12"/>
    </row>
    <row r="3273" spans="21:21" x14ac:dyDescent="0.2">
      <c r="U3273" s="12"/>
    </row>
    <row r="3274" spans="21:21" x14ac:dyDescent="0.2">
      <c r="U3274" s="12"/>
    </row>
    <row r="3275" spans="21:21" x14ac:dyDescent="0.2">
      <c r="U3275" s="12"/>
    </row>
    <row r="3276" spans="21:21" x14ac:dyDescent="0.2">
      <c r="U3276" s="12"/>
    </row>
    <row r="3277" spans="21:21" x14ac:dyDescent="0.2">
      <c r="U3277" s="12"/>
    </row>
    <row r="3278" spans="21:21" x14ac:dyDescent="0.2">
      <c r="U3278" s="12"/>
    </row>
    <row r="3279" spans="21:21" x14ac:dyDescent="0.2">
      <c r="U3279" s="12"/>
    </row>
    <row r="3280" spans="21:21" x14ac:dyDescent="0.2">
      <c r="U3280" s="12"/>
    </row>
    <row r="3281" spans="21:21" x14ac:dyDescent="0.2">
      <c r="U3281" s="12"/>
    </row>
    <row r="3282" spans="21:21" x14ac:dyDescent="0.2">
      <c r="U3282" s="12"/>
    </row>
    <row r="3283" spans="21:21" x14ac:dyDescent="0.2">
      <c r="U3283" s="12"/>
    </row>
    <row r="3284" spans="21:21" x14ac:dyDescent="0.2">
      <c r="U3284" s="12"/>
    </row>
    <row r="3285" spans="21:21" x14ac:dyDescent="0.2">
      <c r="U3285" s="12"/>
    </row>
    <row r="3286" spans="21:21" x14ac:dyDescent="0.2">
      <c r="U3286" s="12"/>
    </row>
    <row r="3287" spans="21:21" x14ac:dyDescent="0.2">
      <c r="U3287" s="12"/>
    </row>
    <row r="3288" spans="21:21" x14ac:dyDescent="0.2">
      <c r="U3288" s="12"/>
    </row>
    <row r="3289" spans="21:21" x14ac:dyDescent="0.2">
      <c r="U3289" s="12"/>
    </row>
    <row r="3290" spans="21:21" x14ac:dyDescent="0.2">
      <c r="U3290" s="12"/>
    </row>
    <row r="3291" spans="21:21" x14ac:dyDescent="0.2">
      <c r="U3291" s="12"/>
    </row>
    <row r="3292" spans="21:21" x14ac:dyDescent="0.2">
      <c r="U3292" s="12"/>
    </row>
    <row r="3293" spans="21:21" x14ac:dyDescent="0.2">
      <c r="U3293" s="12"/>
    </row>
    <row r="3294" spans="21:21" x14ac:dyDescent="0.2">
      <c r="U3294" s="12"/>
    </row>
    <row r="3295" spans="21:21" x14ac:dyDescent="0.2">
      <c r="U3295" s="12"/>
    </row>
    <row r="3296" spans="21:21" x14ac:dyDescent="0.2">
      <c r="U3296" s="12"/>
    </row>
    <row r="3297" spans="21:21" x14ac:dyDescent="0.2">
      <c r="U3297" s="12"/>
    </row>
    <row r="3298" spans="21:21" x14ac:dyDescent="0.2">
      <c r="U3298" s="12"/>
    </row>
    <row r="3299" spans="21:21" x14ac:dyDescent="0.2">
      <c r="U3299" s="12"/>
    </row>
    <row r="3300" spans="21:21" x14ac:dyDescent="0.2">
      <c r="U3300" s="12"/>
    </row>
    <row r="3301" spans="21:21" x14ac:dyDescent="0.2">
      <c r="U3301" s="12"/>
    </row>
    <row r="3302" spans="21:21" x14ac:dyDescent="0.2">
      <c r="U3302" s="12"/>
    </row>
    <row r="3303" spans="21:21" x14ac:dyDescent="0.2">
      <c r="U3303" s="12"/>
    </row>
    <row r="3304" spans="21:21" x14ac:dyDescent="0.2">
      <c r="U3304" s="12"/>
    </row>
    <row r="3305" spans="21:21" x14ac:dyDescent="0.2">
      <c r="U3305" s="12"/>
    </row>
    <row r="3306" spans="21:21" x14ac:dyDescent="0.2">
      <c r="U3306" s="12"/>
    </row>
    <row r="3307" spans="21:21" x14ac:dyDescent="0.2">
      <c r="U3307" s="12"/>
    </row>
    <row r="3308" spans="21:21" x14ac:dyDescent="0.2">
      <c r="U3308" s="12"/>
    </row>
    <row r="3309" spans="21:21" x14ac:dyDescent="0.2">
      <c r="U3309" s="12"/>
    </row>
    <row r="3310" spans="21:21" x14ac:dyDescent="0.2">
      <c r="U3310" s="12"/>
    </row>
    <row r="3311" spans="21:21" x14ac:dyDescent="0.2">
      <c r="U3311" s="12"/>
    </row>
    <row r="3312" spans="21:21" x14ac:dyDescent="0.2">
      <c r="U3312" s="12"/>
    </row>
    <row r="3313" spans="21:21" x14ac:dyDescent="0.2">
      <c r="U3313" s="12"/>
    </row>
    <row r="3314" spans="21:21" x14ac:dyDescent="0.2">
      <c r="U3314" s="12"/>
    </row>
    <row r="3315" spans="21:21" x14ac:dyDescent="0.2">
      <c r="U3315" s="12"/>
    </row>
    <row r="3316" spans="21:21" x14ac:dyDescent="0.2">
      <c r="U3316" s="12"/>
    </row>
    <row r="3317" spans="21:21" x14ac:dyDescent="0.2">
      <c r="U3317" s="12"/>
    </row>
    <row r="3318" spans="21:21" x14ac:dyDescent="0.2">
      <c r="U3318" s="12"/>
    </row>
    <row r="3319" spans="21:21" x14ac:dyDescent="0.2">
      <c r="U3319" s="12"/>
    </row>
    <row r="3320" spans="21:21" x14ac:dyDescent="0.2">
      <c r="U3320" s="12"/>
    </row>
    <row r="3321" spans="21:21" x14ac:dyDescent="0.2">
      <c r="U3321" s="12"/>
    </row>
    <row r="3322" spans="21:21" x14ac:dyDescent="0.2">
      <c r="U3322" s="12"/>
    </row>
    <row r="3323" spans="21:21" x14ac:dyDescent="0.2">
      <c r="U3323" s="12"/>
    </row>
    <row r="3324" spans="21:21" x14ac:dyDescent="0.2">
      <c r="U3324" s="12"/>
    </row>
    <row r="3325" spans="21:21" x14ac:dyDescent="0.2">
      <c r="U3325" s="12"/>
    </row>
    <row r="3326" spans="21:21" x14ac:dyDescent="0.2">
      <c r="U3326" s="12"/>
    </row>
    <row r="3327" spans="21:21" x14ac:dyDescent="0.2">
      <c r="U3327" s="12"/>
    </row>
    <row r="3328" spans="21:21" x14ac:dyDescent="0.2">
      <c r="U3328" s="12"/>
    </row>
    <row r="3329" spans="21:21" x14ac:dyDescent="0.2">
      <c r="U3329" s="12"/>
    </row>
    <row r="3330" spans="21:21" x14ac:dyDescent="0.2">
      <c r="U3330" s="12"/>
    </row>
    <row r="3331" spans="21:21" x14ac:dyDescent="0.2">
      <c r="U3331" s="12"/>
    </row>
    <row r="3332" spans="21:21" x14ac:dyDescent="0.2">
      <c r="U3332" s="12"/>
    </row>
    <row r="3333" spans="21:21" x14ac:dyDescent="0.2">
      <c r="U3333" s="12"/>
    </row>
    <row r="3334" spans="21:21" x14ac:dyDescent="0.2">
      <c r="U3334" s="12"/>
    </row>
    <row r="3335" spans="21:21" x14ac:dyDescent="0.2">
      <c r="U3335" s="12"/>
    </row>
    <row r="3336" spans="21:21" x14ac:dyDescent="0.2">
      <c r="U3336" s="12"/>
    </row>
    <row r="3337" spans="21:21" x14ac:dyDescent="0.2">
      <c r="U3337" s="12"/>
    </row>
    <row r="3338" spans="21:21" x14ac:dyDescent="0.2">
      <c r="U3338" s="12"/>
    </row>
    <row r="3339" spans="21:21" x14ac:dyDescent="0.2">
      <c r="U3339" s="12"/>
    </row>
    <row r="3340" spans="21:21" x14ac:dyDescent="0.2">
      <c r="U3340" s="12"/>
    </row>
    <row r="3341" spans="21:21" x14ac:dyDescent="0.2">
      <c r="U3341" s="12"/>
    </row>
    <row r="3342" spans="21:21" x14ac:dyDescent="0.2">
      <c r="U3342" s="12"/>
    </row>
    <row r="3343" spans="21:21" x14ac:dyDescent="0.2">
      <c r="U3343" s="12"/>
    </row>
    <row r="3344" spans="21:21" x14ac:dyDescent="0.2">
      <c r="U3344" s="12"/>
    </row>
    <row r="3345" spans="21:21" x14ac:dyDescent="0.2">
      <c r="U3345" s="12"/>
    </row>
    <row r="3346" spans="21:21" x14ac:dyDescent="0.2">
      <c r="U3346" s="12"/>
    </row>
    <row r="3347" spans="21:21" x14ac:dyDescent="0.2">
      <c r="U3347" s="12"/>
    </row>
    <row r="3348" spans="21:21" x14ac:dyDescent="0.2">
      <c r="U3348" s="12"/>
    </row>
    <row r="3349" spans="21:21" x14ac:dyDescent="0.2">
      <c r="U3349" s="12"/>
    </row>
    <row r="3350" spans="21:21" x14ac:dyDescent="0.2">
      <c r="U3350" s="12"/>
    </row>
    <row r="3351" spans="21:21" x14ac:dyDescent="0.2">
      <c r="U3351" s="12"/>
    </row>
    <row r="3352" spans="21:21" x14ac:dyDescent="0.2">
      <c r="U3352" s="12"/>
    </row>
    <row r="3353" spans="21:21" x14ac:dyDescent="0.2">
      <c r="U3353" s="12"/>
    </row>
    <row r="3354" spans="21:21" x14ac:dyDescent="0.2">
      <c r="U3354" s="12"/>
    </row>
    <row r="3355" spans="21:21" x14ac:dyDescent="0.2">
      <c r="U3355" s="12"/>
    </row>
    <row r="3356" spans="21:21" x14ac:dyDescent="0.2">
      <c r="U3356" s="12"/>
    </row>
    <row r="3357" spans="21:21" x14ac:dyDescent="0.2">
      <c r="U3357" s="12"/>
    </row>
    <row r="3358" spans="21:21" x14ac:dyDescent="0.2">
      <c r="U3358" s="12"/>
    </row>
    <row r="3359" spans="21:21" x14ac:dyDescent="0.2">
      <c r="U3359" s="12"/>
    </row>
    <row r="3360" spans="21:21" x14ac:dyDescent="0.2">
      <c r="U3360" s="12"/>
    </row>
    <row r="3361" spans="21:21" x14ac:dyDescent="0.2">
      <c r="U3361" s="12"/>
    </row>
    <row r="3362" spans="21:21" x14ac:dyDescent="0.2">
      <c r="U3362" s="12"/>
    </row>
    <row r="3363" spans="21:21" x14ac:dyDescent="0.2">
      <c r="U3363" s="12"/>
    </row>
    <row r="3364" spans="21:21" x14ac:dyDescent="0.2">
      <c r="U3364" s="12"/>
    </row>
    <row r="3365" spans="21:21" x14ac:dyDescent="0.2">
      <c r="U3365" s="12"/>
    </row>
    <row r="3366" spans="21:21" x14ac:dyDescent="0.2">
      <c r="U3366" s="12"/>
    </row>
    <row r="3367" spans="21:21" x14ac:dyDescent="0.2">
      <c r="U3367" s="12"/>
    </row>
    <row r="3368" spans="21:21" x14ac:dyDescent="0.2">
      <c r="U3368" s="12"/>
    </row>
    <row r="3369" spans="21:21" x14ac:dyDescent="0.2">
      <c r="U3369" s="12"/>
    </row>
    <row r="3370" spans="21:21" x14ac:dyDescent="0.2">
      <c r="U3370" s="12"/>
    </row>
    <row r="3371" spans="21:21" x14ac:dyDescent="0.2">
      <c r="U3371" s="12"/>
    </row>
    <row r="3372" spans="21:21" x14ac:dyDescent="0.2">
      <c r="U3372" s="12"/>
    </row>
    <row r="3373" spans="21:21" x14ac:dyDescent="0.2">
      <c r="U3373" s="12"/>
    </row>
    <row r="3374" spans="21:21" x14ac:dyDescent="0.2">
      <c r="U3374" s="12"/>
    </row>
    <row r="3375" spans="21:21" x14ac:dyDescent="0.2">
      <c r="U3375" s="12"/>
    </row>
    <row r="3376" spans="21:21" x14ac:dyDescent="0.2">
      <c r="U3376" s="12"/>
    </row>
    <row r="3377" spans="21:21" x14ac:dyDescent="0.2">
      <c r="U3377" s="12"/>
    </row>
    <row r="3378" spans="21:21" x14ac:dyDescent="0.2">
      <c r="U3378" s="12"/>
    </row>
    <row r="3379" spans="21:21" x14ac:dyDescent="0.2">
      <c r="U3379" s="12"/>
    </row>
    <row r="3380" spans="21:21" x14ac:dyDescent="0.2">
      <c r="U3380" s="12"/>
    </row>
    <row r="3381" spans="21:21" x14ac:dyDescent="0.2">
      <c r="U3381" s="12"/>
    </row>
    <row r="3382" spans="21:21" x14ac:dyDescent="0.2">
      <c r="U3382" s="12"/>
    </row>
    <row r="3383" spans="21:21" x14ac:dyDescent="0.2">
      <c r="U3383" s="12"/>
    </row>
    <row r="3384" spans="21:21" x14ac:dyDescent="0.2">
      <c r="U3384" s="12"/>
    </row>
    <row r="3385" spans="21:21" x14ac:dyDescent="0.2">
      <c r="U3385" s="12"/>
    </row>
    <row r="3386" spans="21:21" x14ac:dyDescent="0.2">
      <c r="U3386" s="12"/>
    </row>
    <row r="3387" spans="21:21" x14ac:dyDescent="0.2">
      <c r="U3387" s="12"/>
    </row>
    <row r="3388" spans="21:21" x14ac:dyDescent="0.2">
      <c r="U3388" s="12"/>
    </row>
    <row r="3389" spans="21:21" x14ac:dyDescent="0.2">
      <c r="U3389" s="12"/>
    </row>
    <row r="3390" spans="21:21" x14ac:dyDescent="0.2">
      <c r="U3390" s="12"/>
    </row>
    <row r="3391" spans="21:21" x14ac:dyDescent="0.2">
      <c r="U3391" s="12"/>
    </row>
    <row r="3392" spans="21:21" x14ac:dyDescent="0.2">
      <c r="U3392" s="12"/>
    </row>
    <row r="3393" spans="21:21" x14ac:dyDescent="0.2">
      <c r="U3393" s="12"/>
    </row>
    <row r="3394" spans="21:21" x14ac:dyDescent="0.2">
      <c r="U3394" s="12"/>
    </row>
    <row r="3395" spans="21:21" x14ac:dyDescent="0.2">
      <c r="U3395" s="12"/>
    </row>
    <row r="3396" spans="21:21" x14ac:dyDescent="0.2">
      <c r="U3396" s="12"/>
    </row>
    <row r="3397" spans="21:21" x14ac:dyDescent="0.2">
      <c r="U3397" s="12"/>
    </row>
    <row r="3398" spans="21:21" x14ac:dyDescent="0.2">
      <c r="U3398" s="12"/>
    </row>
    <row r="3399" spans="21:21" x14ac:dyDescent="0.2">
      <c r="U3399" s="12"/>
    </row>
    <row r="3400" spans="21:21" x14ac:dyDescent="0.2">
      <c r="U3400" s="12"/>
    </row>
    <row r="3401" spans="21:21" x14ac:dyDescent="0.2">
      <c r="U3401" s="12"/>
    </row>
    <row r="3402" spans="21:21" x14ac:dyDescent="0.2">
      <c r="U3402" s="12"/>
    </row>
    <row r="3403" spans="21:21" x14ac:dyDescent="0.2">
      <c r="U3403" s="12"/>
    </row>
    <row r="3404" spans="21:21" x14ac:dyDescent="0.2">
      <c r="U3404" s="12"/>
    </row>
    <row r="3405" spans="21:21" x14ac:dyDescent="0.2">
      <c r="U3405" s="12"/>
    </row>
    <row r="3406" spans="21:21" x14ac:dyDescent="0.2">
      <c r="U3406" s="12"/>
    </row>
    <row r="3407" spans="21:21" x14ac:dyDescent="0.2">
      <c r="U3407" s="12"/>
    </row>
    <row r="3408" spans="21:21" x14ac:dyDescent="0.2">
      <c r="U3408" s="12"/>
    </row>
    <row r="3409" spans="21:21" x14ac:dyDescent="0.2">
      <c r="U3409" s="12"/>
    </row>
    <row r="3410" spans="21:21" x14ac:dyDescent="0.2">
      <c r="U3410" s="12"/>
    </row>
    <row r="3411" spans="21:21" x14ac:dyDescent="0.2">
      <c r="U3411" s="12"/>
    </row>
    <row r="3412" spans="21:21" x14ac:dyDescent="0.2">
      <c r="U3412" s="12"/>
    </row>
    <row r="3413" spans="21:21" x14ac:dyDescent="0.2">
      <c r="U3413" s="12"/>
    </row>
    <row r="3414" spans="21:21" x14ac:dyDescent="0.2">
      <c r="U3414" s="12"/>
    </row>
    <row r="3415" spans="21:21" x14ac:dyDescent="0.2">
      <c r="U3415" s="12"/>
    </row>
    <row r="3416" spans="21:21" x14ac:dyDescent="0.2">
      <c r="U3416" s="12"/>
    </row>
    <row r="3417" spans="21:21" x14ac:dyDescent="0.2">
      <c r="U3417" s="12"/>
    </row>
    <row r="3418" spans="21:21" x14ac:dyDescent="0.2">
      <c r="U3418" s="12"/>
    </row>
    <row r="3419" spans="21:21" x14ac:dyDescent="0.2">
      <c r="U3419" s="12"/>
    </row>
    <row r="3420" spans="21:21" x14ac:dyDescent="0.2">
      <c r="U3420" s="12"/>
    </row>
    <row r="3421" spans="21:21" x14ac:dyDescent="0.2">
      <c r="U3421" s="12"/>
    </row>
    <row r="3422" spans="21:21" x14ac:dyDescent="0.2">
      <c r="U3422" s="12"/>
    </row>
    <row r="3423" spans="21:21" x14ac:dyDescent="0.2">
      <c r="U3423" s="12"/>
    </row>
    <row r="3424" spans="21:21" x14ac:dyDescent="0.2">
      <c r="U3424" s="12"/>
    </row>
    <row r="3425" spans="21:21" x14ac:dyDescent="0.2">
      <c r="U3425" s="12"/>
    </row>
    <row r="3426" spans="21:21" x14ac:dyDescent="0.2">
      <c r="U3426" s="12"/>
    </row>
    <row r="3427" spans="21:21" x14ac:dyDescent="0.2">
      <c r="U3427" s="12"/>
    </row>
    <row r="3428" spans="21:21" x14ac:dyDescent="0.2">
      <c r="U3428" s="12"/>
    </row>
    <row r="3429" spans="21:21" x14ac:dyDescent="0.2">
      <c r="U3429" s="12"/>
    </row>
    <row r="3430" spans="21:21" x14ac:dyDescent="0.2">
      <c r="U3430" s="12"/>
    </row>
    <row r="3431" spans="21:21" x14ac:dyDescent="0.2">
      <c r="U3431" s="12"/>
    </row>
    <row r="3432" spans="21:21" x14ac:dyDescent="0.2">
      <c r="U3432" s="12"/>
    </row>
    <row r="3433" spans="21:21" x14ac:dyDescent="0.2">
      <c r="U3433" s="12"/>
    </row>
    <row r="3434" spans="21:21" x14ac:dyDescent="0.2">
      <c r="U3434" s="12"/>
    </row>
    <row r="3435" spans="21:21" x14ac:dyDescent="0.2">
      <c r="U3435" s="12"/>
    </row>
    <row r="3436" spans="21:21" x14ac:dyDescent="0.2">
      <c r="U3436" s="12"/>
    </row>
    <row r="3437" spans="21:21" x14ac:dyDescent="0.2">
      <c r="U3437" s="12"/>
    </row>
    <row r="3438" spans="21:21" x14ac:dyDescent="0.2">
      <c r="U3438" s="12"/>
    </row>
    <row r="3439" spans="21:21" x14ac:dyDescent="0.2">
      <c r="U3439" s="12"/>
    </row>
    <row r="3440" spans="21:21" x14ac:dyDescent="0.2">
      <c r="U3440" s="12"/>
    </row>
    <row r="3441" spans="21:21" x14ac:dyDescent="0.2">
      <c r="U3441" s="12"/>
    </row>
    <row r="3442" spans="21:21" x14ac:dyDescent="0.2">
      <c r="U3442" s="12"/>
    </row>
    <row r="3443" spans="21:21" x14ac:dyDescent="0.2">
      <c r="U3443" s="12"/>
    </row>
    <row r="3444" spans="21:21" x14ac:dyDescent="0.2">
      <c r="U3444" s="12"/>
    </row>
    <row r="3445" spans="21:21" x14ac:dyDescent="0.2">
      <c r="U3445" s="12"/>
    </row>
    <row r="3446" spans="21:21" x14ac:dyDescent="0.2">
      <c r="U3446" s="12"/>
    </row>
    <row r="3447" spans="21:21" x14ac:dyDescent="0.2">
      <c r="U3447" s="12"/>
    </row>
    <row r="3448" spans="21:21" x14ac:dyDescent="0.2">
      <c r="U3448" s="12"/>
    </row>
    <row r="3449" spans="21:21" x14ac:dyDescent="0.2">
      <c r="U3449" s="12"/>
    </row>
    <row r="3450" spans="21:21" x14ac:dyDescent="0.2">
      <c r="U3450" s="12"/>
    </row>
    <row r="3451" spans="21:21" x14ac:dyDescent="0.2">
      <c r="U3451" s="12"/>
    </row>
    <row r="3452" spans="21:21" x14ac:dyDescent="0.2">
      <c r="U3452" s="12"/>
    </row>
    <row r="3453" spans="21:21" x14ac:dyDescent="0.2">
      <c r="U3453" s="12"/>
    </row>
    <row r="3454" spans="21:21" x14ac:dyDescent="0.2">
      <c r="U3454" s="12"/>
    </row>
    <row r="3455" spans="21:21" x14ac:dyDescent="0.2">
      <c r="U3455" s="12"/>
    </row>
    <row r="3456" spans="21:21" x14ac:dyDescent="0.2">
      <c r="U3456" s="12"/>
    </row>
    <row r="3457" spans="21:21" x14ac:dyDescent="0.2">
      <c r="U3457" s="12"/>
    </row>
    <row r="3458" spans="21:21" x14ac:dyDescent="0.2">
      <c r="U3458" s="12"/>
    </row>
    <row r="3459" spans="21:21" x14ac:dyDescent="0.2">
      <c r="U3459" s="12"/>
    </row>
    <row r="3460" spans="21:21" x14ac:dyDescent="0.2">
      <c r="U3460" s="12"/>
    </row>
    <row r="3461" spans="21:21" x14ac:dyDescent="0.2">
      <c r="U3461" s="12"/>
    </row>
    <row r="3462" spans="21:21" x14ac:dyDescent="0.2">
      <c r="U3462" s="12"/>
    </row>
    <row r="3463" spans="21:21" x14ac:dyDescent="0.2">
      <c r="U3463" s="12"/>
    </row>
    <row r="3464" spans="21:21" x14ac:dyDescent="0.2">
      <c r="U3464" s="12"/>
    </row>
    <row r="3465" spans="21:21" x14ac:dyDescent="0.2">
      <c r="U3465" s="12"/>
    </row>
    <row r="3466" spans="21:21" x14ac:dyDescent="0.2">
      <c r="U3466" s="12"/>
    </row>
    <row r="3467" spans="21:21" x14ac:dyDescent="0.2">
      <c r="U3467" s="12"/>
    </row>
    <row r="3468" spans="21:21" x14ac:dyDescent="0.2">
      <c r="U3468" s="12"/>
    </row>
    <row r="3469" spans="21:21" x14ac:dyDescent="0.2">
      <c r="U3469" s="12"/>
    </row>
    <row r="3470" spans="21:21" x14ac:dyDescent="0.2">
      <c r="U3470" s="12"/>
    </row>
    <row r="3471" spans="21:21" x14ac:dyDescent="0.2">
      <c r="U3471" s="12"/>
    </row>
    <row r="3472" spans="21:21" x14ac:dyDescent="0.2">
      <c r="U3472" s="12"/>
    </row>
    <row r="3473" spans="21:21" x14ac:dyDescent="0.2">
      <c r="U3473" s="12"/>
    </row>
    <row r="3474" spans="21:21" x14ac:dyDescent="0.2">
      <c r="U3474" s="12"/>
    </row>
    <row r="3475" spans="21:21" x14ac:dyDescent="0.2">
      <c r="U3475" s="12"/>
    </row>
    <row r="3476" spans="21:21" x14ac:dyDescent="0.2">
      <c r="U3476" s="12"/>
    </row>
    <row r="3477" spans="21:21" x14ac:dyDescent="0.2">
      <c r="U3477" s="12"/>
    </row>
    <row r="3478" spans="21:21" x14ac:dyDescent="0.2">
      <c r="U3478" s="12"/>
    </row>
    <row r="3479" spans="21:21" x14ac:dyDescent="0.2">
      <c r="U3479" s="12"/>
    </row>
    <row r="3480" spans="21:21" x14ac:dyDescent="0.2">
      <c r="U3480" s="12"/>
    </row>
    <row r="3481" spans="21:21" x14ac:dyDescent="0.2">
      <c r="U3481" s="12"/>
    </row>
    <row r="3482" spans="21:21" x14ac:dyDescent="0.2">
      <c r="U3482" s="12"/>
    </row>
    <row r="3483" spans="21:21" x14ac:dyDescent="0.2">
      <c r="U3483" s="12"/>
    </row>
    <row r="3484" spans="21:21" x14ac:dyDescent="0.2">
      <c r="U3484" s="12"/>
    </row>
    <row r="3485" spans="21:21" x14ac:dyDescent="0.2">
      <c r="U3485" s="12"/>
    </row>
    <row r="3486" spans="21:21" x14ac:dyDescent="0.2">
      <c r="U3486" s="12"/>
    </row>
    <row r="3487" spans="21:21" x14ac:dyDescent="0.2">
      <c r="U3487" s="12"/>
    </row>
    <row r="3488" spans="21:21" x14ac:dyDescent="0.2">
      <c r="U3488" s="12"/>
    </row>
    <row r="3489" spans="21:21" x14ac:dyDescent="0.2">
      <c r="U3489" s="12"/>
    </row>
    <row r="3490" spans="21:21" x14ac:dyDescent="0.2">
      <c r="U3490" s="12"/>
    </row>
    <row r="3491" spans="21:21" x14ac:dyDescent="0.2">
      <c r="U3491" s="12"/>
    </row>
    <row r="3492" spans="21:21" x14ac:dyDescent="0.2">
      <c r="U3492" s="12"/>
    </row>
    <row r="3493" spans="21:21" x14ac:dyDescent="0.2">
      <c r="U3493" s="12"/>
    </row>
    <row r="3494" spans="21:21" x14ac:dyDescent="0.2">
      <c r="U3494" s="12"/>
    </row>
    <row r="3495" spans="21:21" x14ac:dyDescent="0.2">
      <c r="U3495" s="12"/>
    </row>
    <row r="3496" spans="21:21" x14ac:dyDescent="0.2">
      <c r="U3496" s="12"/>
    </row>
    <row r="3497" spans="21:21" x14ac:dyDescent="0.2">
      <c r="U3497" s="12"/>
    </row>
    <row r="3498" spans="21:21" x14ac:dyDescent="0.2">
      <c r="U3498" s="12"/>
    </row>
    <row r="3499" spans="21:21" x14ac:dyDescent="0.2">
      <c r="U3499" s="12"/>
    </row>
    <row r="3500" spans="21:21" x14ac:dyDescent="0.2">
      <c r="U3500" s="12"/>
    </row>
    <row r="3501" spans="21:21" x14ac:dyDescent="0.2">
      <c r="U3501" s="12"/>
    </row>
    <row r="3502" spans="21:21" x14ac:dyDescent="0.2">
      <c r="U3502" s="12"/>
    </row>
    <row r="3503" spans="21:21" x14ac:dyDescent="0.2">
      <c r="U3503" s="12"/>
    </row>
    <row r="3504" spans="21:21" x14ac:dyDescent="0.2">
      <c r="U3504" s="12"/>
    </row>
    <row r="3505" spans="21:21" x14ac:dyDescent="0.2">
      <c r="U3505" s="12"/>
    </row>
    <row r="3506" spans="21:21" x14ac:dyDescent="0.2">
      <c r="U3506" s="12"/>
    </row>
    <row r="3507" spans="21:21" x14ac:dyDescent="0.2">
      <c r="U3507" s="12"/>
    </row>
    <row r="3508" spans="21:21" x14ac:dyDescent="0.2">
      <c r="U3508" s="12"/>
    </row>
    <row r="3509" spans="21:21" x14ac:dyDescent="0.2">
      <c r="U3509" s="12"/>
    </row>
    <row r="3510" spans="21:21" x14ac:dyDescent="0.2">
      <c r="U3510" s="12"/>
    </row>
    <row r="3511" spans="21:21" x14ac:dyDescent="0.2">
      <c r="U3511" s="12"/>
    </row>
    <row r="3512" spans="21:21" x14ac:dyDescent="0.2">
      <c r="U3512" s="12"/>
    </row>
    <row r="3513" spans="21:21" x14ac:dyDescent="0.2">
      <c r="U3513" s="12"/>
    </row>
    <row r="3514" spans="21:21" x14ac:dyDescent="0.2">
      <c r="U3514" s="12"/>
    </row>
    <row r="3515" spans="21:21" x14ac:dyDescent="0.2">
      <c r="U3515" s="12"/>
    </row>
    <row r="3516" spans="21:21" x14ac:dyDescent="0.2">
      <c r="U3516" s="12"/>
    </row>
    <row r="3517" spans="21:21" x14ac:dyDescent="0.2">
      <c r="U3517" s="12"/>
    </row>
    <row r="3518" spans="21:21" x14ac:dyDescent="0.2">
      <c r="U3518" s="12"/>
    </row>
    <row r="3519" spans="21:21" x14ac:dyDescent="0.2">
      <c r="U3519" s="12"/>
    </row>
    <row r="3520" spans="21:21" x14ac:dyDescent="0.2">
      <c r="U3520" s="12"/>
    </row>
    <row r="3521" spans="21:21" x14ac:dyDescent="0.2">
      <c r="U3521" s="12"/>
    </row>
    <row r="3522" spans="21:21" x14ac:dyDescent="0.2">
      <c r="U3522" s="12"/>
    </row>
    <row r="3523" spans="21:21" x14ac:dyDescent="0.2">
      <c r="U3523" s="12"/>
    </row>
    <row r="3524" spans="21:21" x14ac:dyDescent="0.2">
      <c r="U3524" s="12"/>
    </row>
    <row r="3525" spans="21:21" x14ac:dyDescent="0.2">
      <c r="U3525" s="12"/>
    </row>
    <row r="3526" spans="21:21" x14ac:dyDescent="0.2">
      <c r="U3526" s="12"/>
    </row>
    <row r="3527" spans="21:21" x14ac:dyDescent="0.2">
      <c r="U3527" s="12"/>
    </row>
    <row r="3528" spans="21:21" x14ac:dyDescent="0.2">
      <c r="U3528" s="12"/>
    </row>
    <row r="3529" spans="21:21" x14ac:dyDescent="0.2">
      <c r="U3529" s="12"/>
    </row>
    <row r="3530" spans="21:21" x14ac:dyDescent="0.2">
      <c r="U3530" s="12"/>
    </row>
    <row r="3531" spans="21:21" x14ac:dyDescent="0.2">
      <c r="U3531" s="12"/>
    </row>
    <row r="3532" spans="21:21" x14ac:dyDescent="0.2">
      <c r="U3532" s="12"/>
    </row>
    <row r="3533" spans="21:21" x14ac:dyDescent="0.2">
      <c r="U3533" s="12"/>
    </row>
    <row r="3534" spans="21:21" x14ac:dyDescent="0.2">
      <c r="U3534" s="12"/>
    </row>
    <row r="3535" spans="21:21" x14ac:dyDescent="0.2">
      <c r="U3535" s="12"/>
    </row>
    <row r="3536" spans="21:21" x14ac:dyDescent="0.2">
      <c r="U3536" s="12"/>
    </row>
    <row r="3537" spans="21:21" x14ac:dyDescent="0.2">
      <c r="U3537" s="12"/>
    </row>
    <row r="3538" spans="21:21" x14ac:dyDescent="0.2">
      <c r="U3538" s="12"/>
    </row>
    <row r="3539" spans="21:21" x14ac:dyDescent="0.2">
      <c r="U3539" s="12"/>
    </row>
    <row r="3540" spans="21:21" x14ac:dyDescent="0.2">
      <c r="U3540" s="12"/>
    </row>
    <row r="3541" spans="21:21" x14ac:dyDescent="0.2">
      <c r="U3541" s="12"/>
    </row>
    <row r="3542" spans="21:21" x14ac:dyDescent="0.2">
      <c r="U3542" s="12"/>
    </row>
    <row r="3543" spans="21:21" x14ac:dyDescent="0.2">
      <c r="U3543" s="12"/>
    </row>
    <row r="3544" spans="21:21" x14ac:dyDescent="0.2">
      <c r="U3544" s="12"/>
    </row>
    <row r="3545" spans="21:21" x14ac:dyDescent="0.2">
      <c r="U3545" s="12"/>
    </row>
    <row r="3546" spans="21:21" x14ac:dyDescent="0.2">
      <c r="U3546" s="12"/>
    </row>
    <row r="3547" spans="21:21" x14ac:dyDescent="0.2">
      <c r="U3547" s="12"/>
    </row>
    <row r="3548" spans="21:21" x14ac:dyDescent="0.2">
      <c r="U3548" s="12"/>
    </row>
    <row r="3549" spans="21:21" x14ac:dyDescent="0.2">
      <c r="U3549" s="12"/>
    </row>
    <row r="3550" spans="21:21" x14ac:dyDescent="0.2">
      <c r="U3550" s="12"/>
    </row>
    <row r="3551" spans="21:21" x14ac:dyDescent="0.2">
      <c r="U3551" s="12"/>
    </row>
    <row r="3552" spans="21:21" x14ac:dyDescent="0.2">
      <c r="U3552" s="12"/>
    </row>
    <row r="3553" spans="21:21" x14ac:dyDescent="0.2">
      <c r="U3553" s="12"/>
    </row>
    <row r="3554" spans="21:21" x14ac:dyDescent="0.2">
      <c r="U3554" s="12"/>
    </row>
    <row r="3555" spans="21:21" x14ac:dyDescent="0.2">
      <c r="U3555" s="12"/>
    </row>
    <row r="3556" spans="21:21" x14ac:dyDescent="0.2">
      <c r="U3556" s="12"/>
    </row>
    <row r="3557" spans="21:21" x14ac:dyDescent="0.2">
      <c r="U3557" s="12"/>
    </row>
    <row r="3558" spans="21:21" x14ac:dyDescent="0.2">
      <c r="U3558" s="12"/>
    </row>
    <row r="3559" spans="21:21" x14ac:dyDescent="0.2">
      <c r="U3559" s="12"/>
    </row>
    <row r="3560" spans="21:21" x14ac:dyDescent="0.2">
      <c r="U3560" s="12"/>
    </row>
    <row r="3561" spans="21:21" x14ac:dyDescent="0.2">
      <c r="U3561" s="12"/>
    </row>
    <row r="3562" spans="21:21" x14ac:dyDescent="0.2">
      <c r="U3562" s="12"/>
    </row>
    <row r="3563" spans="21:21" x14ac:dyDescent="0.2">
      <c r="U3563" s="12"/>
    </row>
    <row r="3564" spans="21:21" x14ac:dyDescent="0.2">
      <c r="U3564" s="12"/>
    </row>
    <row r="3565" spans="21:21" x14ac:dyDescent="0.2">
      <c r="U3565" s="12"/>
    </row>
    <row r="3566" spans="21:21" x14ac:dyDescent="0.2">
      <c r="U3566" s="12"/>
    </row>
    <row r="3567" spans="21:21" x14ac:dyDescent="0.2">
      <c r="U3567" s="12"/>
    </row>
    <row r="3568" spans="21:21" x14ac:dyDescent="0.2">
      <c r="U3568" s="12"/>
    </row>
    <row r="3569" spans="21:21" x14ac:dyDescent="0.2">
      <c r="U3569" s="12"/>
    </row>
    <row r="3570" spans="21:21" x14ac:dyDescent="0.2">
      <c r="U3570" s="12"/>
    </row>
    <row r="3571" spans="21:21" x14ac:dyDescent="0.2">
      <c r="U3571" s="12"/>
    </row>
    <row r="3572" spans="21:21" x14ac:dyDescent="0.2">
      <c r="U3572" s="12"/>
    </row>
    <row r="3573" spans="21:21" x14ac:dyDescent="0.2">
      <c r="U3573" s="12"/>
    </row>
    <row r="3574" spans="21:21" x14ac:dyDescent="0.2">
      <c r="U3574" s="12"/>
    </row>
    <row r="3575" spans="21:21" x14ac:dyDescent="0.2">
      <c r="U3575" s="12"/>
    </row>
    <row r="3576" spans="21:21" x14ac:dyDescent="0.2">
      <c r="U3576" s="12"/>
    </row>
    <row r="3577" spans="21:21" x14ac:dyDescent="0.2">
      <c r="U3577" s="12"/>
    </row>
    <row r="3578" spans="21:21" x14ac:dyDescent="0.2">
      <c r="U3578" s="12"/>
    </row>
    <row r="3579" spans="21:21" x14ac:dyDescent="0.2">
      <c r="U3579" s="12"/>
    </row>
    <row r="3580" spans="21:21" x14ac:dyDescent="0.2">
      <c r="U3580" s="12"/>
    </row>
    <row r="3581" spans="21:21" x14ac:dyDescent="0.2">
      <c r="U3581" s="12"/>
    </row>
    <row r="3582" spans="21:21" x14ac:dyDescent="0.2">
      <c r="U3582" s="12"/>
    </row>
    <row r="3583" spans="21:21" x14ac:dyDescent="0.2">
      <c r="U3583" s="12"/>
    </row>
    <row r="3584" spans="21:21" x14ac:dyDescent="0.2">
      <c r="U3584" s="12"/>
    </row>
    <row r="3585" spans="21:21" x14ac:dyDescent="0.2">
      <c r="U3585" s="12"/>
    </row>
    <row r="3586" spans="21:21" x14ac:dyDescent="0.2">
      <c r="U3586" s="12"/>
    </row>
    <row r="3587" spans="21:21" x14ac:dyDescent="0.2">
      <c r="U3587" s="12"/>
    </row>
    <row r="3588" spans="21:21" x14ac:dyDescent="0.2">
      <c r="U3588" s="12"/>
    </row>
    <row r="3589" spans="21:21" x14ac:dyDescent="0.2">
      <c r="U3589" s="12"/>
    </row>
    <row r="3590" spans="21:21" x14ac:dyDescent="0.2">
      <c r="U3590" s="12"/>
    </row>
    <row r="3591" spans="21:21" x14ac:dyDescent="0.2">
      <c r="U3591" s="12"/>
    </row>
    <row r="3592" spans="21:21" x14ac:dyDescent="0.2">
      <c r="U3592" s="12"/>
    </row>
    <row r="3593" spans="21:21" x14ac:dyDescent="0.2">
      <c r="U3593" s="12"/>
    </row>
    <row r="3594" spans="21:21" x14ac:dyDescent="0.2">
      <c r="U3594" s="12"/>
    </row>
    <row r="3595" spans="21:21" x14ac:dyDescent="0.2">
      <c r="U3595" s="12"/>
    </row>
    <row r="3596" spans="21:21" x14ac:dyDescent="0.2">
      <c r="U3596" s="12"/>
    </row>
    <row r="3597" spans="21:21" x14ac:dyDescent="0.2">
      <c r="U3597" s="12"/>
    </row>
    <row r="3598" spans="21:21" x14ac:dyDescent="0.2">
      <c r="U3598" s="12"/>
    </row>
    <row r="3599" spans="21:21" x14ac:dyDescent="0.2">
      <c r="U3599" s="12"/>
    </row>
    <row r="3600" spans="21:21" x14ac:dyDescent="0.2">
      <c r="U3600" s="12"/>
    </row>
    <row r="3601" spans="21:21" x14ac:dyDescent="0.2">
      <c r="U3601" s="12"/>
    </row>
    <row r="3602" spans="21:21" x14ac:dyDescent="0.2">
      <c r="U3602" s="12"/>
    </row>
    <row r="3603" spans="21:21" x14ac:dyDescent="0.2">
      <c r="U3603" s="12"/>
    </row>
    <row r="3604" spans="21:21" x14ac:dyDescent="0.2">
      <c r="U3604" s="12"/>
    </row>
    <row r="3605" spans="21:21" x14ac:dyDescent="0.2">
      <c r="U3605" s="12"/>
    </row>
    <row r="3606" spans="21:21" x14ac:dyDescent="0.2">
      <c r="U3606" s="12"/>
    </row>
    <row r="3607" spans="21:21" x14ac:dyDescent="0.2">
      <c r="U3607" s="12"/>
    </row>
    <row r="3608" spans="21:21" x14ac:dyDescent="0.2">
      <c r="U3608" s="12"/>
    </row>
    <row r="3609" spans="21:21" x14ac:dyDescent="0.2">
      <c r="U3609" s="12"/>
    </row>
    <row r="3610" spans="21:21" x14ac:dyDescent="0.2">
      <c r="U3610" s="12"/>
    </row>
    <row r="3611" spans="21:21" x14ac:dyDescent="0.2">
      <c r="U3611" s="12"/>
    </row>
    <row r="3612" spans="21:21" x14ac:dyDescent="0.2">
      <c r="U3612" s="12"/>
    </row>
    <row r="3613" spans="21:21" x14ac:dyDescent="0.2">
      <c r="U3613" s="12"/>
    </row>
    <row r="3614" spans="21:21" x14ac:dyDescent="0.2">
      <c r="U3614" s="12"/>
    </row>
    <row r="3615" spans="21:21" x14ac:dyDescent="0.2">
      <c r="U3615" s="12"/>
    </row>
    <row r="3616" spans="21:21" x14ac:dyDescent="0.2">
      <c r="U3616" s="12"/>
    </row>
    <row r="3617" spans="21:21" x14ac:dyDescent="0.2">
      <c r="U3617" s="12"/>
    </row>
    <row r="3618" spans="21:21" x14ac:dyDescent="0.2">
      <c r="U3618" s="12"/>
    </row>
    <row r="3619" spans="21:21" x14ac:dyDescent="0.2">
      <c r="U3619" s="12"/>
    </row>
    <row r="3620" spans="21:21" x14ac:dyDescent="0.2">
      <c r="U3620" s="12"/>
    </row>
    <row r="3621" spans="21:21" x14ac:dyDescent="0.2">
      <c r="U3621" s="12"/>
    </row>
    <row r="3622" spans="21:21" x14ac:dyDescent="0.2">
      <c r="U3622" s="12"/>
    </row>
    <row r="3623" spans="21:21" x14ac:dyDescent="0.2">
      <c r="U3623" s="12"/>
    </row>
    <row r="3624" spans="21:21" x14ac:dyDescent="0.2">
      <c r="U3624" s="12"/>
    </row>
    <row r="3625" spans="21:21" x14ac:dyDescent="0.2">
      <c r="U3625" s="12"/>
    </row>
    <row r="3626" spans="21:21" x14ac:dyDescent="0.2">
      <c r="U3626" s="12"/>
    </row>
    <row r="3627" spans="21:21" x14ac:dyDescent="0.2">
      <c r="U3627" s="12"/>
    </row>
    <row r="3628" spans="21:21" x14ac:dyDescent="0.2">
      <c r="U3628" s="12"/>
    </row>
    <row r="3629" spans="21:21" x14ac:dyDescent="0.2">
      <c r="U3629" s="12"/>
    </row>
    <row r="3630" spans="21:21" x14ac:dyDescent="0.2">
      <c r="U3630" s="12"/>
    </row>
    <row r="3631" spans="21:21" x14ac:dyDescent="0.2">
      <c r="U3631" s="12"/>
    </row>
    <row r="3632" spans="21:21" x14ac:dyDescent="0.2">
      <c r="U3632" s="12"/>
    </row>
    <row r="3633" spans="21:21" x14ac:dyDescent="0.2">
      <c r="U3633" s="12"/>
    </row>
    <row r="3634" spans="21:21" x14ac:dyDescent="0.2">
      <c r="U3634" s="12"/>
    </row>
    <row r="3635" spans="21:21" x14ac:dyDescent="0.2">
      <c r="U3635" s="12"/>
    </row>
    <row r="3636" spans="21:21" x14ac:dyDescent="0.2">
      <c r="U3636" s="12"/>
    </row>
    <row r="3637" spans="21:21" x14ac:dyDescent="0.2">
      <c r="U3637" s="12"/>
    </row>
    <row r="3638" spans="21:21" x14ac:dyDescent="0.2">
      <c r="U3638" s="12"/>
    </row>
    <row r="3639" spans="21:21" x14ac:dyDescent="0.2">
      <c r="U3639" s="12"/>
    </row>
    <row r="3640" spans="21:21" x14ac:dyDescent="0.2">
      <c r="U3640" s="12"/>
    </row>
    <row r="3641" spans="21:21" x14ac:dyDescent="0.2">
      <c r="U3641" s="12"/>
    </row>
    <row r="3642" spans="21:21" x14ac:dyDescent="0.2">
      <c r="U3642" s="12"/>
    </row>
    <row r="3643" spans="21:21" x14ac:dyDescent="0.2">
      <c r="U3643" s="12"/>
    </row>
    <row r="3644" spans="21:21" x14ac:dyDescent="0.2">
      <c r="U3644" s="12"/>
    </row>
    <row r="3645" spans="21:21" x14ac:dyDescent="0.2">
      <c r="U3645" s="12"/>
    </row>
    <row r="3646" spans="21:21" x14ac:dyDescent="0.2">
      <c r="U3646" s="12"/>
    </row>
    <row r="3647" spans="21:21" x14ac:dyDescent="0.2">
      <c r="U3647" s="12"/>
    </row>
    <row r="3648" spans="21:21" x14ac:dyDescent="0.2">
      <c r="U3648" s="12"/>
    </row>
    <row r="3649" spans="21:21" x14ac:dyDescent="0.2">
      <c r="U3649" s="12"/>
    </row>
    <row r="3650" spans="21:21" x14ac:dyDescent="0.2">
      <c r="U3650" s="12"/>
    </row>
    <row r="3651" spans="21:21" x14ac:dyDescent="0.2">
      <c r="U3651" s="12"/>
    </row>
    <row r="3652" spans="21:21" x14ac:dyDescent="0.2">
      <c r="U3652" s="12"/>
    </row>
    <row r="3653" spans="21:21" x14ac:dyDescent="0.2">
      <c r="U3653" s="12"/>
    </row>
    <row r="3654" spans="21:21" x14ac:dyDescent="0.2">
      <c r="U3654" s="12"/>
    </row>
    <row r="3655" spans="21:21" x14ac:dyDescent="0.2">
      <c r="U3655" s="12"/>
    </row>
    <row r="3656" spans="21:21" x14ac:dyDescent="0.2">
      <c r="U3656" s="12"/>
    </row>
    <row r="3657" spans="21:21" x14ac:dyDescent="0.2">
      <c r="U3657" s="12"/>
    </row>
    <row r="3658" spans="21:21" x14ac:dyDescent="0.2">
      <c r="U3658" s="12"/>
    </row>
    <row r="3659" spans="21:21" x14ac:dyDescent="0.2">
      <c r="U3659" s="12"/>
    </row>
    <row r="3660" spans="21:21" x14ac:dyDescent="0.2">
      <c r="U3660" s="12"/>
    </row>
    <row r="3661" spans="21:21" x14ac:dyDescent="0.2">
      <c r="U3661" s="12"/>
    </row>
    <row r="3662" spans="21:21" x14ac:dyDescent="0.2">
      <c r="U3662" s="12"/>
    </row>
    <row r="3663" spans="21:21" x14ac:dyDescent="0.2">
      <c r="U3663" s="12"/>
    </row>
    <row r="3664" spans="21:21" x14ac:dyDescent="0.2">
      <c r="U3664" s="12"/>
    </row>
    <row r="3665" spans="21:21" x14ac:dyDescent="0.2">
      <c r="U3665" s="12"/>
    </row>
    <row r="3666" spans="21:21" x14ac:dyDescent="0.2">
      <c r="U3666" s="12"/>
    </row>
    <row r="3667" spans="21:21" x14ac:dyDescent="0.2">
      <c r="U3667" s="12"/>
    </row>
    <row r="3668" spans="21:21" x14ac:dyDescent="0.2">
      <c r="U3668" s="12"/>
    </row>
    <row r="3669" spans="21:21" x14ac:dyDescent="0.2">
      <c r="U3669" s="12"/>
    </row>
    <row r="3670" spans="21:21" x14ac:dyDescent="0.2">
      <c r="U3670" s="12"/>
    </row>
    <row r="3671" spans="21:21" x14ac:dyDescent="0.2">
      <c r="U3671" s="12"/>
    </row>
    <row r="3672" spans="21:21" x14ac:dyDescent="0.2">
      <c r="U3672" s="12"/>
    </row>
    <row r="3673" spans="21:21" x14ac:dyDescent="0.2">
      <c r="U3673" s="12"/>
    </row>
    <row r="3674" spans="21:21" x14ac:dyDescent="0.2">
      <c r="U3674" s="12"/>
    </row>
    <row r="3675" spans="21:21" x14ac:dyDescent="0.2">
      <c r="U3675" s="12"/>
    </row>
    <row r="3676" spans="21:21" x14ac:dyDescent="0.2">
      <c r="U3676" s="12"/>
    </row>
    <row r="3677" spans="21:21" x14ac:dyDescent="0.2">
      <c r="U3677" s="12"/>
    </row>
    <row r="3678" spans="21:21" x14ac:dyDescent="0.2">
      <c r="U3678" s="12"/>
    </row>
    <row r="3679" spans="21:21" x14ac:dyDescent="0.2">
      <c r="U3679" s="12"/>
    </row>
    <row r="3680" spans="21:21" x14ac:dyDescent="0.2">
      <c r="U3680" s="12"/>
    </row>
    <row r="3681" spans="21:21" x14ac:dyDescent="0.2">
      <c r="U3681" s="12"/>
    </row>
    <row r="3682" spans="21:21" x14ac:dyDescent="0.2">
      <c r="U3682" s="12"/>
    </row>
    <row r="3683" spans="21:21" x14ac:dyDescent="0.2">
      <c r="U3683" s="12"/>
    </row>
    <row r="3684" spans="21:21" x14ac:dyDescent="0.2">
      <c r="U3684" s="12"/>
    </row>
    <row r="3685" spans="21:21" x14ac:dyDescent="0.2">
      <c r="U3685" s="12"/>
    </row>
    <row r="3686" spans="21:21" x14ac:dyDescent="0.2">
      <c r="U3686" s="12"/>
    </row>
    <row r="3687" spans="21:21" x14ac:dyDescent="0.2">
      <c r="U3687" s="12"/>
    </row>
    <row r="3688" spans="21:21" x14ac:dyDescent="0.2">
      <c r="U3688" s="12"/>
    </row>
    <row r="3689" spans="21:21" x14ac:dyDescent="0.2">
      <c r="U3689" s="12"/>
    </row>
    <row r="3690" spans="21:21" x14ac:dyDescent="0.2">
      <c r="U3690" s="12"/>
    </row>
    <row r="3691" spans="21:21" x14ac:dyDescent="0.2">
      <c r="U3691" s="12"/>
    </row>
    <row r="3692" spans="21:21" x14ac:dyDescent="0.2">
      <c r="U3692" s="12"/>
    </row>
    <row r="3693" spans="21:21" x14ac:dyDescent="0.2">
      <c r="U3693" s="12"/>
    </row>
    <row r="3694" spans="21:21" x14ac:dyDescent="0.2">
      <c r="U3694" s="12"/>
    </row>
    <row r="3695" spans="21:21" x14ac:dyDescent="0.2">
      <c r="U3695" s="12"/>
    </row>
    <row r="3696" spans="21:21" x14ac:dyDescent="0.2">
      <c r="U3696" s="12"/>
    </row>
    <row r="3697" spans="21:21" x14ac:dyDescent="0.2">
      <c r="U3697" s="12"/>
    </row>
    <row r="3698" spans="21:21" x14ac:dyDescent="0.2">
      <c r="U3698" s="12"/>
    </row>
    <row r="3699" spans="21:21" x14ac:dyDescent="0.2">
      <c r="U3699" s="12"/>
    </row>
    <row r="3700" spans="21:21" x14ac:dyDescent="0.2">
      <c r="U3700" s="12"/>
    </row>
    <row r="3701" spans="21:21" x14ac:dyDescent="0.2">
      <c r="U3701" s="12"/>
    </row>
    <row r="3702" spans="21:21" x14ac:dyDescent="0.2">
      <c r="U3702" s="12"/>
    </row>
    <row r="3703" spans="21:21" x14ac:dyDescent="0.2">
      <c r="U3703" s="12"/>
    </row>
    <row r="3704" spans="21:21" x14ac:dyDescent="0.2">
      <c r="U3704" s="12"/>
    </row>
    <row r="3705" spans="21:21" x14ac:dyDescent="0.2">
      <c r="U3705" s="12"/>
    </row>
    <row r="3706" spans="21:21" x14ac:dyDescent="0.2">
      <c r="U3706" s="12"/>
    </row>
    <row r="3707" spans="21:21" x14ac:dyDescent="0.2">
      <c r="U3707" s="12"/>
    </row>
    <row r="3708" spans="21:21" x14ac:dyDescent="0.2">
      <c r="U3708" s="12"/>
    </row>
    <row r="3709" spans="21:21" x14ac:dyDescent="0.2">
      <c r="U3709" s="12"/>
    </row>
    <row r="3710" spans="21:21" x14ac:dyDescent="0.2">
      <c r="U3710" s="12"/>
    </row>
    <row r="3711" spans="21:21" x14ac:dyDescent="0.2">
      <c r="U3711" s="12"/>
    </row>
    <row r="3712" spans="21:21" x14ac:dyDescent="0.2">
      <c r="U3712" s="12"/>
    </row>
    <row r="3713" spans="21:21" x14ac:dyDescent="0.2">
      <c r="U3713" s="12"/>
    </row>
    <row r="3714" spans="21:21" x14ac:dyDescent="0.2">
      <c r="U3714" s="12"/>
    </row>
    <row r="3715" spans="21:21" x14ac:dyDescent="0.2">
      <c r="U3715" s="12"/>
    </row>
    <row r="3716" spans="21:21" x14ac:dyDescent="0.2">
      <c r="U3716" s="12"/>
    </row>
    <row r="3717" spans="21:21" x14ac:dyDescent="0.2">
      <c r="U3717" s="12"/>
    </row>
    <row r="3718" spans="21:21" x14ac:dyDescent="0.2">
      <c r="U3718" s="12"/>
    </row>
    <row r="3719" spans="21:21" x14ac:dyDescent="0.2">
      <c r="U3719" s="12"/>
    </row>
    <row r="3720" spans="21:21" x14ac:dyDescent="0.2">
      <c r="U3720" s="12"/>
    </row>
    <row r="3721" spans="21:21" x14ac:dyDescent="0.2">
      <c r="U3721" s="12"/>
    </row>
    <row r="3722" spans="21:21" x14ac:dyDescent="0.2">
      <c r="U3722" s="12"/>
    </row>
    <row r="3723" spans="21:21" x14ac:dyDescent="0.2">
      <c r="U3723" s="12"/>
    </row>
    <row r="3724" spans="21:21" x14ac:dyDescent="0.2">
      <c r="U3724" s="12"/>
    </row>
    <row r="3725" spans="21:21" x14ac:dyDescent="0.2">
      <c r="U3725" s="12"/>
    </row>
    <row r="3726" spans="21:21" x14ac:dyDescent="0.2">
      <c r="U3726" s="12"/>
    </row>
    <row r="3727" spans="21:21" x14ac:dyDescent="0.2">
      <c r="U3727" s="12"/>
    </row>
    <row r="3728" spans="21:21" x14ac:dyDescent="0.2">
      <c r="U3728" s="12"/>
    </row>
    <row r="3729" spans="21:21" x14ac:dyDescent="0.2">
      <c r="U3729" s="12"/>
    </row>
    <row r="3730" spans="21:21" x14ac:dyDescent="0.2">
      <c r="U3730" s="12"/>
    </row>
    <row r="3731" spans="21:21" x14ac:dyDescent="0.2">
      <c r="U3731" s="12"/>
    </row>
    <row r="3732" spans="21:21" x14ac:dyDescent="0.2">
      <c r="U3732" s="12"/>
    </row>
    <row r="3733" spans="21:21" x14ac:dyDescent="0.2">
      <c r="U3733" s="12"/>
    </row>
    <row r="3734" spans="21:21" x14ac:dyDescent="0.2">
      <c r="U3734" s="12"/>
    </row>
    <row r="3735" spans="21:21" x14ac:dyDescent="0.2">
      <c r="U3735" s="12"/>
    </row>
    <row r="3736" spans="21:21" x14ac:dyDescent="0.2">
      <c r="U3736" s="12"/>
    </row>
    <row r="3737" spans="21:21" x14ac:dyDescent="0.2">
      <c r="U3737" s="12"/>
    </row>
    <row r="3738" spans="21:21" x14ac:dyDescent="0.2">
      <c r="U3738" s="12"/>
    </row>
    <row r="3739" spans="21:21" x14ac:dyDescent="0.2">
      <c r="U3739" s="12"/>
    </row>
    <row r="3740" spans="21:21" x14ac:dyDescent="0.2">
      <c r="U3740" s="12"/>
    </row>
    <row r="3741" spans="21:21" x14ac:dyDescent="0.2">
      <c r="U3741" s="12"/>
    </row>
    <row r="3742" spans="21:21" x14ac:dyDescent="0.2">
      <c r="U3742" s="12"/>
    </row>
    <row r="3743" spans="21:21" x14ac:dyDescent="0.2">
      <c r="U3743" s="12"/>
    </row>
    <row r="3744" spans="21:21" x14ac:dyDescent="0.2">
      <c r="U3744" s="12"/>
    </row>
    <row r="3745" spans="21:21" x14ac:dyDescent="0.2">
      <c r="U3745" s="12"/>
    </row>
    <row r="3746" spans="21:21" x14ac:dyDescent="0.2">
      <c r="U3746" s="12"/>
    </row>
    <row r="3747" spans="21:21" x14ac:dyDescent="0.2">
      <c r="U3747" s="12"/>
    </row>
    <row r="3748" spans="21:21" x14ac:dyDescent="0.2">
      <c r="U3748" s="12"/>
    </row>
    <row r="3749" spans="21:21" x14ac:dyDescent="0.2">
      <c r="U3749" s="12"/>
    </row>
    <row r="3750" spans="21:21" x14ac:dyDescent="0.2">
      <c r="U3750" s="12"/>
    </row>
    <row r="3751" spans="21:21" x14ac:dyDescent="0.2">
      <c r="U3751" s="12"/>
    </row>
    <row r="3752" spans="21:21" x14ac:dyDescent="0.2">
      <c r="U3752" s="12"/>
    </row>
    <row r="3753" spans="21:21" x14ac:dyDescent="0.2">
      <c r="U3753" s="12"/>
    </row>
    <row r="3754" spans="21:21" x14ac:dyDescent="0.2">
      <c r="U3754" s="12"/>
    </row>
    <row r="3755" spans="21:21" x14ac:dyDescent="0.2">
      <c r="U3755" s="12"/>
    </row>
    <row r="3756" spans="21:21" x14ac:dyDescent="0.2">
      <c r="U3756" s="12"/>
    </row>
    <row r="3757" spans="21:21" x14ac:dyDescent="0.2">
      <c r="U3757" s="12"/>
    </row>
    <row r="3758" spans="21:21" x14ac:dyDescent="0.2">
      <c r="U3758" s="12"/>
    </row>
    <row r="3759" spans="21:21" x14ac:dyDescent="0.2">
      <c r="U3759" s="12"/>
    </row>
    <row r="3760" spans="21:21" x14ac:dyDescent="0.2">
      <c r="U3760" s="12"/>
    </row>
    <row r="3761" spans="21:21" x14ac:dyDescent="0.2">
      <c r="U3761" s="12"/>
    </row>
    <row r="3762" spans="21:21" x14ac:dyDescent="0.2">
      <c r="U3762" s="12"/>
    </row>
    <row r="3763" spans="21:21" x14ac:dyDescent="0.2">
      <c r="U3763" s="12"/>
    </row>
    <row r="3764" spans="21:21" x14ac:dyDescent="0.2">
      <c r="U3764" s="12"/>
    </row>
    <row r="3765" spans="21:21" x14ac:dyDescent="0.2">
      <c r="U3765" s="12"/>
    </row>
    <row r="3766" spans="21:21" x14ac:dyDescent="0.2">
      <c r="U3766" s="12"/>
    </row>
    <row r="3767" spans="21:21" x14ac:dyDescent="0.2">
      <c r="U3767" s="12"/>
    </row>
    <row r="3768" spans="21:21" x14ac:dyDescent="0.2">
      <c r="U3768" s="12"/>
    </row>
    <row r="3769" spans="21:21" x14ac:dyDescent="0.2">
      <c r="U3769" s="12"/>
    </row>
    <row r="3770" spans="21:21" x14ac:dyDescent="0.2">
      <c r="U3770" s="12"/>
    </row>
    <row r="3771" spans="21:21" x14ac:dyDescent="0.2">
      <c r="U3771" s="12"/>
    </row>
    <row r="3772" spans="21:21" x14ac:dyDescent="0.2">
      <c r="U3772" s="12"/>
    </row>
    <row r="3773" spans="21:21" x14ac:dyDescent="0.2">
      <c r="U3773" s="12"/>
    </row>
    <row r="3774" spans="21:21" x14ac:dyDescent="0.2">
      <c r="U3774" s="12"/>
    </row>
    <row r="3775" spans="21:21" x14ac:dyDescent="0.2">
      <c r="U3775" s="12"/>
    </row>
    <row r="3776" spans="21:21" x14ac:dyDescent="0.2">
      <c r="U3776" s="12"/>
    </row>
    <row r="3777" spans="21:21" x14ac:dyDescent="0.2">
      <c r="U3777" s="12"/>
    </row>
    <row r="3778" spans="21:21" x14ac:dyDescent="0.2">
      <c r="U3778" s="12"/>
    </row>
    <row r="3779" spans="21:21" x14ac:dyDescent="0.2">
      <c r="U3779" s="12"/>
    </row>
    <row r="3780" spans="21:21" x14ac:dyDescent="0.2">
      <c r="U3780" s="12"/>
    </row>
    <row r="3781" spans="21:21" x14ac:dyDescent="0.2">
      <c r="U3781" s="12"/>
    </row>
    <row r="3782" spans="21:21" x14ac:dyDescent="0.2">
      <c r="U3782" s="12"/>
    </row>
    <row r="3783" spans="21:21" x14ac:dyDescent="0.2">
      <c r="U3783" s="12"/>
    </row>
    <row r="3784" spans="21:21" x14ac:dyDescent="0.2">
      <c r="U3784" s="12"/>
    </row>
    <row r="3785" spans="21:21" x14ac:dyDescent="0.2">
      <c r="U3785" s="12"/>
    </row>
    <row r="3786" spans="21:21" x14ac:dyDescent="0.2">
      <c r="U3786" s="12"/>
    </row>
    <row r="3787" spans="21:21" x14ac:dyDescent="0.2">
      <c r="U3787" s="12"/>
    </row>
    <row r="3788" spans="21:21" x14ac:dyDescent="0.2">
      <c r="U3788" s="12"/>
    </row>
    <row r="3789" spans="21:21" x14ac:dyDescent="0.2">
      <c r="U3789" s="12"/>
    </row>
    <row r="3790" spans="21:21" x14ac:dyDescent="0.2">
      <c r="U3790" s="12"/>
    </row>
    <row r="3791" spans="21:21" x14ac:dyDescent="0.2">
      <c r="U3791" s="12"/>
    </row>
    <row r="3792" spans="21:21" x14ac:dyDescent="0.2">
      <c r="U3792" s="12"/>
    </row>
    <row r="3793" spans="21:21" x14ac:dyDescent="0.2">
      <c r="U3793" s="12"/>
    </row>
    <row r="3794" spans="21:21" x14ac:dyDescent="0.2">
      <c r="U3794" s="12"/>
    </row>
    <row r="3795" spans="21:21" x14ac:dyDescent="0.2">
      <c r="U3795" s="12"/>
    </row>
    <row r="3796" spans="21:21" x14ac:dyDescent="0.2">
      <c r="U3796" s="12"/>
    </row>
    <row r="3797" spans="21:21" x14ac:dyDescent="0.2">
      <c r="U3797" s="12"/>
    </row>
    <row r="3798" spans="21:21" x14ac:dyDescent="0.2">
      <c r="U3798" s="12"/>
    </row>
    <row r="3799" spans="21:21" x14ac:dyDescent="0.2">
      <c r="U3799" s="12"/>
    </row>
    <row r="3800" spans="21:21" x14ac:dyDescent="0.2">
      <c r="U3800" s="12"/>
    </row>
    <row r="3801" spans="21:21" x14ac:dyDescent="0.2">
      <c r="U3801" s="12"/>
    </row>
    <row r="3802" spans="21:21" x14ac:dyDescent="0.2">
      <c r="U3802" s="12"/>
    </row>
    <row r="3803" spans="21:21" x14ac:dyDescent="0.2">
      <c r="U3803" s="12"/>
    </row>
    <row r="3804" spans="21:21" x14ac:dyDescent="0.2">
      <c r="U3804" s="12"/>
    </row>
    <row r="3805" spans="21:21" x14ac:dyDescent="0.2">
      <c r="U3805" s="12"/>
    </row>
    <row r="3806" spans="21:21" x14ac:dyDescent="0.2">
      <c r="U3806" s="12"/>
    </row>
    <row r="3807" spans="21:21" x14ac:dyDescent="0.2">
      <c r="U3807" s="12"/>
    </row>
    <row r="3808" spans="21:21" x14ac:dyDescent="0.2">
      <c r="U3808" s="12"/>
    </row>
    <row r="3809" spans="21:21" x14ac:dyDescent="0.2">
      <c r="U3809" s="12"/>
    </row>
    <row r="3810" spans="21:21" x14ac:dyDescent="0.2">
      <c r="U3810" s="12"/>
    </row>
    <row r="3811" spans="21:21" x14ac:dyDescent="0.2">
      <c r="U3811" s="12"/>
    </row>
    <row r="3812" spans="21:21" x14ac:dyDescent="0.2">
      <c r="U3812" s="12"/>
    </row>
    <row r="3813" spans="21:21" x14ac:dyDescent="0.2">
      <c r="U3813" s="12"/>
    </row>
    <row r="3814" spans="21:21" x14ac:dyDescent="0.2">
      <c r="U3814" s="12"/>
    </row>
    <row r="3815" spans="21:21" x14ac:dyDescent="0.2">
      <c r="U3815" s="12"/>
    </row>
    <row r="3816" spans="21:21" x14ac:dyDescent="0.2">
      <c r="U3816" s="12"/>
    </row>
    <row r="3817" spans="21:21" x14ac:dyDescent="0.2">
      <c r="U3817" s="12"/>
    </row>
    <row r="3818" spans="21:21" x14ac:dyDescent="0.2">
      <c r="U3818" s="12"/>
    </row>
    <row r="3819" spans="21:21" x14ac:dyDescent="0.2">
      <c r="U3819" s="12"/>
    </row>
    <row r="3820" spans="21:21" x14ac:dyDescent="0.2">
      <c r="U3820" s="12"/>
    </row>
    <row r="3821" spans="21:21" x14ac:dyDescent="0.2">
      <c r="U3821" s="12"/>
    </row>
    <row r="3822" spans="21:21" x14ac:dyDescent="0.2">
      <c r="U3822" s="12"/>
    </row>
    <row r="3823" spans="21:21" x14ac:dyDescent="0.2">
      <c r="U3823" s="12"/>
    </row>
    <row r="3824" spans="21:21" x14ac:dyDescent="0.2">
      <c r="U3824" s="12"/>
    </row>
    <row r="3825" spans="21:21" x14ac:dyDescent="0.2">
      <c r="U3825" s="12"/>
    </row>
    <row r="3826" spans="21:21" x14ac:dyDescent="0.2">
      <c r="U3826" s="12"/>
    </row>
    <row r="3827" spans="21:21" x14ac:dyDescent="0.2">
      <c r="U3827" s="12"/>
    </row>
    <row r="3828" spans="21:21" x14ac:dyDescent="0.2">
      <c r="U3828" s="12"/>
    </row>
    <row r="3829" spans="21:21" x14ac:dyDescent="0.2">
      <c r="U3829" s="12"/>
    </row>
    <row r="3830" spans="21:21" x14ac:dyDescent="0.2">
      <c r="U3830" s="12"/>
    </row>
    <row r="3831" spans="21:21" x14ac:dyDescent="0.2">
      <c r="U3831" s="12"/>
    </row>
    <row r="3832" spans="21:21" x14ac:dyDescent="0.2">
      <c r="U3832" s="12"/>
    </row>
    <row r="3833" spans="21:21" x14ac:dyDescent="0.2">
      <c r="U3833" s="12"/>
    </row>
    <row r="3834" spans="21:21" x14ac:dyDescent="0.2">
      <c r="U3834" s="12"/>
    </row>
    <row r="3835" spans="21:21" x14ac:dyDescent="0.2">
      <c r="U3835" s="12"/>
    </row>
    <row r="3836" spans="21:21" x14ac:dyDescent="0.2">
      <c r="U3836" s="12"/>
    </row>
    <row r="3837" spans="21:21" x14ac:dyDescent="0.2">
      <c r="U3837" s="12"/>
    </row>
    <row r="3838" spans="21:21" x14ac:dyDescent="0.2">
      <c r="U3838" s="12"/>
    </row>
    <row r="3839" spans="21:21" x14ac:dyDescent="0.2">
      <c r="U3839" s="12"/>
    </row>
    <row r="3840" spans="21:21" x14ac:dyDescent="0.2">
      <c r="U3840" s="12"/>
    </row>
    <row r="3841" spans="21:21" x14ac:dyDescent="0.2">
      <c r="U3841" s="12"/>
    </row>
    <row r="3842" spans="21:21" x14ac:dyDescent="0.2">
      <c r="U3842" s="12"/>
    </row>
    <row r="3843" spans="21:21" x14ac:dyDescent="0.2">
      <c r="U3843" s="12"/>
    </row>
    <row r="3844" spans="21:21" x14ac:dyDescent="0.2">
      <c r="U3844" s="12"/>
    </row>
    <row r="3845" spans="21:21" x14ac:dyDescent="0.2">
      <c r="U3845" s="12"/>
    </row>
    <row r="3846" spans="21:21" x14ac:dyDescent="0.2">
      <c r="U3846" s="12"/>
    </row>
    <row r="3847" spans="21:21" x14ac:dyDescent="0.2">
      <c r="U3847" s="12"/>
    </row>
    <row r="3848" spans="21:21" x14ac:dyDescent="0.2">
      <c r="U3848" s="12"/>
    </row>
    <row r="3849" spans="21:21" x14ac:dyDescent="0.2">
      <c r="U3849" s="12"/>
    </row>
    <row r="3850" spans="21:21" x14ac:dyDescent="0.2">
      <c r="U3850" s="12"/>
    </row>
    <row r="3851" spans="21:21" x14ac:dyDescent="0.2">
      <c r="U3851" s="12"/>
    </row>
    <row r="3852" spans="21:21" x14ac:dyDescent="0.2">
      <c r="U3852" s="12"/>
    </row>
    <row r="3853" spans="21:21" x14ac:dyDescent="0.2">
      <c r="U3853" s="12"/>
    </row>
    <row r="3854" spans="21:21" x14ac:dyDescent="0.2">
      <c r="U3854" s="12"/>
    </row>
    <row r="3855" spans="21:21" x14ac:dyDescent="0.2">
      <c r="U3855" s="12"/>
    </row>
    <row r="3856" spans="21:21" x14ac:dyDescent="0.2">
      <c r="U3856" s="12"/>
    </row>
    <row r="3857" spans="21:21" x14ac:dyDescent="0.2">
      <c r="U3857" s="12"/>
    </row>
    <row r="3858" spans="21:21" x14ac:dyDescent="0.2">
      <c r="U3858" s="12"/>
    </row>
    <row r="3859" spans="21:21" x14ac:dyDescent="0.2">
      <c r="U3859" s="12"/>
    </row>
    <row r="3860" spans="21:21" x14ac:dyDescent="0.2">
      <c r="U3860" s="12"/>
    </row>
    <row r="3861" spans="21:21" x14ac:dyDescent="0.2">
      <c r="U3861" s="12"/>
    </row>
    <row r="3862" spans="21:21" x14ac:dyDescent="0.2">
      <c r="U3862" s="12"/>
    </row>
    <row r="3863" spans="21:21" x14ac:dyDescent="0.2">
      <c r="U3863" s="12"/>
    </row>
    <row r="3864" spans="21:21" x14ac:dyDescent="0.2">
      <c r="U3864" s="12"/>
    </row>
    <row r="3865" spans="21:21" x14ac:dyDescent="0.2">
      <c r="U3865" s="12"/>
    </row>
    <row r="3866" spans="21:21" x14ac:dyDescent="0.2">
      <c r="U3866" s="12"/>
    </row>
    <row r="3867" spans="21:21" x14ac:dyDescent="0.2">
      <c r="U3867" s="12"/>
    </row>
    <row r="3868" spans="21:21" x14ac:dyDescent="0.2">
      <c r="U3868" s="12"/>
    </row>
    <row r="3869" spans="21:21" x14ac:dyDescent="0.2">
      <c r="U3869" s="12"/>
    </row>
    <row r="3870" spans="21:21" x14ac:dyDescent="0.2">
      <c r="U3870" s="12"/>
    </row>
    <row r="3871" spans="21:21" x14ac:dyDescent="0.2">
      <c r="U3871" s="12"/>
    </row>
    <row r="3872" spans="21:21" x14ac:dyDescent="0.2">
      <c r="U3872" s="12"/>
    </row>
    <row r="3873" spans="21:21" x14ac:dyDescent="0.2">
      <c r="U3873" s="12"/>
    </row>
    <row r="3874" spans="21:21" x14ac:dyDescent="0.2">
      <c r="U3874" s="12"/>
    </row>
    <row r="3875" spans="21:21" x14ac:dyDescent="0.2">
      <c r="U3875" s="12"/>
    </row>
    <row r="3876" spans="21:21" x14ac:dyDescent="0.2">
      <c r="U3876" s="12"/>
    </row>
    <row r="3877" spans="21:21" x14ac:dyDescent="0.2">
      <c r="U3877" s="12"/>
    </row>
    <row r="3878" spans="21:21" x14ac:dyDescent="0.2">
      <c r="U3878" s="12"/>
    </row>
    <row r="3879" spans="21:21" x14ac:dyDescent="0.2">
      <c r="U3879" s="12"/>
    </row>
    <row r="3880" spans="21:21" x14ac:dyDescent="0.2">
      <c r="U3880" s="12"/>
    </row>
    <row r="3881" spans="21:21" x14ac:dyDescent="0.2">
      <c r="U3881" s="12"/>
    </row>
    <row r="3882" spans="21:21" x14ac:dyDescent="0.2">
      <c r="U3882" s="12"/>
    </row>
    <row r="3883" spans="21:21" x14ac:dyDescent="0.2">
      <c r="U3883" s="12"/>
    </row>
    <row r="3884" spans="21:21" x14ac:dyDescent="0.2">
      <c r="U3884" s="12"/>
    </row>
    <row r="3885" spans="21:21" x14ac:dyDescent="0.2">
      <c r="U3885" s="12"/>
    </row>
    <row r="3886" spans="21:21" x14ac:dyDescent="0.2">
      <c r="U3886" s="12"/>
    </row>
    <row r="3887" spans="21:21" x14ac:dyDescent="0.2">
      <c r="U3887" s="12"/>
    </row>
    <row r="3888" spans="21:21" x14ac:dyDescent="0.2">
      <c r="U3888" s="12"/>
    </row>
    <row r="3889" spans="21:21" x14ac:dyDescent="0.2">
      <c r="U3889" s="12"/>
    </row>
    <row r="3890" spans="21:21" x14ac:dyDescent="0.2">
      <c r="U3890" s="12"/>
    </row>
    <row r="3891" spans="21:21" x14ac:dyDescent="0.2">
      <c r="U3891" s="12"/>
    </row>
    <row r="3892" spans="21:21" x14ac:dyDescent="0.2">
      <c r="U3892" s="12"/>
    </row>
    <row r="3893" spans="21:21" x14ac:dyDescent="0.2">
      <c r="U3893" s="12"/>
    </row>
    <row r="3894" spans="21:21" x14ac:dyDescent="0.2">
      <c r="U3894" s="12"/>
    </row>
    <row r="3895" spans="21:21" x14ac:dyDescent="0.2">
      <c r="U3895" s="12"/>
    </row>
    <row r="3896" spans="21:21" x14ac:dyDescent="0.2">
      <c r="U3896" s="12"/>
    </row>
    <row r="3897" spans="21:21" x14ac:dyDescent="0.2">
      <c r="U3897" s="12"/>
    </row>
    <row r="3898" spans="21:21" x14ac:dyDescent="0.2">
      <c r="U3898" s="12"/>
    </row>
    <row r="3899" spans="21:21" x14ac:dyDescent="0.2">
      <c r="U3899" s="12"/>
    </row>
    <row r="3900" spans="21:21" x14ac:dyDescent="0.2">
      <c r="U3900" s="12"/>
    </row>
    <row r="3901" spans="21:21" x14ac:dyDescent="0.2">
      <c r="U3901" s="12"/>
    </row>
    <row r="3902" spans="21:21" x14ac:dyDescent="0.2">
      <c r="U3902" s="12"/>
    </row>
    <row r="3903" spans="21:21" x14ac:dyDescent="0.2">
      <c r="U3903" s="12"/>
    </row>
    <row r="3904" spans="21:21" x14ac:dyDescent="0.2">
      <c r="U3904" s="12"/>
    </row>
    <row r="3905" spans="21:21" x14ac:dyDescent="0.2">
      <c r="U3905" s="12"/>
    </row>
    <row r="3906" spans="21:21" x14ac:dyDescent="0.2">
      <c r="U3906" s="12"/>
    </row>
    <row r="3907" spans="21:21" x14ac:dyDescent="0.2">
      <c r="U3907" s="12"/>
    </row>
    <row r="3908" spans="21:21" x14ac:dyDescent="0.2">
      <c r="U3908" s="12"/>
    </row>
    <row r="3909" spans="21:21" x14ac:dyDescent="0.2">
      <c r="U3909" s="12"/>
    </row>
    <row r="3910" spans="21:21" x14ac:dyDescent="0.2">
      <c r="U3910" s="12"/>
    </row>
    <row r="3911" spans="21:21" x14ac:dyDescent="0.2">
      <c r="U3911" s="12"/>
    </row>
    <row r="3912" spans="21:21" x14ac:dyDescent="0.2">
      <c r="U3912" s="12"/>
    </row>
    <row r="3913" spans="21:21" x14ac:dyDescent="0.2">
      <c r="U3913" s="12"/>
    </row>
    <row r="3914" spans="21:21" x14ac:dyDescent="0.2">
      <c r="U3914" s="12"/>
    </row>
    <row r="3915" spans="21:21" x14ac:dyDescent="0.2">
      <c r="U3915" s="12"/>
    </row>
    <row r="3916" spans="21:21" x14ac:dyDescent="0.2">
      <c r="U3916" s="12"/>
    </row>
    <row r="3917" spans="21:21" x14ac:dyDescent="0.2">
      <c r="U3917" s="12"/>
    </row>
    <row r="3918" spans="21:21" x14ac:dyDescent="0.2">
      <c r="U3918" s="12"/>
    </row>
    <row r="3919" spans="21:21" x14ac:dyDescent="0.2">
      <c r="U3919" s="12"/>
    </row>
    <row r="3920" spans="21:21" x14ac:dyDescent="0.2">
      <c r="U3920" s="12"/>
    </row>
    <row r="3921" spans="21:21" x14ac:dyDescent="0.2">
      <c r="U3921" s="12"/>
    </row>
    <row r="3922" spans="21:21" x14ac:dyDescent="0.2">
      <c r="U3922" s="12"/>
    </row>
    <row r="3923" spans="21:21" x14ac:dyDescent="0.2">
      <c r="U3923" s="12"/>
    </row>
    <row r="3924" spans="21:21" x14ac:dyDescent="0.2">
      <c r="U3924" s="12"/>
    </row>
    <row r="3925" spans="21:21" x14ac:dyDescent="0.2">
      <c r="U3925" s="12"/>
    </row>
    <row r="3926" spans="21:21" x14ac:dyDescent="0.2">
      <c r="U3926" s="12"/>
    </row>
    <row r="3927" spans="21:21" x14ac:dyDescent="0.2">
      <c r="U3927" s="12"/>
    </row>
    <row r="3928" spans="21:21" x14ac:dyDescent="0.2">
      <c r="U3928" s="12"/>
    </row>
    <row r="3929" spans="21:21" x14ac:dyDescent="0.2">
      <c r="U3929" s="12"/>
    </row>
    <row r="3930" spans="21:21" x14ac:dyDescent="0.2">
      <c r="U3930" s="12"/>
    </row>
    <row r="3931" spans="21:21" x14ac:dyDescent="0.2">
      <c r="U3931" s="12"/>
    </row>
    <row r="3932" spans="21:21" x14ac:dyDescent="0.2">
      <c r="U3932" s="12"/>
    </row>
    <row r="3933" spans="21:21" x14ac:dyDescent="0.2">
      <c r="U3933" s="12"/>
    </row>
    <row r="3934" spans="21:21" x14ac:dyDescent="0.2">
      <c r="U3934" s="12"/>
    </row>
    <row r="3935" spans="21:21" x14ac:dyDescent="0.2">
      <c r="U3935" s="12"/>
    </row>
    <row r="3936" spans="21:21" x14ac:dyDescent="0.2">
      <c r="U3936" s="12"/>
    </row>
    <row r="3937" spans="21:21" x14ac:dyDescent="0.2">
      <c r="U3937" s="12"/>
    </row>
    <row r="3938" spans="21:21" x14ac:dyDescent="0.2">
      <c r="U3938" s="12"/>
    </row>
    <row r="3939" spans="21:21" x14ac:dyDescent="0.2">
      <c r="U3939" s="12"/>
    </row>
    <row r="3940" spans="21:21" x14ac:dyDescent="0.2">
      <c r="U3940" s="12"/>
    </row>
    <row r="3941" spans="21:21" x14ac:dyDescent="0.2">
      <c r="U3941" s="12"/>
    </row>
    <row r="3942" spans="21:21" x14ac:dyDescent="0.2">
      <c r="U3942" s="12"/>
    </row>
    <row r="3943" spans="21:21" x14ac:dyDescent="0.2">
      <c r="U3943" s="12"/>
    </row>
    <row r="3944" spans="21:21" x14ac:dyDescent="0.2">
      <c r="U3944" s="12"/>
    </row>
    <row r="3945" spans="21:21" x14ac:dyDescent="0.2">
      <c r="U3945" s="12"/>
    </row>
    <row r="3946" spans="21:21" x14ac:dyDescent="0.2">
      <c r="U3946" s="12"/>
    </row>
    <row r="3947" spans="21:21" x14ac:dyDescent="0.2">
      <c r="U3947" s="12"/>
    </row>
    <row r="3948" spans="21:21" x14ac:dyDescent="0.2">
      <c r="U3948" s="12"/>
    </row>
    <row r="3949" spans="21:21" x14ac:dyDescent="0.2">
      <c r="U3949" s="12"/>
    </row>
    <row r="3950" spans="21:21" x14ac:dyDescent="0.2">
      <c r="U3950" s="12"/>
    </row>
    <row r="3951" spans="21:21" x14ac:dyDescent="0.2">
      <c r="U3951" s="12"/>
    </row>
    <row r="3952" spans="21:21" x14ac:dyDescent="0.2">
      <c r="U3952" s="12"/>
    </row>
    <row r="3953" spans="21:21" x14ac:dyDescent="0.2">
      <c r="U3953" s="12"/>
    </row>
    <row r="3954" spans="21:21" x14ac:dyDescent="0.2">
      <c r="U3954" s="12"/>
    </row>
    <row r="3955" spans="21:21" x14ac:dyDescent="0.2">
      <c r="U3955" s="12"/>
    </row>
    <row r="3956" spans="21:21" x14ac:dyDescent="0.2">
      <c r="U3956" s="12"/>
    </row>
    <row r="3957" spans="21:21" x14ac:dyDescent="0.2">
      <c r="U3957" s="12"/>
    </row>
    <row r="3958" spans="21:21" x14ac:dyDescent="0.2">
      <c r="U3958" s="12"/>
    </row>
    <row r="3959" spans="21:21" x14ac:dyDescent="0.2">
      <c r="U3959" s="12"/>
    </row>
    <row r="3960" spans="21:21" x14ac:dyDescent="0.2">
      <c r="U3960" s="12"/>
    </row>
    <row r="3961" spans="21:21" x14ac:dyDescent="0.2">
      <c r="U3961" s="12"/>
    </row>
    <row r="3962" spans="21:21" x14ac:dyDescent="0.2">
      <c r="U3962" s="12"/>
    </row>
    <row r="3963" spans="21:21" x14ac:dyDescent="0.2">
      <c r="U3963" s="12"/>
    </row>
    <row r="3964" spans="21:21" x14ac:dyDescent="0.2">
      <c r="U3964" s="12"/>
    </row>
    <row r="3965" spans="21:21" x14ac:dyDescent="0.2">
      <c r="U3965" s="12"/>
    </row>
    <row r="3966" spans="21:21" x14ac:dyDescent="0.2">
      <c r="U3966" s="12"/>
    </row>
    <row r="3967" spans="21:21" x14ac:dyDescent="0.2">
      <c r="U3967" s="12"/>
    </row>
    <row r="3968" spans="21:21" x14ac:dyDescent="0.2">
      <c r="U3968" s="12"/>
    </row>
    <row r="3969" spans="21:21" x14ac:dyDescent="0.2">
      <c r="U3969" s="12"/>
    </row>
    <row r="3970" spans="21:21" x14ac:dyDescent="0.2">
      <c r="U3970" s="12"/>
    </row>
    <row r="3971" spans="21:21" x14ac:dyDescent="0.2">
      <c r="U3971" s="12"/>
    </row>
    <row r="3972" spans="21:21" x14ac:dyDescent="0.2">
      <c r="U3972" s="12"/>
    </row>
    <row r="3973" spans="21:21" x14ac:dyDescent="0.2">
      <c r="U3973" s="12"/>
    </row>
    <row r="3974" spans="21:21" x14ac:dyDescent="0.2">
      <c r="U3974" s="12"/>
    </row>
    <row r="3975" spans="21:21" x14ac:dyDescent="0.2">
      <c r="U3975" s="12"/>
    </row>
    <row r="3976" spans="21:21" x14ac:dyDescent="0.2">
      <c r="U3976" s="12"/>
    </row>
    <row r="3977" spans="21:21" x14ac:dyDescent="0.2">
      <c r="U3977" s="12"/>
    </row>
    <row r="3978" spans="21:21" x14ac:dyDescent="0.2">
      <c r="U3978" s="12"/>
    </row>
    <row r="3979" spans="21:21" x14ac:dyDescent="0.2">
      <c r="U3979" s="12"/>
    </row>
    <row r="3980" spans="21:21" x14ac:dyDescent="0.2">
      <c r="U3980" s="12"/>
    </row>
    <row r="3981" spans="21:21" x14ac:dyDescent="0.2">
      <c r="U3981" s="12"/>
    </row>
    <row r="3982" spans="21:21" x14ac:dyDescent="0.2">
      <c r="U3982" s="12"/>
    </row>
    <row r="3983" spans="21:21" x14ac:dyDescent="0.2">
      <c r="U3983" s="12"/>
    </row>
    <row r="3984" spans="21:21" x14ac:dyDescent="0.2">
      <c r="U3984" s="12"/>
    </row>
    <row r="3985" spans="21:21" x14ac:dyDescent="0.2">
      <c r="U3985" s="12"/>
    </row>
    <row r="3986" spans="21:21" x14ac:dyDescent="0.2">
      <c r="U3986" s="12"/>
    </row>
    <row r="3987" spans="21:21" x14ac:dyDescent="0.2">
      <c r="U3987" s="12"/>
    </row>
    <row r="3988" spans="21:21" x14ac:dyDescent="0.2">
      <c r="U3988" s="12"/>
    </row>
    <row r="3989" spans="21:21" x14ac:dyDescent="0.2">
      <c r="U3989" s="12"/>
    </row>
    <row r="3990" spans="21:21" x14ac:dyDescent="0.2">
      <c r="U3990" s="12"/>
    </row>
    <row r="3991" spans="21:21" x14ac:dyDescent="0.2">
      <c r="U3991" s="12"/>
    </row>
    <row r="3992" spans="21:21" x14ac:dyDescent="0.2">
      <c r="U3992" s="12"/>
    </row>
    <row r="3993" spans="21:21" x14ac:dyDescent="0.2">
      <c r="U3993" s="12"/>
    </row>
    <row r="3994" spans="21:21" x14ac:dyDescent="0.2">
      <c r="U3994" s="12"/>
    </row>
    <row r="3995" spans="21:21" x14ac:dyDescent="0.2">
      <c r="U3995" s="12"/>
    </row>
    <row r="3996" spans="21:21" x14ac:dyDescent="0.2">
      <c r="U3996" s="12"/>
    </row>
    <row r="3997" spans="21:21" x14ac:dyDescent="0.2">
      <c r="U3997" s="12"/>
    </row>
    <row r="3998" spans="21:21" x14ac:dyDescent="0.2">
      <c r="U3998" s="12"/>
    </row>
    <row r="3999" spans="21:21" x14ac:dyDescent="0.2">
      <c r="U3999" s="12"/>
    </row>
    <row r="4000" spans="21:21" x14ac:dyDescent="0.2">
      <c r="U4000" s="12"/>
    </row>
    <row r="4001" spans="21:21" x14ac:dyDescent="0.2">
      <c r="U4001" s="12"/>
    </row>
    <row r="4002" spans="21:21" x14ac:dyDescent="0.2">
      <c r="U4002" s="12"/>
    </row>
    <row r="4003" spans="21:21" x14ac:dyDescent="0.2">
      <c r="U4003" s="12"/>
    </row>
    <row r="4004" spans="21:21" x14ac:dyDescent="0.2">
      <c r="U4004" s="12"/>
    </row>
    <row r="4005" spans="21:21" x14ac:dyDescent="0.2">
      <c r="U4005" s="12"/>
    </row>
    <row r="4006" spans="21:21" x14ac:dyDescent="0.2">
      <c r="U4006" s="12"/>
    </row>
    <row r="4007" spans="21:21" x14ac:dyDescent="0.2">
      <c r="U4007" s="12"/>
    </row>
    <row r="4008" spans="21:21" x14ac:dyDescent="0.2">
      <c r="U4008" s="12"/>
    </row>
    <row r="4009" spans="21:21" x14ac:dyDescent="0.2">
      <c r="U4009" s="12"/>
    </row>
    <row r="4010" spans="21:21" x14ac:dyDescent="0.2">
      <c r="U4010" s="12"/>
    </row>
    <row r="4011" spans="21:21" x14ac:dyDescent="0.2">
      <c r="U4011" s="12"/>
    </row>
    <row r="4012" spans="21:21" x14ac:dyDescent="0.2">
      <c r="U4012" s="12"/>
    </row>
    <row r="4013" spans="21:21" x14ac:dyDescent="0.2">
      <c r="U4013" s="12"/>
    </row>
    <row r="4014" spans="21:21" x14ac:dyDescent="0.2">
      <c r="U4014" s="12"/>
    </row>
    <row r="4015" spans="21:21" x14ac:dyDescent="0.2">
      <c r="U4015" s="12"/>
    </row>
    <row r="4016" spans="21:21" x14ac:dyDescent="0.2">
      <c r="U4016" s="12"/>
    </row>
    <row r="4017" spans="21:21" x14ac:dyDescent="0.2">
      <c r="U4017" s="12"/>
    </row>
    <row r="4018" spans="21:21" x14ac:dyDescent="0.2">
      <c r="U4018" s="12"/>
    </row>
    <row r="4019" spans="21:21" x14ac:dyDescent="0.2">
      <c r="U4019" s="12"/>
    </row>
    <row r="4020" spans="21:21" x14ac:dyDescent="0.2">
      <c r="U4020" s="12"/>
    </row>
    <row r="4021" spans="21:21" x14ac:dyDescent="0.2">
      <c r="U4021" s="12"/>
    </row>
    <row r="4022" spans="21:21" x14ac:dyDescent="0.2">
      <c r="U4022" s="12"/>
    </row>
    <row r="4023" spans="21:21" x14ac:dyDescent="0.2">
      <c r="U4023" s="12"/>
    </row>
    <row r="4024" spans="21:21" x14ac:dyDescent="0.2">
      <c r="U4024" s="12"/>
    </row>
    <row r="4025" spans="21:21" x14ac:dyDescent="0.2">
      <c r="U4025" s="12"/>
    </row>
    <row r="4026" spans="21:21" x14ac:dyDescent="0.2">
      <c r="U4026" s="12"/>
    </row>
    <row r="4027" spans="21:21" x14ac:dyDescent="0.2">
      <c r="U4027" s="12"/>
    </row>
    <row r="4028" spans="21:21" x14ac:dyDescent="0.2">
      <c r="U4028" s="12"/>
    </row>
    <row r="4029" spans="21:21" x14ac:dyDescent="0.2">
      <c r="U4029" s="12"/>
    </row>
    <row r="4030" spans="21:21" x14ac:dyDescent="0.2">
      <c r="U4030" s="12"/>
    </row>
    <row r="4031" spans="21:21" x14ac:dyDescent="0.2">
      <c r="U4031" s="12"/>
    </row>
    <row r="4032" spans="21:21" x14ac:dyDescent="0.2">
      <c r="U4032" s="12"/>
    </row>
    <row r="4033" spans="21:21" x14ac:dyDescent="0.2">
      <c r="U4033" s="12"/>
    </row>
    <row r="4034" spans="21:21" x14ac:dyDescent="0.2">
      <c r="U4034" s="12"/>
    </row>
    <row r="4035" spans="21:21" x14ac:dyDescent="0.2">
      <c r="U4035" s="12"/>
    </row>
    <row r="4036" spans="21:21" x14ac:dyDescent="0.2">
      <c r="U4036" s="12"/>
    </row>
    <row r="4037" spans="21:21" x14ac:dyDescent="0.2">
      <c r="U4037" s="12"/>
    </row>
    <row r="4038" spans="21:21" x14ac:dyDescent="0.2">
      <c r="U4038" s="12"/>
    </row>
    <row r="4039" spans="21:21" x14ac:dyDescent="0.2">
      <c r="U4039" s="12"/>
    </row>
    <row r="4040" spans="21:21" x14ac:dyDescent="0.2">
      <c r="U4040" s="12"/>
    </row>
    <row r="4041" spans="21:21" x14ac:dyDescent="0.2">
      <c r="U4041" s="12"/>
    </row>
    <row r="4042" spans="21:21" x14ac:dyDescent="0.2">
      <c r="U4042" s="12"/>
    </row>
    <row r="4043" spans="21:21" x14ac:dyDescent="0.2">
      <c r="U4043" s="12"/>
    </row>
    <row r="4044" spans="21:21" x14ac:dyDescent="0.2">
      <c r="U4044" s="12"/>
    </row>
    <row r="4045" spans="21:21" x14ac:dyDescent="0.2">
      <c r="U4045" s="12"/>
    </row>
    <row r="4046" spans="21:21" x14ac:dyDescent="0.2">
      <c r="U4046" s="12"/>
    </row>
    <row r="4047" spans="21:21" x14ac:dyDescent="0.2">
      <c r="U4047" s="12"/>
    </row>
    <row r="4048" spans="21:21" x14ac:dyDescent="0.2">
      <c r="U4048" s="12"/>
    </row>
    <row r="4049" spans="21:21" x14ac:dyDescent="0.2">
      <c r="U4049" s="12"/>
    </row>
    <row r="4050" spans="21:21" x14ac:dyDescent="0.2">
      <c r="U4050" s="12"/>
    </row>
    <row r="4051" spans="21:21" x14ac:dyDescent="0.2">
      <c r="U4051" s="12"/>
    </row>
    <row r="4052" spans="21:21" x14ac:dyDescent="0.2">
      <c r="U4052" s="12"/>
    </row>
    <row r="4053" spans="21:21" x14ac:dyDescent="0.2">
      <c r="U4053" s="12"/>
    </row>
    <row r="4054" spans="21:21" x14ac:dyDescent="0.2">
      <c r="U4054" s="12"/>
    </row>
    <row r="4055" spans="21:21" x14ac:dyDescent="0.2">
      <c r="U4055" s="12"/>
    </row>
    <row r="4056" spans="21:21" x14ac:dyDescent="0.2">
      <c r="U4056" s="12"/>
    </row>
    <row r="4057" spans="21:21" x14ac:dyDescent="0.2">
      <c r="U4057" s="12"/>
    </row>
    <row r="4058" spans="21:21" x14ac:dyDescent="0.2">
      <c r="U4058" s="12"/>
    </row>
    <row r="4059" spans="21:21" x14ac:dyDescent="0.2">
      <c r="U4059" s="12"/>
    </row>
    <row r="4060" spans="21:21" x14ac:dyDescent="0.2">
      <c r="U4060" s="12"/>
    </row>
    <row r="4061" spans="21:21" x14ac:dyDescent="0.2">
      <c r="U4061" s="12"/>
    </row>
    <row r="4062" spans="21:21" x14ac:dyDescent="0.2">
      <c r="U4062" s="12"/>
    </row>
    <row r="4063" spans="21:21" x14ac:dyDescent="0.2">
      <c r="U4063" s="12"/>
    </row>
    <row r="4064" spans="21:21" x14ac:dyDescent="0.2">
      <c r="U4064" s="12"/>
    </row>
    <row r="4065" spans="21:21" x14ac:dyDescent="0.2">
      <c r="U4065" s="12"/>
    </row>
    <row r="4066" spans="21:21" x14ac:dyDescent="0.2">
      <c r="U4066" s="12"/>
    </row>
    <row r="4067" spans="21:21" x14ac:dyDescent="0.2">
      <c r="U4067" s="12"/>
    </row>
    <row r="4068" spans="21:21" x14ac:dyDescent="0.2">
      <c r="U4068" s="12"/>
    </row>
    <row r="4069" spans="21:21" x14ac:dyDescent="0.2">
      <c r="U4069" s="12"/>
    </row>
    <row r="4070" spans="21:21" x14ac:dyDescent="0.2">
      <c r="U4070" s="12"/>
    </row>
    <row r="4071" spans="21:21" x14ac:dyDescent="0.2">
      <c r="U4071" s="12"/>
    </row>
    <row r="4072" spans="21:21" x14ac:dyDescent="0.2">
      <c r="U4072" s="12"/>
    </row>
    <row r="4073" spans="21:21" x14ac:dyDescent="0.2">
      <c r="U4073" s="12"/>
    </row>
    <row r="4074" spans="21:21" x14ac:dyDescent="0.2">
      <c r="U4074" s="12"/>
    </row>
    <row r="4075" spans="21:21" x14ac:dyDescent="0.2">
      <c r="U4075" s="12"/>
    </row>
    <row r="4076" spans="21:21" x14ac:dyDescent="0.2">
      <c r="U4076" s="12"/>
    </row>
    <row r="4077" spans="21:21" x14ac:dyDescent="0.2">
      <c r="U4077" s="12"/>
    </row>
    <row r="4078" spans="21:21" x14ac:dyDescent="0.2">
      <c r="U4078" s="12"/>
    </row>
    <row r="4079" spans="21:21" x14ac:dyDescent="0.2">
      <c r="U4079" s="12"/>
    </row>
    <row r="4080" spans="21:21" x14ac:dyDescent="0.2">
      <c r="U4080" s="12"/>
    </row>
    <row r="4081" spans="21:21" x14ac:dyDescent="0.2">
      <c r="U4081" s="12"/>
    </row>
    <row r="4082" spans="21:21" x14ac:dyDescent="0.2">
      <c r="U4082" s="12"/>
    </row>
    <row r="4083" spans="21:21" x14ac:dyDescent="0.2">
      <c r="U4083" s="12"/>
    </row>
    <row r="4084" spans="21:21" x14ac:dyDescent="0.2">
      <c r="U4084" s="12"/>
    </row>
    <row r="4085" spans="21:21" x14ac:dyDescent="0.2">
      <c r="U4085" s="12"/>
    </row>
    <row r="4086" spans="21:21" x14ac:dyDescent="0.2">
      <c r="U4086" s="12"/>
    </row>
    <row r="4087" spans="21:21" x14ac:dyDescent="0.2">
      <c r="U4087" s="12"/>
    </row>
    <row r="4088" spans="21:21" x14ac:dyDescent="0.2">
      <c r="U4088" s="12"/>
    </row>
    <row r="4089" spans="21:21" x14ac:dyDescent="0.2">
      <c r="U4089" s="12"/>
    </row>
    <row r="4090" spans="21:21" x14ac:dyDescent="0.2">
      <c r="U4090" s="12"/>
    </row>
    <row r="4091" spans="21:21" x14ac:dyDescent="0.2">
      <c r="U4091" s="12"/>
    </row>
    <row r="4092" spans="21:21" x14ac:dyDescent="0.2">
      <c r="U4092" s="12"/>
    </row>
    <row r="4093" spans="21:21" x14ac:dyDescent="0.2">
      <c r="U4093" s="12"/>
    </row>
    <row r="4094" spans="21:21" x14ac:dyDescent="0.2">
      <c r="U4094" s="12"/>
    </row>
    <row r="4095" spans="21:21" x14ac:dyDescent="0.2">
      <c r="U4095" s="12"/>
    </row>
    <row r="4096" spans="21:21" x14ac:dyDescent="0.2">
      <c r="U4096" s="12"/>
    </row>
    <row r="4097" spans="21:21" x14ac:dyDescent="0.2">
      <c r="U4097" s="12"/>
    </row>
    <row r="4098" spans="21:21" x14ac:dyDescent="0.2">
      <c r="U4098" s="12"/>
    </row>
    <row r="4099" spans="21:21" x14ac:dyDescent="0.2">
      <c r="U4099" s="12"/>
    </row>
    <row r="4100" spans="21:21" x14ac:dyDescent="0.2">
      <c r="U4100" s="12"/>
    </row>
    <row r="4101" spans="21:21" x14ac:dyDescent="0.2">
      <c r="U4101" s="12"/>
    </row>
    <row r="4102" spans="21:21" x14ac:dyDescent="0.2">
      <c r="U4102" s="12"/>
    </row>
    <row r="4103" spans="21:21" x14ac:dyDescent="0.2">
      <c r="U4103" s="12"/>
    </row>
    <row r="4104" spans="21:21" x14ac:dyDescent="0.2">
      <c r="U4104" s="12"/>
    </row>
    <row r="4105" spans="21:21" x14ac:dyDescent="0.2">
      <c r="U4105" s="12"/>
    </row>
    <row r="4106" spans="21:21" x14ac:dyDescent="0.2">
      <c r="U4106" s="12"/>
    </row>
    <row r="4107" spans="21:21" x14ac:dyDescent="0.2">
      <c r="U4107" s="12"/>
    </row>
    <row r="4108" spans="21:21" x14ac:dyDescent="0.2">
      <c r="U4108" s="12"/>
    </row>
    <row r="4109" spans="21:21" x14ac:dyDescent="0.2">
      <c r="U4109" s="12"/>
    </row>
    <row r="4110" spans="21:21" x14ac:dyDescent="0.2">
      <c r="U4110" s="12"/>
    </row>
    <row r="4111" spans="21:21" x14ac:dyDescent="0.2">
      <c r="U4111" s="12"/>
    </row>
    <row r="4112" spans="21:21" x14ac:dyDescent="0.2">
      <c r="U4112" s="12"/>
    </row>
    <row r="4113" spans="21:21" x14ac:dyDescent="0.2">
      <c r="U4113" s="12"/>
    </row>
    <row r="4114" spans="21:21" x14ac:dyDescent="0.2">
      <c r="U4114" s="12"/>
    </row>
    <row r="4115" spans="21:21" x14ac:dyDescent="0.2">
      <c r="U4115" s="12"/>
    </row>
    <row r="4116" spans="21:21" x14ac:dyDescent="0.2">
      <c r="U4116" s="12"/>
    </row>
    <row r="4117" spans="21:21" x14ac:dyDescent="0.2">
      <c r="U4117" s="12"/>
    </row>
    <row r="4118" spans="21:21" x14ac:dyDescent="0.2">
      <c r="U4118" s="12"/>
    </row>
    <row r="4119" spans="21:21" x14ac:dyDescent="0.2">
      <c r="U4119" s="12"/>
    </row>
    <row r="4120" spans="21:21" x14ac:dyDescent="0.2">
      <c r="U4120" s="12"/>
    </row>
    <row r="4121" spans="21:21" x14ac:dyDescent="0.2">
      <c r="U4121" s="12"/>
    </row>
    <row r="4122" spans="21:21" x14ac:dyDescent="0.2">
      <c r="U4122" s="12"/>
    </row>
    <row r="4123" spans="21:21" x14ac:dyDescent="0.2">
      <c r="U4123" s="12"/>
    </row>
    <row r="4124" spans="21:21" x14ac:dyDescent="0.2">
      <c r="U4124" s="12"/>
    </row>
    <row r="4125" spans="21:21" x14ac:dyDescent="0.2">
      <c r="U4125" s="12"/>
    </row>
    <row r="4126" spans="21:21" x14ac:dyDescent="0.2">
      <c r="U4126" s="12"/>
    </row>
    <row r="4127" spans="21:21" x14ac:dyDescent="0.2">
      <c r="U4127" s="12"/>
    </row>
    <row r="4128" spans="21:21" x14ac:dyDescent="0.2">
      <c r="U4128" s="12"/>
    </row>
    <row r="4129" spans="21:21" x14ac:dyDescent="0.2">
      <c r="U4129" s="12"/>
    </row>
    <row r="4130" spans="21:21" x14ac:dyDescent="0.2">
      <c r="U4130" s="12"/>
    </row>
    <row r="4131" spans="21:21" x14ac:dyDescent="0.2">
      <c r="U4131" s="12"/>
    </row>
    <row r="4132" spans="21:21" x14ac:dyDescent="0.2">
      <c r="U4132" s="12"/>
    </row>
    <row r="4133" spans="21:21" x14ac:dyDescent="0.2">
      <c r="U4133" s="12"/>
    </row>
    <row r="4134" spans="21:21" x14ac:dyDescent="0.2">
      <c r="U4134" s="12"/>
    </row>
    <row r="4135" spans="21:21" x14ac:dyDescent="0.2">
      <c r="U4135" s="12"/>
    </row>
    <row r="4136" spans="21:21" x14ac:dyDescent="0.2">
      <c r="U4136" s="12"/>
    </row>
    <row r="4137" spans="21:21" x14ac:dyDescent="0.2">
      <c r="U4137" s="12"/>
    </row>
    <row r="4138" spans="21:21" x14ac:dyDescent="0.2">
      <c r="U4138" s="12"/>
    </row>
    <row r="4139" spans="21:21" x14ac:dyDescent="0.2">
      <c r="U4139" s="12"/>
    </row>
    <row r="4140" spans="21:21" x14ac:dyDescent="0.2">
      <c r="U4140" s="12"/>
    </row>
    <row r="4141" spans="21:21" x14ac:dyDescent="0.2">
      <c r="U4141" s="12"/>
    </row>
    <row r="4142" spans="21:21" x14ac:dyDescent="0.2">
      <c r="U4142" s="12"/>
    </row>
    <row r="4143" spans="21:21" x14ac:dyDescent="0.2">
      <c r="U4143" s="12"/>
    </row>
    <row r="4144" spans="21:21" x14ac:dyDescent="0.2">
      <c r="U4144" s="12"/>
    </row>
    <row r="4145" spans="21:21" x14ac:dyDescent="0.2">
      <c r="U4145" s="12"/>
    </row>
    <row r="4146" spans="21:21" x14ac:dyDescent="0.2">
      <c r="U4146" s="12"/>
    </row>
    <row r="4147" spans="21:21" x14ac:dyDescent="0.2">
      <c r="U4147" s="12"/>
    </row>
    <row r="4148" spans="21:21" x14ac:dyDescent="0.2">
      <c r="U4148" s="12"/>
    </row>
    <row r="4149" spans="21:21" x14ac:dyDescent="0.2">
      <c r="U4149" s="12"/>
    </row>
    <row r="4150" spans="21:21" x14ac:dyDescent="0.2">
      <c r="U4150" s="12"/>
    </row>
    <row r="4151" spans="21:21" x14ac:dyDescent="0.2">
      <c r="U4151" s="12"/>
    </row>
    <row r="4152" spans="21:21" x14ac:dyDescent="0.2">
      <c r="U4152" s="12"/>
    </row>
    <row r="4153" spans="21:21" x14ac:dyDescent="0.2">
      <c r="U4153" s="12"/>
    </row>
    <row r="4154" spans="21:21" x14ac:dyDescent="0.2">
      <c r="U4154" s="12"/>
    </row>
    <row r="4155" spans="21:21" x14ac:dyDescent="0.2">
      <c r="U4155" s="12"/>
    </row>
    <row r="4156" spans="21:21" x14ac:dyDescent="0.2">
      <c r="U4156" s="12"/>
    </row>
    <row r="4157" spans="21:21" x14ac:dyDescent="0.2">
      <c r="U4157" s="12"/>
    </row>
    <row r="4158" spans="21:21" x14ac:dyDescent="0.2">
      <c r="U4158" s="12"/>
    </row>
    <row r="4159" spans="21:21" x14ac:dyDescent="0.2">
      <c r="U4159" s="12"/>
    </row>
    <row r="4160" spans="21:21" x14ac:dyDescent="0.2">
      <c r="U4160" s="12"/>
    </row>
    <row r="4161" spans="21:21" x14ac:dyDescent="0.2">
      <c r="U4161" s="12"/>
    </row>
    <row r="4162" spans="21:21" x14ac:dyDescent="0.2">
      <c r="U4162" s="12"/>
    </row>
    <row r="4163" spans="21:21" x14ac:dyDescent="0.2">
      <c r="U4163" s="12"/>
    </row>
    <row r="4164" spans="21:21" x14ac:dyDescent="0.2">
      <c r="U4164" s="12"/>
    </row>
    <row r="4165" spans="21:21" x14ac:dyDescent="0.2">
      <c r="U4165" s="12"/>
    </row>
    <row r="4166" spans="21:21" x14ac:dyDescent="0.2">
      <c r="U4166" s="12"/>
    </row>
    <row r="4167" spans="21:21" x14ac:dyDescent="0.2">
      <c r="U4167" s="12"/>
    </row>
    <row r="4168" spans="21:21" x14ac:dyDescent="0.2">
      <c r="U4168" s="12"/>
    </row>
    <row r="4169" spans="21:21" x14ac:dyDescent="0.2">
      <c r="U4169" s="12"/>
    </row>
    <row r="4170" spans="21:21" x14ac:dyDescent="0.2">
      <c r="U4170" s="12"/>
    </row>
    <row r="4171" spans="21:21" x14ac:dyDescent="0.2">
      <c r="U4171" s="12"/>
    </row>
    <row r="4172" spans="21:21" x14ac:dyDescent="0.2">
      <c r="U4172" s="12"/>
    </row>
    <row r="4173" spans="21:21" x14ac:dyDescent="0.2">
      <c r="U4173" s="12"/>
    </row>
    <row r="4174" spans="21:21" x14ac:dyDescent="0.2">
      <c r="U4174" s="12"/>
    </row>
    <row r="4175" spans="21:21" x14ac:dyDescent="0.2">
      <c r="U4175" s="12"/>
    </row>
    <row r="4176" spans="21:21" x14ac:dyDescent="0.2">
      <c r="U4176" s="12"/>
    </row>
    <row r="4177" spans="21:21" x14ac:dyDescent="0.2">
      <c r="U4177" s="12"/>
    </row>
    <row r="4178" spans="21:21" x14ac:dyDescent="0.2">
      <c r="U4178" s="12"/>
    </row>
    <row r="4179" spans="21:21" x14ac:dyDescent="0.2">
      <c r="U4179" s="12"/>
    </row>
    <row r="4180" spans="21:21" x14ac:dyDescent="0.2">
      <c r="U4180" s="12"/>
    </row>
    <row r="4181" spans="21:21" x14ac:dyDescent="0.2">
      <c r="U4181" s="12"/>
    </row>
    <row r="4182" spans="21:21" x14ac:dyDescent="0.2">
      <c r="U4182" s="12"/>
    </row>
    <row r="4183" spans="21:21" x14ac:dyDescent="0.2">
      <c r="U4183" s="12"/>
    </row>
    <row r="4184" spans="21:21" x14ac:dyDescent="0.2">
      <c r="U4184" s="12"/>
    </row>
    <row r="4185" spans="21:21" x14ac:dyDescent="0.2">
      <c r="U4185" s="12"/>
    </row>
    <row r="4186" spans="21:21" x14ac:dyDescent="0.2">
      <c r="U4186" s="12"/>
    </row>
    <row r="4187" spans="21:21" x14ac:dyDescent="0.2">
      <c r="U4187" s="12"/>
    </row>
    <row r="4188" spans="21:21" x14ac:dyDescent="0.2">
      <c r="U4188" s="12"/>
    </row>
    <row r="4189" spans="21:21" x14ac:dyDescent="0.2">
      <c r="U4189" s="12"/>
    </row>
    <row r="4190" spans="21:21" x14ac:dyDescent="0.2">
      <c r="U4190" s="12"/>
    </row>
    <row r="4191" spans="21:21" x14ac:dyDescent="0.2">
      <c r="U4191" s="12"/>
    </row>
    <row r="4192" spans="21:21" x14ac:dyDescent="0.2">
      <c r="U4192" s="12"/>
    </row>
    <row r="4193" spans="21:21" x14ac:dyDescent="0.2">
      <c r="U4193" s="12"/>
    </row>
    <row r="4194" spans="21:21" x14ac:dyDescent="0.2">
      <c r="U4194" s="12"/>
    </row>
    <row r="4195" spans="21:21" x14ac:dyDescent="0.2">
      <c r="U4195" s="12"/>
    </row>
    <row r="4196" spans="21:21" x14ac:dyDescent="0.2">
      <c r="U4196" s="12"/>
    </row>
    <row r="4197" spans="21:21" x14ac:dyDescent="0.2">
      <c r="U4197" s="12"/>
    </row>
    <row r="4198" spans="21:21" x14ac:dyDescent="0.2">
      <c r="U4198" s="12"/>
    </row>
    <row r="4199" spans="21:21" x14ac:dyDescent="0.2">
      <c r="U4199" s="12"/>
    </row>
    <row r="4200" spans="21:21" x14ac:dyDescent="0.2">
      <c r="U4200" s="12"/>
    </row>
    <row r="4201" spans="21:21" x14ac:dyDescent="0.2">
      <c r="U4201" s="12"/>
    </row>
    <row r="4202" spans="21:21" x14ac:dyDescent="0.2">
      <c r="U4202" s="12"/>
    </row>
    <row r="4203" spans="21:21" x14ac:dyDescent="0.2">
      <c r="U4203" s="12"/>
    </row>
    <row r="4204" spans="21:21" x14ac:dyDescent="0.2">
      <c r="U4204" s="12"/>
    </row>
    <row r="4205" spans="21:21" x14ac:dyDescent="0.2">
      <c r="U4205" s="12"/>
    </row>
    <row r="4206" spans="21:21" x14ac:dyDescent="0.2">
      <c r="U4206" s="12"/>
    </row>
    <row r="4207" spans="21:21" x14ac:dyDescent="0.2">
      <c r="U4207" s="12"/>
    </row>
    <row r="4208" spans="21:21" x14ac:dyDescent="0.2">
      <c r="U4208" s="12"/>
    </row>
    <row r="4209" spans="21:21" x14ac:dyDescent="0.2">
      <c r="U4209" s="12"/>
    </row>
    <row r="4210" spans="21:21" x14ac:dyDescent="0.2">
      <c r="U4210" s="12"/>
    </row>
    <row r="4211" spans="21:21" x14ac:dyDescent="0.2">
      <c r="U4211" s="12"/>
    </row>
    <row r="4212" spans="21:21" x14ac:dyDescent="0.2">
      <c r="U4212" s="12"/>
    </row>
    <row r="4213" spans="21:21" x14ac:dyDescent="0.2">
      <c r="U4213" s="12"/>
    </row>
    <row r="4214" spans="21:21" x14ac:dyDescent="0.2">
      <c r="U4214" s="12"/>
    </row>
    <row r="4215" spans="21:21" x14ac:dyDescent="0.2">
      <c r="U4215" s="12"/>
    </row>
    <row r="4216" spans="21:21" x14ac:dyDescent="0.2">
      <c r="U4216" s="12"/>
    </row>
    <row r="4217" spans="21:21" x14ac:dyDescent="0.2">
      <c r="U4217" s="12"/>
    </row>
    <row r="4218" spans="21:21" x14ac:dyDescent="0.2">
      <c r="U4218" s="12"/>
    </row>
    <row r="4219" spans="21:21" x14ac:dyDescent="0.2">
      <c r="U4219" s="12"/>
    </row>
    <row r="4220" spans="21:21" x14ac:dyDescent="0.2">
      <c r="U4220" s="12"/>
    </row>
    <row r="4221" spans="21:21" x14ac:dyDescent="0.2">
      <c r="U4221" s="12"/>
    </row>
    <row r="4222" spans="21:21" x14ac:dyDescent="0.2">
      <c r="U4222" s="12"/>
    </row>
    <row r="4223" spans="21:21" x14ac:dyDescent="0.2">
      <c r="U4223" s="12"/>
    </row>
    <row r="4224" spans="21:21" x14ac:dyDescent="0.2">
      <c r="U4224" s="12"/>
    </row>
    <row r="4225" spans="21:21" x14ac:dyDescent="0.2">
      <c r="U4225" s="12"/>
    </row>
    <row r="4226" spans="21:21" x14ac:dyDescent="0.2">
      <c r="U4226" s="12"/>
    </row>
    <row r="4227" spans="21:21" x14ac:dyDescent="0.2">
      <c r="U4227" s="12"/>
    </row>
    <row r="4228" spans="21:21" x14ac:dyDescent="0.2">
      <c r="U4228" s="12"/>
    </row>
    <row r="4229" spans="21:21" x14ac:dyDescent="0.2">
      <c r="U4229" s="12"/>
    </row>
    <row r="4230" spans="21:21" x14ac:dyDescent="0.2">
      <c r="U4230" s="12"/>
    </row>
    <row r="4231" spans="21:21" x14ac:dyDescent="0.2">
      <c r="U4231" s="12"/>
    </row>
    <row r="4232" spans="21:21" x14ac:dyDescent="0.2">
      <c r="U4232" s="12"/>
    </row>
    <row r="4233" spans="21:21" x14ac:dyDescent="0.2">
      <c r="U4233" s="12"/>
    </row>
    <row r="4234" spans="21:21" x14ac:dyDescent="0.2">
      <c r="U4234" s="12"/>
    </row>
    <row r="4235" spans="21:21" x14ac:dyDescent="0.2">
      <c r="U4235" s="12"/>
    </row>
    <row r="4236" spans="21:21" x14ac:dyDescent="0.2">
      <c r="U4236" s="12"/>
    </row>
    <row r="4237" spans="21:21" x14ac:dyDescent="0.2">
      <c r="U4237" s="12"/>
    </row>
    <row r="4238" spans="21:21" x14ac:dyDescent="0.2">
      <c r="U4238" s="12"/>
    </row>
    <row r="4239" spans="21:21" x14ac:dyDescent="0.2">
      <c r="U4239" s="12"/>
    </row>
    <row r="4240" spans="21:21" x14ac:dyDescent="0.2">
      <c r="U4240" s="12"/>
    </row>
    <row r="4241" spans="21:21" x14ac:dyDescent="0.2">
      <c r="U4241" s="12"/>
    </row>
    <row r="4242" spans="21:21" x14ac:dyDescent="0.2">
      <c r="U4242" s="12"/>
    </row>
    <row r="4243" spans="21:21" x14ac:dyDescent="0.2">
      <c r="U4243" s="12"/>
    </row>
    <row r="4244" spans="21:21" x14ac:dyDescent="0.2">
      <c r="U4244" s="12"/>
    </row>
    <row r="4245" spans="21:21" x14ac:dyDescent="0.2">
      <c r="U4245" s="12"/>
    </row>
    <row r="4246" spans="21:21" x14ac:dyDescent="0.2">
      <c r="U4246" s="12"/>
    </row>
    <row r="4247" spans="21:21" x14ac:dyDescent="0.2">
      <c r="U4247" s="12"/>
    </row>
    <row r="4248" spans="21:21" x14ac:dyDescent="0.2">
      <c r="U4248" s="12"/>
    </row>
    <row r="4249" spans="21:21" x14ac:dyDescent="0.2">
      <c r="U4249" s="12"/>
    </row>
    <row r="4250" spans="21:21" x14ac:dyDescent="0.2">
      <c r="U4250" s="12"/>
    </row>
    <row r="4251" spans="21:21" x14ac:dyDescent="0.2">
      <c r="U4251" s="12"/>
    </row>
    <row r="4252" spans="21:21" x14ac:dyDescent="0.2">
      <c r="U4252" s="12"/>
    </row>
    <row r="4253" spans="21:21" x14ac:dyDescent="0.2">
      <c r="U4253" s="12"/>
    </row>
    <row r="4254" spans="21:21" x14ac:dyDescent="0.2">
      <c r="U4254" s="12"/>
    </row>
    <row r="4255" spans="21:21" x14ac:dyDescent="0.2">
      <c r="U4255" s="12"/>
    </row>
    <row r="4256" spans="21:21" x14ac:dyDescent="0.2">
      <c r="U4256" s="12"/>
    </row>
    <row r="4257" spans="21:21" x14ac:dyDescent="0.2">
      <c r="U4257" s="12"/>
    </row>
    <row r="4258" spans="21:21" x14ac:dyDescent="0.2">
      <c r="U4258" s="12"/>
    </row>
    <row r="4259" spans="21:21" x14ac:dyDescent="0.2">
      <c r="U4259" s="12"/>
    </row>
    <row r="4260" spans="21:21" x14ac:dyDescent="0.2">
      <c r="U4260" s="12"/>
    </row>
    <row r="4261" spans="21:21" x14ac:dyDescent="0.2">
      <c r="U4261" s="12"/>
    </row>
    <row r="4262" spans="21:21" x14ac:dyDescent="0.2">
      <c r="U4262" s="12"/>
    </row>
    <row r="4263" spans="21:21" x14ac:dyDescent="0.2">
      <c r="U4263" s="12"/>
    </row>
    <row r="4264" spans="21:21" x14ac:dyDescent="0.2">
      <c r="U4264" s="12"/>
    </row>
    <row r="4265" spans="21:21" x14ac:dyDescent="0.2">
      <c r="U4265" s="12"/>
    </row>
    <row r="4266" spans="21:21" x14ac:dyDescent="0.2">
      <c r="U4266" s="12"/>
    </row>
    <row r="4267" spans="21:21" x14ac:dyDescent="0.2">
      <c r="U4267" s="12"/>
    </row>
    <row r="4268" spans="21:21" x14ac:dyDescent="0.2">
      <c r="U4268" s="12"/>
    </row>
    <row r="4269" spans="21:21" x14ac:dyDescent="0.2">
      <c r="U4269" s="12"/>
    </row>
    <row r="4270" spans="21:21" x14ac:dyDescent="0.2">
      <c r="U4270" s="12"/>
    </row>
    <row r="4271" spans="21:21" x14ac:dyDescent="0.2">
      <c r="U4271" s="12"/>
    </row>
    <row r="4272" spans="21:21" x14ac:dyDescent="0.2">
      <c r="U4272" s="12"/>
    </row>
    <row r="4273" spans="21:21" x14ac:dyDescent="0.2">
      <c r="U4273" s="12"/>
    </row>
    <row r="4274" spans="21:21" x14ac:dyDescent="0.2">
      <c r="U4274" s="12"/>
    </row>
    <row r="4275" spans="21:21" x14ac:dyDescent="0.2">
      <c r="U4275" s="12"/>
    </row>
    <row r="4276" spans="21:21" x14ac:dyDescent="0.2">
      <c r="U4276" s="12"/>
    </row>
    <row r="4277" spans="21:21" x14ac:dyDescent="0.2">
      <c r="U4277" s="12"/>
    </row>
    <row r="4278" spans="21:21" x14ac:dyDescent="0.2">
      <c r="U4278" s="12"/>
    </row>
    <row r="4279" spans="21:21" x14ac:dyDescent="0.2">
      <c r="U4279" s="12"/>
    </row>
    <row r="4280" spans="21:21" x14ac:dyDescent="0.2">
      <c r="U4280" s="12"/>
    </row>
    <row r="4281" spans="21:21" x14ac:dyDescent="0.2">
      <c r="U4281" s="12"/>
    </row>
    <row r="4282" spans="21:21" x14ac:dyDescent="0.2">
      <c r="U4282" s="12"/>
    </row>
    <row r="4283" spans="21:21" x14ac:dyDescent="0.2">
      <c r="U4283" s="12"/>
    </row>
    <row r="4284" spans="21:21" x14ac:dyDescent="0.2">
      <c r="U4284" s="12"/>
    </row>
    <row r="4285" spans="21:21" x14ac:dyDescent="0.2">
      <c r="U4285" s="12"/>
    </row>
    <row r="4286" spans="21:21" x14ac:dyDescent="0.2">
      <c r="U4286" s="12"/>
    </row>
    <row r="4287" spans="21:21" x14ac:dyDescent="0.2">
      <c r="U4287" s="12"/>
    </row>
    <row r="4288" spans="21:21" x14ac:dyDescent="0.2">
      <c r="U4288" s="12"/>
    </row>
    <row r="4289" spans="21:21" x14ac:dyDescent="0.2">
      <c r="U4289" s="12"/>
    </row>
    <row r="4290" spans="21:21" x14ac:dyDescent="0.2">
      <c r="U4290" s="12"/>
    </row>
    <row r="4291" spans="21:21" x14ac:dyDescent="0.2">
      <c r="U4291" s="12"/>
    </row>
    <row r="4292" spans="21:21" x14ac:dyDescent="0.2">
      <c r="U4292" s="12"/>
    </row>
    <row r="4293" spans="21:21" x14ac:dyDescent="0.2">
      <c r="U4293" s="12"/>
    </row>
    <row r="4294" spans="21:21" x14ac:dyDescent="0.2">
      <c r="U4294" s="12"/>
    </row>
    <row r="4295" spans="21:21" x14ac:dyDescent="0.2">
      <c r="U4295" s="12"/>
    </row>
    <row r="4296" spans="21:21" x14ac:dyDescent="0.2">
      <c r="U4296" s="12"/>
    </row>
    <row r="4297" spans="21:21" x14ac:dyDescent="0.2">
      <c r="U4297" s="12"/>
    </row>
    <row r="4298" spans="21:21" x14ac:dyDescent="0.2">
      <c r="U4298" s="12"/>
    </row>
    <row r="4299" spans="21:21" x14ac:dyDescent="0.2">
      <c r="U4299" s="12"/>
    </row>
    <row r="4300" spans="21:21" x14ac:dyDescent="0.2">
      <c r="U4300" s="12"/>
    </row>
    <row r="4301" spans="21:21" x14ac:dyDescent="0.2">
      <c r="U4301" s="12"/>
    </row>
    <row r="4302" spans="21:21" x14ac:dyDescent="0.2">
      <c r="U4302" s="12"/>
    </row>
    <row r="4303" spans="21:21" x14ac:dyDescent="0.2">
      <c r="U4303" s="12"/>
    </row>
    <row r="4304" spans="21:21" x14ac:dyDescent="0.2">
      <c r="U4304" s="12"/>
    </row>
    <row r="4305" spans="21:21" x14ac:dyDescent="0.2">
      <c r="U4305" s="12"/>
    </row>
    <row r="4306" spans="21:21" x14ac:dyDescent="0.2">
      <c r="U4306" s="12"/>
    </row>
    <row r="4307" spans="21:21" x14ac:dyDescent="0.2">
      <c r="U4307" s="12"/>
    </row>
    <row r="4308" spans="21:21" x14ac:dyDescent="0.2">
      <c r="U4308" s="12"/>
    </row>
    <row r="4309" spans="21:21" x14ac:dyDescent="0.2">
      <c r="U4309" s="12"/>
    </row>
    <row r="4310" spans="21:21" x14ac:dyDescent="0.2">
      <c r="U4310" s="12"/>
    </row>
    <row r="4311" spans="21:21" x14ac:dyDescent="0.2">
      <c r="U4311" s="12"/>
    </row>
    <row r="4312" spans="21:21" x14ac:dyDescent="0.2">
      <c r="U4312" s="12"/>
    </row>
    <row r="4313" spans="21:21" x14ac:dyDescent="0.2">
      <c r="U4313" s="12"/>
    </row>
    <row r="4314" spans="21:21" x14ac:dyDescent="0.2">
      <c r="U4314" s="12"/>
    </row>
    <row r="4315" spans="21:21" x14ac:dyDescent="0.2">
      <c r="U4315" s="12"/>
    </row>
    <row r="4316" spans="21:21" x14ac:dyDescent="0.2">
      <c r="U4316" s="12"/>
    </row>
    <row r="4317" spans="21:21" x14ac:dyDescent="0.2">
      <c r="U4317" s="12"/>
    </row>
    <row r="4318" spans="21:21" x14ac:dyDescent="0.2">
      <c r="U4318" s="12"/>
    </row>
    <row r="4319" spans="21:21" x14ac:dyDescent="0.2">
      <c r="U4319" s="12"/>
    </row>
    <row r="4320" spans="21:21" x14ac:dyDescent="0.2">
      <c r="U4320" s="12"/>
    </row>
    <row r="4321" spans="21:21" x14ac:dyDescent="0.2">
      <c r="U4321" s="12"/>
    </row>
    <row r="4322" spans="21:21" x14ac:dyDescent="0.2">
      <c r="U4322" s="12"/>
    </row>
    <row r="4323" spans="21:21" x14ac:dyDescent="0.2">
      <c r="U4323" s="12"/>
    </row>
    <row r="4324" spans="21:21" x14ac:dyDescent="0.2">
      <c r="U4324" s="12"/>
    </row>
    <row r="4325" spans="21:21" x14ac:dyDescent="0.2">
      <c r="U4325" s="12"/>
    </row>
    <row r="4326" spans="21:21" x14ac:dyDescent="0.2">
      <c r="U4326" s="12"/>
    </row>
    <row r="4327" spans="21:21" x14ac:dyDescent="0.2">
      <c r="U4327" s="12"/>
    </row>
    <row r="4328" spans="21:21" x14ac:dyDescent="0.2">
      <c r="U4328" s="12"/>
    </row>
    <row r="4329" spans="21:21" x14ac:dyDescent="0.2">
      <c r="U4329" s="12"/>
    </row>
    <row r="4330" spans="21:21" x14ac:dyDescent="0.2">
      <c r="U4330" s="12"/>
    </row>
    <row r="4331" spans="21:21" x14ac:dyDescent="0.2">
      <c r="U4331" s="12"/>
    </row>
    <row r="4332" spans="21:21" x14ac:dyDescent="0.2">
      <c r="U4332" s="12"/>
    </row>
    <row r="4333" spans="21:21" x14ac:dyDescent="0.2">
      <c r="U4333" s="12"/>
    </row>
    <row r="4334" spans="21:21" x14ac:dyDescent="0.2">
      <c r="U4334" s="12"/>
    </row>
    <row r="4335" spans="21:21" x14ac:dyDescent="0.2">
      <c r="U4335" s="12"/>
    </row>
    <row r="4336" spans="21:21" x14ac:dyDescent="0.2">
      <c r="U4336" s="12"/>
    </row>
    <row r="4337" spans="21:21" x14ac:dyDescent="0.2">
      <c r="U4337" s="12"/>
    </row>
    <row r="4338" spans="21:21" x14ac:dyDescent="0.2">
      <c r="U4338" s="12"/>
    </row>
    <row r="4339" spans="21:21" x14ac:dyDescent="0.2">
      <c r="U4339" s="12"/>
    </row>
    <row r="4340" spans="21:21" x14ac:dyDescent="0.2">
      <c r="U4340" s="12"/>
    </row>
    <row r="4341" spans="21:21" x14ac:dyDescent="0.2">
      <c r="U4341" s="12"/>
    </row>
    <row r="4342" spans="21:21" x14ac:dyDescent="0.2">
      <c r="U4342" s="12"/>
    </row>
    <row r="4343" spans="21:21" x14ac:dyDescent="0.2">
      <c r="U4343" s="12"/>
    </row>
    <row r="4344" spans="21:21" x14ac:dyDescent="0.2">
      <c r="U4344" s="12"/>
    </row>
    <row r="4345" spans="21:21" x14ac:dyDescent="0.2">
      <c r="U4345" s="12"/>
    </row>
    <row r="4346" spans="21:21" x14ac:dyDescent="0.2">
      <c r="U4346" s="12"/>
    </row>
    <row r="4347" spans="21:21" x14ac:dyDescent="0.2">
      <c r="U4347" s="12"/>
    </row>
    <row r="4348" spans="21:21" x14ac:dyDescent="0.2">
      <c r="U4348" s="12"/>
    </row>
    <row r="4349" spans="21:21" x14ac:dyDescent="0.2">
      <c r="U4349" s="12"/>
    </row>
    <row r="4350" spans="21:21" x14ac:dyDescent="0.2">
      <c r="U4350" s="12"/>
    </row>
    <row r="4351" spans="21:21" x14ac:dyDescent="0.2">
      <c r="U4351" s="12"/>
    </row>
    <row r="4352" spans="21:21" x14ac:dyDescent="0.2">
      <c r="U4352" s="12"/>
    </row>
    <row r="4353" spans="21:21" x14ac:dyDescent="0.2">
      <c r="U4353" s="12"/>
    </row>
    <row r="4354" spans="21:21" x14ac:dyDescent="0.2">
      <c r="U4354" s="12"/>
    </row>
    <row r="4355" spans="21:21" x14ac:dyDescent="0.2">
      <c r="U4355" s="12"/>
    </row>
    <row r="4356" spans="21:21" x14ac:dyDescent="0.2">
      <c r="U4356" s="12"/>
    </row>
    <row r="4357" spans="21:21" x14ac:dyDescent="0.2">
      <c r="U4357" s="12"/>
    </row>
    <row r="4358" spans="21:21" x14ac:dyDescent="0.2">
      <c r="U4358" s="12"/>
    </row>
    <row r="4359" spans="21:21" x14ac:dyDescent="0.2">
      <c r="U4359" s="12"/>
    </row>
    <row r="4360" spans="21:21" x14ac:dyDescent="0.2">
      <c r="U4360" s="12"/>
    </row>
    <row r="4361" spans="21:21" x14ac:dyDescent="0.2">
      <c r="U4361" s="12"/>
    </row>
    <row r="4362" spans="21:21" x14ac:dyDescent="0.2">
      <c r="U4362" s="12"/>
    </row>
    <row r="4363" spans="21:21" x14ac:dyDescent="0.2">
      <c r="U4363" s="12"/>
    </row>
    <row r="4364" spans="21:21" x14ac:dyDescent="0.2">
      <c r="U4364" s="12"/>
    </row>
    <row r="4365" spans="21:21" x14ac:dyDescent="0.2">
      <c r="U4365" s="12"/>
    </row>
    <row r="4366" spans="21:21" x14ac:dyDescent="0.2">
      <c r="U4366" s="12"/>
    </row>
    <row r="4367" spans="21:21" x14ac:dyDescent="0.2">
      <c r="U4367" s="12"/>
    </row>
    <row r="4368" spans="21:21" x14ac:dyDescent="0.2">
      <c r="U4368" s="12"/>
    </row>
    <row r="4369" spans="21:21" x14ac:dyDescent="0.2">
      <c r="U4369" s="12"/>
    </row>
    <row r="4370" spans="21:21" x14ac:dyDescent="0.2">
      <c r="U4370" s="12"/>
    </row>
    <row r="4371" spans="21:21" x14ac:dyDescent="0.2">
      <c r="U4371" s="12"/>
    </row>
    <row r="4372" spans="21:21" x14ac:dyDescent="0.2">
      <c r="U4372" s="12"/>
    </row>
    <row r="4373" spans="21:21" x14ac:dyDescent="0.2">
      <c r="U4373" s="12"/>
    </row>
    <row r="4374" spans="21:21" x14ac:dyDescent="0.2">
      <c r="U4374" s="12"/>
    </row>
    <row r="4375" spans="21:21" x14ac:dyDescent="0.2">
      <c r="U4375" s="12"/>
    </row>
    <row r="4376" spans="21:21" x14ac:dyDescent="0.2">
      <c r="U4376" s="12"/>
    </row>
    <row r="4377" spans="21:21" x14ac:dyDescent="0.2">
      <c r="U4377" s="12"/>
    </row>
    <row r="4378" spans="21:21" x14ac:dyDescent="0.2">
      <c r="U4378" s="12"/>
    </row>
    <row r="4379" spans="21:21" x14ac:dyDescent="0.2">
      <c r="U4379" s="12"/>
    </row>
    <row r="4380" spans="21:21" x14ac:dyDescent="0.2">
      <c r="U4380" s="12"/>
    </row>
    <row r="4381" spans="21:21" x14ac:dyDescent="0.2">
      <c r="U4381" s="12"/>
    </row>
    <row r="4382" spans="21:21" x14ac:dyDescent="0.2">
      <c r="U4382" s="12"/>
    </row>
    <row r="4383" spans="21:21" x14ac:dyDescent="0.2">
      <c r="U4383" s="12"/>
    </row>
    <row r="4384" spans="21:21" x14ac:dyDescent="0.2">
      <c r="U4384" s="12"/>
    </row>
    <row r="4385" spans="21:21" x14ac:dyDescent="0.2">
      <c r="U4385" s="12"/>
    </row>
    <row r="4386" spans="21:21" x14ac:dyDescent="0.2">
      <c r="U4386" s="12"/>
    </row>
    <row r="4387" spans="21:21" x14ac:dyDescent="0.2">
      <c r="U4387" s="12"/>
    </row>
    <row r="4388" spans="21:21" x14ac:dyDescent="0.2">
      <c r="U4388" s="12"/>
    </row>
    <row r="4389" spans="21:21" x14ac:dyDescent="0.2">
      <c r="U4389" s="12"/>
    </row>
    <row r="4390" spans="21:21" x14ac:dyDescent="0.2">
      <c r="U4390" s="12"/>
    </row>
    <row r="4391" spans="21:21" x14ac:dyDescent="0.2">
      <c r="U4391" s="12"/>
    </row>
    <row r="4392" spans="21:21" x14ac:dyDescent="0.2">
      <c r="U4392" s="12"/>
    </row>
    <row r="4393" spans="21:21" x14ac:dyDescent="0.2">
      <c r="U4393" s="12"/>
    </row>
    <row r="4394" spans="21:21" x14ac:dyDescent="0.2">
      <c r="U4394" s="12"/>
    </row>
    <row r="4395" spans="21:21" x14ac:dyDescent="0.2">
      <c r="U4395" s="12"/>
    </row>
    <row r="4396" spans="21:21" x14ac:dyDescent="0.2">
      <c r="U4396" s="12"/>
    </row>
    <row r="4397" spans="21:21" x14ac:dyDescent="0.2">
      <c r="U4397" s="12"/>
    </row>
    <row r="4398" spans="21:21" x14ac:dyDescent="0.2">
      <c r="U4398" s="12"/>
    </row>
    <row r="4399" spans="21:21" x14ac:dyDescent="0.2">
      <c r="U4399" s="12"/>
    </row>
    <row r="4400" spans="21:21" x14ac:dyDescent="0.2">
      <c r="U4400" s="12"/>
    </row>
    <row r="4401" spans="21:21" x14ac:dyDescent="0.2">
      <c r="U4401" s="12"/>
    </row>
    <row r="4402" spans="21:21" x14ac:dyDescent="0.2">
      <c r="U4402" s="12"/>
    </row>
    <row r="4403" spans="21:21" x14ac:dyDescent="0.2">
      <c r="U4403" s="12"/>
    </row>
    <row r="4404" spans="21:21" x14ac:dyDescent="0.2">
      <c r="U4404" s="12"/>
    </row>
    <row r="4405" spans="21:21" x14ac:dyDescent="0.2">
      <c r="U4405" s="12"/>
    </row>
    <row r="4406" spans="21:21" x14ac:dyDescent="0.2">
      <c r="U4406" s="12"/>
    </row>
    <row r="4407" spans="21:21" x14ac:dyDescent="0.2">
      <c r="U4407" s="12"/>
    </row>
    <row r="4408" spans="21:21" x14ac:dyDescent="0.2">
      <c r="U4408" s="12"/>
    </row>
    <row r="4409" spans="21:21" x14ac:dyDescent="0.2">
      <c r="U4409" s="12"/>
    </row>
    <row r="4410" spans="21:21" x14ac:dyDescent="0.2">
      <c r="U4410" s="12"/>
    </row>
    <row r="4411" spans="21:21" x14ac:dyDescent="0.2">
      <c r="U4411" s="12"/>
    </row>
    <row r="4412" spans="21:21" x14ac:dyDescent="0.2">
      <c r="U4412" s="12"/>
    </row>
    <row r="4413" spans="21:21" x14ac:dyDescent="0.2">
      <c r="U4413" s="12"/>
    </row>
    <row r="4414" spans="21:21" x14ac:dyDescent="0.2">
      <c r="U4414" s="12"/>
    </row>
    <row r="4415" spans="21:21" x14ac:dyDescent="0.2">
      <c r="U4415" s="12"/>
    </row>
    <row r="4416" spans="21:21" x14ac:dyDescent="0.2">
      <c r="U4416" s="12"/>
    </row>
    <row r="4417" spans="21:21" x14ac:dyDescent="0.2">
      <c r="U4417" s="12"/>
    </row>
    <row r="4418" spans="21:21" x14ac:dyDescent="0.2">
      <c r="U4418" s="12"/>
    </row>
    <row r="4419" spans="21:21" x14ac:dyDescent="0.2">
      <c r="U4419" s="12"/>
    </row>
    <row r="4420" spans="21:21" x14ac:dyDescent="0.2">
      <c r="U4420" s="12"/>
    </row>
    <row r="4421" spans="21:21" x14ac:dyDescent="0.2">
      <c r="U4421" s="12"/>
    </row>
    <row r="4422" spans="21:21" x14ac:dyDescent="0.2">
      <c r="U4422" s="12"/>
    </row>
    <row r="4423" spans="21:21" x14ac:dyDescent="0.2">
      <c r="U4423" s="12"/>
    </row>
    <row r="4424" spans="21:21" x14ac:dyDescent="0.2">
      <c r="U4424" s="12"/>
    </row>
    <row r="4425" spans="21:21" x14ac:dyDescent="0.2">
      <c r="U4425" s="12"/>
    </row>
    <row r="4426" spans="21:21" x14ac:dyDescent="0.2">
      <c r="U4426" s="12"/>
    </row>
    <row r="4427" spans="21:21" x14ac:dyDescent="0.2">
      <c r="U4427" s="12"/>
    </row>
    <row r="4428" spans="21:21" x14ac:dyDescent="0.2">
      <c r="U4428" s="12"/>
    </row>
    <row r="4429" spans="21:21" x14ac:dyDescent="0.2">
      <c r="U4429" s="12"/>
    </row>
    <row r="4430" spans="21:21" x14ac:dyDescent="0.2">
      <c r="U4430" s="12"/>
    </row>
    <row r="4431" spans="21:21" x14ac:dyDescent="0.2">
      <c r="U4431" s="12"/>
    </row>
    <row r="4432" spans="21:21" x14ac:dyDescent="0.2">
      <c r="U4432" s="12"/>
    </row>
    <row r="4433" spans="21:21" x14ac:dyDescent="0.2">
      <c r="U4433" s="12"/>
    </row>
    <row r="4434" spans="21:21" x14ac:dyDescent="0.2">
      <c r="U4434" s="12"/>
    </row>
    <row r="4435" spans="21:21" x14ac:dyDescent="0.2">
      <c r="U4435" s="12"/>
    </row>
    <row r="4436" spans="21:21" x14ac:dyDescent="0.2">
      <c r="U4436" s="12"/>
    </row>
    <row r="4437" spans="21:21" x14ac:dyDescent="0.2">
      <c r="U4437" s="12"/>
    </row>
    <row r="4438" spans="21:21" x14ac:dyDescent="0.2">
      <c r="U4438" s="12"/>
    </row>
    <row r="4439" spans="21:21" x14ac:dyDescent="0.2">
      <c r="U4439" s="12"/>
    </row>
    <row r="4440" spans="21:21" x14ac:dyDescent="0.2">
      <c r="U4440" s="12"/>
    </row>
    <row r="4441" spans="21:21" x14ac:dyDescent="0.2">
      <c r="U4441" s="12"/>
    </row>
    <row r="4442" spans="21:21" x14ac:dyDescent="0.2">
      <c r="U4442" s="12"/>
    </row>
    <row r="4443" spans="21:21" x14ac:dyDescent="0.2">
      <c r="U4443" s="12"/>
    </row>
    <row r="4444" spans="21:21" x14ac:dyDescent="0.2">
      <c r="U4444" s="12"/>
    </row>
    <row r="4445" spans="21:21" x14ac:dyDescent="0.2">
      <c r="U4445" s="12"/>
    </row>
    <row r="4446" spans="21:21" x14ac:dyDescent="0.2">
      <c r="U4446" s="12"/>
    </row>
    <row r="4447" spans="21:21" x14ac:dyDescent="0.2">
      <c r="U4447" s="12"/>
    </row>
    <row r="4448" spans="21:21" x14ac:dyDescent="0.2">
      <c r="U4448" s="12"/>
    </row>
    <row r="4449" spans="21:21" x14ac:dyDescent="0.2">
      <c r="U4449" s="12"/>
    </row>
    <row r="4450" spans="21:21" x14ac:dyDescent="0.2">
      <c r="U4450" s="12"/>
    </row>
    <row r="4451" spans="21:21" x14ac:dyDescent="0.2">
      <c r="U4451" s="12"/>
    </row>
    <row r="4452" spans="21:21" x14ac:dyDescent="0.2">
      <c r="U4452" s="12"/>
    </row>
    <row r="4453" spans="21:21" x14ac:dyDescent="0.2">
      <c r="U4453" s="12"/>
    </row>
    <row r="4454" spans="21:21" x14ac:dyDescent="0.2">
      <c r="U4454" s="12"/>
    </row>
    <row r="4455" spans="21:21" x14ac:dyDescent="0.2">
      <c r="U4455" s="12"/>
    </row>
    <row r="4456" spans="21:21" x14ac:dyDescent="0.2">
      <c r="U4456" s="12"/>
    </row>
    <row r="4457" spans="21:21" x14ac:dyDescent="0.2">
      <c r="U4457" s="12"/>
    </row>
    <row r="4458" spans="21:21" x14ac:dyDescent="0.2">
      <c r="U4458" s="12"/>
    </row>
    <row r="4459" spans="21:21" x14ac:dyDescent="0.2">
      <c r="U4459" s="12"/>
    </row>
    <row r="4460" spans="21:21" x14ac:dyDescent="0.2">
      <c r="U4460" s="12"/>
    </row>
    <row r="4461" spans="21:21" x14ac:dyDescent="0.2">
      <c r="U4461" s="12"/>
    </row>
    <row r="4462" spans="21:21" x14ac:dyDescent="0.2">
      <c r="U4462" s="12"/>
    </row>
    <row r="4463" spans="21:21" x14ac:dyDescent="0.2">
      <c r="U4463" s="12"/>
    </row>
    <row r="4464" spans="21:21" x14ac:dyDescent="0.2">
      <c r="U4464" s="12"/>
    </row>
    <row r="4465" spans="21:21" x14ac:dyDescent="0.2">
      <c r="U4465" s="12"/>
    </row>
    <row r="4466" spans="21:21" x14ac:dyDescent="0.2">
      <c r="U4466" s="12"/>
    </row>
    <row r="4467" spans="21:21" x14ac:dyDescent="0.2">
      <c r="U4467" s="12"/>
    </row>
    <row r="4468" spans="21:21" x14ac:dyDescent="0.2">
      <c r="U4468" s="12"/>
    </row>
    <row r="4469" spans="21:21" x14ac:dyDescent="0.2">
      <c r="U4469" s="12"/>
    </row>
    <row r="4470" spans="21:21" x14ac:dyDescent="0.2">
      <c r="U4470" s="12"/>
    </row>
    <row r="4471" spans="21:21" x14ac:dyDescent="0.2">
      <c r="U4471" s="12"/>
    </row>
    <row r="4472" spans="21:21" x14ac:dyDescent="0.2">
      <c r="U4472" s="12"/>
    </row>
    <row r="4473" spans="21:21" x14ac:dyDescent="0.2">
      <c r="U4473" s="12"/>
    </row>
    <row r="4474" spans="21:21" x14ac:dyDescent="0.2">
      <c r="U4474" s="12"/>
    </row>
    <row r="4475" spans="21:21" x14ac:dyDescent="0.2">
      <c r="U4475" s="12"/>
    </row>
    <row r="4476" spans="21:21" x14ac:dyDescent="0.2">
      <c r="U4476" s="12"/>
    </row>
    <row r="4477" spans="21:21" x14ac:dyDescent="0.2">
      <c r="U4477" s="12"/>
    </row>
    <row r="4478" spans="21:21" x14ac:dyDescent="0.2">
      <c r="U4478" s="12"/>
    </row>
    <row r="4479" spans="21:21" x14ac:dyDescent="0.2">
      <c r="U4479" s="12"/>
    </row>
    <row r="4480" spans="21:21" x14ac:dyDescent="0.2">
      <c r="U4480" s="12"/>
    </row>
    <row r="4481" spans="21:21" x14ac:dyDescent="0.2">
      <c r="U4481" s="12"/>
    </row>
    <row r="4482" spans="21:21" x14ac:dyDescent="0.2">
      <c r="U4482" s="12"/>
    </row>
    <row r="4483" spans="21:21" x14ac:dyDescent="0.2">
      <c r="U4483" s="12"/>
    </row>
    <row r="4484" spans="21:21" x14ac:dyDescent="0.2">
      <c r="U4484" s="12"/>
    </row>
    <row r="4485" spans="21:21" x14ac:dyDescent="0.2">
      <c r="U4485" s="12"/>
    </row>
    <row r="4486" spans="21:21" x14ac:dyDescent="0.2">
      <c r="U4486" s="12"/>
    </row>
    <row r="4487" spans="21:21" x14ac:dyDescent="0.2">
      <c r="U4487" s="12"/>
    </row>
    <row r="4488" spans="21:21" x14ac:dyDescent="0.2">
      <c r="U4488" s="12"/>
    </row>
    <row r="4489" spans="21:21" x14ac:dyDescent="0.2">
      <c r="U4489" s="12"/>
    </row>
    <row r="4490" spans="21:21" x14ac:dyDescent="0.2">
      <c r="U4490" s="12"/>
    </row>
    <row r="4491" spans="21:21" x14ac:dyDescent="0.2">
      <c r="U4491" s="12"/>
    </row>
    <row r="4492" spans="21:21" x14ac:dyDescent="0.2">
      <c r="U4492" s="12"/>
    </row>
    <row r="4493" spans="21:21" x14ac:dyDescent="0.2">
      <c r="U4493" s="12"/>
    </row>
    <row r="4494" spans="21:21" x14ac:dyDescent="0.2">
      <c r="U4494" s="12"/>
    </row>
    <row r="4495" spans="21:21" x14ac:dyDescent="0.2">
      <c r="U4495" s="12"/>
    </row>
    <row r="4496" spans="21:21" x14ac:dyDescent="0.2">
      <c r="U4496" s="12"/>
    </row>
    <row r="4497" spans="21:21" x14ac:dyDescent="0.2">
      <c r="U4497" s="12"/>
    </row>
    <row r="4498" spans="21:21" x14ac:dyDescent="0.2">
      <c r="U4498" s="12"/>
    </row>
    <row r="4499" spans="21:21" x14ac:dyDescent="0.2">
      <c r="U4499" s="12"/>
    </row>
    <row r="4500" spans="21:21" x14ac:dyDescent="0.2">
      <c r="U4500" s="12"/>
    </row>
    <row r="4501" spans="21:21" x14ac:dyDescent="0.2">
      <c r="U4501" s="12"/>
    </row>
    <row r="4502" spans="21:21" x14ac:dyDescent="0.2">
      <c r="U4502" s="12"/>
    </row>
    <row r="4503" spans="21:21" x14ac:dyDescent="0.2">
      <c r="U4503" s="12"/>
    </row>
    <row r="4504" spans="21:21" x14ac:dyDescent="0.2">
      <c r="U4504" s="12"/>
    </row>
    <row r="4505" spans="21:21" x14ac:dyDescent="0.2">
      <c r="U4505" s="12"/>
    </row>
    <row r="4506" spans="21:21" x14ac:dyDescent="0.2">
      <c r="U4506" s="12"/>
    </row>
    <row r="4507" spans="21:21" x14ac:dyDescent="0.2">
      <c r="U4507" s="12"/>
    </row>
    <row r="4508" spans="21:21" x14ac:dyDescent="0.2">
      <c r="U4508" s="12"/>
    </row>
    <row r="4509" spans="21:21" x14ac:dyDescent="0.2">
      <c r="U4509" s="12"/>
    </row>
    <row r="4510" spans="21:21" x14ac:dyDescent="0.2">
      <c r="U4510" s="12"/>
    </row>
    <row r="4511" spans="21:21" x14ac:dyDescent="0.2">
      <c r="U4511" s="12"/>
    </row>
    <row r="4512" spans="21:21" x14ac:dyDescent="0.2">
      <c r="U4512" s="12"/>
    </row>
    <row r="4513" spans="21:21" x14ac:dyDescent="0.2">
      <c r="U4513" s="12"/>
    </row>
    <row r="4514" spans="21:21" x14ac:dyDescent="0.2">
      <c r="U4514" s="12"/>
    </row>
    <row r="4515" spans="21:21" x14ac:dyDescent="0.2">
      <c r="U4515" s="12"/>
    </row>
    <row r="4516" spans="21:21" x14ac:dyDescent="0.2">
      <c r="U4516" s="12"/>
    </row>
    <row r="4517" spans="21:21" x14ac:dyDescent="0.2">
      <c r="U4517" s="12"/>
    </row>
    <row r="4518" spans="21:21" x14ac:dyDescent="0.2">
      <c r="U4518" s="12"/>
    </row>
    <row r="4519" spans="21:21" x14ac:dyDescent="0.2">
      <c r="U4519" s="12"/>
    </row>
    <row r="4520" spans="21:21" x14ac:dyDescent="0.2">
      <c r="U4520" s="12"/>
    </row>
    <row r="4521" spans="21:21" x14ac:dyDescent="0.2">
      <c r="U4521" s="12"/>
    </row>
    <row r="4522" spans="21:21" x14ac:dyDescent="0.2">
      <c r="U4522" s="12"/>
    </row>
    <row r="4523" spans="21:21" x14ac:dyDescent="0.2">
      <c r="U4523" s="12"/>
    </row>
    <row r="4524" spans="21:21" x14ac:dyDescent="0.2">
      <c r="U4524" s="12"/>
    </row>
    <row r="4525" spans="21:21" x14ac:dyDescent="0.2">
      <c r="U4525" s="12"/>
    </row>
    <row r="4526" spans="21:21" x14ac:dyDescent="0.2">
      <c r="U4526" s="12"/>
    </row>
    <row r="4527" spans="21:21" x14ac:dyDescent="0.2">
      <c r="U4527" s="12"/>
    </row>
    <row r="4528" spans="21:21" x14ac:dyDescent="0.2">
      <c r="U4528" s="12"/>
    </row>
    <row r="4529" spans="21:21" x14ac:dyDescent="0.2">
      <c r="U4529" s="12"/>
    </row>
    <row r="4530" spans="21:21" x14ac:dyDescent="0.2">
      <c r="U4530" s="12"/>
    </row>
    <row r="4531" spans="21:21" x14ac:dyDescent="0.2">
      <c r="U4531" s="12"/>
    </row>
    <row r="4532" spans="21:21" x14ac:dyDescent="0.2">
      <c r="U4532" s="12"/>
    </row>
    <row r="4533" spans="21:21" x14ac:dyDescent="0.2">
      <c r="U4533" s="12"/>
    </row>
    <row r="4534" spans="21:21" x14ac:dyDescent="0.2">
      <c r="U4534" s="12"/>
    </row>
    <row r="4535" spans="21:21" x14ac:dyDescent="0.2">
      <c r="U4535" s="12"/>
    </row>
    <row r="4536" spans="21:21" x14ac:dyDescent="0.2">
      <c r="U4536" s="12"/>
    </row>
    <row r="4537" spans="21:21" x14ac:dyDescent="0.2">
      <c r="U4537" s="12"/>
    </row>
    <row r="4538" spans="21:21" x14ac:dyDescent="0.2">
      <c r="U4538" s="12"/>
    </row>
    <row r="4539" spans="21:21" x14ac:dyDescent="0.2">
      <c r="U4539" s="12"/>
    </row>
    <row r="4540" spans="21:21" x14ac:dyDescent="0.2">
      <c r="U4540" s="12"/>
    </row>
    <row r="4541" spans="21:21" x14ac:dyDescent="0.2">
      <c r="U4541" s="12"/>
    </row>
    <row r="4542" spans="21:21" x14ac:dyDescent="0.2">
      <c r="U4542" s="12"/>
    </row>
    <row r="4543" spans="21:21" x14ac:dyDescent="0.2">
      <c r="U4543" s="12"/>
    </row>
    <row r="4544" spans="21:21" x14ac:dyDescent="0.2">
      <c r="U4544" s="12"/>
    </row>
    <row r="4545" spans="21:21" x14ac:dyDescent="0.2">
      <c r="U4545" s="12"/>
    </row>
    <row r="4546" spans="21:21" x14ac:dyDescent="0.2">
      <c r="U4546" s="12"/>
    </row>
    <row r="4547" spans="21:21" x14ac:dyDescent="0.2">
      <c r="U4547" s="12"/>
    </row>
    <row r="4548" spans="21:21" x14ac:dyDescent="0.2">
      <c r="U4548" s="12"/>
    </row>
    <row r="4549" spans="21:21" x14ac:dyDescent="0.2">
      <c r="U4549" s="12"/>
    </row>
    <row r="4550" spans="21:21" x14ac:dyDescent="0.2">
      <c r="U4550" s="12"/>
    </row>
    <row r="4551" spans="21:21" x14ac:dyDescent="0.2">
      <c r="U4551" s="12"/>
    </row>
    <row r="4552" spans="21:21" x14ac:dyDescent="0.2">
      <c r="U4552" s="12"/>
    </row>
    <row r="4553" spans="21:21" x14ac:dyDescent="0.2">
      <c r="U4553" s="12"/>
    </row>
    <row r="4554" spans="21:21" x14ac:dyDescent="0.2">
      <c r="U4554" s="12"/>
    </row>
    <row r="4555" spans="21:21" x14ac:dyDescent="0.2">
      <c r="U4555" s="12"/>
    </row>
    <row r="4556" spans="21:21" x14ac:dyDescent="0.2">
      <c r="U4556" s="12"/>
    </row>
    <row r="4557" spans="21:21" x14ac:dyDescent="0.2">
      <c r="U4557" s="12"/>
    </row>
    <row r="4558" spans="21:21" x14ac:dyDescent="0.2">
      <c r="U4558" s="12"/>
    </row>
    <row r="4559" spans="21:21" x14ac:dyDescent="0.2">
      <c r="U4559" s="12"/>
    </row>
    <row r="4560" spans="21:21" x14ac:dyDescent="0.2">
      <c r="U4560" s="12"/>
    </row>
    <row r="4561" spans="21:21" x14ac:dyDescent="0.2">
      <c r="U4561" s="12"/>
    </row>
    <row r="4562" spans="21:21" x14ac:dyDescent="0.2">
      <c r="U4562" s="12"/>
    </row>
    <row r="4563" spans="21:21" x14ac:dyDescent="0.2">
      <c r="U4563" s="12"/>
    </row>
    <row r="4564" spans="21:21" x14ac:dyDescent="0.2">
      <c r="U4564" s="12"/>
    </row>
    <row r="4565" spans="21:21" x14ac:dyDescent="0.2">
      <c r="U4565" s="12"/>
    </row>
    <row r="4566" spans="21:21" x14ac:dyDescent="0.2">
      <c r="U4566" s="12"/>
    </row>
    <row r="4567" spans="21:21" x14ac:dyDescent="0.2">
      <c r="U4567" s="12"/>
    </row>
    <row r="4568" spans="21:21" x14ac:dyDescent="0.2">
      <c r="U4568" s="12"/>
    </row>
    <row r="4569" spans="21:21" x14ac:dyDescent="0.2">
      <c r="U4569" s="12"/>
    </row>
    <row r="4570" spans="21:21" x14ac:dyDescent="0.2">
      <c r="U4570" s="12"/>
    </row>
    <row r="4571" spans="21:21" x14ac:dyDescent="0.2">
      <c r="U4571" s="12"/>
    </row>
    <row r="4572" spans="21:21" x14ac:dyDescent="0.2">
      <c r="U4572" s="12"/>
    </row>
    <row r="4573" spans="21:21" x14ac:dyDescent="0.2">
      <c r="U4573" s="12"/>
    </row>
    <row r="4574" spans="21:21" x14ac:dyDescent="0.2">
      <c r="U4574" s="12"/>
    </row>
    <row r="4575" spans="21:21" x14ac:dyDescent="0.2">
      <c r="U4575" s="12"/>
    </row>
    <row r="4576" spans="21:21" x14ac:dyDescent="0.2">
      <c r="U4576" s="12"/>
    </row>
    <row r="4577" spans="21:21" x14ac:dyDescent="0.2">
      <c r="U4577" s="12"/>
    </row>
    <row r="4578" spans="21:21" x14ac:dyDescent="0.2">
      <c r="U4578" s="12"/>
    </row>
    <row r="4579" spans="21:21" x14ac:dyDescent="0.2">
      <c r="U4579" s="12"/>
    </row>
    <row r="4580" spans="21:21" x14ac:dyDescent="0.2">
      <c r="U4580" s="12"/>
    </row>
    <row r="4581" spans="21:21" x14ac:dyDescent="0.2">
      <c r="U4581" s="12"/>
    </row>
    <row r="4582" spans="21:21" x14ac:dyDescent="0.2">
      <c r="U4582" s="12"/>
    </row>
    <row r="4583" spans="21:21" x14ac:dyDescent="0.2">
      <c r="U4583" s="12"/>
    </row>
    <row r="4584" spans="21:21" x14ac:dyDescent="0.2">
      <c r="U4584" s="12"/>
    </row>
    <row r="4585" spans="21:21" x14ac:dyDescent="0.2">
      <c r="U4585" s="12"/>
    </row>
    <row r="4586" spans="21:21" x14ac:dyDescent="0.2">
      <c r="U4586" s="12"/>
    </row>
    <row r="4587" spans="21:21" x14ac:dyDescent="0.2">
      <c r="U4587" s="12"/>
    </row>
    <row r="4588" spans="21:21" x14ac:dyDescent="0.2">
      <c r="U4588" s="12"/>
    </row>
    <row r="4589" spans="21:21" x14ac:dyDescent="0.2">
      <c r="U4589" s="12"/>
    </row>
    <row r="4590" spans="21:21" x14ac:dyDescent="0.2">
      <c r="U4590" s="12"/>
    </row>
    <row r="4591" spans="21:21" x14ac:dyDescent="0.2">
      <c r="U4591" s="12"/>
    </row>
    <row r="4592" spans="21:21" x14ac:dyDescent="0.2">
      <c r="U4592" s="12"/>
    </row>
    <row r="4593" spans="21:21" x14ac:dyDescent="0.2">
      <c r="U4593" s="12"/>
    </row>
    <row r="4594" spans="21:21" x14ac:dyDescent="0.2">
      <c r="U4594" s="12"/>
    </row>
    <row r="4595" spans="21:21" x14ac:dyDescent="0.2">
      <c r="U4595" s="12"/>
    </row>
    <row r="4596" spans="21:21" x14ac:dyDescent="0.2">
      <c r="U4596" s="12"/>
    </row>
    <row r="4597" spans="21:21" x14ac:dyDescent="0.2">
      <c r="U4597" s="12"/>
    </row>
    <row r="4598" spans="21:21" x14ac:dyDescent="0.2">
      <c r="U4598" s="12"/>
    </row>
    <row r="4599" spans="21:21" x14ac:dyDescent="0.2">
      <c r="U4599" s="12"/>
    </row>
    <row r="4600" spans="21:21" x14ac:dyDescent="0.2">
      <c r="U4600" s="12"/>
    </row>
    <row r="4601" spans="21:21" x14ac:dyDescent="0.2">
      <c r="U4601" s="12"/>
    </row>
    <row r="4602" spans="21:21" x14ac:dyDescent="0.2">
      <c r="U4602" s="12"/>
    </row>
    <row r="4603" spans="21:21" x14ac:dyDescent="0.2">
      <c r="U4603" s="12"/>
    </row>
    <row r="4604" spans="21:21" x14ac:dyDescent="0.2">
      <c r="U4604" s="12"/>
    </row>
    <row r="4605" spans="21:21" x14ac:dyDescent="0.2">
      <c r="U4605" s="12"/>
    </row>
    <row r="4606" spans="21:21" x14ac:dyDescent="0.2">
      <c r="U4606" s="12"/>
    </row>
    <row r="4607" spans="21:21" x14ac:dyDescent="0.2">
      <c r="U4607" s="12"/>
    </row>
    <row r="4608" spans="21:21" x14ac:dyDescent="0.2">
      <c r="U4608" s="12"/>
    </row>
    <row r="4609" spans="21:21" x14ac:dyDescent="0.2">
      <c r="U4609" s="12"/>
    </row>
    <row r="4610" spans="21:21" x14ac:dyDescent="0.2">
      <c r="U4610" s="12"/>
    </row>
    <row r="4611" spans="21:21" x14ac:dyDescent="0.2">
      <c r="U4611" s="12"/>
    </row>
    <row r="4612" spans="21:21" x14ac:dyDescent="0.2">
      <c r="U4612" s="12"/>
    </row>
    <row r="4613" spans="21:21" x14ac:dyDescent="0.2">
      <c r="U4613" s="12"/>
    </row>
    <row r="4614" spans="21:21" x14ac:dyDescent="0.2">
      <c r="U4614" s="12"/>
    </row>
    <row r="4615" spans="21:21" x14ac:dyDescent="0.2">
      <c r="U4615" s="12"/>
    </row>
    <row r="4616" spans="21:21" x14ac:dyDescent="0.2">
      <c r="U4616" s="12"/>
    </row>
    <row r="4617" spans="21:21" x14ac:dyDescent="0.2">
      <c r="U4617" s="12"/>
    </row>
    <row r="4618" spans="21:21" x14ac:dyDescent="0.2">
      <c r="U4618" s="12"/>
    </row>
    <row r="4619" spans="21:21" x14ac:dyDescent="0.2">
      <c r="U4619" s="12"/>
    </row>
    <row r="4620" spans="21:21" x14ac:dyDescent="0.2">
      <c r="U4620" s="12"/>
    </row>
    <row r="4621" spans="21:21" x14ac:dyDescent="0.2">
      <c r="U4621" s="12"/>
    </row>
    <row r="4622" spans="21:21" x14ac:dyDescent="0.2">
      <c r="U4622" s="12"/>
    </row>
    <row r="4623" spans="21:21" x14ac:dyDescent="0.2">
      <c r="U4623" s="12"/>
    </row>
    <row r="4624" spans="21:21" x14ac:dyDescent="0.2">
      <c r="U4624" s="12"/>
    </row>
    <row r="4625" spans="21:21" x14ac:dyDescent="0.2">
      <c r="U4625" s="12"/>
    </row>
    <row r="4626" spans="21:21" x14ac:dyDescent="0.2">
      <c r="U4626" s="12"/>
    </row>
    <row r="4627" spans="21:21" x14ac:dyDescent="0.2">
      <c r="U4627" s="12"/>
    </row>
    <row r="4628" spans="21:21" x14ac:dyDescent="0.2">
      <c r="U4628" s="12"/>
    </row>
    <row r="4629" spans="21:21" x14ac:dyDescent="0.2">
      <c r="U4629" s="12"/>
    </row>
    <row r="4630" spans="21:21" x14ac:dyDescent="0.2">
      <c r="U4630" s="12"/>
    </row>
    <row r="4631" spans="21:21" x14ac:dyDescent="0.2">
      <c r="U4631" s="12"/>
    </row>
    <row r="4632" spans="21:21" x14ac:dyDescent="0.2">
      <c r="U4632" s="12"/>
    </row>
    <row r="4633" spans="21:21" x14ac:dyDescent="0.2">
      <c r="U4633" s="12"/>
    </row>
    <row r="4634" spans="21:21" x14ac:dyDescent="0.2">
      <c r="U4634" s="12"/>
    </row>
    <row r="4635" spans="21:21" x14ac:dyDescent="0.2">
      <c r="U4635" s="12"/>
    </row>
    <row r="4636" spans="21:21" x14ac:dyDescent="0.2">
      <c r="U4636" s="12"/>
    </row>
    <row r="4637" spans="21:21" x14ac:dyDescent="0.2">
      <c r="U4637" s="12"/>
    </row>
    <row r="4638" spans="21:21" x14ac:dyDescent="0.2">
      <c r="U4638" s="12"/>
    </row>
    <row r="4639" spans="21:21" x14ac:dyDescent="0.2">
      <c r="U4639" s="12"/>
    </row>
    <row r="4640" spans="21:21" x14ac:dyDescent="0.2">
      <c r="U4640" s="12"/>
    </row>
    <row r="4641" spans="21:21" x14ac:dyDescent="0.2">
      <c r="U4641" s="12"/>
    </row>
    <row r="4642" spans="21:21" x14ac:dyDescent="0.2">
      <c r="U4642" s="12"/>
    </row>
    <row r="4643" spans="21:21" x14ac:dyDescent="0.2">
      <c r="U4643" s="12"/>
    </row>
    <row r="4644" spans="21:21" x14ac:dyDescent="0.2">
      <c r="U4644" s="12"/>
    </row>
    <row r="4645" spans="21:21" x14ac:dyDescent="0.2">
      <c r="U4645" s="12"/>
    </row>
    <row r="4646" spans="21:21" x14ac:dyDescent="0.2">
      <c r="U4646" s="12"/>
    </row>
    <row r="4647" spans="21:21" x14ac:dyDescent="0.2">
      <c r="U4647" s="12"/>
    </row>
    <row r="4648" spans="21:21" x14ac:dyDescent="0.2">
      <c r="U4648" s="12"/>
    </row>
    <row r="4649" spans="21:21" x14ac:dyDescent="0.2">
      <c r="U4649" s="12"/>
    </row>
    <row r="4650" spans="21:21" x14ac:dyDescent="0.2">
      <c r="U4650" s="12"/>
    </row>
    <row r="4651" spans="21:21" x14ac:dyDescent="0.2">
      <c r="U4651" s="12"/>
    </row>
    <row r="4652" spans="21:21" x14ac:dyDescent="0.2">
      <c r="U4652" s="12"/>
    </row>
    <row r="4653" spans="21:21" x14ac:dyDescent="0.2">
      <c r="U4653" s="12"/>
    </row>
    <row r="4654" spans="21:21" x14ac:dyDescent="0.2">
      <c r="U4654" s="12"/>
    </row>
    <row r="4655" spans="21:21" x14ac:dyDescent="0.2">
      <c r="U4655" s="12"/>
    </row>
    <row r="4656" spans="21:21" x14ac:dyDescent="0.2">
      <c r="U4656" s="12"/>
    </row>
    <row r="4657" spans="21:21" x14ac:dyDescent="0.2">
      <c r="U4657" s="12"/>
    </row>
    <row r="4658" spans="21:21" x14ac:dyDescent="0.2">
      <c r="U4658" s="12"/>
    </row>
    <row r="4659" spans="21:21" x14ac:dyDescent="0.2">
      <c r="U4659" s="12"/>
    </row>
    <row r="4660" spans="21:21" x14ac:dyDescent="0.2">
      <c r="U4660" s="12"/>
    </row>
    <row r="4661" spans="21:21" x14ac:dyDescent="0.2">
      <c r="U4661" s="12"/>
    </row>
    <row r="4662" spans="21:21" x14ac:dyDescent="0.2">
      <c r="U4662" s="12"/>
    </row>
    <row r="4663" spans="21:21" x14ac:dyDescent="0.2">
      <c r="U4663" s="12"/>
    </row>
    <row r="4664" spans="21:21" x14ac:dyDescent="0.2">
      <c r="U4664" s="12"/>
    </row>
    <row r="4665" spans="21:21" x14ac:dyDescent="0.2">
      <c r="U4665" s="12"/>
    </row>
    <row r="4666" spans="21:21" x14ac:dyDescent="0.2">
      <c r="U4666" s="12"/>
    </row>
    <row r="4667" spans="21:21" x14ac:dyDescent="0.2">
      <c r="U4667" s="12"/>
    </row>
    <row r="4668" spans="21:21" x14ac:dyDescent="0.2">
      <c r="U4668" s="12"/>
    </row>
    <row r="4669" spans="21:21" x14ac:dyDescent="0.2">
      <c r="U4669" s="12"/>
    </row>
    <row r="4670" spans="21:21" x14ac:dyDescent="0.2">
      <c r="U4670" s="12"/>
    </row>
    <row r="4671" spans="21:21" x14ac:dyDescent="0.2">
      <c r="U4671" s="12"/>
    </row>
    <row r="4672" spans="21:21" x14ac:dyDescent="0.2">
      <c r="U4672" s="12"/>
    </row>
    <row r="4673" spans="21:21" x14ac:dyDescent="0.2">
      <c r="U4673" s="12"/>
    </row>
    <row r="4674" spans="21:21" x14ac:dyDescent="0.2">
      <c r="U4674" s="12"/>
    </row>
    <row r="4675" spans="21:21" x14ac:dyDescent="0.2">
      <c r="U4675" s="12"/>
    </row>
    <row r="4676" spans="21:21" x14ac:dyDescent="0.2">
      <c r="U4676" s="12"/>
    </row>
    <row r="4677" spans="21:21" x14ac:dyDescent="0.2">
      <c r="U4677" s="12"/>
    </row>
    <row r="4678" spans="21:21" x14ac:dyDescent="0.2">
      <c r="U4678" s="12"/>
    </row>
    <row r="4679" spans="21:21" x14ac:dyDescent="0.2">
      <c r="U4679" s="12"/>
    </row>
    <row r="4680" spans="21:21" x14ac:dyDescent="0.2">
      <c r="U4680" s="12"/>
    </row>
    <row r="4681" spans="21:21" x14ac:dyDescent="0.2">
      <c r="U4681" s="12"/>
    </row>
    <row r="4682" spans="21:21" x14ac:dyDescent="0.2">
      <c r="U4682" s="12"/>
    </row>
    <row r="4683" spans="21:21" x14ac:dyDescent="0.2">
      <c r="U4683" s="12"/>
    </row>
    <row r="4684" spans="21:21" x14ac:dyDescent="0.2">
      <c r="U4684" s="12"/>
    </row>
    <row r="4685" spans="21:21" x14ac:dyDescent="0.2">
      <c r="U4685" s="12"/>
    </row>
    <row r="4686" spans="21:21" x14ac:dyDescent="0.2">
      <c r="U4686" s="12"/>
    </row>
    <row r="4687" spans="21:21" x14ac:dyDescent="0.2">
      <c r="U4687" s="12"/>
    </row>
    <row r="4688" spans="21:21" x14ac:dyDescent="0.2">
      <c r="U4688" s="12"/>
    </row>
    <row r="4689" spans="21:21" x14ac:dyDescent="0.2">
      <c r="U4689" s="12"/>
    </row>
    <row r="4690" spans="21:21" x14ac:dyDescent="0.2">
      <c r="U4690" s="12"/>
    </row>
    <row r="4691" spans="21:21" x14ac:dyDescent="0.2">
      <c r="U4691" s="12"/>
    </row>
    <row r="4692" spans="21:21" x14ac:dyDescent="0.2">
      <c r="U4692" s="12"/>
    </row>
    <row r="4693" spans="21:21" x14ac:dyDescent="0.2">
      <c r="U4693" s="12"/>
    </row>
    <row r="4694" spans="21:21" x14ac:dyDescent="0.2">
      <c r="U4694" s="12"/>
    </row>
    <row r="4695" spans="21:21" x14ac:dyDescent="0.2">
      <c r="U4695" s="12"/>
    </row>
    <row r="4696" spans="21:21" x14ac:dyDescent="0.2">
      <c r="U4696" s="12"/>
    </row>
    <row r="4697" spans="21:21" x14ac:dyDescent="0.2">
      <c r="U4697" s="12"/>
    </row>
    <row r="4698" spans="21:21" x14ac:dyDescent="0.2">
      <c r="U4698" s="12"/>
    </row>
    <row r="4699" spans="21:21" x14ac:dyDescent="0.2">
      <c r="U4699" s="12"/>
    </row>
    <row r="4700" spans="21:21" x14ac:dyDescent="0.2">
      <c r="U4700" s="12"/>
    </row>
    <row r="4701" spans="21:21" x14ac:dyDescent="0.2">
      <c r="U4701" s="12"/>
    </row>
    <row r="4702" spans="21:21" x14ac:dyDescent="0.2">
      <c r="U4702" s="12"/>
    </row>
    <row r="4703" spans="21:21" x14ac:dyDescent="0.2">
      <c r="U4703" s="12"/>
    </row>
    <row r="4704" spans="21:21" x14ac:dyDescent="0.2">
      <c r="U4704" s="12"/>
    </row>
    <row r="4705" spans="21:21" x14ac:dyDescent="0.2">
      <c r="U4705" s="12"/>
    </row>
    <row r="4706" spans="21:21" x14ac:dyDescent="0.2">
      <c r="U4706" s="12"/>
    </row>
    <row r="4707" spans="21:21" x14ac:dyDescent="0.2">
      <c r="U4707" s="12"/>
    </row>
    <row r="4708" spans="21:21" x14ac:dyDescent="0.2">
      <c r="U4708" s="12"/>
    </row>
    <row r="4709" spans="21:21" x14ac:dyDescent="0.2">
      <c r="U4709" s="12"/>
    </row>
    <row r="4710" spans="21:21" x14ac:dyDescent="0.2">
      <c r="U4710" s="12"/>
    </row>
    <row r="4711" spans="21:21" x14ac:dyDescent="0.2">
      <c r="U4711" s="12"/>
    </row>
    <row r="4712" spans="21:21" x14ac:dyDescent="0.2">
      <c r="U4712" s="12"/>
    </row>
    <row r="4713" spans="21:21" x14ac:dyDescent="0.2">
      <c r="U4713" s="12"/>
    </row>
    <row r="4714" spans="21:21" x14ac:dyDescent="0.2">
      <c r="U4714" s="12"/>
    </row>
    <row r="4715" spans="21:21" x14ac:dyDescent="0.2">
      <c r="U4715" s="12"/>
    </row>
    <row r="4716" spans="21:21" x14ac:dyDescent="0.2">
      <c r="U4716" s="12"/>
    </row>
    <row r="4717" spans="21:21" x14ac:dyDescent="0.2">
      <c r="U4717" s="12"/>
    </row>
    <row r="4718" spans="21:21" x14ac:dyDescent="0.2">
      <c r="U4718" s="12"/>
    </row>
    <row r="4719" spans="21:21" x14ac:dyDescent="0.2">
      <c r="U4719" s="12"/>
    </row>
    <row r="4720" spans="21:21" x14ac:dyDescent="0.2">
      <c r="U4720" s="12"/>
    </row>
    <row r="4721" spans="21:21" x14ac:dyDescent="0.2">
      <c r="U4721" s="12"/>
    </row>
    <row r="4722" spans="21:21" x14ac:dyDescent="0.2">
      <c r="U4722" s="12"/>
    </row>
    <row r="4723" spans="21:21" x14ac:dyDescent="0.2">
      <c r="U4723" s="12"/>
    </row>
    <row r="4724" spans="21:21" x14ac:dyDescent="0.2">
      <c r="U4724" s="12"/>
    </row>
    <row r="4725" spans="21:21" x14ac:dyDescent="0.2">
      <c r="U4725" s="12"/>
    </row>
    <row r="4726" spans="21:21" x14ac:dyDescent="0.2">
      <c r="U4726" s="12"/>
    </row>
    <row r="4727" spans="21:21" x14ac:dyDescent="0.2">
      <c r="U4727" s="12"/>
    </row>
    <row r="4728" spans="21:21" x14ac:dyDescent="0.2">
      <c r="U4728" s="12"/>
    </row>
    <row r="4729" spans="21:21" x14ac:dyDescent="0.2">
      <c r="U4729" s="12"/>
    </row>
    <row r="4730" spans="21:21" x14ac:dyDescent="0.2">
      <c r="U4730" s="12"/>
    </row>
    <row r="4731" spans="21:21" x14ac:dyDescent="0.2">
      <c r="U4731" s="12"/>
    </row>
    <row r="4732" spans="21:21" x14ac:dyDescent="0.2">
      <c r="U4732" s="12"/>
    </row>
    <row r="4733" spans="21:21" x14ac:dyDescent="0.2">
      <c r="U4733" s="12"/>
    </row>
    <row r="4734" spans="21:21" x14ac:dyDescent="0.2">
      <c r="U4734" s="12"/>
    </row>
    <row r="4735" spans="21:21" x14ac:dyDescent="0.2">
      <c r="U4735" s="12"/>
    </row>
    <row r="4736" spans="21:21" x14ac:dyDescent="0.2">
      <c r="U4736" s="12"/>
    </row>
    <row r="4737" spans="21:21" x14ac:dyDescent="0.2">
      <c r="U4737" s="12"/>
    </row>
    <row r="4738" spans="21:21" x14ac:dyDescent="0.2">
      <c r="U4738" s="12"/>
    </row>
    <row r="4739" spans="21:21" x14ac:dyDescent="0.2">
      <c r="U4739" s="12"/>
    </row>
    <row r="4740" spans="21:21" x14ac:dyDescent="0.2">
      <c r="U4740" s="12"/>
    </row>
    <row r="4741" spans="21:21" x14ac:dyDescent="0.2">
      <c r="U4741" s="12"/>
    </row>
    <row r="4742" spans="21:21" x14ac:dyDescent="0.2">
      <c r="U4742" s="12"/>
    </row>
    <row r="4743" spans="21:21" x14ac:dyDescent="0.2">
      <c r="U4743" s="12"/>
    </row>
    <row r="4744" spans="21:21" x14ac:dyDescent="0.2">
      <c r="U4744" s="12"/>
    </row>
    <row r="4745" spans="21:21" x14ac:dyDescent="0.2">
      <c r="U4745" s="12"/>
    </row>
    <row r="4746" spans="21:21" x14ac:dyDescent="0.2">
      <c r="U4746" s="12"/>
    </row>
    <row r="4747" spans="21:21" x14ac:dyDescent="0.2">
      <c r="U4747" s="12"/>
    </row>
    <row r="4748" spans="21:21" x14ac:dyDescent="0.2">
      <c r="U4748" s="12"/>
    </row>
    <row r="4749" spans="21:21" x14ac:dyDescent="0.2">
      <c r="U4749" s="12"/>
    </row>
    <row r="4750" spans="21:21" x14ac:dyDescent="0.2">
      <c r="U4750" s="12"/>
    </row>
    <row r="4751" spans="21:21" x14ac:dyDescent="0.2">
      <c r="U4751" s="12"/>
    </row>
    <row r="4752" spans="21:21" x14ac:dyDescent="0.2">
      <c r="U4752" s="12"/>
    </row>
    <row r="4753" spans="21:21" x14ac:dyDescent="0.2">
      <c r="U4753" s="12"/>
    </row>
    <row r="4754" spans="21:21" x14ac:dyDescent="0.2">
      <c r="U4754" s="12"/>
    </row>
    <row r="4755" spans="21:21" x14ac:dyDescent="0.2">
      <c r="U4755" s="12"/>
    </row>
    <row r="4756" spans="21:21" x14ac:dyDescent="0.2">
      <c r="U4756" s="12"/>
    </row>
    <row r="4757" spans="21:21" x14ac:dyDescent="0.2">
      <c r="U4757" s="12"/>
    </row>
    <row r="4758" spans="21:21" x14ac:dyDescent="0.2">
      <c r="U4758" s="12"/>
    </row>
    <row r="4759" spans="21:21" x14ac:dyDescent="0.2">
      <c r="U4759" s="12"/>
    </row>
    <row r="4760" spans="21:21" x14ac:dyDescent="0.2">
      <c r="U4760" s="12"/>
    </row>
    <row r="4761" spans="21:21" x14ac:dyDescent="0.2">
      <c r="U4761" s="12"/>
    </row>
    <row r="4762" spans="21:21" x14ac:dyDescent="0.2">
      <c r="U4762" s="12"/>
    </row>
    <row r="4763" spans="21:21" x14ac:dyDescent="0.2">
      <c r="U4763" s="12"/>
    </row>
    <row r="4764" spans="21:21" x14ac:dyDescent="0.2">
      <c r="U4764" s="12"/>
    </row>
    <row r="4765" spans="21:21" x14ac:dyDescent="0.2">
      <c r="U4765" s="12"/>
    </row>
    <row r="4766" spans="21:21" x14ac:dyDescent="0.2">
      <c r="U4766" s="12"/>
    </row>
    <row r="4767" spans="21:21" x14ac:dyDescent="0.2">
      <c r="U4767" s="12"/>
    </row>
    <row r="4768" spans="21:21" x14ac:dyDescent="0.2">
      <c r="U4768" s="12"/>
    </row>
    <row r="4769" spans="21:21" x14ac:dyDescent="0.2">
      <c r="U4769" s="12"/>
    </row>
    <row r="4770" spans="21:21" x14ac:dyDescent="0.2">
      <c r="U4770" s="12"/>
    </row>
    <row r="4771" spans="21:21" x14ac:dyDescent="0.2">
      <c r="U4771" s="12"/>
    </row>
    <row r="4772" spans="21:21" x14ac:dyDescent="0.2">
      <c r="U4772" s="12"/>
    </row>
    <row r="4773" spans="21:21" x14ac:dyDescent="0.2">
      <c r="U4773" s="12"/>
    </row>
    <row r="4774" spans="21:21" x14ac:dyDescent="0.2">
      <c r="U4774" s="12"/>
    </row>
    <row r="4775" spans="21:21" x14ac:dyDescent="0.2">
      <c r="U4775" s="12"/>
    </row>
    <row r="4776" spans="21:21" x14ac:dyDescent="0.2">
      <c r="U4776" s="12"/>
    </row>
    <row r="4777" spans="21:21" x14ac:dyDescent="0.2">
      <c r="U4777" s="12"/>
    </row>
    <row r="4778" spans="21:21" x14ac:dyDescent="0.2">
      <c r="U4778" s="12"/>
    </row>
    <row r="4779" spans="21:21" x14ac:dyDescent="0.2">
      <c r="U4779" s="12"/>
    </row>
    <row r="4780" spans="21:21" x14ac:dyDescent="0.2">
      <c r="U4780" s="12"/>
    </row>
    <row r="4781" spans="21:21" x14ac:dyDescent="0.2">
      <c r="U4781" s="12"/>
    </row>
    <row r="4782" spans="21:21" x14ac:dyDescent="0.2">
      <c r="U4782" s="12"/>
    </row>
    <row r="4783" spans="21:21" x14ac:dyDescent="0.2">
      <c r="U4783" s="12"/>
    </row>
    <row r="4784" spans="21:21" x14ac:dyDescent="0.2">
      <c r="U4784" s="12"/>
    </row>
    <row r="4785" spans="21:21" x14ac:dyDescent="0.2">
      <c r="U4785" s="12"/>
    </row>
    <row r="4786" spans="21:21" x14ac:dyDescent="0.2">
      <c r="U4786" s="12"/>
    </row>
    <row r="4787" spans="21:21" x14ac:dyDescent="0.2">
      <c r="U4787" s="12"/>
    </row>
    <row r="4788" spans="21:21" x14ac:dyDescent="0.2">
      <c r="U4788" s="12"/>
    </row>
    <row r="4789" spans="21:21" x14ac:dyDescent="0.2">
      <c r="U4789" s="12"/>
    </row>
    <row r="4790" spans="21:21" x14ac:dyDescent="0.2">
      <c r="U4790" s="12"/>
    </row>
    <row r="4791" spans="21:21" x14ac:dyDescent="0.2">
      <c r="U4791" s="12"/>
    </row>
    <row r="4792" spans="21:21" x14ac:dyDescent="0.2">
      <c r="U4792" s="12"/>
    </row>
    <row r="4793" spans="21:21" x14ac:dyDescent="0.2">
      <c r="U4793" s="12"/>
    </row>
    <row r="4794" spans="21:21" x14ac:dyDescent="0.2">
      <c r="U4794" s="12"/>
    </row>
    <row r="4795" spans="21:21" x14ac:dyDescent="0.2">
      <c r="U4795" s="12"/>
    </row>
    <row r="4796" spans="21:21" x14ac:dyDescent="0.2">
      <c r="U4796" s="12"/>
    </row>
    <row r="4797" spans="21:21" x14ac:dyDescent="0.2">
      <c r="U4797" s="12"/>
    </row>
    <row r="4798" spans="21:21" x14ac:dyDescent="0.2">
      <c r="U4798" s="12"/>
    </row>
    <row r="4799" spans="21:21" x14ac:dyDescent="0.2">
      <c r="U4799" s="12"/>
    </row>
    <row r="4800" spans="21:21" x14ac:dyDescent="0.2">
      <c r="U4800" s="12"/>
    </row>
    <row r="4801" spans="21:21" x14ac:dyDescent="0.2">
      <c r="U4801" s="12"/>
    </row>
    <row r="4802" spans="21:21" x14ac:dyDescent="0.2">
      <c r="U4802" s="12"/>
    </row>
    <row r="4803" spans="21:21" x14ac:dyDescent="0.2">
      <c r="U4803" s="12"/>
    </row>
    <row r="4804" spans="21:21" x14ac:dyDescent="0.2">
      <c r="U4804" s="12"/>
    </row>
    <row r="4805" spans="21:21" x14ac:dyDescent="0.2">
      <c r="U4805" s="12"/>
    </row>
    <row r="4806" spans="21:21" x14ac:dyDescent="0.2">
      <c r="U4806" s="12"/>
    </row>
    <row r="4807" spans="21:21" x14ac:dyDescent="0.2">
      <c r="U4807" s="12"/>
    </row>
    <row r="4808" spans="21:21" x14ac:dyDescent="0.2">
      <c r="U4808" s="12"/>
    </row>
    <row r="4809" spans="21:21" x14ac:dyDescent="0.2">
      <c r="U4809" s="12"/>
    </row>
    <row r="4810" spans="21:21" x14ac:dyDescent="0.2">
      <c r="U4810" s="12"/>
    </row>
    <row r="4811" spans="21:21" x14ac:dyDescent="0.2">
      <c r="U4811" s="12"/>
    </row>
    <row r="4812" spans="21:21" x14ac:dyDescent="0.2">
      <c r="U4812" s="12"/>
    </row>
    <row r="4813" spans="21:21" x14ac:dyDescent="0.2">
      <c r="U4813" s="12"/>
    </row>
    <row r="4814" spans="21:21" x14ac:dyDescent="0.2">
      <c r="U4814" s="12"/>
    </row>
    <row r="4815" spans="21:21" x14ac:dyDescent="0.2">
      <c r="U4815" s="12"/>
    </row>
    <row r="4816" spans="21:21" x14ac:dyDescent="0.2">
      <c r="U4816" s="12"/>
    </row>
    <row r="4817" spans="21:21" x14ac:dyDescent="0.2">
      <c r="U4817" s="12"/>
    </row>
    <row r="4818" spans="21:21" x14ac:dyDescent="0.2">
      <c r="U4818" s="12"/>
    </row>
    <row r="4819" spans="21:21" x14ac:dyDescent="0.2">
      <c r="U4819" s="12"/>
    </row>
    <row r="4820" spans="21:21" x14ac:dyDescent="0.2">
      <c r="U4820" s="12"/>
    </row>
    <row r="4821" spans="21:21" x14ac:dyDescent="0.2">
      <c r="U4821" s="12"/>
    </row>
    <row r="4822" spans="21:21" x14ac:dyDescent="0.2">
      <c r="U4822" s="12"/>
    </row>
    <row r="4823" spans="21:21" x14ac:dyDescent="0.2">
      <c r="U4823" s="12"/>
    </row>
    <row r="4824" spans="21:21" x14ac:dyDescent="0.2">
      <c r="U4824" s="12"/>
    </row>
    <row r="4825" spans="21:21" x14ac:dyDescent="0.2">
      <c r="U4825" s="12"/>
    </row>
    <row r="4826" spans="21:21" x14ac:dyDescent="0.2">
      <c r="U4826" s="12"/>
    </row>
    <row r="4827" spans="21:21" x14ac:dyDescent="0.2">
      <c r="U4827" s="12"/>
    </row>
    <row r="4828" spans="21:21" x14ac:dyDescent="0.2">
      <c r="U4828" s="12"/>
    </row>
    <row r="4829" spans="21:21" x14ac:dyDescent="0.2">
      <c r="U4829" s="12"/>
    </row>
    <row r="4830" spans="21:21" x14ac:dyDescent="0.2">
      <c r="U4830" s="12"/>
    </row>
    <row r="4831" spans="21:21" x14ac:dyDescent="0.2">
      <c r="U4831" s="12"/>
    </row>
    <row r="4832" spans="21:21" x14ac:dyDescent="0.2">
      <c r="U4832" s="12"/>
    </row>
    <row r="4833" spans="21:21" x14ac:dyDescent="0.2">
      <c r="U4833" s="12"/>
    </row>
    <row r="4834" spans="21:21" x14ac:dyDescent="0.2">
      <c r="U4834" s="12"/>
    </row>
    <row r="4835" spans="21:21" x14ac:dyDescent="0.2">
      <c r="U4835" s="12"/>
    </row>
    <row r="4836" spans="21:21" x14ac:dyDescent="0.2">
      <c r="U4836" s="12"/>
    </row>
    <row r="4837" spans="21:21" x14ac:dyDescent="0.2">
      <c r="U4837" s="12"/>
    </row>
    <row r="4838" spans="21:21" x14ac:dyDescent="0.2">
      <c r="U4838" s="12"/>
    </row>
    <row r="4839" spans="21:21" x14ac:dyDescent="0.2">
      <c r="U4839" s="12"/>
    </row>
    <row r="4840" spans="21:21" x14ac:dyDescent="0.2">
      <c r="U4840" s="12"/>
    </row>
    <row r="4841" spans="21:21" x14ac:dyDescent="0.2">
      <c r="U4841" s="12"/>
    </row>
    <row r="4842" spans="21:21" x14ac:dyDescent="0.2">
      <c r="U4842" s="12"/>
    </row>
    <row r="4843" spans="21:21" x14ac:dyDescent="0.2">
      <c r="U4843" s="12"/>
    </row>
    <row r="4844" spans="21:21" x14ac:dyDescent="0.2">
      <c r="U4844" s="12"/>
    </row>
    <row r="4845" spans="21:21" x14ac:dyDescent="0.2">
      <c r="U4845" s="12"/>
    </row>
    <row r="4846" spans="21:21" x14ac:dyDescent="0.2">
      <c r="U4846" s="12"/>
    </row>
    <row r="4847" spans="21:21" x14ac:dyDescent="0.2">
      <c r="U4847" s="12"/>
    </row>
    <row r="4848" spans="21:21" x14ac:dyDescent="0.2">
      <c r="U4848" s="12"/>
    </row>
    <row r="4849" spans="21:21" x14ac:dyDescent="0.2">
      <c r="U4849" s="12"/>
    </row>
    <row r="4850" spans="21:21" x14ac:dyDescent="0.2">
      <c r="U4850" s="12"/>
    </row>
    <row r="4851" spans="21:21" x14ac:dyDescent="0.2">
      <c r="U4851" s="12"/>
    </row>
    <row r="4852" spans="21:21" x14ac:dyDescent="0.2">
      <c r="U4852" s="12"/>
    </row>
    <row r="4853" spans="21:21" x14ac:dyDescent="0.2">
      <c r="U4853" s="12"/>
    </row>
    <row r="4854" spans="21:21" x14ac:dyDescent="0.2">
      <c r="U4854" s="12"/>
    </row>
    <row r="4855" spans="21:21" x14ac:dyDescent="0.2">
      <c r="U4855" s="12"/>
    </row>
    <row r="4856" spans="21:21" x14ac:dyDescent="0.2">
      <c r="U4856" s="12"/>
    </row>
    <row r="4857" spans="21:21" x14ac:dyDescent="0.2">
      <c r="U4857" s="12"/>
    </row>
    <row r="4858" spans="21:21" x14ac:dyDescent="0.2">
      <c r="U4858" s="12"/>
    </row>
    <row r="4859" spans="21:21" x14ac:dyDescent="0.2">
      <c r="U4859" s="12"/>
    </row>
    <row r="4860" spans="21:21" x14ac:dyDescent="0.2">
      <c r="U4860" s="12"/>
    </row>
    <row r="4861" spans="21:21" x14ac:dyDescent="0.2">
      <c r="U4861" s="12"/>
    </row>
    <row r="4862" spans="21:21" x14ac:dyDescent="0.2">
      <c r="U4862" s="12"/>
    </row>
    <row r="4863" spans="21:21" x14ac:dyDescent="0.2">
      <c r="U4863" s="12"/>
    </row>
    <row r="4864" spans="21:21" x14ac:dyDescent="0.2">
      <c r="U4864" s="12"/>
    </row>
    <row r="4865" spans="21:21" x14ac:dyDescent="0.2">
      <c r="U4865" s="12"/>
    </row>
    <row r="4866" spans="21:21" x14ac:dyDescent="0.2">
      <c r="U4866" s="12"/>
    </row>
    <row r="4867" spans="21:21" x14ac:dyDescent="0.2">
      <c r="U4867" s="12"/>
    </row>
    <row r="4868" spans="21:21" x14ac:dyDescent="0.2">
      <c r="U4868" s="12"/>
    </row>
    <row r="4869" spans="21:21" x14ac:dyDescent="0.2">
      <c r="U4869" s="12"/>
    </row>
    <row r="4870" spans="21:21" x14ac:dyDescent="0.2">
      <c r="U4870" s="12"/>
    </row>
    <row r="4871" spans="21:21" x14ac:dyDescent="0.2">
      <c r="U4871" s="12"/>
    </row>
    <row r="4872" spans="21:21" x14ac:dyDescent="0.2">
      <c r="U4872" s="12"/>
    </row>
    <row r="4873" spans="21:21" x14ac:dyDescent="0.2">
      <c r="U4873" s="12"/>
    </row>
    <row r="4874" spans="21:21" x14ac:dyDescent="0.2">
      <c r="U4874" s="12"/>
    </row>
    <row r="4875" spans="21:21" x14ac:dyDescent="0.2">
      <c r="U4875" s="12"/>
    </row>
    <row r="4876" spans="21:21" x14ac:dyDescent="0.2">
      <c r="U4876" s="12"/>
    </row>
    <row r="4877" spans="21:21" x14ac:dyDescent="0.2">
      <c r="U4877" s="12"/>
    </row>
    <row r="4878" spans="21:21" x14ac:dyDescent="0.2">
      <c r="U4878" s="12"/>
    </row>
    <row r="4879" spans="21:21" x14ac:dyDescent="0.2">
      <c r="U4879" s="12"/>
    </row>
    <row r="4880" spans="21:21" x14ac:dyDescent="0.2">
      <c r="U4880" s="12"/>
    </row>
    <row r="4881" spans="21:21" x14ac:dyDescent="0.2">
      <c r="U4881" s="12"/>
    </row>
    <row r="4882" spans="21:21" x14ac:dyDescent="0.2">
      <c r="U4882" s="12"/>
    </row>
    <row r="4883" spans="21:21" x14ac:dyDescent="0.2">
      <c r="U4883" s="12"/>
    </row>
    <row r="4884" spans="21:21" x14ac:dyDescent="0.2">
      <c r="U4884" s="12"/>
    </row>
    <row r="4885" spans="21:21" x14ac:dyDescent="0.2">
      <c r="U4885" s="12"/>
    </row>
    <row r="4886" spans="21:21" x14ac:dyDescent="0.2">
      <c r="U4886" s="12"/>
    </row>
    <row r="4887" spans="21:21" x14ac:dyDescent="0.2">
      <c r="U4887" s="12"/>
    </row>
    <row r="4888" spans="21:21" x14ac:dyDescent="0.2">
      <c r="U4888" s="12"/>
    </row>
    <row r="4889" spans="21:21" x14ac:dyDescent="0.2">
      <c r="U4889" s="12"/>
    </row>
    <row r="4890" spans="21:21" x14ac:dyDescent="0.2">
      <c r="U4890" s="12"/>
    </row>
    <row r="4891" spans="21:21" x14ac:dyDescent="0.2">
      <c r="U4891" s="12"/>
    </row>
    <row r="4892" spans="21:21" x14ac:dyDescent="0.2">
      <c r="U4892" s="12"/>
    </row>
    <row r="4893" spans="21:21" x14ac:dyDescent="0.2">
      <c r="U4893" s="12"/>
    </row>
    <row r="4894" spans="21:21" x14ac:dyDescent="0.2">
      <c r="U4894" s="12"/>
    </row>
    <row r="4895" spans="21:21" x14ac:dyDescent="0.2">
      <c r="U4895" s="12"/>
    </row>
    <row r="4896" spans="21:21" x14ac:dyDescent="0.2">
      <c r="U4896" s="12"/>
    </row>
    <row r="4897" spans="21:21" x14ac:dyDescent="0.2">
      <c r="U4897" s="12"/>
    </row>
    <row r="4898" spans="21:21" x14ac:dyDescent="0.2">
      <c r="U4898" s="12"/>
    </row>
    <row r="4899" spans="21:21" x14ac:dyDescent="0.2">
      <c r="U4899" s="12"/>
    </row>
    <row r="4900" spans="21:21" x14ac:dyDescent="0.2">
      <c r="U4900" s="12"/>
    </row>
    <row r="4901" spans="21:21" x14ac:dyDescent="0.2">
      <c r="U4901" s="12"/>
    </row>
    <row r="4902" spans="21:21" x14ac:dyDescent="0.2">
      <c r="U4902" s="12"/>
    </row>
    <row r="4903" spans="21:21" x14ac:dyDescent="0.2">
      <c r="U4903" s="12"/>
    </row>
    <row r="4904" spans="21:21" x14ac:dyDescent="0.2">
      <c r="U4904" s="12"/>
    </row>
    <row r="4905" spans="21:21" x14ac:dyDescent="0.2">
      <c r="U4905" s="12"/>
    </row>
    <row r="4906" spans="21:21" x14ac:dyDescent="0.2">
      <c r="U4906" s="12"/>
    </row>
    <row r="4907" spans="21:21" x14ac:dyDescent="0.2">
      <c r="U4907" s="12"/>
    </row>
    <row r="4908" spans="21:21" x14ac:dyDescent="0.2">
      <c r="U4908" s="12"/>
    </row>
    <row r="4909" spans="21:21" x14ac:dyDescent="0.2">
      <c r="U4909" s="12"/>
    </row>
    <row r="4910" spans="21:21" x14ac:dyDescent="0.2">
      <c r="U4910" s="12"/>
    </row>
    <row r="4911" spans="21:21" x14ac:dyDescent="0.2">
      <c r="U4911" s="12"/>
    </row>
    <row r="4912" spans="21:21" x14ac:dyDescent="0.2">
      <c r="U4912" s="12"/>
    </row>
    <row r="4913" spans="21:21" x14ac:dyDescent="0.2">
      <c r="U4913" s="12"/>
    </row>
    <row r="4914" spans="21:21" x14ac:dyDescent="0.2">
      <c r="U4914" s="12"/>
    </row>
    <row r="4915" spans="21:21" x14ac:dyDescent="0.2">
      <c r="U4915" s="12"/>
    </row>
    <row r="4916" spans="21:21" x14ac:dyDescent="0.2">
      <c r="U4916" s="12"/>
    </row>
    <row r="4917" spans="21:21" x14ac:dyDescent="0.2">
      <c r="U4917" s="12"/>
    </row>
    <row r="4918" spans="21:21" x14ac:dyDescent="0.2">
      <c r="U4918" s="12"/>
    </row>
    <row r="4919" spans="21:21" x14ac:dyDescent="0.2">
      <c r="U4919" s="12"/>
    </row>
    <row r="4920" spans="21:21" x14ac:dyDescent="0.2">
      <c r="U4920" s="12"/>
    </row>
    <row r="4921" spans="21:21" x14ac:dyDescent="0.2">
      <c r="U4921" s="12"/>
    </row>
    <row r="4922" spans="21:21" x14ac:dyDescent="0.2">
      <c r="U4922" s="12"/>
    </row>
    <row r="4923" spans="21:21" x14ac:dyDescent="0.2">
      <c r="U4923" s="12"/>
    </row>
    <row r="4924" spans="21:21" x14ac:dyDescent="0.2">
      <c r="U4924" s="12"/>
    </row>
    <row r="4925" spans="21:21" x14ac:dyDescent="0.2">
      <c r="U4925" s="12"/>
    </row>
    <row r="4926" spans="21:21" x14ac:dyDescent="0.2">
      <c r="U4926" s="12"/>
    </row>
    <row r="4927" spans="21:21" x14ac:dyDescent="0.2">
      <c r="U4927" s="12"/>
    </row>
    <row r="4928" spans="21:21" x14ac:dyDescent="0.2">
      <c r="U4928" s="12"/>
    </row>
    <row r="4929" spans="21:21" x14ac:dyDescent="0.2">
      <c r="U4929" s="12"/>
    </row>
    <row r="4930" spans="21:21" x14ac:dyDescent="0.2">
      <c r="U4930" s="12"/>
    </row>
    <row r="4931" spans="21:21" x14ac:dyDescent="0.2">
      <c r="U4931" s="12"/>
    </row>
    <row r="4932" spans="21:21" x14ac:dyDescent="0.2">
      <c r="U4932" s="12"/>
    </row>
    <row r="4933" spans="21:21" x14ac:dyDescent="0.2">
      <c r="U4933" s="12"/>
    </row>
    <row r="4934" spans="21:21" x14ac:dyDescent="0.2">
      <c r="U4934" s="12"/>
    </row>
    <row r="4935" spans="21:21" x14ac:dyDescent="0.2">
      <c r="U4935" s="12"/>
    </row>
    <row r="4936" spans="21:21" x14ac:dyDescent="0.2">
      <c r="U4936" s="12"/>
    </row>
    <row r="4937" spans="21:21" x14ac:dyDescent="0.2">
      <c r="U4937" s="12"/>
    </row>
    <row r="4938" spans="21:21" x14ac:dyDescent="0.2">
      <c r="U4938" s="12"/>
    </row>
    <row r="4939" spans="21:21" x14ac:dyDescent="0.2">
      <c r="U4939" s="12"/>
    </row>
    <row r="4940" spans="21:21" x14ac:dyDescent="0.2">
      <c r="U4940" s="12"/>
    </row>
    <row r="4941" spans="21:21" x14ac:dyDescent="0.2">
      <c r="U4941" s="12"/>
    </row>
    <row r="4942" spans="21:21" x14ac:dyDescent="0.2">
      <c r="U4942" s="12"/>
    </row>
    <row r="4943" spans="21:21" x14ac:dyDescent="0.2">
      <c r="U4943" s="12"/>
    </row>
    <row r="4944" spans="21:21" x14ac:dyDescent="0.2">
      <c r="U4944" s="12"/>
    </row>
    <row r="4945" spans="21:21" x14ac:dyDescent="0.2">
      <c r="U4945" s="12"/>
    </row>
    <row r="4946" spans="21:21" x14ac:dyDescent="0.2">
      <c r="U4946" s="12"/>
    </row>
    <row r="4947" spans="21:21" x14ac:dyDescent="0.2">
      <c r="U4947" s="12"/>
    </row>
    <row r="4948" spans="21:21" x14ac:dyDescent="0.2">
      <c r="U4948" s="12"/>
    </row>
    <row r="4949" spans="21:21" x14ac:dyDescent="0.2">
      <c r="U4949" s="12"/>
    </row>
    <row r="4950" spans="21:21" x14ac:dyDescent="0.2">
      <c r="U4950" s="12"/>
    </row>
    <row r="4951" spans="21:21" x14ac:dyDescent="0.2">
      <c r="U4951" s="12"/>
    </row>
    <row r="4952" spans="21:21" x14ac:dyDescent="0.2">
      <c r="U4952" s="12"/>
    </row>
    <row r="4953" spans="21:21" x14ac:dyDescent="0.2">
      <c r="U4953" s="12"/>
    </row>
    <row r="4954" spans="21:21" x14ac:dyDescent="0.2">
      <c r="U4954" s="12"/>
    </row>
    <row r="4955" spans="21:21" x14ac:dyDescent="0.2">
      <c r="U4955" s="12"/>
    </row>
    <row r="4956" spans="21:21" x14ac:dyDescent="0.2">
      <c r="U4956" s="12"/>
    </row>
    <row r="4957" spans="21:21" x14ac:dyDescent="0.2">
      <c r="U4957" s="12"/>
    </row>
    <row r="4958" spans="21:21" x14ac:dyDescent="0.2">
      <c r="U4958" s="12"/>
    </row>
    <row r="4959" spans="21:21" x14ac:dyDescent="0.2">
      <c r="U4959" s="12"/>
    </row>
    <row r="4960" spans="21:21" x14ac:dyDescent="0.2">
      <c r="U4960" s="12"/>
    </row>
    <row r="4961" spans="21:21" x14ac:dyDescent="0.2">
      <c r="U4961" s="12"/>
    </row>
    <row r="4962" spans="21:21" x14ac:dyDescent="0.2">
      <c r="U4962" s="12"/>
    </row>
    <row r="4963" spans="21:21" x14ac:dyDescent="0.2">
      <c r="U4963" s="12"/>
    </row>
    <row r="4964" spans="21:21" x14ac:dyDescent="0.2">
      <c r="U4964" s="12"/>
    </row>
    <row r="4965" spans="21:21" x14ac:dyDescent="0.2">
      <c r="U4965" s="12"/>
    </row>
    <row r="4966" spans="21:21" x14ac:dyDescent="0.2">
      <c r="U4966" s="12"/>
    </row>
    <row r="4967" spans="21:21" x14ac:dyDescent="0.2">
      <c r="U4967" s="12"/>
    </row>
    <row r="4968" spans="21:21" x14ac:dyDescent="0.2">
      <c r="U4968" s="12"/>
    </row>
    <row r="4969" spans="21:21" x14ac:dyDescent="0.2">
      <c r="U4969" s="12"/>
    </row>
    <row r="4970" spans="21:21" x14ac:dyDescent="0.2">
      <c r="U4970" s="12"/>
    </row>
    <row r="4971" spans="21:21" x14ac:dyDescent="0.2">
      <c r="U4971" s="12"/>
    </row>
    <row r="4972" spans="21:21" x14ac:dyDescent="0.2">
      <c r="U4972" s="12"/>
    </row>
    <row r="4973" spans="21:21" x14ac:dyDescent="0.2">
      <c r="U4973" s="12"/>
    </row>
    <row r="4974" spans="21:21" x14ac:dyDescent="0.2">
      <c r="U4974" s="12"/>
    </row>
    <row r="4975" spans="21:21" x14ac:dyDescent="0.2">
      <c r="U4975" s="12"/>
    </row>
    <row r="4976" spans="21:21" x14ac:dyDescent="0.2">
      <c r="U4976" s="12"/>
    </row>
    <row r="4977" spans="21:21" x14ac:dyDescent="0.2">
      <c r="U4977" s="12"/>
    </row>
    <row r="4978" spans="21:21" x14ac:dyDescent="0.2">
      <c r="U4978" s="12"/>
    </row>
    <row r="4979" spans="21:21" x14ac:dyDescent="0.2">
      <c r="U4979" s="12"/>
    </row>
    <row r="4980" spans="21:21" x14ac:dyDescent="0.2">
      <c r="U4980" s="12"/>
    </row>
    <row r="4981" spans="21:21" x14ac:dyDescent="0.2">
      <c r="U4981" s="12"/>
    </row>
    <row r="4982" spans="21:21" x14ac:dyDescent="0.2">
      <c r="U4982" s="12"/>
    </row>
    <row r="4983" spans="21:21" x14ac:dyDescent="0.2">
      <c r="U4983" s="12"/>
    </row>
    <row r="4984" spans="21:21" x14ac:dyDescent="0.2">
      <c r="U4984" s="12"/>
    </row>
    <row r="4985" spans="21:21" x14ac:dyDescent="0.2">
      <c r="U4985" s="12"/>
    </row>
    <row r="4986" spans="21:21" x14ac:dyDescent="0.2">
      <c r="U4986" s="12"/>
    </row>
    <row r="4987" spans="21:21" x14ac:dyDescent="0.2">
      <c r="U4987" s="12"/>
    </row>
    <row r="4988" spans="21:21" x14ac:dyDescent="0.2">
      <c r="U4988" s="12"/>
    </row>
    <row r="4989" spans="21:21" x14ac:dyDescent="0.2">
      <c r="U4989" s="12"/>
    </row>
    <row r="4990" spans="21:21" x14ac:dyDescent="0.2">
      <c r="U4990" s="12"/>
    </row>
    <row r="4991" spans="21:21" x14ac:dyDescent="0.2">
      <c r="U4991" s="12"/>
    </row>
    <row r="4992" spans="21:21" x14ac:dyDescent="0.2">
      <c r="U4992" s="12"/>
    </row>
    <row r="4993" spans="21:21" x14ac:dyDescent="0.2">
      <c r="U4993" s="12"/>
    </row>
    <row r="4994" spans="21:21" x14ac:dyDescent="0.2">
      <c r="U4994" s="12"/>
    </row>
    <row r="4995" spans="21:21" x14ac:dyDescent="0.2">
      <c r="U4995" s="12"/>
    </row>
    <row r="4996" spans="21:21" x14ac:dyDescent="0.2">
      <c r="U4996" s="12"/>
    </row>
    <row r="4997" spans="21:21" x14ac:dyDescent="0.2">
      <c r="U4997" s="12"/>
    </row>
    <row r="4998" spans="21:21" x14ac:dyDescent="0.2">
      <c r="U4998" s="12"/>
    </row>
    <row r="4999" spans="21:21" x14ac:dyDescent="0.2">
      <c r="U4999" s="12"/>
    </row>
    <row r="5000" spans="21:21" x14ac:dyDescent="0.2">
      <c r="U5000" s="12"/>
    </row>
    <row r="5001" spans="21:21" x14ac:dyDescent="0.2">
      <c r="U5001" s="12"/>
    </row>
    <row r="5002" spans="21:21" x14ac:dyDescent="0.2">
      <c r="U5002" s="12"/>
    </row>
    <row r="5003" spans="21:21" x14ac:dyDescent="0.2">
      <c r="U5003" s="12"/>
    </row>
    <row r="5004" spans="21:21" x14ac:dyDescent="0.2">
      <c r="U5004" s="12"/>
    </row>
    <row r="5005" spans="21:21" x14ac:dyDescent="0.2">
      <c r="U5005" s="12"/>
    </row>
    <row r="5006" spans="21:21" x14ac:dyDescent="0.2">
      <c r="U5006" s="12"/>
    </row>
    <row r="5007" spans="21:21" x14ac:dyDescent="0.2">
      <c r="U5007" s="12"/>
    </row>
    <row r="5008" spans="21:21" x14ac:dyDescent="0.2">
      <c r="U5008" s="12"/>
    </row>
    <row r="5009" spans="21:21" x14ac:dyDescent="0.2">
      <c r="U5009" s="12"/>
    </row>
    <row r="5010" spans="21:21" x14ac:dyDescent="0.2">
      <c r="U5010" s="12"/>
    </row>
    <row r="5011" spans="21:21" x14ac:dyDescent="0.2">
      <c r="U5011" s="12"/>
    </row>
    <row r="5012" spans="21:21" x14ac:dyDescent="0.2">
      <c r="U5012" s="12"/>
    </row>
    <row r="5013" spans="21:21" x14ac:dyDescent="0.2">
      <c r="U5013" s="12"/>
    </row>
    <row r="5014" spans="21:21" x14ac:dyDescent="0.2">
      <c r="U5014" s="12"/>
    </row>
    <row r="5015" spans="21:21" x14ac:dyDescent="0.2">
      <c r="U5015" s="12"/>
    </row>
    <row r="5016" spans="21:21" x14ac:dyDescent="0.2">
      <c r="U5016" s="12"/>
    </row>
    <row r="5017" spans="21:21" x14ac:dyDescent="0.2">
      <c r="U5017" s="12"/>
    </row>
    <row r="5018" spans="21:21" x14ac:dyDescent="0.2">
      <c r="U5018" s="12"/>
    </row>
    <row r="5019" spans="21:21" x14ac:dyDescent="0.2">
      <c r="U5019" s="12"/>
    </row>
    <row r="5020" spans="21:21" x14ac:dyDescent="0.2">
      <c r="U5020" s="12"/>
    </row>
    <row r="5021" spans="21:21" x14ac:dyDescent="0.2">
      <c r="U5021" s="12"/>
    </row>
    <row r="5022" spans="21:21" x14ac:dyDescent="0.2">
      <c r="U5022" s="12"/>
    </row>
    <row r="5023" spans="21:21" x14ac:dyDescent="0.2">
      <c r="U5023" s="12"/>
    </row>
    <row r="5024" spans="21:21" x14ac:dyDescent="0.2">
      <c r="U5024" s="12"/>
    </row>
    <row r="5025" spans="21:21" x14ac:dyDescent="0.2">
      <c r="U5025" s="12"/>
    </row>
    <row r="5026" spans="21:21" x14ac:dyDescent="0.2">
      <c r="U5026" s="12"/>
    </row>
    <row r="5027" spans="21:21" x14ac:dyDescent="0.2">
      <c r="U5027" s="12"/>
    </row>
    <row r="5028" spans="21:21" x14ac:dyDescent="0.2">
      <c r="U5028" s="12"/>
    </row>
    <row r="5029" spans="21:21" x14ac:dyDescent="0.2">
      <c r="U5029" s="12"/>
    </row>
    <row r="5030" spans="21:21" x14ac:dyDescent="0.2">
      <c r="U5030" s="12"/>
    </row>
    <row r="5031" spans="21:21" x14ac:dyDescent="0.2">
      <c r="U5031" s="12"/>
    </row>
    <row r="5032" spans="21:21" x14ac:dyDescent="0.2">
      <c r="U5032" s="12"/>
    </row>
    <row r="5033" spans="21:21" x14ac:dyDescent="0.2">
      <c r="U5033" s="12"/>
    </row>
    <row r="5034" spans="21:21" x14ac:dyDescent="0.2">
      <c r="U5034" s="12"/>
    </row>
    <row r="5035" spans="21:21" x14ac:dyDescent="0.2">
      <c r="U5035" s="12"/>
    </row>
    <row r="5036" spans="21:21" x14ac:dyDescent="0.2">
      <c r="U5036" s="12"/>
    </row>
    <row r="5037" spans="21:21" x14ac:dyDescent="0.2">
      <c r="U5037" s="12"/>
    </row>
    <row r="5038" spans="21:21" x14ac:dyDescent="0.2">
      <c r="U5038" s="12"/>
    </row>
    <row r="5039" spans="21:21" x14ac:dyDescent="0.2">
      <c r="U5039" s="12"/>
    </row>
    <row r="5040" spans="21:21" x14ac:dyDescent="0.2">
      <c r="U5040" s="12"/>
    </row>
    <row r="5041" spans="21:21" x14ac:dyDescent="0.2">
      <c r="U5041" s="12"/>
    </row>
    <row r="5042" spans="21:21" x14ac:dyDescent="0.2">
      <c r="U5042" s="12"/>
    </row>
    <row r="5043" spans="21:21" x14ac:dyDescent="0.2">
      <c r="U5043" s="12"/>
    </row>
    <row r="5044" spans="21:21" x14ac:dyDescent="0.2">
      <c r="U5044" s="12"/>
    </row>
    <row r="5045" spans="21:21" x14ac:dyDescent="0.2">
      <c r="U5045" s="12"/>
    </row>
    <row r="5046" spans="21:21" x14ac:dyDescent="0.2">
      <c r="U5046" s="12"/>
    </row>
    <row r="5047" spans="21:21" x14ac:dyDescent="0.2">
      <c r="U5047" s="12"/>
    </row>
    <row r="5048" spans="21:21" x14ac:dyDescent="0.2">
      <c r="U5048" s="12"/>
    </row>
    <row r="5049" spans="21:21" x14ac:dyDescent="0.2">
      <c r="U5049" s="12"/>
    </row>
    <row r="5050" spans="21:21" x14ac:dyDescent="0.2">
      <c r="U5050" s="12"/>
    </row>
    <row r="5051" spans="21:21" x14ac:dyDescent="0.2">
      <c r="U5051" s="12"/>
    </row>
    <row r="5052" spans="21:21" x14ac:dyDescent="0.2">
      <c r="U5052" s="12"/>
    </row>
    <row r="5053" spans="21:21" x14ac:dyDescent="0.2">
      <c r="U5053" s="12"/>
    </row>
    <row r="5054" spans="21:21" x14ac:dyDescent="0.2">
      <c r="U5054" s="12"/>
    </row>
    <row r="5055" spans="21:21" x14ac:dyDescent="0.2">
      <c r="U5055" s="12"/>
    </row>
    <row r="5056" spans="21:21" x14ac:dyDescent="0.2">
      <c r="U5056" s="12"/>
    </row>
    <row r="5057" spans="21:21" x14ac:dyDescent="0.2">
      <c r="U5057" s="12"/>
    </row>
    <row r="5058" spans="21:21" x14ac:dyDescent="0.2">
      <c r="U5058" s="12"/>
    </row>
    <row r="5059" spans="21:21" x14ac:dyDescent="0.2">
      <c r="U5059" s="12"/>
    </row>
    <row r="5060" spans="21:21" x14ac:dyDescent="0.2">
      <c r="U5060" s="12"/>
    </row>
    <row r="5061" spans="21:21" x14ac:dyDescent="0.2">
      <c r="U5061" s="12"/>
    </row>
    <row r="5062" spans="21:21" x14ac:dyDescent="0.2">
      <c r="U5062" s="12"/>
    </row>
    <row r="5063" spans="21:21" x14ac:dyDescent="0.2">
      <c r="U5063" s="12"/>
    </row>
    <row r="5064" spans="21:21" x14ac:dyDescent="0.2">
      <c r="U5064" s="12"/>
    </row>
    <row r="5065" spans="21:21" x14ac:dyDescent="0.2">
      <c r="U5065" s="12"/>
    </row>
    <row r="5066" spans="21:21" x14ac:dyDescent="0.2">
      <c r="U5066" s="12"/>
    </row>
    <row r="5067" spans="21:21" x14ac:dyDescent="0.2">
      <c r="U5067" s="12"/>
    </row>
    <row r="5068" spans="21:21" x14ac:dyDescent="0.2">
      <c r="U5068" s="12"/>
    </row>
    <row r="5069" spans="21:21" x14ac:dyDescent="0.2">
      <c r="U5069" s="12"/>
    </row>
    <row r="5070" spans="21:21" x14ac:dyDescent="0.2">
      <c r="U5070" s="12"/>
    </row>
    <row r="5071" spans="21:21" x14ac:dyDescent="0.2">
      <c r="U5071" s="12"/>
    </row>
    <row r="5072" spans="21:21" x14ac:dyDescent="0.2">
      <c r="U5072" s="12"/>
    </row>
    <row r="5073" spans="21:21" x14ac:dyDescent="0.2">
      <c r="U5073" s="12"/>
    </row>
    <row r="5074" spans="21:21" x14ac:dyDescent="0.2">
      <c r="U5074" s="12"/>
    </row>
    <row r="5075" spans="21:21" x14ac:dyDescent="0.2">
      <c r="U5075" s="12"/>
    </row>
    <row r="5076" spans="21:21" x14ac:dyDescent="0.2">
      <c r="U5076" s="12"/>
    </row>
    <row r="5077" spans="21:21" x14ac:dyDescent="0.2">
      <c r="U5077" s="12"/>
    </row>
    <row r="5078" spans="21:21" x14ac:dyDescent="0.2">
      <c r="U5078" s="12"/>
    </row>
    <row r="5079" spans="21:21" x14ac:dyDescent="0.2">
      <c r="U5079" s="12"/>
    </row>
    <row r="5080" spans="21:21" x14ac:dyDescent="0.2">
      <c r="U5080" s="12"/>
    </row>
    <row r="5081" spans="21:21" x14ac:dyDescent="0.2">
      <c r="U5081" s="12"/>
    </row>
    <row r="5082" spans="21:21" x14ac:dyDescent="0.2">
      <c r="U5082" s="12"/>
    </row>
    <row r="5083" spans="21:21" x14ac:dyDescent="0.2">
      <c r="U5083" s="12"/>
    </row>
    <row r="5084" spans="21:21" x14ac:dyDescent="0.2">
      <c r="U5084" s="12"/>
    </row>
    <row r="5085" spans="21:21" x14ac:dyDescent="0.2">
      <c r="U5085" s="12"/>
    </row>
    <row r="5086" spans="21:21" x14ac:dyDescent="0.2">
      <c r="U5086" s="12"/>
    </row>
    <row r="5087" spans="21:21" x14ac:dyDescent="0.2">
      <c r="U5087" s="12"/>
    </row>
    <row r="5088" spans="21:21" x14ac:dyDescent="0.2">
      <c r="U5088" s="12"/>
    </row>
    <row r="5089" spans="21:21" x14ac:dyDescent="0.2">
      <c r="U5089" s="12"/>
    </row>
    <row r="5090" spans="21:21" x14ac:dyDescent="0.2">
      <c r="U5090" s="12"/>
    </row>
    <row r="5091" spans="21:21" x14ac:dyDescent="0.2">
      <c r="U5091" s="12"/>
    </row>
    <row r="5092" spans="21:21" x14ac:dyDescent="0.2">
      <c r="U5092" s="12"/>
    </row>
    <row r="5093" spans="21:21" x14ac:dyDescent="0.2">
      <c r="U5093" s="12"/>
    </row>
    <row r="5094" spans="21:21" x14ac:dyDescent="0.2">
      <c r="U5094" s="12"/>
    </row>
    <row r="5095" spans="21:21" x14ac:dyDescent="0.2">
      <c r="U5095" s="12"/>
    </row>
    <row r="5096" spans="21:21" x14ac:dyDescent="0.2">
      <c r="U5096" s="12"/>
    </row>
    <row r="5097" spans="21:21" x14ac:dyDescent="0.2">
      <c r="U5097" s="12"/>
    </row>
    <row r="5098" spans="21:21" x14ac:dyDescent="0.2">
      <c r="U5098" s="12"/>
    </row>
    <row r="5099" spans="21:21" x14ac:dyDescent="0.2">
      <c r="U5099" s="12"/>
    </row>
    <row r="5100" spans="21:21" x14ac:dyDescent="0.2">
      <c r="U5100" s="12"/>
    </row>
    <row r="5101" spans="21:21" x14ac:dyDescent="0.2">
      <c r="U5101" s="12"/>
    </row>
    <row r="5102" spans="21:21" x14ac:dyDescent="0.2">
      <c r="U5102" s="12"/>
    </row>
    <row r="5103" spans="21:21" x14ac:dyDescent="0.2">
      <c r="U5103" s="12"/>
    </row>
    <row r="5104" spans="21:21" x14ac:dyDescent="0.2">
      <c r="U5104" s="12"/>
    </row>
    <row r="5105" spans="21:21" x14ac:dyDescent="0.2">
      <c r="U5105" s="12"/>
    </row>
    <row r="5106" spans="21:21" x14ac:dyDescent="0.2">
      <c r="U5106" s="12"/>
    </row>
    <row r="5107" spans="21:21" x14ac:dyDescent="0.2">
      <c r="U5107" s="12"/>
    </row>
    <row r="5108" spans="21:21" x14ac:dyDescent="0.2">
      <c r="U5108" s="12"/>
    </row>
    <row r="5109" spans="21:21" x14ac:dyDescent="0.2">
      <c r="U5109" s="12"/>
    </row>
    <row r="5110" spans="21:21" x14ac:dyDescent="0.2">
      <c r="U5110" s="12"/>
    </row>
    <row r="5111" spans="21:21" x14ac:dyDescent="0.2">
      <c r="U5111" s="12"/>
    </row>
    <row r="5112" spans="21:21" x14ac:dyDescent="0.2">
      <c r="U5112" s="12"/>
    </row>
    <row r="5113" spans="21:21" x14ac:dyDescent="0.2">
      <c r="U5113" s="12"/>
    </row>
    <row r="5114" spans="21:21" x14ac:dyDescent="0.2">
      <c r="U5114" s="12"/>
    </row>
    <row r="5115" spans="21:21" x14ac:dyDescent="0.2">
      <c r="U5115" s="12"/>
    </row>
    <row r="5116" spans="21:21" x14ac:dyDescent="0.2">
      <c r="U5116" s="12"/>
    </row>
    <row r="5117" spans="21:21" x14ac:dyDescent="0.2">
      <c r="U5117" s="12"/>
    </row>
    <row r="5118" spans="21:21" x14ac:dyDescent="0.2">
      <c r="U5118" s="12"/>
    </row>
    <row r="5119" spans="21:21" x14ac:dyDescent="0.2">
      <c r="U5119" s="12"/>
    </row>
    <row r="5120" spans="21:21" x14ac:dyDescent="0.2">
      <c r="U5120" s="12"/>
    </row>
    <row r="5121" spans="21:21" x14ac:dyDescent="0.2">
      <c r="U5121" s="12"/>
    </row>
    <row r="5122" spans="21:21" x14ac:dyDescent="0.2">
      <c r="U5122" s="12"/>
    </row>
    <row r="5123" spans="21:21" x14ac:dyDescent="0.2">
      <c r="U5123" s="12"/>
    </row>
    <row r="5124" spans="21:21" x14ac:dyDescent="0.2">
      <c r="U5124" s="12"/>
    </row>
    <row r="5125" spans="21:21" x14ac:dyDescent="0.2">
      <c r="U5125" s="12"/>
    </row>
    <row r="5126" spans="21:21" x14ac:dyDescent="0.2">
      <c r="U5126" s="12"/>
    </row>
    <row r="5127" spans="21:21" x14ac:dyDescent="0.2">
      <c r="U5127" s="12"/>
    </row>
    <row r="5128" spans="21:21" x14ac:dyDescent="0.2">
      <c r="U5128" s="12"/>
    </row>
    <row r="5129" spans="21:21" x14ac:dyDescent="0.2">
      <c r="U5129" s="12"/>
    </row>
    <row r="5130" spans="21:21" x14ac:dyDescent="0.2">
      <c r="U5130" s="12"/>
    </row>
    <row r="5131" spans="21:21" x14ac:dyDescent="0.2">
      <c r="U5131" s="12"/>
    </row>
    <row r="5132" spans="21:21" x14ac:dyDescent="0.2">
      <c r="U5132" s="12"/>
    </row>
    <row r="5133" spans="21:21" x14ac:dyDescent="0.2">
      <c r="U5133" s="12"/>
    </row>
    <row r="5134" spans="21:21" x14ac:dyDescent="0.2">
      <c r="U5134" s="12"/>
    </row>
    <row r="5135" spans="21:21" x14ac:dyDescent="0.2">
      <c r="U5135" s="12"/>
    </row>
    <row r="5136" spans="21:21" x14ac:dyDescent="0.2">
      <c r="U5136" s="12"/>
    </row>
    <row r="5137" spans="21:21" x14ac:dyDescent="0.2">
      <c r="U5137" s="12"/>
    </row>
    <row r="5138" spans="21:21" x14ac:dyDescent="0.2">
      <c r="U5138" s="12"/>
    </row>
    <row r="5139" spans="21:21" x14ac:dyDescent="0.2">
      <c r="U5139" s="12"/>
    </row>
    <row r="5140" spans="21:21" x14ac:dyDescent="0.2">
      <c r="U5140" s="12"/>
    </row>
    <row r="5141" spans="21:21" x14ac:dyDescent="0.2">
      <c r="U5141" s="12"/>
    </row>
    <row r="5142" spans="21:21" x14ac:dyDescent="0.2">
      <c r="U5142" s="12"/>
    </row>
    <row r="5143" spans="21:21" x14ac:dyDescent="0.2">
      <c r="U5143" s="12"/>
    </row>
    <row r="5144" spans="21:21" x14ac:dyDescent="0.2">
      <c r="U5144" s="12"/>
    </row>
    <row r="5145" spans="21:21" x14ac:dyDescent="0.2">
      <c r="U5145" s="12"/>
    </row>
    <row r="5146" spans="21:21" x14ac:dyDescent="0.2">
      <c r="U5146" s="12"/>
    </row>
    <row r="5147" spans="21:21" x14ac:dyDescent="0.2">
      <c r="U5147" s="12"/>
    </row>
    <row r="5148" spans="21:21" x14ac:dyDescent="0.2">
      <c r="U5148" s="12"/>
    </row>
    <row r="5149" spans="21:21" x14ac:dyDescent="0.2">
      <c r="U5149" s="12"/>
    </row>
    <row r="5150" spans="21:21" x14ac:dyDescent="0.2">
      <c r="U5150" s="12"/>
    </row>
    <row r="5151" spans="21:21" x14ac:dyDescent="0.2">
      <c r="U5151" s="12"/>
    </row>
    <row r="5152" spans="21:21" x14ac:dyDescent="0.2">
      <c r="U5152" s="12"/>
    </row>
    <row r="5153" spans="21:21" x14ac:dyDescent="0.2">
      <c r="U5153" s="12"/>
    </row>
    <row r="5154" spans="21:21" x14ac:dyDescent="0.2">
      <c r="U5154" s="12"/>
    </row>
    <row r="5155" spans="21:21" x14ac:dyDescent="0.2">
      <c r="U5155" s="12"/>
    </row>
    <row r="5156" spans="21:21" x14ac:dyDescent="0.2">
      <c r="U5156" s="12"/>
    </row>
    <row r="5157" spans="21:21" x14ac:dyDescent="0.2">
      <c r="U5157" s="12"/>
    </row>
    <row r="5158" spans="21:21" x14ac:dyDescent="0.2">
      <c r="U5158" s="12"/>
    </row>
    <row r="5159" spans="21:21" x14ac:dyDescent="0.2">
      <c r="U5159" s="12"/>
    </row>
    <row r="5160" spans="21:21" x14ac:dyDescent="0.2">
      <c r="U5160" s="12"/>
    </row>
    <row r="5161" spans="21:21" x14ac:dyDescent="0.2">
      <c r="U5161" s="12"/>
    </row>
    <row r="5162" spans="21:21" x14ac:dyDescent="0.2">
      <c r="U5162" s="12"/>
    </row>
    <row r="5163" spans="21:21" x14ac:dyDescent="0.2">
      <c r="U5163" s="12"/>
    </row>
    <row r="5164" spans="21:21" x14ac:dyDescent="0.2">
      <c r="U5164" s="12"/>
    </row>
    <row r="5165" spans="21:21" x14ac:dyDescent="0.2">
      <c r="U5165" s="12"/>
    </row>
    <row r="5166" spans="21:21" x14ac:dyDescent="0.2">
      <c r="U5166" s="12"/>
    </row>
    <row r="5167" spans="21:21" x14ac:dyDescent="0.2">
      <c r="U5167" s="12"/>
    </row>
    <row r="5168" spans="21:21" x14ac:dyDescent="0.2">
      <c r="U5168" s="12"/>
    </row>
    <row r="5169" spans="21:21" x14ac:dyDescent="0.2">
      <c r="U5169" s="12"/>
    </row>
    <row r="5170" spans="21:21" x14ac:dyDescent="0.2">
      <c r="U5170" s="12"/>
    </row>
    <row r="5171" spans="21:21" x14ac:dyDescent="0.2">
      <c r="U5171" s="12"/>
    </row>
    <row r="5172" spans="21:21" x14ac:dyDescent="0.2">
      <c r="U5172" s="12"/>
    </row>
    <row r="5173" spans="21:21" x14ac:dyDescent="0.2">
      <c r="U5173" s="12"/>
    </row>
    <row r="5174" spans="21:21" x14ac:dyDescent="0.2">
      <c r="U5174" s="12"/>
    </row>
    <row r="5175" spans="21:21" x14ac:dyDescent="0.2">
      <c r="U5175" s="12"/>
    </row>
    <row r="5176" spans="21:21" x14ac:dyDescent="0.2">
      <c r="U5176" s="12"/>
    </row>
    <row r="5177" spans="21:21" x14ac:dyDescent="0.2">
      <c r="U5177" s="12"/>
    </row>
    <row r="5178" spans="21:21" x14ac:dyDescent="0.2">
      <c r="U5178" s="12"/>
    </row>
    <row r="5179" spans="21:21" x14ac:dyDescent="0.2">
      <c r="U5179" s="12"/>
    </row>
    <row r="5180" spans="21:21" x14ac:dyDescent="0.2">
      <c r="U5180" s="12"/>
    </row>
    <row r="5181" spans="21:21" x14ac:dyDescent="0.2">
      <c r="U5181" s="12"/>
    </row>
    <row r="5182" spans="21:21" x14ac:dyDescent="0.2">
      <c r="U5182" s="12"/>
    </row>
    <row r="5183" spans="21:21" x14ac:dyDescent="0.2">
      <c r="U5183" s="12"/>
    </row>
    <row r="5184" spans="21:21" x14ac:dyDescent="0.2">
      <c r="U5184" s="12"/>
    </row>
    <row r="5185" spans="21:21" x14ac:dyDescent="0.2">
      <c r="U5185" s="12"/>
    </row>
    <row r="5186" spans="21:21" x14ac:dyDescent="0.2">
      <c r="U5186" s="12"/>
    </row>
    <row r="5187" spans="21:21" x14ac:dyDescent="0.2">
      <c r="U5187" s="12"/>
    </row>
    <row r="5188" spans="21:21" x14ac:dyDescent="0.2">
      <c r="U5188" s="12"/>
    </row>
    <row r="5189" spans="21:21" x14ac:dyDescent="0.2">
      <c r="U5189" s="12"/>
    </row>
    <row r="5190" spans="21:21" x14ac:dyDescent="0.2">
      <c r="U5190" s="12"/>
    </row>
    <row r="5191" spans="21:21" x14ac:dyDescent="0.2">
      <c r="U5191" s="12"/>
    </row>
    <row r="5192" spans="21:21" x14ac:dyDescent="0.2">
      <c r="U5192" s="12"/>
    </row>
    <row r="5193" spans="21:21" x14ac:dyDescent="0.2">
      <c r="U5193" s="12"/>
    </row>
    <row r="5194" spans="21:21" x14ac:dyDescent="0.2">
      <c r="U5194" s="12"/>
    </row>
    <row r="5195" spans="21:21" x14ac:dyDescent="0.2">
      <c r="U5195" s="12"/>
    </row>
    <row r="5196" spans="21:21" x14ac:dyDescent="0.2">
      <c r="U5196" s="12"/>
    </row>
    <row r="5197" spans="21:21" x14ac:dyDescent="0.2">
      <c r="U5197" s="12"/>
    </row>
    <row r="5198" spans="21:21" x14ac:dyDescent="0.2">
      <c r="U5198" s="12"/>
    </row>
    <row r="5199" spans="21:21" x14ac:dyDescent="0.2">
      <c r="U5199" s="12"/>
    </row>
    <row r="5200" spans="21:21" x14ac:dyDescent="0.2">
      <c r="U5200" s="12"/>
    </row>
    <row r="5201" spans="21:21" x14ac:dyDescent="0.2">
      <c r="U5201" s="12"/>
    </row>
    <row r="5202" spans="21:21" x14ac:dyDescent="0.2">
      <c r="U5202" s="12"/>
    </row>
    <row r="5203" spans="21:21" x14ac:dyDescent="0.2">
      <c r="U5203" s="12"/>
    </row>
    <row r="5204" spans="21:21" x14ac:dyDescent="0.2">
      <c r="U5204" s="12"/>
    </row>
    <row r="5205" spans="21:21" x14ac:dyDescent="0.2">
      <c r="U5205" s="12"/>
    </row>
    <row r="5206" spans="21:21" x14ac:dyDescent="0.2">
      <c r="U5206" s="12"/>
    </row>
    <row r="5207" spans="21:21" x14ac:dyDescent="0.2">
      <c r="U5207" s="12"/>
    </row>
    <row r="5208" spans="21:21" x14ac:dyDescent="0.2">
      <c r="U5208" s="12"/>
    </row>
    <row r="5209" spans="21:21" x14ac:dyDescent="0.2">
      <c r="U5209" s="12"/>
    </row>
    <row r="5210" spans="21:21" x14ac:dyDescent="0.2">
      <c r="U5210" s="12"/>
    </row>
    <row r="5211" spans="21:21" x14ac:dyDescent="0.2">
      <c r="U5211" s="12"/>
    </row>
    <row r="5212" spans="21:21" x14ac:dyDescent="0.2">
      <c r="U5212" s="12"/>
    </row>
    <row r="5213" spans="21:21" x14ac:dyDescent="0.2">
      <c r="U5213" s="12"/>
    </row>
    <row r="5214" spans="21:21" x14ac:dyDescent="0.2">
      <c r="U5214" s="12"/>
    </row>
    <row r="5215" spans="21:21" x14ac:dyDescent="0.2">
      <c r="U5215" s="12"/>
    </row>
    <row r="5216" spans="21:21" x14ac:dyDescent="0.2">
      <c r="U5216" s="12"/>
    </row>
    <row r="5217" spans="21:21" x14ac:dyDescent="0.2">
      <c r="U5217" s="12"/>
    </row>
    <row r="5218" spans="21:21" x14ac:dyDescent="0.2">
      <c r="U5218" s="12"/>
    </row>
    <row r="5219" spans="21:21" x14ac:dyDescent="0.2">
      <c r="U5219" s="12"/>
    </row>
    <row r="5220" spans="21:21" x14ac:dyDescent="0.2">
      <c r="U5220" s="12"/>
    </row>
    <row r="5221" spans="21:21" x14ac:dyDescent="0.2">
      <c r="U5221" s="12"/>
    </row>
    <row r="5222" spans="21:21" x14ac:dyDescent="0.2">
      <c r="U5222" s="12"/>
    </row>
    <row r="5223" spans="21:21" x14ac:dyDescent="0.2">
      <c r="U5223" s="12"/>
    </row>
    <row r="5224" spans="21:21" x14ac:dyDescent="0.2">
      <c r="U5224" s="12"/>
    </row>
    <row r="5225" spans="21:21" x14ac:dyDescent="0.2">
      <c r="U5225" s="12"/>
    </row>
    <row r="5226" spans="21:21" x14ac:dyDescent="0.2">
      <c r="U5226" s="12"/>
    </row>
    <row r="5227" spans="21:21" x14ac:dyDescent="0.2">
      <c r="U5227" s="12"/>
    </row>
    <row r="5228" spans="21:21" x14ac:dyDescent="0.2">
      <c r="U5228" s="12"/>
    </row>
    <row r="5229" spans="21:21" x14ac:dyDescent="0.2">
      <c r="U5229" s="12"/>
    </row>
    <row r="5230" spans="21:21" x14ac:dyDescent="0.2">
      <c r="U5230" s="12"/>
    </row>
    <row r="5231" spans="21:21" x14ac:dyDescent="0.2">
      <c r="U5231" s="12"/>
    </row>
    <row r="5232" spans="21:21" x14ac:dyDescent="0.2">
      <c r="U5232" s="12"/>
    </row>
    <row r="5233" spans="21:21" x14ac:dyDescent="0.2">
      <c r="U5233" s="12"/>
    </row>
    <row r="5234" spans="21:21" x14ac:dyDescent="0.2">
      <c r="U5234" s="12"/>
    </row>
    <row r="5235" spans="21:21" x14ac:dyDescent="0.2">
      <c r="U5235" s="12"/>
    </row>
    <row r="5236" spans="21:21" x14ac:dyDescent="0.2">
      <c r="U5236" s="12"/>
    </row>
    <row r="5237" spans="21:21" x14ac:dyDescent="0.2">
      <c r="U5237" s="12"/>
    </row>
    <row r="5238" spans="21:21" x14ac:dyDescent="0.2">
      <c r="U5238" s="12"/>
    </row>
    <row r="5239" spans="21:21" x14ac:dyDescent="0.2">
      <c r="U5239" s="12"/>
    </row>
    <row r="5240" spans="21:21" x14ac:dyDescent="0.2">
      <c r="U5240" s="12"/>
    </row>
    <row r="5241" spans="21:21" x14ac:dyDescent="0.2">
      <c r="U5241" s="12"/>
    </row>
    <row r="5242" spans="21:21" x14ac:dyDescent="0.2">
      <c r="U5242" s="12"/>
    </row>
    <row r="5243" spans="21:21" x14ac:dyDescent="0.2">
      <c r="U5243" s="12"/>
    </row>
    <row r="5244" spans="21:21" x14ac:dyDescent="0.2">
      <c r="U5244" s="12"/>
    </row>
    <row r="5245" spans="21:21" x14ac:dyDescent="0.2">
      <c r="U5245" s="12"/>
    </row>
    <row r="5246" spans="21:21" x14ac:dyDescent="0.2">
      <c r="U5246" s="12"/>
    </row>
    <row r="5247" spans="21:21" x14ac:dyDescent="0.2">
      <c r="U5247" s="12"/>
    </row>
    <row r="5248" spans="21:21" x14ac:dyDescent="0.2">
      <c r="U5248" s="12"/>
    </row>
    <row r="5249" spans="21:21" x14ac:dyDescent="0.2">
      <c r="U5249" s="12"/>
    </row>
    <row r="5250" spans="21:21" x14ac:dyDescent="0.2">
      <c r="U5250" s="12"/>
    </row>
    <row r="5251" spans="21:21" x14ac:dyDescent="0.2">
      <c r="U5251" s="12"/>
    </row>
    <row r="5252" spans="21:21" x14ac:dyDescent="0.2">
      <c r="U5252" s="12"/>
    </row>
    <row r="5253" spans="21:21" x14ac:dyDescent="0.2">
      <c r="U5253" s="12"/>
    </row>
    <row r="5254" spans="21:21" x14ac:dyDescent="0.2">
      <c r="U5254" s="12"/>
    </row>
    <row r="5255" spans="21:21" x14ac:dyDescent="0.2">
      <c r="U5255" s="12"/>
    </row>
    <row r="5256" spans="21:21" x14ac:dyDescent="0.2">
      <c r="U5256" s="12"/>
    </row>
    <row r="5257" spans="21:21" x14ac:dyDescent="0.2">
      <c r="U5257" s="12"/>
    </row>
    <row r="5258" spans="21:21" x14ac:dyDescent="0.2">
      <c r="U5258" s="12"/>
    </row>
    <row r="5259" spans="21:21" x14ac:dyDescent="0.2">
      <c r="U5259" s="12"/>
    </row>
    <row r="5260" spans="21:21" x14ac:dyDescent="0.2">
      <c r="U5260" s="12"/>
    </row>
    <row r="5261" spans="21:21" x14ac:dyDescent="0.2">
      <c r="U5261" s="12"/>
    </row>
    <row r="5262" spans="21:21" x14ac:dyDescent="0.2">
      <c r="U5262" s="12"/>
    </row>
    <row r="5263" spans="21:21" x14ac:dyDescent="0.2">
      <c r="U5263" s="12"/>
    </row>
    <row r="5264" spans="21:21" x14ac:dyDescent="0.2">
      <c r="U5264" s="12"/>
    </row>
    <row r="5265" spans="21:21" x14ac:dyDescent="0.2">
      <c r="U5265" s="12"/>
    </row>
    <row r="5266" spans="21:21" x14ac:dyDescent="0.2">
      <c r="U5266" s="12"/>
    </row>
    <row r="5267" spans="21:21" x14ac:dyDescent="0.2">
      <c r="U5267" s="12"/>
    </row>
    <row r="5268" spans="21:21" x14ac:dyDescent="0.2">
      <c r="U5268" s="12"/>
    </row>
    <row r="5269" spans="21:21" x14ac:dyDescent="0.2">
      <c r="U5269" s="12"/>
    </row>
    <row r="5270" spans="21:21" x14ac:dyDescent="0.2">
      <c r="U5270" s="12"/>
    </row>
    <row r="5271" spans="21:21" x14ac:dyDescent="0.2">
      <c r="U5271" s="12"/>
    </row>
    <row r="5272" spans="21:21" x14ac:dyDescent="0.2">
      <c r="U5272" s="12"/>
    </row>
    <row r="5273" spans="21:21" x14ac:dyDescent="0.2">
      <c r="U5273" s="12"/>
    </row>
    <row r="5274" spans="21:21" x14ac:dyDescent="0.2">
      <c r="U5274" s="12"/>
    </row>
    <row r="5275" spans="21:21" x14ac:dyDescent="0.2">
      <c r="U5275" s="12"/>
    </row>
    <row r="5276" spans="21:21" x14ac:dyDescent="0.2">
      <c r="U5276" s="12"/>
    </row>
    <row r="5277" spans="21:21" x14ac:dyDescent="0.2">
      <c r="U5277" s="12"/>
    </row>
    <row r="5278" spans="21:21" x14ac:dyDescent="0.2">
      <c r="U5278" s="12"/>
    </row>
    <row r="5279" spans="21:21" x14ac:dyDescent="0.2">
      <c r="U5279" s="12"/>
    </row>
    <row r="5280" spans="21:21" x14ac:dyDescent="0.2">
      <c r="U5280" s="12"/>
    </row>
    <row r="5281" spans="21:21" x14ac:dyDescent="0.2">
      <c r="U5281" s="12"/>
    </row>
    <row r="5282" spans="21:21" x14ac:dyDescent="0.2">
      <c r="U5282" s="12"/>
    </row>
    <row r="5283" spans="21:21" x14ac:dyDescent="0.2">
      <c r="U5283" s="12"/>
    </row>
    <row r="5284" spans="21:21" x14ac:dyDescent="0.2">
      <c r="U5284" s="12"/>
    </row>
    <row r="5285" spans="21:21" x14ac:dyDescent="0.2">
      <c r="U5285" s="12"/>
    </row>
    <row r="5286" spans="21:21" x14ac:dyDescent="0.2">
      <c r="U5286" s="12"/>
    </row>
    <row r="5287" spans="21:21" x14ac:dyDescent="0.2">
      <c r="U5287" s="12"/>
    </row>
    <row r="5288" spans="21:21" x14ac:dyDescent="0.2">
      <c r="U5288" s="12"/>
    </row>
    <row r="5289" spans="21:21" x14ac:dyDescent="0.2">
      <c r="U5289" s="12"/>
    </row>
    <row r="5290" spans="21:21" x14ac:dyDescent="0.2">
      <c r="U5290" s="12"/>
    </row>
    <row r="5291" spans="21:21" x14ac:dyDescent="0.2">
      <c r="U5291" s="12"/>
    </row>
    <row r="5292" spans="21:21" x14ac:dyDescent="0.2">
      <c r="U5292" s="12"/>
    </row>
    <row r="5293" spans="21:21" x14ac:dyDescent="0.2">
      <c r="U5293" s="12"/>
    </row>
    <row r="5294" spans="21:21" x14ac:dyDescent="0.2">
      <c r="U5294" s="12"/>
    </row>
    <row r="5295" spans="21:21" x14ac:dyDescent="0.2">
      <c r="U5295" s="12"/>
    </row>
    <row r="5296" spans="21:21" x14ac:dyDescent="0.2">
      <c r="U5296" s="12"/>
    </row>
    <row r="5297" spans="21:21" x14ac:dyDescent="0.2">
      <c r="U5297" s="12"/>
    </row>
    <row r="5298" spans="21:21" x14ac:dyDescent="0.2">
      <c r="U5298" s="12"/>
    </row>
    <row r="5299" spans="21:21" x14ac:dyDescent="0.2">
      <c r="U5299" s="12"/>
    </row>
    <row r="5300" spans="21:21" x14ac:dyDescent="0.2">
      <c r="U5300" s="12"/>
    </row>
    <row r="5301" spans="21:21" x14ac:dyDescent="0.2">
      <c r="U5301" s="12"/>
    </row>
    <row r="5302" spans="21:21" x14ac:dyDescent="0.2">
      <c r="U5302" s="12"/>
    </row>
    <row r="5303" spans="21:21" x14ac:dyDescent="0.2">
      <c r="U5303" s="12"/>
    </row>
    <row r="5304" spans="21:21" x14ac:dyDescent="0.2">
      <c r="U5304" s="12"/>
    </row>
    <row r="5305" spans="21:21" x14ac:dyDescent="0.2">
      <c r="U5305" s="12"/>
    </row>
    <row r="5306" spans="21:21" x14ac:dyDescent="0.2">
      <c r="U5306" s="12"/>
    </row>
    <row r="5307" spans="21:21" x14ac:dyDescent="0.2">
      <c r="U5307" s="12"/>
    </row>
    <row r="5308" spans="21:21" x14ac:dyDescent="0.2">
      <c r="U5308" s="12"/>
    </row>
    <row r="5309" spans="21:21" x14ac:dyDescent="0.2">
      <c r="U5309" s="12"/>
    </row>
    <row r="5310" spans="21:21" x14ac:dyDescent="0.2">
      <c r="U5310" s="12"/>
    </row>
    <row r="5311" spans="21:21" x14ac:dyDescent="0.2">
      <c r="U5311" s="12"/>
    </row>
    <row r="5312" spans="21:21" x14ac:dyDescent="0.2">
      <c r="U5312" s="12"/>
    </row>
    <row r="5313" spans="21:21" x14ac:dyDescent="0.2">
      <c r="U5313" s="12"/>
    </row>
    <row r="5314" spans="21:21" x14ac:dyDescent="0.2">
      <c r="U5314" s="12"/>
    </row>
    <row r="5315" spans="21:21" x14ac:dyDescent="0.2">
      <c r="U5315" s="12"/>
    </row>
    <row r="5316" spans="21:21" x14ac:dyDescent="0.2">
      <c r="U5316" s="12"/>
    </row>
    <row r="5317" spans="21:21" x14ac:dyDescent="0.2">
      <c r="U5317" s="12"/>
    </row>
    <row r="5318" spans="21:21" x14ac:dyDescent="0.2">
      <c r="U5318" s="12"/>
    </row>
    <row r="5319" spans="21:21" x14ac:dyDescent="0.2">
      <c r="U5319" s="12"/>
    </row>
    <row r="5320" spans="21:21" x14ac:dyDescent="0.2">
      <c r="U5320" s="12"/>
    </row>
    <row r="5321" spans="21:21" x14ac:dyDescent="0.2">
      <c r="U5321" s="12"/>
    </row>
    <row r="5322" spans="21:21" x14ac:dyDescent="0.2">
      <c r="U5322" s="12"/>
    </row>
    <row r="5323" spans="21:21" x14ac:dyDescent="0.2">
      <c r="U5323" s="12"/>
    </row>
    <row r="5324" spans="21:21" x14ac:dyDescent="0.2">
      <c r="U5324" s="12"/>
    </row>
    <row r="5325" spans="21:21" x14ac:dyDescent="0.2">
      <c r="U5325" s="12"/>
    </row>
    <row r="5326" spans="21:21" x14ac:dyDescent="0.2">
      <c r="U5326" s="12"/>
    </row>
    <row r="5327" spans="21:21" x14ac:dyDescent="0.2">
      <c r="U5327" s="12"/>
    </row>
    <row r="5328" spans="21:21" x14ac:dyDescent="0.2">
      <c r="U5328" s="12"/>
    </row>
    <row r="5329" spans="21:21" x14ac:dyDescent="0.2">
      <c r="U5329" s="12"/>
    </row>
    <row r="5330" spans="21:21" x14ac:dyDescent="0.2">
      <c r="U5330" s="12"/>
    </row>
    <row r="5331" spans="21:21" x14ac:dyDescent="0.2">
      <c r="U5331" s="12"/>
    </row>
    <row r="5332" spans="21:21" x14ac:dyDescent="0.2">
      <c r="U5332" s="12"/>
    </row>
    <row r="5333" spans="21:21" x14ac:dyDescent="0.2">
      <c r="U5333" s="12"/>
    </row>
    <row r="5334" spans="21:21" x14ac:dyDescent="0.2">
      <c r="U5334" s="12"/>
    </row>
    <row r="5335" spans="21:21" x14ac:dyDescent="0.2">
      <c r="U5335" s="12"/>
    </row>
    <row r="5336" spans="21:21" x14ac:dyDescent="0.2">
      <c r="U5336" s="12"/>
    </row>
    <row r="5337" spans="21:21" x14ac:dyDescent="0.2">
      <c r="U5337" s="12"/>
    </row>
    <row r="5338" spans="21:21" x14ac:dyDescent="0.2">
      <c r="U5338" s="12"/>
    </row>
    <row r="5339" spans="21:21" x14ac:dyDescent="0.2">
      <c r="U5339" s="12"/>
    </row>
    <row r="5340" spans="21:21" x14ac:dyDescent="0.2">
      <c r="U5340" s="12"/>
    </row>
    <row r="5341" spans="21:21" x14ac:dyDescent="0.2">
      <c r="U5341" s="12"/>
    </row>
    <row r="5342" spans="21:21" x14ac:dyDescent="0.2">
      <c r="U5342" s="12"/>
    </row>
    <row r="5343" spans="21:21" x14ac:dyDescent="0.2">
      <c r="U5343" s="12"/>
    </row>
    <row r="5344" spans="21:21" x14ac:dyDescent="0.2">
      <c r="U5344" s="12"/>
    </row>
    <row r="5345" spans="21:21" x14ac:dyDescent="0.2">
      <c r="U5345" s="12"/>
    </row>
    <row r="5346" spans="21:21" x14ac:dyDescent="0.2">
      <c r="U5346" s="12"/>
    </row>
    <row r="5347" spans="21:21" x14ac:dyDescent="0.2">
      <c r="U5347" s="12"/>
    </row>
    <row r="5348" spans="21:21" x14ac:dyDescent="0.2">
      <c r="U5348" s="12"/>
    </row>
    <row r="5349" spans="21:21" x14ac:dyDescent="0.2">
      <c r="U5349" s="12"/>
    </row>
    <row r="5350" spans="21:21" x14ac:dyDescent="0.2">
      <c r="U5350" s="12"/>
    </row>
    <row r="5351" spans="21:21" x14ac:dyDescent="0.2">
      <c r="U5351" s="12"/>
    </row>
    <row r="5352" spans="21:21" x14ac:dyDescent="0.2">
      <c r="U5352" s="12"/>
    </row>
    <row r="5353" spans="21:21" x14ac:dyDescent="0.2">
      <c r="U5353" s="12"/>
    </row>
    <row r="5354" spans="21:21" x14ac:dyDescent="0.2">
      <c r="U5354" s="12"/>
    </row>
    <row r="5355" spans="21:21" x14ac:dyDescent="0.2">
      <c r="U5355" s="12"/>
    </row>
    <row r="5356" spans="21:21" x14ac:dyDescent="0.2">
      <c r="U5356" s="12"/>
    </row>
    <row r="5357" spans="21:21" x14ac:dyDescent="0.2">
      <c r="U5357" s="12"/>
    </row>
    <row r="5358" spans="21:21" x14ac:dyDescent="0.2">
      <c r="U5358" s="12"/>
    </row>
    <row r="5359" spans="21:21" x14ac:dyDescent="0.2">
      <c r="U5359" s="12"/>
    </row>
    <row r="5360" spans="21:21" x14ac:dyDescent="0.2">
      <c r="U5360" s="12"/>
    </row>
    <row r="5361" spans="21:21" x14ac:dyDescent="0.2">
      <c r="U5361" s="12"/>
    </row>
    <row r="5362" spans="21:21" x14ac:dyDescent="0.2">
      <c r="U5362" s="12"/>
    </row>
    <row r="5363" spans="21:21" x14ac:dyDescent="0.2">
      <c r="U5363" s="12"/>
    </row>
    <row r="5364" spans="21:21" x14ac:dyDescent="0.2">
      <c r="U5364" s="12"/>
    </row>
    <row r="5365" spans="21:21" x14ac:dyDescent="0.2">
      <c r="U5365" s="12"/>
    </row>
    <row r="5366" spans="21:21" x14ac:dyDescent="0.2">
      <c r="U5366" s="12"/>
    </row>
    <row r="5367" spans="21:21" x14ac:dyDescent="0.2">
      <c r="U5367" s="12"/>
    </row>
    <row r="5368" spans="21:21" x14ac:dyDescent="0.2">
      <c r="U5368" s="12"/>
    </row>
    <row r="5369" spans="21:21" x14ac:dyDescent="0.2">
      <c r="U5369" s="12"/>
    </row>
    <row r="5370" spans="21:21" x14ac:dyDescent="0.2">
      <c r="U5370" s="12"/>
    </row>
    <row r="5371" spans="21:21" x14ac:dyDescent="0.2">
      <c r="U5371" s="12"/>
    </row>
    <row r="5372" spans="21:21" x14ac:dyDescent="0.2">
      <c r="U5372" s="12"/>
    </row>
    <row r="5373" spans="21:21" x14ac:dyDescent="0.2">
      <c r="U5373" s="12"/>
    </row>
    <row r="5374" spans="21:21" x14ac:dyDescent="0.2">
      <c r="U5374" s="12"/>
    </row>
    <row r="5375" spans="21:21" x14ac:dyDescent="0.2">
      <c r="U5375" s="12"/>
    </row>
    <row r="5376" spans="21:21" x14ac:dyDescent="0.2">
      <c r="U5376" s="12"/>
    </row>
    <row r="5377" spans="21:21" x14ac:dyDescent="0.2">
      <c r="U5377" s="12"/>
    </row>
    <row r="5378" spans="21:21" x14ac:dyDescent="0.2">
      <c r="U5378" s="12"/>
    </row>
    <row r="5379" spans="21:21" x14ac:dyDescent="0.2">
      <c r="U5379" s="12"/>
    </row>
    <row r="5380" spans="21:21" x14ac:dyDescent="0.2">
      <c r="U5380" s="12"/>
    </row>
    <row r="5381" spans="21:21" x14ac:dyDescent="0.2">
      <c r="U5381" s="12"/>
    </row>
    <row r="5382" spans="21:21" x14ac:dyDescent="0.2">
      <c r="U5382" s="12"/>
    </row>
    <row r="5383" spans="21:21" x14ac:dyDescent="0.2">
      <c r="U5383" s="12"/>
    </row>
    <row r="5384" spans="21:21" x14ac:dyDescent="0.2">
      <c r="U5384" s="12"/>
    </row>
    <row r="5385" spans="21:21" x14ac:dyDescent="0.2">
      <c r="U5385" s="12"/>
    </row>
    <row r="5386" spans="21:21" x14ac:dyDescent="0.2">
      <c r="U5386" s="12"/>
    </row>
    <row r="5387" spans="21:21" x14ac:dyDescent="0.2">
      <c r="U5387" s="12"/>
    </row>
    <row r="5388" spans="21:21" x14ac:dyDescent="0.2">
      <c r="U5388" s="12"/>
    </row>
    <row r="5389" spans="21:21" x14ac:dyDescent="0.2">
      <c r="U5389" s="12"/>
    </row>
    <row r="5390" spans="21:21" x14ac:dyDescent="0.2">
      <c r="U5390" s="12"/>
    </row>
    <row r="5391" spans="21:21" x14ac:dyDescent="0.2">
      <c r="U5391" s="12"/>
    </row>
    <row r="5392" spans="21:21" x14ac:dyDescent="0.2">
      <c r="U5392" s="12"/>
    </row>
    <row r="5393" spans="21:21" x14ac:dyDescent="0.2">
      <c r="U5393" s="12"/>
    </row>
    <row r="5394" spans="21:21" x14ac:dyDescent="0.2">
      <c r="U5394" s="12"/>
    </row>
    <row r="5395" spans="21:21" x14ac:dyDescent="0.2">
      <c r="U5395" s="12"/>
    </row>
    <row r="5396" spans="21:21" x14ac:dyDescent="0.2">
      <c r="U5396" s="12"/>
    </row>
    <row r="5397" spans="21:21" x14ac:dyDescent="0.2">
      <c r="U5397" s="12"/>
    </row>
    <row r="5398" spans="21:21" x14ac:dyDescent="0.2">
      <c r="U5398" s="12"/>
    </row>
    <row r="5399" spans="21:21" x14ac:dyDescent="0.2">
      <c r="U5399" s="12"/>
    </row>
    <row r="5400" spans="21:21" x14ac:dyDescent="0.2">
      <c r="U5400" s="12"/>
    </row>
    <row r="5401" spans="21:21" x14ac:dyDescent="0.2">
      <c r="U5401" s="12"/>
    </row>
    <row r="5402" spans="21:21" x14ac:dyDescent="0.2">
      <c r="U5402" s="12"/>
    </row>
    <row r="5403" spans="21:21" x14ac:dyDescent="0.2">
      <c r="U5403" s="12"/>
    </row>
    <row r="5404" spans="21:21" x14ac:dyDescent="0.2">
      <c r="U5404" s="12"/>
    </row>
    <row r="5405" spans="21:21" x14ac:dyDescent="0.2">
      <c r="U5405" s="12"/>
    </row>
    <row r="5406" spans="21:21" x14ac:dyDescent="0.2">
      <c r="U5406" s="12"/>
    </row>
    <row r="5407" spans="21:21" x14ac:dyDescent="0.2">
      <c r="U5407" s="12"/>
    </row>
    <row r="5408" spans="21:21" x14ac:dyDescent="0.2">
      <c r="U5408" s="12"/>
    </row>
    <row r="5409" spans="21:21" x14ac:dyDescent="0.2">
      <c r="U5409" s="12"/>
    </row>
    <row r="5410" spans="21:21" x14ac:dyDescent="0.2">
      <c r="U5410" s="12"/>
    </row>
    <row r="5411" spans="21:21" x14ac:dyDescent="0.2">
      <c r="U5411" s="12"/>
    </row>
    <row r="5412" spans="21:21" x14ac:dyDescent="0.2">
      <c r="U5412" s="12"/>
    </row>
    <row r="5413" spans="21:21" x14ac:dyDescent="0.2">
      <c r="U5413" s="12"/>
    </row>
    <row r="5414" spans="21:21" x14ac:dyDescent="0.2">
      <c r="U5414" s="12"/>
    </row>
    <row r="5415" spans="21:21" x14ac:dyDescent="0.2">
      <c r="U5415" s="12"/>
    </row>
    <row r="5416" spans="21:21" x14ac:dyDescent="0.2">
      <c r="U5416" s="12"/>
    </row>
    <row r="5417" spans="21:21" x14ac:dyDescent="0.2">
      <c r="U5417" s="12"/>
    </row>
    <row r="5418" spans="21:21" x14ac:dyDescent="0.2">
      <c r="U5418" s="12"/>
    </row>
    <row r="5419" spans="21:21" x14ac:dyDescent="0.2">
      <c r="U5419" s="12"/>
    </row>
    <row r="5420" spans="21:21" x14ac:dyDescent="0.2">
      <c r="U5420" s="12"/>
    </row>
    <row r="5421" spans="21:21" x14ac:dyDescent="0.2">
      <c r="U5421" s="12"/>
    </row>
    <row r="5422" spans="21:21" x14ac:dyDescent="0.2">
      <c r="U5422" s="12"/>
    </row>
    <row r="5423" spans="21:21" x14ac:dyDescent="0.2">
      <c r="U5423" s="12"/>
    </row>
    <row r="5424" spans="21:21" x14ac:dyDescent="0.2">
      <c r="U5424" s="12"/>
    </row>
    <row r="5425" spans="21:21" x14ac:dyDescent="0.2">
      <c r="U5425" s="12"/>
    </row>
    <row r="5426" spans="21:21" x14ac:dyDescent="0.2">
      <c r="U5426" s="12"/>
    </row>
    <row r="5427" spans="21:21" x14ac:dyDescent="0.2">
      <c r="U5427" s="12"/>
    </row>
    <row r="5428" spans="21:21" x14ac:dyDescent="0.2">
      <c r="U5428" s="12"/>
    </row>
    <row r="5429" spans="21:21" x14ac:dyDescent="0.2">
      <c r="U5429" s="12"/>
    </row>
    <row r="5430" spans="21:21" x14ac:dyDescent="0.2">
      <c r="U5430" s="12"/>
    </row>
    <row r="5431" spans="21:21" x14ac:dyDescent="0.2">
      <c r="U5431" s="12"/>
    </row>
    <row r="5432" spans="21:21" x14ac:dyDescent="0.2">
      <c r="U5432" s="12"/>
    </row>
    <row r="5433" spans="21:21" x14ac:dyDescent="0.2">
      <c r="U5433" s="12"/>
    </row>
    <row r="5434" spans="21:21" x14ac:dyDescent="0.2">
      <c r="U5434" s="12"/>
    </row>
    <row r="5435" spans="21:21" x14ac:dyDescent="0.2">
      <c r="U5435" s="12"/>
    </row>
    <row r="5436" spans="21:21" x14ac:dyDescent="0.2">
      <c r="U5436" s="12"/>
    </row>
    <row r="5437" spans="21:21" x14ac:dyDescent="0.2">
      <c r="U5437" s="12"/>
    </row>
    <row r="5438" spans="21:21" x14ac:dyDescent="0.2">
      <c r="U5438" s="12"/>
    </row>
    <row r="5439" spans="21:21" x14ac:dyDescent="0.2">
      <c r="U5439" s="12"/>
    </row>
    <row r="5440" spans="21:21" x14ac:dyDescent="0.2">
      <c r="U5440" s="12"/>
    </row>
    <row r="5441" spans="21:21" x14ac:dyDescent="0.2">
      <c r="U5441" s="12"/>
    </row>
    <row r="5442" spans="21:21" x14ac:dyDescent="0.2">
      <c r="U5442" s="12"/>
    </row>
    <row r="5443" spans="21:21" x14ac:dyDescent="0.2">
      <c r="U5443" s="12"/>
    </row>
    <row r="5444" spans="21:21" x14ac:dyDescent="0.2">
      <c r="U5444" s="12"/>
    </row>
    <row r="5445" spans="21:21" x14ac:dyDescent="0.2">
      <c r="U5445" s="12"/>
    </row>
    <row r="5446" spans="21:21" x14ac:dyDescent="0.2">
      <c r="U5446" s="12"/>
    </row>
    <row r="5447" spans="21:21" x14ac:dyDescent="0.2">
      <c r="U5447" s="12"/>
    </row>
    <row r="5448" spans="21:21" x14ac:dyDescent="0.2">
      <c r="U5448" s="12"/>
    </row>
    <row r="5449" spans="21:21" x14ac:dyDescent="0.2">
      <c r="U5449" s="12"/>
    </row>
    <row r="5450" spans="21:21" x14ac:dyDescent="0.2">
      <c r="U5450" s="12"/>
    </row>
    <row r="5451" spans="21:21" x14ac:dyDescent="0.2">
      <c r="U5451" s="12"/>
    </row>
    <row r="5452" spans="21:21" x14ac:dyDescent="0.2">
      <c r="U5452" s="12"/>
    </row>
    <row r="5453" spans="21:21" x14ac:dyDescent="0.2">
      <c r="U5453" s="12"/>
    </row>
    <row r="5454" spans="21:21" x14ac:dyDescent="0.2">
      <c r="U5454" s="12"/>
    </row>
    <row r="5455" spans="21:21" x14ac:dyDescent="0.2">
      <c r="U5455" s="12"/>
    </row>
    <row r="5456" spans="21:21" x14ac:dyDescent="0.2">
      <c r="U5456" s="12"/>
    </row>
    <row r="5457" spans="21:21" x14ac:dyDescent="0.2">
      <c r="U5457" s="12"/>
    </row>
    <row r="5458" spans="21:21" x14ac:dyDescent="0.2">
      <c r="U5458" s="12"/>
    </row>
    <row r="5459" spans="21:21" x14ac:dyDescent="0.2">
      <c r="U5459" s="12"/>
    </row>
    <row r="5460" spans="21:21" x14ac:dyDescent="0.2">
      <c r="U5460" s="12"/>
    </row>
    <row r="5461" spans="21:21" x14ac:dyDescent="0.2">
      <c r="U5461" s="12"/>
    </row>
    <row r="5462" spans="21:21" x14ac:dyDescent="0.2">
      <c r="U5462" s="12"/>
    </row>
    <row r="5463" spans="21:21" x14ac:dyDescent="0.2">
      <c r="U5463" s="12"/>
    </row>
    <row r="5464" spans="21:21" x14ac:dyDescent="0.2">
      <c r="U5464" s="12"/>
    </row>
    <row r="5465" spans="21:21" x14ac:dyDescent="0.2">
      <c r="U5465" s="12"/>
    </row>
    <row r="5466" spans="21:21" x14ac:dyDescent="0.2">
      <c r="U5466" s="12"/>
    </row>
    <row r="5467" spans="21:21" x14ac:dyDescent="0.2">
      <c r="U5467" s="12"/>
    </row>
    <row r="5468" spans="21:21" x14ac:dyDescent="0.2">
      <c r="U5468" s="12"/>
    </row>
    <row r="5469" spans="21:21" x14ac:dyDescent="0.2">
      <c r="U5469" s="12"/>
    </row>
    <row r="5470" spans="21:21" x14ac:dyDescent="0.2">
      <c r="U5470" s="12"/>
    </row>
    <row r="5471" spans="21:21" x14ac:dyDescent="0.2">
      <c r="U5471" s="12"/>
    </row>
    <row r="5472" spans="21:21" x14ac:dyDescent="0.2">
      <c r="U5472" s="12"/>
    </row>
    <row r="5473" spans="21:21" x14ac:dyDescent="0.2">
      <c r="U5473" s="12"/>
    </row>
    <row r="5474" spans="21:21" x14ac:dyDescent="0.2">
      <c r="U5474" s="12"/>
    </row>
    <row r="5475" spans="21:21" x14ac:dyDescent="0.2">
      <c r="U5475" s="12"/>
    </row>
    <row r="5476" spans="21:21" x14ac:dyDescent="0.2">
      <c r="U5476" s="12"/>
    </row>
    <row r="5477" spans="21:21" x14ac:dyDescent="0.2">
      <c r="U5477" s="12"/>
    </row>
    <row r="5478" spans="21:21" x14ac:dyDescent="0.2">
      <c r="U5478" s="12"/>
    </row>
    <row r="5479" spans="21:21" x14ac:dyDescent="0.2">
      <c r="U5479" s="12"/>
    </row>
    <row r="5480" spans="21:21" x14ac:dyDescent="0.2">
      <c r="U5480" s="12"/>
    </row>
    <row r="5481" spans="21:21" x14ac:dyDescent="0.2">
      <c r="U5481" s="12"/>
    </row>
    <row r="5482" spans="21:21" x14ac:dyDescent="0.2">
      <c r="U5482" s="12"/>
    </row>
    <row r="5483" spans="21:21" x14ac:dyDescent="0.2">
      <c r="U5483" s="12"/>
    </row>
    <row r="5484" spans="21:21" x14ac:dyDescent="0.2">
      <c r="U5484" s="12"/>
    </row>
    <row r="5485" spans="21:21" x14ac:dyDescent="0.2">
      <c r="U5485" s="12"/>
    </row>
    <row r="5486" spans="21:21" x14ac:dyDescent="0.2">
      <c r="U5486" s="12"/>
    </row>
    <row r="5487" spans="21:21" x14ac:dyDescent="0.2">
      <c r="U5487" s="12"/>
    </row>
    <row r="5488" spans="21:21" x14ac:dyDescent="0.2">
      <c r="U5488" s="12"/>
    </row>
    <row r="5489" spans="21:21" x14ac:dyDescent="0.2">
      <c r="U5489" s="12"/>
    </row>
    <row r="5490" spans="21:21" x14ac:dyDescent="0.2">
      <c r="U5490" s="12"/>
    </row>
    <row r="5491" spans="21:21" x14ac:dyDescent="0.2">
      <c r="U5491" s="12"/>
    </row>
    <row r="5492" spans="21:21" x14ac:dyDescent="0.2">
      <c r="U5492" s="12"/>
    </row>
    <row r="5493" spans="21:21" x14ac:dyDescent="0.2">
      <c r="U5493" s="12"/>
    </row>
    <row r="5494" spans="21:21" x14ac:dyDescent="0.2">
      <c r="U5494" s="12"/>
    </row>
    <row r="5495" spans="21:21" x14ac:dyDescent="0.2">
      <c r="U5495" s="12"/>
    </row>
    <row r="5496" spans="21:21" x14ac:dyDescent="0.2">
      <c r="U5496" s="12"/>
    </row>
    <row r="5497" spans="21:21" x14ac:dyDescent="0.2">
      <c r="U5497" s="12"/>
    </row>
    <row r="5498" spans="21:21" x14ac:dyDescent="0.2">
      <c r="U5498" s="12"/>
    </row>
    <row r="5499" spans="21:21" x14ac:dyDescent="0.2">
      <c r="U5499" s="12"/>
    </row>
    <row r="5500" spans="21:21" x14ac:dyDescent="0.2">
      <c r="U5500" s="12"/>
    </row>
    <row r="5501" spans="21:21" x14ac:dyDescent="0.2">
      <c r="U5501" s="12"/>
    </row>
    <row r="5502" spans="21:21" x14ac:dyDescent="0.2">
      <c r="U5502" s="12"/>
    </row>
    <row r="5503" spans="21:21" x14ac:dyDescent="0.2">
      <c r="U5503" s="12"/>
    </row>
    <row r="5504" spans="21:21" x14ac:dyDescent="0.2">
      <c r="U5504" s="12"/>
    </row>
    <row r="5505" spans="21:21" x14ac:dyDescent="0.2">
      <c r="U5505" s="12"/>
    </row>
    <row r="5506" spans="21:21" x14ac:dyDescent="0.2">
      <c r="U5506" s="12"/>
    </row>
    <row r="5507" spans="21:21" x14ac:dyDescent="0.2">
      <c r="U5507" s="12"/>
    </row>
    <row r="5508" spans="21:21" x14ac:dyDescent="0.2">
      <c r="U5508" s="12"/>
    </row>
    <row r="5509" spans="21:21" x14ac:dyDescent="0.2">
      <c r="U5509" s="12"/>
    </row>
    <row r="5510" spans="21:21" x14ac:dyDescent="0.2">
      <c r="U5510" s="12"/>
    </row>
    <row r="5511" spans="21:21" x14ac:dyDescent="0.2">
      <c r="U5511" s="12"/>
    </row>
    <row r="5512" spans="21:21" x14ac:dyDescent="0.2">
      <c r="U5512" s="12"/>
    </row>
    <row r="5513" spans="21:21" x14ac:dyDescent="0.2">
      <c r="U5513" s="12"/>
    </row>
    <row r="5514" spans="21:21" x14ac:dyDescent="0.2">
      <c r="U5514" s="12"/>
    </row>
    <row r="5515" spans="21:21" x14ac:dyDescent="0.2">
      <c r="U5515" s="12"/>
    </row>
    <row r="5516" spans="21:21" x14ac:dyDescent="0.2">
      <c r="U5516" s="12"/>
    </row>
    <row r="5517" spans="21:21" x14ac:dyDescent="0.2">
      <c r="U5517" s="12"/>
    </row>
    <row r="5518" spans="21:21" x14ac:dyDescent="0.2">
      <c r="U5518" s="12"/>
    </row>
    <row r="5519" spans="21:21" x14ac:dyDescent="0.2">
      <c r="U5519" s="12"/>
    </row>
    <row r="5520" spans="21:21" x14ac:dyDescent="0.2">
      <c r="U5520" s="12"/>
    </row>
    <row r="5521" spans="21:21" x14ac:dyDescent="0.2">
      <c r="U5521" s="12"/>
    </row>
    <row r="5522" spans="21:21" x14ac:dyDescent="0.2">
      <c r="U5522" s="12"/>
    </row>
    <row r="5523" spans="21:21" x14ac:dyDescent="0.2">
      <c r="U5523" s="12"/>
    </row>
    <row r="5524" spans="21:21" x14ac:dyDescent="0.2">
      <c r="U5524" s="12"/>
    </row>
    <row r="5525" spans="21:21" x14ac:dyDescent="0.2">
      <c r="U5525" s="12"/>
    </row>
    <row r="5526" spans="21:21" x14ac:dyDescent="0.2">
      <c r="U5526" s="12"/>
    </row>
    <row r="5527" spans="21:21" x14ac:dyDescent="0.2">
      <c r="U5527" s="12"/>
    </row>
    <row r="5528" spans="21:21" x14ac:dyDescent="0.2">
      <c r="U5528" s="12"/>
    </row>
    <row r="5529" spans="21:21" x14ac:dyDescent="0.2">
      <c r="U5529" s="12"/>
    </row>
    <row r="5530" spans="21:21" x14ac:dyDescent="0.2">
      <c r="U5530" s="12"/>
    </row>
    <row r="5531" spans="21:21" x14ac:dyDescent="0.2">
      <c r="U5531" s="12"/>
    </row>
    <row r="5532" spans="21:21" x14ac:dyDescent="0.2">
      <c r="U5532" s="12"/>
    </row>
    <row r="5533" spans="21:21" x14ac:dyDescent="0.2">
      <c r="U5533" s="12"/>
    </row>
    <row r="5534" spans="21:21" x14ac:dyDescent="0.2">
      <c r="U5534" s="12"/>
    </row>
    <row r="5535" spans="21:21" x14ac:dyDescent="0.2">
      <c r="U5535" s="12"/>
    </row>
    <row r="5536" spans="21:21" x14ac:dyDescent="0.2">
      <c r="U5536" s="12"/>
    </row>
    <row r="5537" spans="21:21" x14ac:dyDescent="0.2">
      <c r="U5537" s="12"/>
    </row>
    <row r="5538" spans="21:21" x14ac:dyDescent="0.2">
      <c r="U5538" s="12"/>
    </row>
    <row r="5539" spans="21:21" x14ac:dyDescent="0.2">
      <c r="U5539" s="12"/>
    </row>
    <row r="5540" spans="21:21" x14ac:dyDescent="0.2">
      <c r="U5540" s="12"/>
    </row>
    <row r="5541" spans="21:21" x14ac:dyDescent="0.2">
      <c r="U5541" s="12"/>
    </row>
    <row r="5542" spans="21:21" x14ac:dyDescent="0.2">
      <c r="U5542" s="12"/>
    </row>
    <row r="5543" spans="21:21" x14ac:dyDescent="0.2">
      <c r="U5543" s="12"/>
    </row>
    <row r="5544" spans="21:21" x14ac:dyDescent="0.2">
      <c r="U5544" s="12"/>
    </row>
    <row r="5545" spans="21:21" x14ac:dyDescent="0.2">
      <c r="U5545" s="12"/>
    </row>
    <row r="5546" spans="21:21" x14ac:dyDescent="0.2">
      <c r="U5546" s="12"/>
    </row>
    <row r="5547" spans="21:21" x14ac:dyDescent="0.2">
      <c r="U5547" s="12"/>
    </row>
    <row r="5548" spans="21:21" x14ac:dyDescent="0.2">
      <c r="U5548" s="12"/>
    </row>
    <row r="5549" spans="21:21" x14ac:dyDescent="0.2">
      <c r="U5549" s="12"/>
    </row>
    <row r="5550" spans="21:21" x14ac:dyDescent="0.2">
      <c r="U5550" s="12"/>
    </row>
    <row r="5551" spans="21:21" x14ac:dyDescent="0.2">
      <c r="U5551" s="12"/>
    </row>
    <row r="5552" spans="21:21" x14ac:dyDescent="0.2">
      <c r="U5552" s="12"/>
    </row>
    <row r="5553" spans="21:21" x14ac:dyDescent="0.2">
      <c r="U5553" s="12"/>
    </row>
    <row r="5554" spans="21:21" x14ac:dyDescent="0.2">
      <c r="U5554" s="12"/>
    </row>
    <row r="5555" spans="21:21" x14ac:dyDescent="0.2">
      <c r="U5555" s="12"/>
    </row>
    <row r="5556" spans="21:21" x14ac:dyDescent="0.2">
      <c r="U5556" s="12"/>
    </row>
    <row r="5557" spans="21:21" x14ac:dyDescent="0.2">
      <c r="U5557" s="12"/>
    </row>
    <row r="5558" spans="21:21" x14ac:dyDescent="0.2">
      <c r="U5558" s="12"/>
    </row>
    <row r="5559" spans="21:21" x14ac:dyDescent="0.2">
      <c r="U5559" s="12"/>
    </row>
    <row r="5560" spans="21:21" x14ac:dyDescent="0.2">
      <c r="U5560" s="12"/>
    </row>
    <row r="5561" spans="21:21" x14ac:dyDescent="0.2">
      <c r="U5561" s="12"/>
    </row>
    <row r="5562" spans="21:21" x14ac:dyDescent="0.2">
      <c r="U5562" s="12"/>
    </row>
    <row r="5563" spans="21:21" x14ac:dyDescent="0.2">
      <c r="U5563" s="12"/>
    </row>
    <row r="5564" spans="21:21" x14ac:dyDescent="0.2">
      <c r="U5564" s="12"/>
    </row>
    <row r="5565" spans="21:21" x14ac:dyDescent="0.2">
      <c r="U5565" s="12"/>
    </row>
    <row r="5566" spans="21:21" x14ac:dyDescent="0.2">
      <c r="U5566" s="12"/>
    </row>
    <row r="5567" spans="21:21" x14ac:dyDescent="0.2">
      <c r="U5567" s="12"/>
    </row>
    <row r="5568" spans="21:21" x14ac:dyDescent="0.2">
      <c r="U5568" s="12"/>
    </row>
    <row r="5569" spans="21:21" x14ac:dyDescent="0.2">
      <c r="U5569" s="12"/>
    </row>
    <row r="5570" spans="21:21" x14ac:dyDescent="0.2">
      <c r="U5570" s="12"/>
    </row>
    <row r="5571" spans="21:21" x14ac:dyDescent="0.2">
      <c r="U5571" s="12"/>
    </row>
    <row r="5572" spans="21:21" x14ac:dyDescent="0.2">
      <c r="U5572" s="12"/>
    </row>
    <row r="5573" spans="21:21" x14ac:dyDescent="0.2">
      <c r="U5573" s="12"/>
    </row>
    <row r="5574" spans="21:21" x14ac:dyDescent="0.2">
      <c r="U5574" s="12"/>
    </row>
    <row r="5575" spans="21:21" x14ac:dyDescent="0.2">
      <c r="U5575" s="12"/>
    </row>
    <row r="5576" spans="21:21" x14ac:dyDescent="0.2">
      <c r="U5576" s="12"/>
    </row>
    <row r="5577" spans="21:21" x14ac:dyDescent="0.2">
      <c r="U5577" s="12"/>
    </row>
    <row r="5578" spans="21:21" x14ac:dyDescent="0.2">
      <c r="U5578" s="12"/>
    </row>
    <row r="5579" spans="21:21" x14ac:dyDescent="0.2">
      <c r="U5579" s="12"/>
    </row>
    <row r="5580" spans="21:21" x14ac:dyDescent="0.2">
      <c r="U5580" s="12"/>
    </row>
    <row r="5581" spans="21:21" x14ac:dyDescent="0.2">
      <c r="U5581" s="12"/>
    </row>
    <row r="5582" spans="21:21" x14ac:dyDescent="0.2">
      <c r="U5582" s="12"/>
    </row>
    <row r="5583" spans="21:21" x14ac:dyDescent="0.2">
      <c r="U5583" s="12"/>
    </row>
    <row r="5584" spans="21:21" x14ac:dyDescent="0.2">
      <c r="U5584" s="12"/>
    </row>
    <row r="5585" spans="21:21" x14ac:dyDescent="0.2">
      <c r="U5585" s="12"/>
    </row>
    <row r="5586" spans="21:21" x14ac:dyDescent="0.2">
      <c r="U5586" s="12"/>
    </row>
    <row r="5587" spans="21:21" x14ac:dyDescent="0.2">
      <c r="U5587" s="12"/>
    </row>
    <row r="5588" spans="21:21" x14ac:dyDescent="0.2">
      <c r="U5588" s="12"/>
    </row>
    <row r="5589" spans="21:21" x14ac:dyDescent="0.2">
      <c r="U5589" s="12"/>
    </row>
    <row r="5590" spans="21:21" x14ac:dyDescent="0.2">
      <c r="U5590" s="12"/>
    </row>
    <row r="5591" spans="21:21" x14ac:dyDescent="0.2">
      <c r="U5591" s="12"/>
    </row>
    <row r="5592" spans="21:21" x14ac:dyDescent="0.2">
      <c r="U5592" s="12"/>
    </row>
    <row r="5593" spans="21:21" x14ac:dyDescent="0.2">
      <c r="U5593" s="12"/>
    </row>
    <row r="5594" spans="21:21" x14ac:dyDescent="0.2">
      <c r="U5594" s="12"/>
    </row>
    <row r="5595" spans="21:21" x14ac:dyDescent="0.2">
      <c r="U5595" s="12"/>
    </row>
    <row r="5596" spans="21:21" x14ac:dyDescent="0.2">
      <c r="U5596" s="12"/>
    </row>
    <row r="5597" spans="21:21" x14ac:dyDescent="0.2">
      <c r="U5597" s="12"/>
    </row>
    <row r="5598" spans="21:21" x14ac:dyDescent="0.2">
      <c r="U5598" s="12"/>
    </row>
    <row r="5599" spans="21:21" x14ac:dyDescent="0.2">
      <c r="U5599" s="12"/>
    </row>
    <row r="5600" spans="21:21" x14ac:dyDescent="0.2">
      <c r="U5600" s="12"/>
    </row>
    <row r="5601" spans="21:21" x14ac:dyDescent="0.2">
      <c r="U5601" s="12"/>
    </row>
    <row r="5602" spans="21:21" x14ac:dyDescent="0.2">
      <c r="U5602" s="12"/>
    </row>
    <row r="5603" spans="21:21" x14ac:dyDescent="0.2">
      <c r="U5603" s="12"/>
    </row>
    <row r="5604" spans="21:21" x14ac:dyDescent="0.2">
      <c r="U5604" s="12"/>
    </row>
    <row r="5605" spans="21:21" x14ac:dyDescent="0.2">
      <c r="U5605" s="12"/>
    </row>
    <row r="5606" spans="21:21" x14ac:dyDescent="0.2">
      <c r="U5606" s="12"/>
    </row>
    <row r="5607" spans="21:21" x14ac:dyDescent="0.2">
      <c r="U5607" s="12"/>
    </row>
    <row r="5608" spans="21:21" x14ac:dyDescent="0.2">
      <c r="U5608" s="12"/>
    </row>
    <row r="5609" spans="21:21" x14ac:dyDescent="0.2">
      <c r="U5609" s="12"/>
    </row>
    <row r="5610" spans="21:21" x14ac:dyDescent="0.2">
      <c r="U5610" s="12"/>
    </row>
    <row r="5611" spans="21:21" x14ac:dyDescent="0.2">
      <c r="U5611" s="12"/>
    </row>
    <row r="5612" spans="21:21" x14ac:dyDescent="0.2">
      <c r="U5612" s="12"/>
    </row>
    <row r="5613" spans="21:21" x14ac:dyDescent="0.2">
      <c r="U5613" s="12"/>
    </row>
    <row r="5614" spans="21:21" x14ac:dyDescent="0.2">
      <c r="U5614" s="12"/>
    </row>
    <row r="5615" spans="21:21" x14ac:dyDescent="0.2">
      <c r="U5615" s="12"/>
    </row>
    <row r="5616" spans="21:21" x14ac:dyDescent="0.2">
      <c r="U5616" s="12"/>
    </row>
    <row r="5617" spans="21:21" x14ac:dyDescent="0.2">
      <c r="U5617" s="12"/>
    </row>
    <row r="5618" spans="21:21" x14ac:dyDescent="0.2">
      <c r="U5618" s="12"/>
    </row>
    <row r="5619" spans="21:21" x14ac:dyDescent="0.2">
      <c r="U5619" s="12"/>
    </row>
    <row r="5620" spans="21:21" x14ac:dyDescent="0.2">
      <c r="U5620" s="12"/>
    </row>
    <row r="5621" spans="21:21" x14ac:dyDescent="0.2">
      <c r="U5621" s="12"/>
    </row>
    <row r="5622" spans="21:21" x14ac:dyDescent="0.2">
      <c r="U5622" s="12"/>
    </row>
    <row r="5623" spans="21:21" x14ac:dyDescent="0.2">
      <c r="U5623" s="12"/>
    </row>
    <row r="5624" spans="21:21" x14ac:dyDescent="0.2">
      <c r="U5624" s="12"/>
    </row>
    <row r="5625" spans="21:21" x14ac:dyDescent="0.2">
      <c r="U5625" s="12"/>
    </row>
    <row r="5626" spans="21:21" x14ac:dyDescent="0.2">
      <c r="U5626" s="12"/>
    </row>
    <row r="5627" spans="21:21" x14ac:dyDescent="0.2">
      <c r="U5627" s="12"/>
    </row>
    <row r="5628" spans="21:21" x14ac:dyDescent="0.2">
      <c r="U5628" s="12"/>
    </row>
    <row r="5629" spans="21:21" x14ac:dyDescent="0.2">
      <c r="U5629" s="12"/>
    </row>
    <row r="5630" spans="21:21" x14ac:dyDescent="0.2">
      <c r="U5630" s="12"/>
    </row>
    <row r="5631" spans="21:21" x14ac:dyDescent="0.2">
      <c r="U5631" s="12"/>
    </row>
    <row r="5632" spans="21:21" x14ac:dyDescent="0.2">
      <c r="U5632" s="12"/>
    </row>
    <row r="5633" spans="21:21" x14ac:dyDescent="0.2">
      <c r="U5633" s="12"/>
    </row>
    <row r="5634" spans="21:21" x14ac:dyDescent="0.2">
      <c r="U5634" s="12"/>
    </row>
    <row r="5635" spans="21:21" x14ac:dyDescent="0.2">
      <c r="U5635" s="12"/>
    </row>
    <row r="5636" spans="21:21" x14ac:dyDescent="0.2">
      <c r="U5636" s="12"/>
    </row>
    <row r="5637" spans="21:21" x14ac:dyDescent="0.2">
      <c r="U5637" s="12"/>
    </row>
    <row r="5638" spans="21:21" x14ac:dyDescent="0.2">
      <c r="U5638" s="12"/>
    </row>
    <row r="5639" spans="21:21" x14ac:dyDescent="0.2">
      <c r="U5639" s="12"/>
    </row>
    <row r="5640" spans="21:21" x14ac:dyDescent="0.2">
      <c r="U5640" s="12"/>
    </row>
    <row r="5641" spans="21:21" x14ac:dyDescent="0.2">
      <c r="U5641" s="12"/>
    </row>
    <row r="5642" spans="21:21" x14ac:dyDescent="0.2">
      <c r="U5642" s="12"/>
    </row>
    <row r="5643" spans="21:21" x14ac:dyDescent="0.2">
      <c r="U5643" s="12"/>
    </row>
    <row r="5644" spans="21:21" x14ac:dyDescent="0.2">
      <c r="U5644" s="12"/>
    </row>
    <row r="5645" spans="21:21" x14ac:dyDescent="0.2">
      <c r="U5645" s="12"/>
    </row>
    <row r="5646" spans="21:21" x14ac:dyDescent="0.2">
      <c r="U5646" s="12"/>
    </row>
    <row r="5647" spans="21:21" x14ac:dyDescent="0.2">
      <c r="U5647" s="12"/>
    </row>
    <row r="5648" spans="21:21" x14ac:dyDescent="0.2">
      <c r="U5648" s="12"/>
    </row>
    <row r="5649" spans="21:21" x14ac:dyDescent="0.2">
      <c r="U5649" s="12"/>
    </row>
    <row r="5650" spans="21:21" x14ac:dyDescent="0.2">
      <c r="U5650" s="12"/>
    </row>
    <row r="5651" spans="21:21" x14ac:dyDescent="0.2">
      <c r="U5651" s="12"/>
    </row>
    <row r="5652" spans="21:21" x14ac:dyDescent="0.2">
      <c r="U5652" s="12"/>
    </row>
    <row r="5653" spans="21:21" x14ac:dyDescent="0.2">
      <c r="U5653" s="12"/>
    </row>
    <row r="5654" spans="21:21" x14ac:dyDescent="0.2">
      <c r="U5654" s="12"/>
    </row>
    <row r="5655" spans="21:21" x14ac:dyDescent="0.2">
      <c r="U5655" s="12"/>
    </row>
    <row r="5656" spans="21:21" x14ac:dyDescent="0.2">
      <c r="U5656" s="12"/>
    </row>
    <row r="5657" spans="21:21" x14ac:dyDescent="0.2">
      <c r="U5657" s="12"/>
    </row>
    <row r="5658" spans="21:21" x14ac:dyDescent="0.2">
      <c r="U5658" s="12"/>
    </row>
    <row r="5659" spans="21:21" x14ac:dyDescent="0.2">
      <c r="U5659" s="12"/>
    </row>
    <row r="5660" spans="21:21" x14ac:dyDescent="0.2">
      <c r="U5660" s="12"/>
    </row>
    <row r="5661" spans="21:21" x14ac:dyDescent="0.2">
      <c r="U5661" s="12"/>
    </row>
    <row r="5662" spans="21:21" x14ac:dyDescent="0.2">
      <c r="U5662" s="12"/>
    </row>
    <row r="5663" spans="21:21" x14ac:dyDescent="0.2">
      <c r="U5663" s="12"/>
    </row>
    <row r="5664" spans="21:21" x14ac:dyDescent="0.2">
      <c r="U5664" s="12"/>
    </row>
    <row r="5665" spans="21:21" x14ac:dyDescent="0.2">
      <c r="U5665" s="12"/>
    </row>
    <row r="5666" spans="21:21" x14ac:dyDescent="0.2">
      <c r="U5666" s="12"/>
    </row>
    <row r="5667" spans="21:21" x14ac:dyDescent="0.2">
      <c r="U5667" s="12"/>
    </row>
    <row r="5668" spans="21:21" x14ac:dyDescent="0.2">
      <c r="U5668" s="12"/>
    </row>
    <row r="5669" spans="21:21" x14ac:dyDescent="0.2">
      <c r="U5669" s="12"/>
    </row>
    <row r="5670" spans="21:21" x14ac:dyDescent="0.2">
      <c r="U5670" s="12"/>
    </row>
    <row r="5671" spans="21:21" x14ac:dyDescent="0.2">
      <c r="U5671" s="12"/>
    </row>
    <row r="5672" spans="21:21" x14ac:dyDescent="0.2">
      <c r="U5672" s="12"/>
    </row>
    <row r="5673" spans="21:21" x14ac:dyDescent="0.2">
      <c r="U5673" s="12"/>
    </row>
    <row r="5674" spans="21:21" x14ac:dyDescent="0.2">
      <c r="U5674" s="12"/>
    </row>
    <row r="5675" spans="21:21" x14ac:dyDescent="0.2">
      <c r="U5675" s="12"/>
    </row>
    <row r="5676" spans="21:21" x14ac:dyDescent="0.2">
      <c r="U5676" s="12"/>
    </row>
    <row r="5677" spans="21:21" x14ac:dyDescent="0.2">
      <c r="U5677" s="12"/>
    </row>
    <row r="5678" spans="21:21" x14ac:dyDescent="0.2">
      <c r="U5678" s="12"/>
    </row>
    <row r="5679" spans="21:21" x14ac:dyDescent="0.2">
      <c r="U5679" s="12"/>
    </row>
    <row r="5680" spans="21:21" x14ac:dyDescent="0.2">
      <c r="U5680" s="12"/>
    </row>
    <row r="5681" spans="21:21" x14ac:dyDescent="0.2">
      <c r="U5681" s="12"/>
    </row>
    <row r="5682" spans="21:21" x14ac:dyDescent="0.2">
      <c r="U5682" s="12"/>
    </row>
    <row r="5683" spans="21:21" x14ac:dyDescent="0.2">
      <c r="U5683" s="12"/>
    </row>
    <row r="5684" spans="21:21" x14ac:dyDescent="0.2">
      <c r="U5684" s="12"/>
    </row>
    <row r="5685" spans="21:21" x14ac:dyDescent="0.2">
      <c r="U5685" s="12"/>
    </row>
    <row r="5686" spans="21:21" x14ac:dyDescent="0.2">
      <c r="U5686" s="12"/>
    </row>
    <row r="5687" spans="21:21" x14ac:dyDescent="0.2">
      <c r="U5687" s="12"/>
    </row>
    <row r="5688" spans="21:21" x14ac:dyDescent="0.2">
      <c r="U5688" s="12"/>
    </row>
    <row r="5689" spans="21:21" x14ac:dyDescent="0.2">
      <c r="U5689" s="12"/>
    </row>
    <row r="5690" spans="21:21" x14ac:dyDescent="0.2">
      <c r="U5690" s="12"/>
    </row>
    <row r="5691" spans="21:21" x14ac:dyDescent="0.2">
      <c r="U5691" s="12"/>
    </row>
    <row r="5692" spans="21:21" x14ac:dyDescent="0.2">
      <c r="U5692" s="12"/>
    </row>
    <row r="5693" spans="21:21" x14ac:dyDescent="0.2">
      <c r="U5693" s="12"/>
    </row>
    <row r="5694" spans="21:21" x14ac:dyDescent="0.2">
      <c r="U5694" s="12"/>
    </row>
    <row r="5695" spans="21:21" x14ac:dyDescent="0.2">
      <c r="U5695" s="12"/>
    </row>
    <row r="5696" spans="21:21" x14ac:dyDescent="0.2">
      <c r="U5696" s="12"/>
    </row>
    <row r="5697" spans="21:21" x14ac:dyDescent="0.2">
      <c r="U5697" s="12"/>
    </row>
    <row r="5698" spans="21:21" x14ac:dyDescent="0.2">
      <c r="U5698" s="12"/>
    </row>
    <row r="5699" spans="21:21" x14ac:dyDescent="0.2">
      <c r="U5699" s="12"/>
    </row>
    <row r="5700" spans="21:21" x14ac:dyDescent="0.2">
      <c r="U5700" s="12"/>
    </row>
    <row r="5701" spans="21:21" x14ac:dyDescent="0.2">
      <c r="U5701" s="12"/>
    </row>
    <row r="5702" spans="21:21" x14ac:dyDescent="0.2">
      <c r="U5702" s="12"/>
    </row>
    <row r="5703" spans="21:21" x14ac:dyDescent="0.2">
      <c r="U5703" s="12"/>
    </row>
    <row r="5704" spans="21:21" x14ac:dyDescent="0.2">
      <c r="U5704" s="12"/>
    </row>
    <row r="5705" spans="21:21" x14ac:dyDescent="0.2">
      <c r="U5705" s="12"/>
    </row>
    <row r="5706" spans="21:21" x14ac:dyDescent="0.2">
      <c r="U5706" s="12"/>
    </row>
    <row r="5707" spans="21:21" x14ac:dyDescent="0.2">
      <c r="U5707" s="12"/>
    </row>
    <row r="5708" spans="21:21" x14ac:dyDescent="0.2">
      <c r="U5708" s="12"/>
    </row>
    <row r="5709" spans="21:21" x14ac:dyDescent="0.2">
      <c r="U5709" s="12"/>
    </row>
    <row r="5710" spans="21:21" x14ac:dyDescent="0.2">
      <c r="U5710" s="12"/>
    </row>
    <row r="5711" spans="21:21" x14ac:dyDescent="0.2">
      <c r="U5711" s="12"/>
    </row>
    <row r="5712" spans="21:21" x14ac:dyDescent="0.2">
      <c r="U5712" s="12"/>
    </row>
    <row r="5713" spans="21:21" x14ac:dyDescent="0.2">
      <c r="U5713" s="12"/>
    </row>
    <row r="5714" spans="21:21" x14ac:dyDescent="0.2">
      <c r="U5714" s="12"/>
    </row>
    <row r="5715" spans="21:21" x14ac:dyDescent="0.2">
      <c r="U5715" s="12"/>
    </row>
    <row r="5716" spans="21:21" x14ac:dyDescent="0.2">
      <c r="U5716" s="12"/>
    </row>
    <row r="5717" spans="21:21" x14ac:dyDescent="0.2">
      <c r="U5717" s="12"/>
    </row>
    <row r="5718" spans="21:21" x14ac:dyDescent="0.2">
      <c r="U5718" s="12"/>
    </row>
    <row r="5719" spans="21:21" x14ac:dyDescent="0.2">
      <c r="U5719" s="12"/>
    </row>
    <row r="5720" spans="21:21" x14ac:dyDescent="0.2">
      <c r="U5720" s="12"/>
    </row>
    <row r="5721" spans="21:21" x14ac:dyDescent="0.2">
      <c r="U5721" s="12"/>
    </row>
    <row r="5722" spans="21:21" x14ac:dyDescent="0.2">
      <c r="U5722" s="12"/>
    </row>
    <row r="5723" spans="21:21" x14ac:dyDescent="0.2">
      <c r="U5723" s="12"/>
    </row>
    <row r="5724" spans="21:21" x14ac:dyDescent="0.2">
      <c r="U5724" s="12"/>
    </row>
    <row r="5725" spans="21:21" x14ac:dyDescent="0.2">
      <c r="U5725" s="12"/>
    </row>
    <row r="5726" spans="21:21" x14ac:dyDescent="0.2">
      <c r="U5726" s="12"/>
    </row>
    <row r="5727" spans="21:21" x14ac:dyDescent="0.2">
      <c r="U5727" s="12"/>
    </row>
    <row r="5728" spans="21:21" x14ac:dyDescent="0.2">
      <c r="U5728" s="12"/>
    </row>
    <row r="5729" spans="21:21" x14ac:dyDescent="0.2">
      <c r="U5729" s="12"/>
    </row>
    <row r="5730" spans="21:21" x14ac:dyDescent="0.2">
      <c r="U5730" s="12"/>
    </row>
    <row r="5731" spans="21:21" x14ac:dyDescent="0.2">
      <c r="U5731" s="12"/>
    </row>
    <row r="5732" spans="21:21" x14ac:dyDescent="0.2">
      <c r="U5732" s="12"/>
    </row>
    <row r="5733" spans="21:21" x14ac:dyDescent="0.2">
      <c r="U5733" s="12"/>
    </row>
    <row r="5734" spans="21:21" x14ac:dyDescent="0.2">
      <c r="U5734" s="12"/>
    </row>
    <row r="5735" spans="21:21" x14ac:dyDescent="0.2">
      <c r="U5735" s="12"/>
    </row>
    <row r="5736" spans="21:21" x14ac:dyDescent="0.2">
      <c r="U5736" s="12"/>
    </row>
    <row r="5737" spans="21:21" x14ac:dyDescent="0.2">
      <c r="U5737" s="12"/>
    </row>
    <row r="5738" spans="21:21" x14ac:dyDescent="0.2">
      <c r="U5738" s="12"/>
    </row>
    <row r="5739" spans="21:21" x14ac:dyDescent="0.2">
      <c r="U5739" s="12"/>
    </row>
    <row r="5740" spans="21:21" x14ac:dyDescent="0.2">
      <c r="U5740" s="12"/>
    </row>
    <row r="5741" spans="21:21" x14ac:dyDescent="0.2">
      <c r="U5741" s="12"/>
    </row>
    <row r="5742" spans="21:21" x14ac:dyDescent="0.2">
      <c r="U5742" s="12"/>
    </row>
    <row r="5743" spans="21:21" x14ac:dyDescent="0.2">
      <c r="U5743" s="12"/>
    </row>
    <row r="5744" spans="21:21" x14ac:dyDescent="0.2">
      <c r="U5744" s="12"/>
    </row>
    <row r="5745" spans="21:21" x14ac:dyDescent="0.2">
      <c r="U5745" s="12"/>
    </row>
    <row r="5746" spans="21:21" x14ac:dyDescent="0.2">
      <c r="U5746" s="12"/>
    </row>
    <row r="5747" spans="21:21" x14ac:dyDescent="0.2">
      <c r="U5747" s="12"/>
    </row>
    <row r="5748" spans="21:21" x14ac:dyDescent="0.2">
      <c r="U5748" s="12"/>
    </row>
    <row r="5749" spans="21:21" x14ac:dyDescent="0.2">
      <c r="U5749" s="12"/>
    </row>
    <row r="5750" spans="21:21" x14ac:dyDescent="0.2">
      <c r="U5750" s="12"/>
    </row>
    <row r="5751" spans="21:21" x14ac:dyDescent="0.2">
      <c r="U5751" s="12"/>
    </row>
    <row r="5752" spans="21:21" x14ac:dyDescent="0.2">
      <c r="U5752" s="12"/>
    </row>
    <row r="5753" spans="21:21" x14ac:dyDescent="0.2">
      <c r="U5753" s="12"/>
    </row>
    <row r="5754" spans="21:21" x14ac:dyDescent="0.2">
      <c r="U5754" s="12"/>
    </row>
    <row r="5755" spans="21:21" x14ac:dyDescent="0.2">
      <c r="U5755" s="12"/>
    </row>
    <row r="5756" spans="21:21" x14ac:dyDescent="0.2">
      <c r="U5756" s="12"/>
    </row>
    <row r="5757" spans="21:21" x14ac:dyDescent="0.2">
      <c r="U5757" s="12"/>
    </row>
    <row r="5758" spans="21:21" x14ac:dyDescent="0.2">
      <c r="U5758" s="12"/>
    </row>
    <row r="5759" spans="21:21" x14ac:dyDescent="0.2">
      <c r="U5759" s="12"/>
    </row>
    <row r="5760" spans="21:21" x14ac:dyDescent="0.2">
      <c r="U5760" s="12"/>
    </row>
    <row r="5761" spans="21:21" x14ac:dyDescent="0.2">
      <c r="U5761" s="12"/>
    </row>
    <row r="5762" spans="21:21" x14ac:dyDescent="0.2">
      <c r="U5762" s="12"/>
    </row>
    <row r="5763" spans="21:21" x14ac:dyDescent="0.2">
      <c r="U5763" s="12"/>
    </row>
    <row r="5764" spans="21:21" x14ac:dyDescent="0.2">
      <c r="U5764" s="12"/>
    </row>
    <row r="5765" spans="21:21" x14ac:dyDescent="0.2">
      <c r="U5765" s="12"/>
    </row>
    <row r="5766" spans="21:21" x14ac:dyDescent="0.2">
      <c r="U5766" s="12"/>
    </row>
    <row r="5767" spans="21:21" x14ac:dyDescent="0.2">
      <c r="U5767" s="12"/>
    </row>
    <row r="5768" spans="21:21" x14ac:dyDescent="0.2">
      <c r="U5768" s="12"/>
    </row>
    <row r="5769" spans="21:21" x14ac:dyDescent="0.2">
      <c r="U5769" s="12"/>
    </row>
    <row r="5770" spans="21:21" x14ac:dyDescent="0.2">
      <c r="U5770" s="12"/>
    </row>
    <row r="5771" spans="21:21" x14ac:dyDescent="0.2">
      <c r="U5771" s="12"/>
    </row>
    <row r="5772" spans="21:21" x14ac:dyDescent="0.2">
      <c r="U5772" s="12"/>
    </row>
    <row r="5773" spans="21:21" x14ac:dyDescent="0.2">
      <c r="U5773" s="12"/>
    </row>
    <row r="5774" spans="21:21" x14ac:dyDescent="0.2">
      <c r="U5774" s="12"/>
    </row>
    <row r="5775" spans="21:21" x14ac:dyDescent="0.2">
      <c r="U5775" s="12"/>
    </row>
    <row r="5776" spans="21:21" x14ac:dyDescent="0.2">
      <c r="U5776" s="12"/>
    </row>
    <row r="5777" spans="21:21" x14ac:dyDescent="0.2">
      <c r="U5777" s="12"/>
    </row>
    <row r="5778" spans="21:21" x14ac:dyDescent="0.2">
      <c r="U5778" s="12"/>
    </row>
    <row r="5779" spans="21:21" x14ac:dyDescent="0.2">
      <c r="U5779" s="12"/>
    </row>
    <row r="5780" spans="21:21" x14ac:dyDescent="0.2">
      <c r="U5780" s="12"/>
    </row>
    <row r="5781" spans="21:21" x14ac:dyDescent="0.2">
      <c r="U5781" s="12"/>
    </row>
    <row r="5782" spans="21:21" x14ac:dyDescent="0.2">
      <c r="U5782" s="12"/>
    </row>
    <row r="5783" spans="21:21" x14ac:dyDescent="0.2">
      <c r="U5783" s="12"/>
    </row>
    <row r="5784" spans="21:21" x14ac:dyDescent="0.2">
      <c r="U5784" s="12"/>
    </row>
    <row r="5785" spans="21:21" x14ac:dyDescent="0.2">
      <c r="U5785" s="12"/>
    </row>
    <row r="5786" spans="21:21" x14ac:dyDescent="0.2">
      <c r="U5786" s="12"/>
    </row>
    <row r="5787" spans="21:21" x14ac:dyDescent="0.2">
      <c r="U5787" s="12"/>
    </row>
    <row r="5788" spans="21:21" x14ac:dyDescent="0.2">
      <c r="U5788" s="12"/>
    </row>
    <row r="5789" spans="21:21" x14ac:dyDescent="0.2">
      <c r="U5789" s="12"/>
    </row>
    <row r="5790" spans="21:21" x14ac:dyDescent="0.2">
      <c r="U5790" s="12"/>
    </row>
    <row r="5791" spans="21:21" x14ac:dyDescent="0.2">
      <c r="U5791" s="12"/>
    </row>
    <row r="5792" spans="21:21" x14ac:dyDescent="0.2">
      <c r="U5792" s="12"/>
    </row>
    <row r="5793" spans="21:21" x14ac:dyDescent="0.2">
      <c r="U5793" s="12"/>
    </row>
    <row r="5794" spans="21:21" x14ac:dyDescent="0.2">
      <c r="U5794" s="12"/>
    </row>
    <row r="5795" spans="21:21" x14ac:dyDescent="0.2">
      <c r="U5795" s="12"/>
    </row>
    <row r="5796" spans="21:21" x14ac:dyDescent="0.2">
      <c r="U5796" s="12"/>
    </row>
    <row r="5797" spans="21:21" x14ac:dyDescent="0.2">
      <c r="U5797" s="12"/>
    </row>
    <row r="5798" spans="21:21" x14ac:dyDescent="0.2">
      <c r="U5798" s="12"/>
    </row>
    <row r="5799" spans="21:21" x14ac:dyDescent="0.2">
      <c r="U5799" s="12"/>
    </row>
    <row r="5800" spans="21:21" x14ac:dyDescent="0.2">
      <c r="U5800" s="12"/>
    </row>
    <row r="5801" spans="21:21" x14ac:dyDescent="0.2">
      <c r="U5801" s="12"/>
    </row>
    <row r="5802" spans="21:21" x14ac:dyDescent="0.2">
      <c r="U5802" s="12"/>
    </row>
    <row r="5803" spans="21:21" x14ac:dyDescent="0.2">
      <c r="U5803" s="12"/>
    </row>
    <row r="5804" spans="21:21" x14ac:dyDescent="0.2">
      <c r="U5804" s="12"/>
    </row>
    <row r="5805" spans="21:21" x14ac:dyDescent="0.2">
      <c r="U5805" s="12"/>
    </row>
    <row r="5806" spans="21:21" x14ac:dyDescent="0.2">
      <c r="U5806" s="12"/>
    </row>
    <row r="5807" spans="21:21" x14ac:dyDescent="0.2">
      <c r="U5807" s="12"/>
    </row>
    <row r="5808" spans="21:21" x14ac:dyDescent="0.2">
      <c r="U5808" s="12"/>
    </row>
    <row r="5809" spans="21:21" x14ac:dyDescent="0.2">
      <c r="U5809" s="12"/>
    </row>
    <row r="5810" spans="21:21" x14ac:dyDescent="0.2">
      <c r="U5810" s="12"/>
    </row>
    <row r="5811" spans="21:21" x14ac:dyDescent="0.2">
      <c r="U5811" s="12"/>
    </row>
    <row r="5812" spans="21:21" x14ac:dyDescent="0.2">
      <c r="U5812" s="12"/>
    </row>
    <row r="5813" spans="21:21" x14ac:dyDescent="0.2">
      <c r="U5813" s="12"/>
    </row>
    <row r="5814" spans="21:21" x14ac:dyDescent="0.2">
      <c r="U5814" s="12"/>
    </row>
    <row r="5815" spans="21:21" x14ac:dyDescent="0.2">
      <c r="U5815" s="12"/>
    </row>
    <row r="5816" spans="21:21" x14ac:dyDescent="0.2">
      <c r="U5816" s="12"/>
    </row>
    <row r="5817" spans="21:21" x14ac:dyDescent="0.2">
      <c r="U5817" s="12"/>
    </row>
    <row r="5818" spans="21:21" x14ac:dyDescent="0.2">
      <c r="U5818" s="12"/>
    </row>
    <row r="5819" spans="21:21" x14ac:dyDescent="0.2">
      <c r="U5819" s="12"/>
    </row>
    <row r="5820" spans="21:21" x14ac:dyDescent="0.2">
      <c r="U5820" s="12"/>
    </row>
    <row r="5821" spans="21:21" x14ac:dyDescent="0.2">
      <c r="U5821" s="12"/>
    </row>
    <row r="5822" spans="21:21" x14ac:dyDescent="0.2">
      <c r="U5822" s="12"/>
    </row>
    <row r="5823" spans="21:21" x14ac:dyDescent="0.2">
      <c r="U5823" s="12"/>
    </row>
    <row r="5824" spans="21:21" x14ac:dyDescent="0.2">
      <c r="U5824" s="12"/>
    </row>
    <row r="5825" spans="21:21" x14ac:dyDescent="0.2">
      <c r="U5825" s="12"/>
    </row>
    <row r="5826" spans="21:21" x14ac:dyDescent="0.2">
      <c r="U5826" s="12"/>
    </row>
    <row r="5827" spans="21:21" x14ac:dyDescent="0.2">
      <c r="U5827" s="12"/>
    </row>
    <row r="5828" spans="21:21" x14ac:dyDescent="0.2">
      <c r="U5828" s="12"/>
    </row>
    <row r="5829" spans="21:21" x14ac:dyDescent="0.2">
      <c r="U5829" s="12"/>
    </row>
    <row r="5830" spans="21:21" x14ac:dyDescent="0.2">
      <c r="U5830" s="12"/>
    </row>
    <row r="5831" spans="21:21" x14ac:dyDescent="0.2">
      <c r="U5831" s="12"/>
    </row>
    <row r="5832" spans="21:21" x14ac:dyDescent="0.2">
      <c r="U5832" s="12"/>
    </row>
    <row r="5833" spans="21:21" x14ac:dyDescent="0.2">
      <c r="U5833" s="12"/>
    </row>
    <row r="5834" spans="21:21" x14ac:dyDescent="0.2">
      <c r="U5834" s="12"/>
    </row>
    <row r="5835" spans="21:21" x14ac:dyDescent="0.2">
      <c r="U5835" s="12"/>
    </row>
    <row r="5836" spans="21:21" x14ac:dyDescent="0.2">
      <c r="U5836" s="12"/>
    </row>
    <row r="5837" spans="21:21" x14ac:dyDescent="0.2">
      <c r="U5837" s="12"/>
    </row>
    <row r="5838" spans="21:21" x14ac:dyDescent="0.2">
      <c r="U5838" s="12"/>
    </row>
    <row r="5839" spans="21:21" x14ac:dyDescent="0.2">
      <c r="U5839" s="12"/>
    </row>
    <row r="5840" spans="21:21" x14ac:dyDescent="0.2">
      <c r="U5840" s="12"/>
    </row>
    <row r="5841" spans="21:21" x14ac:dyDescent="0.2">
      <c r="U5841" s="12"/>
    </row>
    <row r="5842" spans="21:21" x14ac:dyDescent="0.2">
      <c r="U5842" s="12"/>
    </row>
    <row r="5843" spans="21:21" x14ac:dyDescent="0.2">
      <c r="U5843" s="12"/>
    </row>
    <row r="5844" spans="21:21" x14ac:dyDescent="0.2">
      <c r="U5844" s="12"/>
    </row>
    <row r="5845" spans="21:21" x14ac:dyDescent="0.2">
      <c r="U5845" s="12"/>
    </row>
    <row r="5846" spans="21:21" x14ac:dyDescent="0.2">
      <c r="U5846" s="12"/>
    </row>
    <row r="5847" spans="21:21" x14ac:dyDescent="0.2">
      <c r="U5847" s="12"/>
    </row>
    <row r="5848" spans="21:21" x14ac:dyDescent="0.2">
      <c r="U5848" s="12"/>
    </row>
    <row r="5849" spans="21:21" x14ac:dyDescent="0.2">
      <c r="U5849" s="12"/>
    </row>
    <row r="5850" spans="21:21" x14ac:dyDescent="0.2">
      <c r="U5850" s="12"/>
    </row>
    <row r="5851" spans="21:21" x14ac:dyDescent="0.2">
      <c r="U5851" s="12"/>
    </row>
    <row r="5852" spans="21:21" x14ac:dyDescent="0.2">
      <c r="U5852" s="12"/>
    </row>
    <row r="5853" spans="21:21" x14ac:dyDescent="0.2">
      <c r="U5853" s="12"/>
    </row>
    <row r="5854" spans="21:21" x14ac:dyDescent="0.2">
      <c r="U5854" s="12"/>
    </row>
    <row r="5855" spans="21:21" x14ac:dyDescent="0.2">
      <c r="U5855" s="12"/>
    </row>
    <row r="5856" spans="21:21" x14ac:dyDescent="0.2">
      <c r="U5856" s="12"/>
    </row>
    <row r="5857" spans="21:21" x14ac:dyDescent="0.2">
      <c r="U5857" s="12"/>
    </row>
    <row r="5858" spans="21:21" x14ac:dyDescent="0.2">
      <c r="U5858" s="12"/>
    </row>
    <row r="5859" spans="21:21" x14ac:dyDescent="0.2">
      <c r="U5859" s="12"/>
    </row>
    <row r="5860" spans="21:21" x14ac:dyDescent="0.2">
      <c r="U5860" s="12"/>
    </row>
    <row r="5861" spans="21:21" x14ac:dyDescent="0.2">
      <c r="U5861" s="12"/>
    </row>
    <row r="5862" spans="21:21" x14ac:dyDescent="0.2">
      <c r="U5862" s="12"/>
    </row>
    <row r="5863" spans="21:21" x14ac:dyDescent="0.2">
      <c r="U5863" s="12"/>
    </row>
    <row r="5864" spans="21:21" x14ac:dyDescent="0.2">
      <c r="U5864" s="12"/>
    </row>
    <row r="5865" spans="21:21" x14ac:dyDescent="0.2">
      <c r="U5865" s="12"/>
    </row>
    <row r="5866" spans="21:21" x14ac:dyDescent="0.2">
      <c r="U5866" s="12"/>
    </row>
    <row r="5867" spans="21:21" x14ac:dyDescent="0.2">
      <c r="U5867" s="12"/>
    </row>
    <row r="5868" spans="21:21" x14ac:dyDescent="0.2">
      <c r="U5868" s="12"/>
    </row>
    <row r="5869" spans="21:21" x14ac:dyDescent="0.2">
      <c r="U5869" s="12"/>
    </row>
    <row r="5870" spans="21:21" x14ac:dyDescent="0.2">
      <c r="U5870" s="12"/>
    </row>
    <row r="5871" spans="21:21" x14ac:dyDescent="0.2">
      <c r="U5871" s="12"/>
    </row>
    <row r="5872" spans="21:21" x14ac:dyDescent="0.2">
      <c r="U5872" s="12"/>
    </row>
    <row r="5873" spans="21:21" x14ac:dyDescent="0.2">
      <c r="U5873" s="12"/>
    </row>
    <row r="5874" spans="21:21" x14ac:dyDescent="0.2">
      <c r="U5874" s="12"/>
    </row>
    <row r="5875" spans="21:21" x14ac:dyDescent="0.2">
      <c r="U5875" s="12"/>
    </row>
    <row r="5876" spans="21:21" x14ac:dyDescent="0.2">
      <c r="U5876" s="12"/>
    </row>
    <row r="5877" spans="21:21" x14ac:dyDescent="0.2">
      <c r="U5877" s="12"/>
    </row>
    <row r="5878" spans="21:21" x14ac:dyDescent="0.2">
      <c r="U5878" s="12"/>
    </row>
    <row r="5879" spans="21:21" x14ac:dyDescent="0.2">
      <c r="U5879" s="12"/>
    </row>
    <row r="5880" spans="21:21" x14ac:dyDescent="0.2">
      <c r="U5880" s="12"/>
    </row>
    <row r="5881" spans="21:21" x14ac:dyDescent="0.2">
      <c r="U5881" s="12"/>
    </row>
    <row r="5882" spans="21:21" x14ac:dyDescent="0.2">
      <c r="U5882" s="12"/>
    </row>
    <row r="5883" spans="21:21" x14ac:dyDescent="0.2">
      <c r="U5883" s="12"/>
    </row>
    <row r="5884" spans="21:21" x14ac:dyDescent="0.2">
      <c r="U5884" s="12"/>
    </row>
    <row r="5885" spans="21:21" x14ac:dyDescent="0.2">
      <c r="U5885" s="12"/>
    </row>
    <row r="5886" spans="21:21" x14ac:dyDescent="0.2">
      <c r="U5886" s="12"/>
    </row>
    <row r="5887" spans="21:21" x14ac:dyDescent="0.2">
      <c r="U5887" s="12"/>
    </row>
    <row r="5888" spans="21:21" x14ac:dyDescent="0.2">
      <c r="U5888" s="12"/>
    </row>
    <row r="5889" spans="21:21" x14ac:dyDescent="0.2">
      <c r="U5889" s="12"/>
    </row>
    <row r="5890" spans="21:21" x14ac:dyDescent="0.2">
      <c r="U5890" s="12"/>
    </row>
    <row r="5891" spans="21:21" x14ac:dyDescent="0.2">
      <c r="U5891" s="12"/>
    </row>
    <row r="5892" spans="21:21" x14ac:dyDescent="0.2">
      <c r="U5892" s="12"/>
    </row>
    <row r="5893" spans="21:21" x14ac:dyDescent="0.2">
      <c r="U5893" s="12"/>
    </row>
    <row r="5894" spans="21:21" x14ac:dyDescent="0.2">
      <c r="U5894" s="12"/>
    </row>
    <row r="5895" spans="21:21" x14ac:dyDescent="0.2">
      <c r="U5895" s="12"/>
    </row>
    <row r="5896" spans="21:21" x14ac:dyDescent="0.2">
      <c r="U5896" s="12"/>
    </row>
    <row r="5897" spans="21:21" x14ac:dyDescent="0.2">
      <c r="U5897" s="12"/>
    </row>
    <row r="5898" spans="21:21" x14ac:dyDescent="0.2">
      <c r="U5898" s="12"/>
    </row>
    <row r="5899" spans="21:21" x14ac:dyDescent="0.2">
      <c r="U5899" s="12"/>
    </row>
    <row r="5900" spans="21:21" x14ac:dyDescent="0.2">
      <c r="U5900" s="12"/>
    </row>
    <row r="5901" spans="21:21" x14ac:dyDescent="0.2">
      <c r="U5901" s="12"/>
    </row>
    <row r="5902" spans="21:21" x14ac:dyDescent="0.2">
      <c r="U5902" s="12"/>
    </row>
    <row r="5903" spans="21:21" x14ac:dyDescent="0.2">
      <c r="U5903" s="12"/>
    </row>
    <row r="5904" spans="21:21" x14ac:dyDescent="0.2">
      <c r="U5904" s="12"/>
    </row>
    <row r="5905" spans="21:21" x14ac:dyDescent="0.2">
      <c r="U5905" s="12"/>
    </row>
    <row r="5906" spans="21:21" x14ac:dyDescent="0.2">
      <c r="U5906" s="12"/>
    </row>
    <row r="5907" spans="21:21" x14ac:dyDescent="0.2">
      <c r="U5907" s="12"/>
    </row>
    <row r="5908" spans="21:21" x14ac:dyDescent="0.2">
      <c r="U5908" s="12"/>
    </row>
    <row r="5909" spans="21:21" x14ac:dyDescent="0.2">
      <c r="U5909" s="12"/>
    </row>
    <row r="5910" spans="21:21" x14ac:dyDescent="0.2">
      <c r="U5910" s="12"/>
    </row>
    <row r="5911" spans="21:21" x14ac:dyDescent="0.2">
      <c r="U5911" s="12"/>
    </row>
    <row r="5912" spans="21:21" x14ac:dyDescent="0.2">
      <c r="U5912" s="12"/>
    </row>
    <row r="5913" spans="21:21" x14ac:dyDescent="0.2">
      <c r="U5913" s="12"/>
    </row>
    <row r="5914" spans="21:21" x14ac:dyDescent="0.2">
      <c r="U5914" s="12"/>
    </row>
    <row r="5915" spans="21:21" x14ac:dyDescent="0.2">
      <c r="U5915" s="12"/>
    </row>
    <row r="5916" spans="21:21" x14ac:dyDescent="0.2">
      <c r="U5916" s="12"/>
    </row>
    <row r="5917" spans="21:21" x14ac:dyDescent="0.2">
      <c r="U5917" s="12"/>
    </row>
    <row r="5918" spans="21:21" x14ac:dyDescent="0.2">
      <c r="U5918" s="12"/>
    </row>
    <row r="5919" spans="21:21" x14ac:dyDescent="0.2">
      <c r="U5919" s="12"/>
    </row>
    <row r="5920" spans="21:21" x14ac:dyDescent="0.2">
      <c r="U5920" s="12"/>
    </row>
    <row r="5921" spans="21:21" x14ac:dyDescent="0.2">
      <c r="U5921" s="12"/>
    </row>
    <row r="5922" spans="21:21" x14ac:dyDescent="0.2">
      <c r="U5922" s="12"/>
    </row>
    <row r="5923" spans="21:21" x14ac:dyDescent="0.2">
      <c r="U5923" s="12"/>
    </row>
    <row r="5924" spans="21:21" x14ac:dyDescent="0.2">
      <c r="U5924" s="12"/>
    </row>
    <row r="5925" spans="21:21" x14ac:dyDescent="0.2">
      <c r="U5925" s="12"/>
    </row>
    <row r="5926" spans="21:21" x14ac:dyDescent="0.2">
      <c r="U5926" s="12"/>
    </row>
    <row r="5927" spans="21:21" x14ac:dyDescent="0.2">
      <c r="U5927" s="12"/>
    </row>
    <row r="5928" spans="21:21" x14ac:dyDescent="0.2">
      <c r="U5928" s="12"/>
    </row>
    <row r="5929" spans="21:21" x14ac:dyDescent="0.2">
      <c r="U5929" s="12"/>
    </row>
    <row r="5930" spans="21:21" x14ac:dyDescent="0.2">
      <c r="U5930" s="12"/>
    </row>
    <row r="5931" spans="21:21" x14ac:dyDescent="0.2">
      <c r="U5931" s="12"/>
    </row>
    <row r="5932" spans="21:21" x14ac:dyDescent="0.2">
      <c r="U5932" s="12"/>
    </row>
    <row r="5933" spans="21:21" x14ac:dyDescent="0.2">
      <c r="U5933" s="12"/>
    </row>
    <row r="5934" spans="21:21" x14ac:dyDescent="0.2">
      <c r="U5934" s="12"/>
    </row>
    <row r="5935" spans="21:21" x14ac:dyDescent="0.2">
      <c r="U5935" s="12"/>
    </row>
    <row r="5936" spans="21:21" x14ac:dyDescent="0.2">
      <c r="U5936" s="12"/>
    </row>
    <row r="5937" spans="21:21" x14ac:dyDescent="0.2">
      <c r="U5937" s="12"/>
    </row>
    <row r="5938" spans="21:21" x14ac:dyDescent="0.2">
      <c r="U5938" s="12"/>
    </row>
    <row r="5939" spans="21:21" x14ac:dyDescent="0.2">
      <c r="U5939" s="12"/>
    </row>
    <row r="5940" spans="21:21" x14ac:dyDescent="0.2">
      <c r="U5940" s="12"/>
    </row>
    <row r="5941" spans="21:21" x14ac:dyDescent="0.2">
      <c r="U5941" s="12"/>
    </row>
    <row r="5942" spans="21:21" x14ac:dyDescent="0.2">
      <c r="U5942" s="12"/>
    </row>
    <row r="5943" spans="21:21" x14ac:dyDescent="0.2">
      <c r="U5943" s="12"/>
    </row>
    <row r="5944" spans="21:21" x14ac:dyDescent="0.2">
      <c r="U5944" s="12"/>
    </row>
    <row r="5945" spans="21:21" x14ac:dyDescent="0.2">
      <c r="U5945" s="12"/>
    </row>
    <row r="5946" spans="21:21" x14ac:dyDescent="0.2">
      <c r="U5946" s="12"/>
    </row>
    <row r="5947" spans="21:21" x14ac:dyDescent="0.2">
      <c r="U5947" s="12"/>
    </row>
    <row r="5948" spans="21:21" x14ac:dyDescent="0.2">
      <c r="U5948" s="12"/>
    </row>
    <row r="5949" spans="21:21" x14ac:dyDescent="0.2">
      <c r="U5949" s="12"/>
    </row>
    <row r="5950" spans="21:21" x14ac:dyDescent="0.2">
      <c r="U5950" s="12"/>
    </row>
    <row r="5951" spans="21:21" x14ac:dyDescent="0.2">
      <c r="U5951" s="12"/>
    </row>
    <row r="5952" spans="21:21" x14ac:dyDescent="0.2">
      <c r="U5952" s="12"/>
    </row>
    <row r="5953" spans="21:21" x14ac:dyDescent="0.2">
      <c r="U5953" s="12"/>
    </row>
    <row r="5954" spans="21:21" x14ac:dyDescent="0.2">
      <c r="U5954" s="12"/>
    </row>
    <row r="5955" spans="21:21" x14ac:dyDescent="0.2">
      <c r="U5955" s="12"/>
    </row>
    <row r="5956" spans="21:21" x14ac:dyDescent="0.2">
      <c r="U5956" s="12"/>
    </row>
    <row r="5957" spans="21:21" x14ac:dyDescent="0.2">
      <c r="U5957" s="12"/>
    </row>
    <row r="5958" spans="21:21" x14ac:dyDescent="0.2">
      <c r="U5958" s="12"/>
    </row>
    <row r="5959" spans="21:21" x14ac:dyDescent="0.2">
      <c r="U5959" s="12"/>
    </row>
    <row r="5960" spans="21:21" x14ac:dyDescent="0.2">
      <c r="U5960" s="12"/>
    </row>
    <row r="5961" spans="21:21" x14ac:dyDescent="0.2">
      <c r="U5961" s="12"/>
    </row>
    <row r="5962" spans="21:21" x14ac:dyDescent="0.2">
      <c r="U5962" s="12"/>
    </row>
    <row r="5963" spans="21:21" x14ac:dyDescent="0.2">
      <c r="U5963" s="12"/>
    </row>
    <row r="5964" spans="21:21" x14ac:dyDescent="0.2">
      <c r="U5964" s="12"/>
    </row>
    <row r="5965" spans="21:21" x14ac:dyDescent="0.2">
      <c r="U5965" s="12"/>
    </row>
    <row r="5966" spans="21:21" x14ac:dyDescent="0.2">
      <c r="U5966" s="12"/>
    </row>
    <row r="5967" spans="21:21" x14ac:dyDescent="0.2">
      <c r="U5967" s="12"/>
    </row>
    <row r="5968" spans="21:21" x14ac:dyDescent="0.2">
      <c r="U5968" s="12"/>
    </row>
    <row r="5969" spans="21:21" x14ac:dyDescent="0.2">
      <c r="U5969" s="12"/>
    </row>
    <row r="5970" spans="21:21" x14ac:dyDescent="0.2">
      <c r="U5970" s="12"/>
    </row>
    <row r="5971" spans="21:21" x14ac:dyDescent="0.2">
      <c r="U5971" s="12"/>
    </row>
    <row r="5972" spans="21:21" x14ac:dyDescent="0.2">
      <c r="U5972" s="12"/>
    </row>
    <row r="5973" spans="21:21" x14ac:dyDescent="0.2">
      <c r="U5973" s="12"/>
    </row>
    <row r="5974" spans="21:21" x14ac:dyDescent="0.2">
      <c r="U5974" s="12"/>
    </row>
    <row r="5975" spans="21:21" x14ac:dyDescent="0.2">
      <c r="U5975" s="12"/>
    </row>
    <row r="5976" spans="21:21" x14ac:dyDescent="0.2">
      <c r="U5976" s="12"/>
    </row>
    <row r="5977" spans="21:21" x14ac:dyDescent="0.2">
      <c r="U5977" s="12"/>
    </row>
    <row r="5978" spans="21:21" x14ac:dyDescent="0.2">
      <c r="U5978" s="12"/>
    </row>
    <row r="5979" spans="21:21" x14ac:dyDescent="0.2">
      <c r="U5979" s="12"/>
    </row>
    <row r="5980" spans="21:21" x14ac:dyDescent="0.2">
      <c r="U5980" s="12"/>
    </row>
    <row r="5981" spans="21:21" x14ac:dyDescent="0.2">
      <c r="U5981" s="12"/>
    </row>
    <row r="5982" spans="21:21" x14ac:dyDescent="0.2">
      <c r="U5982" s="12"/>
    </row>
    <row r="5983" spans="21:21" x14ac:dyDescent="0.2">
      <c r="U5983" s="12"/>
    </row>
    <row r="5984" spans="21:21" x14ac:dyDescent="0.2">
      <c r="U5984" s="12"/>
    </row>
    <row r="5985" spans="21:21" x14ac:dyDescent="0.2">
      <c r="U5985" s="12"/>
    </row>
    <row r="5986" spans="21:21" x14ac:dyDescent="0.2">
      <c r="U5986" s="12"/>
    </row>
    <row r="5987" spans="21:21" x14ac:dyDescent="0.2">
      <c r="U5987" s="12"/>
    </row>
    <row r="5988" spans="21:21" x14ac:dyDescent="0.2">
      <c r="U5988" s="12"/>
    </row>
    <row r="5989" spans="21:21" x14ac:dyDescent="0.2">
      <c r="U5989" s="12"/>
    </row>
    <row r="5990" spans="21:21" x14ac:dyDescent="0.2">
      <c r="U5990" s="12"/>
    </row>
    <row r="5991" spans="21:21" x14ac:dyDescent="0.2">
      <c r="U5991" s="12"/>
    </row>
    <row r="5992" spans="21:21" x14ac:dyDescent="0.2">
      <c r="U5992" s="12"/>
    </row>
    <row r="5993" spans="21:21" x14ac:dyDescent="0.2">
      <c r="U5993" s="12"/>
    </row>
    <row r="5994" spans="21:21" x14ac:dyDescent="0.2">
      <c r="U5994" s="12"/>
    </row>
    <row r="5995" spans="21:21" x14ac:dyDescent="0.2">
      <c r="U5995" s="12"/>
    </row>
    <row r="5996" spans="21:21" x14ac:dyDescent="0.2">
      <c r="U5996" s="12"/>
    </row>
    <row r="5997" spans="21:21" x14ac:dyDescent="0.2">
      <c r="U5997" s="12"/>
    </row>
    <row r="5998" spans="21:21" x14ac:dyDescent="0.2">
      <c r="U5998" s="12"/>
    </row>
    <row r="5999" spans="21:21" x14ac:dyDescent="0.2">
      <c r="U5999" s="12"/>
    </row>
    <row r="6000" spans="21:21" x14ac:dyDescent="0.2">
      <c r="U6000" s="12"/>
    </row>
    <row r="6001" spans="21:21" x14ac:dyDescent="0.2">
      <c r="U6001" s="12"/>
    </row>
    <row r="6002" spans="21:21" x14ac:dyDescent="0.2">
      <c r="U6002" s="12"/>
    </row>
    <row r="6003" spans="21:21" x14ac:dyDescent="0.2">
      <c r="U6003" s="12"/>
    </row>
    <row r="6004" spans="21:21" x14ac:dyDescent="0.2">
      <c r="U6004" s="12"/>
    </row>
    <row r="6005" spans="21:21" x14ac:dyDescent="0.2">
      <c r="U6005" s="12"/>
    </row>
    <row r="6006" spans="21:21" x14ac:dyDescent="0.2">
      <c r="U6006" s="12"/>
    </row>
    <row r="6007" spans="21:21" x14ac:dyDescent="0.2">
      <c r="U6007" s="12"/>
    </row>
    <row r="6008" spans="21:21" x14ac:dyDescent="0.2">
      <c r="U6008" s="12"/>
    </row>
    <row r="6009" spans="21:21" x14ac:dyDescent="0.2">
      <c r="U6009" s="12"/>
    </row>
    <row r="6010" spans="21:21" x14ac:dyDescent="0.2">
      <c r="U6010" s="12"/>
    </row>
    <row r="6011" spans="21:21" x14ac:dyDescent="0.2">
      <c r="U6011" s="12"/>
    </row>
    <row r="6012" spans="21:21" x14ac:dyDescent="0.2">
      <c r="U6012" s="12"/>
    </row>
    <row r="6013" spans="21:21" x14ac:dyDescent="0.2">
      <c r="U6013" s="12"/>
    </row>
    <row r="6014" spans="21:21" x14ac:dyDescent="0.2">
      <c r="U6014" s="12"/>
    </row>
    <row r="6015" spans="21:21" x14ac:dyDescent="0.2">
      <c r="U6015" s="12"/>
    </row>
    <row r="6016" spans="21:21" x14ac:dyDescent="0.2">
      <c r="U6016" s="12"/>
    </row>
    <row r="6017" spans="21:21" x14ac:dyDescent="0.2">
      <c r="U6017" s="12"/>
    </row>
    <row r="6018" spans="21:21" x14ac:dyDescent="0.2">
      <c r="U6018" s="12"/>
    </row>
    <row r="6019" spans="21:21" x14ac:dyDescent="0.2">
      <c r="U6019" s="12"/>
    </row>
    <row r="6020" spans="21:21" x14ac:dyDescent="0.2">
      <c r="U6020" s="12"/>
    </row>
    <row r="6021" spans="21:21" x14ac:dyDescent="0.2">
      <c r="U6021" s="12"/>
    </row>
    <row r="6022" spans="21:21" x14ac:dyDescent="0.2">
      <c r="U6022" s="12"/>
    </row>
    <row r="6023" spans="21:21" x14ac:dyDescent="0.2">
      <c r="U6023" s="12"/>
    </row>
    <row r="6024" spans="21:21" x14ac:dyDescent="0.2">
      <c r="U6024" s="12"/>
    </row>
    <row r="6025" spans="21:21" x14ac:dyDescent="0.2">
      <c r="U6025" s="12"/>
    </row>
    <row r="6026" spans="21:21" x14ac:dyDescent="0.2">
      <c r="U6026" s="12"/>
    </row>
    <row r="6027" spans="21:21" x14ac:dyDescent="0.2">
      <c r="U6027" s="12"/>
    </row>
    <row r="6028" spans="21:21" x14ac:dyDescent="0.2">
      <c r="U6028" s="12"/>
    </row>
    <row r="6029" spans="21:21" x14ac:dyDescent="0.2">
      <c r="U6029" s="12"/>
    </row>
    <row r="6030" spans="21:21" x14ac:dyDescent="0.2">
      <c r="U6030" s="12"/>
    </row>
    <row r="6031" spans="21:21" x14ac:dyDescent="0.2">
      <c r="U6031" s="12"/>
    </row>
    <row r="6032" spans="21:21" x14ac:dyDescent="0.2">
      <c r="U6032" s="12"/>
    </row>
    <row r="6033" spans="21:21" x14ac:dyDescent="0.2">
      <c r="U6033" s="12"/>
    </row>
    <row r="6034" spans="21:21" x14ac:dyDescent="0.2">
      <c r="U6034" s="12"/>
    </row>
    <row r="6035" spans="21:21" x14ac:dyDescent="0.2">
      <c r="U6035" s="12"/>
    </row>
    <row r="6036" spans="21:21" x14ac:dyDescent="0.2">
      <c r="U6036" s="12"/>
    </row>
    <row r="6037" spans="21:21" x14ac:dyDescent="0.2">
      <c r="U6037" s="12"/>
    </row>
    <row r="6038" spans="21:21" x14ac:dyDescent="0.2">
      <c r="U6038" s="12"/>
    </row>
    <row r="6039" spans="21:21" x14ac:dyDescent="0.2">
      <c r="U6039" s="12"/>
    </row>
    <row r="6040" spans="21:21" x14ac:dyDescent="0.2">
      <c r="U6040" s="12"/>
    </row>
    <row r="6041" spans="21:21" x14ac:dyDescent="0.2">
      <c r="U6041" s="12"/>
    </row>
    <row r="6042" spans="21:21" x14ac:dyDescent="0.2">
      <c r="U6042" s="12"/>
    </row>
    <row r="6043" spans="21:21" x14ac:dyDescent="0.2">
      <c r="U6043" s="12"/>
    </row>
    <row r="6044" spans="21:21" x14ac:dyDescent="0.2">
      <c r="U6044" s="12"/>
    </row>
    <row r="6045" spans="21:21" x14ac:dyDescent="0.2">
      <c r="U6045" s="12"/>
    </row>
    <row r="6046" spans="21:21" x14ac:dyDescent="0.2">
      <c r="U6046" s="12"/>
    </row>
    <row r="6047" spans="21:21" x14ac:dyDescent="0.2">
      <c r="U6047" s="12"/>
    </row>
    <row r="6048" spans="21:21" x14ac:dyDescent="0.2">
      <c r="U6048" s="12"/>
    </row>
    <row r="6049" spans="21:21" x14ac:dyDescent="0.2">
      <c r="U6049" s="12"/>
    </row>
    <row r="6050" spans="21:21" x14ac:dyDescent="0.2">
      <c r="U6050" s="12"/>
    </row>
    <row r="6051" spans="21:21" x14ac:dyDescent="0.2">
      <c r="U6051" s="12"/>
    </row>
    <row r="6052" spans="21:21" x14ac:dyDescent="0.2">
      <c r="U6052" s="12"/>
    </row>
    <row r="6053" spans="21:21" x14ac:dyDescent="0.2">
      <c r="U6053" s="12"/>
    </row>
    <row r="6054" spans="21:21" x14ac:dyDescent="0.2">
      <c r="U6054" s="12"/>
    </row>
    <row r="6055" spans="21:21" x14ac:dyDescent="0.2">
      <c r="U6055" s="12"/>
    </row>
    <row r="6056" spans="21:21" x14ac:dyDescent="0.2">
      <c r="U6056" s="12"/>
    </row>
    <row r="6057" spans="21:21" x14ac:dyDescent="0.2">
      <c r="U6057" s="12"/>
    </row>
    <row r="6058" spans="21:21" x14ac:dyDescent="0.2">
      <c r="U6058" s="12"/>
    </row>
    <row r="6059" spans="21:21" x14ac:dyDescent="0.2">
      <c r="U6059" s="12"/>
    </row>
    <row r="6060" spans="21:21" x14ac:dyDescent="0.2">
      <c r="U6060" s="12"/>
    </row>
    <row r="6061" spans="21:21" x14ac:dyDescent="0.2">
      <c r="U6061" s="12"/>
    </row>
    <row r="6062" spans="21:21" x14ac:dyDescent="0.2">
      <c r="U6062" s="12"/>
    </row>
    <row r="6063" spans="21:21" x14ac:dyDescent="0.2">
      <c r="U6063" s="12"/>
    </row>
    <row r="6064" spans="21:21" x14ac:dyDescent="0.2">
      <c r="U6064" s="12"/>
    </row>
    <row r="6065" spans="21:21" x14ac:dyDescent="0.2">
      <c r="U6065" s="12"/>
    </row>
    <row r="6066" spans="21:21" x14ac:dyDescent="0.2">
      <c r="U6066" s="12"/>
    </row>
    <row r="6067" spans="21:21" x14ac:dyDescent="0.2">
      <c r="U6067" s="12"/>
    </row>
    <row r="6068" spans="21:21" x14ac:dyDescent="0.2">
      <c r="U6068" s="12"/>
    </row>
    <row r="6069" spans="21:21" x14ac:dyDescent="0.2">
      <c r="U6069" s="12"/>
    </row>
    <row r="6070" spans="21:21" x14ac:dyDescent="0.2">
      <c r="U6070" s="12"/>
    </row>
    <row r="6071" spans="21:21" x14ac:dyDescent="0.2">
      <c r="U6071" s="12"/>
    </row>
    <row r="6072" spans="21:21" x14ac:dyDescent="0.2">
      <c r="U6072" s="12"/>
    </row>
    <row r="6073" spans="21:21" x14ac:dyDescent="0.2">
      <c r="U6073" s="12"/>
    </row>
    <row r="6074" spans="21:21" x14ac:dyDescent="0.2">
      <c r="U6074" s="12"/>
    </row>
    <row r="6075" spans="21:21" x14ac:dyDescent="0.2">
      <c r="U6075" s="12"/>
    </row>
    <row r="6076" spans="21:21" x14ac:dyDescent="0.2">
      <c r="U6076" s="12"/>
    </row>
    <row r="6077" spans="21:21" x14ac:dyDescent="0.2">
      <c r="U6077" s="12"/>
    </row>
    <row r="6078" spans="21:21" x14ac:dyDescent="0.2">
      <c r="U6078" s="12"/>
    </row>
    <row r="6079" spans="21:21" x14ac:dyDescent="0.2">
      <c r="U6079" s="12"/>
    </row>
    <row r="6080" spans="21:21" x14ac:dyDescent="0.2">
      <c r="U6080" s="12"/>
    </row>
    <row r="6081" spans="21:21" x14ac:dyDescent="0.2">
      <c r="U6081" s="12"/>
    </row>
    <row r="6082" spans="21:21" x14ac:dyDescent="0.2">
      <c r="U6082" s="12"/>
    </row>
    <row r="6083" spans="21:21" x14ac:dyDescent="0.2">
      <c r="U6083" s="12"/>
    </row>
    <row r="6084" spans="21:21" x14ac:dyDescent="0.2">
      <c r="U6084" s="12"/>
    </row>
    <row r="6085" spans="21:21" x14ac:dyDescent="0.2">
      <c r="U6085" s="12"/>
    </row>
    <row r="6086" spans="21:21" x14ac:dyDescent="0.2">
      <c r="U6086" s="12"/>
    </row>
    <row r="6087" spans="21:21" x14ac:dyDescent="0.2">
      <c r="U6087" s="12"/>
    </row>
    <row r="6088" spans="21:21" x14ac:dyDescent="0.2">
      <c r="U6088" s="12"/>
    </row>
    <row r="6089" spans="21:21" x14ac:dyDescent="0.2">
      <c r="U6089" s="12"/>
    </row>
    <row r="6090" spans="21:21" x14ac:dyDescent="0.2">
      <c r="U6090" s="12"/>
    </row>
    <row r="6091" spans="21:21" x14ac:dyDescent="0.2">
      <c r="U6091" s="12"/>
    </row>
    <row r="6092" spans="21:21" x14ac:dyDescent="0.2">
      <c r="U6092" s="12"/>
    </row>
    <row r="6093" spans="21:21" x14ac:dyDescent="0.2">
      <c r="U6093" s="12"/>
    </row>
    <row r="6094" spans="21:21" x14ac:dyDescent="0.2">
      <c r="U6094" s="12"/>
    </row>
    <row r="6095" spans="21:21" x14ac:dyDescent="0.2">
      <c r="U6095" s="12"/>
    </row>
    <row r="6096" spans="21:21" x14ac:dyDescent="0.2">
      <c r="U6096" s="12"/>
    </row>
    <row r="6097" spans="21:21" x14ac:dyDescent="0.2">
      <c r="U6097" s="12"/>
    </row>
    <row r="6098" spans="21:21" x14ac:dyDescent="0.2">
      <c r="U6098" s="12"/>
    </row>
    <row r="6099" spans="21:21" x14ac:dyDescent="0.2">
      <c r="U6099" s="12"/>
    </row>
    <row r="6100" spans="21:21" x14ac:dyDescent="0.2">
      <c r="U6100" s="12"/>
    </row>
    <row r="6101" spans="21:21" x14ac:dyDescent="0.2">
      <c r="U6101" s="12"/>
    </row>
    <row r="6102" spans="21:21" x14ac:dyDescent="0.2">
      <c r="U6102" s="12"/>
    </row>
    <row r="6103" spans="21:21" x14ac:dyDescent="0.2">
      <c r="U6103" s="12"/>
    </row>
    <row r="6104" spans="21:21" x14ac:dyDescent="0.2">
      <c r="U6104" s="12"/>
    </row>
    <row r="6105" spans="21:21" x14ac:dyDescent="0.2">
      <c r="U6105" s="12"/>
    </row>
    <row r="6106" spans="21:21" x14ac:dyDescent="0.2">
      <c r="U6106" s="12"/>
    </row>
    <row r="6107" spans="21:21" x14ac:dyDescent="0.2">
      <c r="U6107" s="12"/>
    </row>
    <row r="6108" spans="21:21" x14ac:dyDescent="0.2">
      <c r="U6108" s="12"/>
    </row>
    <row r="6109" spans="21:21" x14ac:dyDescent="0.2">
      <c r="U6109" s="12"/>
    </row>
    <row r="6110" spans="21:21" x14ac:dyDescent="0.2">
      <c r="U6110" s="12"/>
    </row>
    <row r="6111" spans="21:21" x14ac:dyDescent="0.2">
      <c r="U6111" s="12"/>
    </row>
    <row r="6112" spans="21:21" x14ac:dyDescent="0.2">
      <c r="U6112" s="12"/>
    </row>
    <row r="6113" spans="21:21" x14ac:dyDescent="0.2">
      <c r="U6113" s="12"/>
    </row>
    <row r="6114" spans="21:21" x14ac:dyDescent="0.2">
      <c r="U6114" s="12"/>
    </row>
    <row r="6115" spans="21:21" x14ac:dyDescent="0.2">
      <c r="U6115" s="12"/>
    </row>
    <row r="6116" spans="21:21" x14ac:dyDescent="0.2">
      <c r="U6116" s="12"/>
    </row>
    <row r="6117" spans="21:21" x14ac:dyDescent="0.2">
      <c r="U6117" s="12"/>
    </row>
    <row r="6118" spans="21:21" x14ac:dyDescent="0.2">
      <c r="U6118" s="12"/>
    </row>
    <row r="6119" spans="21:21" x14ac:dyDescent="0.2">
      <c r="U6119" s="12"/>
    </row>
    <row r="6120" spans="21:21" x14ac:dyDescent="0.2">
      <c r="U6120" s="12"/>
    </row>
    <row r="6121" spans="21:21" x14ac:dyDescent="0.2">
      <c r="U6121" s="12"/>
    </row>
    <row r="6122" spans="21:21" x14ac:dyDescent="0.2">
      <c r="U6122" s="12"/>
    </row>
    <row r="6123" spans="21:21" x14ac:dyDescent="0.2">
      <c r="U6123" s="12"/>
    </row>
    <row r="6124" spans="21:21" x14ac:dyDescent="0.2">
      <c r="U6124" s="12"/>
    </row>
    <row r="6125" spans="21:21" x14ac:dyDescent="0.2">
      <c r="U6125" s="12"/>
    </row>
    <row r="6126" spans="21:21" x14ac:dyDescent="0.2">
      <c r="U6126" s="12"/>
    </row>
    <row r="6127" spans="21:21" x14ac:dyDescent="0.2">
      <c r="U6127" s="12"/>
    </row>
    <row r="6128" spans="21:21" x14ac:dyDescent="0.2">
      <c r="U6128" s="12"/>
    </row>
    <row r="6129" spans="21:21" x14ac:dyDescent="0.2">
      <c r="U6129" s="12"/>
    </row>
    <row r="6130" spans="21:21" x14ac:dyDescent="0.2">
      <c r="U6130" s="12"/>
    </row>
    <row r="6131" spans="21:21" x14ac:dyDescent="0.2">
      <c r="U6131" s="12"/>
    </row>
    <row r="6132" spans="21:21" x14ac:dyDescent="0.2">
      <c r="U6132" s="12"/>
    </row>
    <row r="6133" spans="21:21" x14ac:dyDescent="0.2">
      <c r="U6133" s="12"/>
    </row>
    <row r="6134" spans="21:21" x14ac:dyDescent="0.2">
      <c r="U6134" s="12"/>
    </row>
    <row r="6135" spans="21:21" x14ac:dyDescent="0.2">
      <c r="U6135" s="12"/>
    </row>
    <row r="6136" spans="21:21" x14ac:dyDescent="0.2">
      <c r="U6136" s="12"/>
    </row>
    <row r="6137" spans="21:21" x14ac:dyDescent="0.2">
      <c r="U6137" s="12"/>
    </row>
    <row r="6138" spans="21:21" x14ac:dyDescent="0.2">
      <c r="U6138" s="12"/>
    </row>
    <row r="6139" spans="21:21" x14ac:dyDescent="0.2">
      <c r="U6139" s="12"/>
    </row>
    <row r="6140" spans="21:21" x14ac:dyDescent="0.2">
      <c r="U6140" s="12"/>
    </row>
    <row r="6141" spans="21:21" x14ac:dyDescent="0.2">
      <c r="U6141" s="12"/>
    </row>
    <row r="6142" spans="21:21" x14ac:dyDescent="0.2">
      <c r="U6142" s="12"/>
    </row>
    <row r="6143" spans="21:21" x14ac:dyDescent="0.2">
      <c r="U6143" s="12"/>
    </row>
    <row r="6144" spans="21:21" x14ac:dyDescent="0.2">
      <c r="U6144" s="12"/>
    </row>
    <row r="6145" spans="21:21" x14ac:dyDescent="0.2">
      <c r="U6145" s="12"/>
    </row>
    <row r="6146" spans="21:21" x14ac:dyDescent="0.2">
      <c r="U6146" s="12"/>
    </row>
    <row r="6147" spans="21:21" x14ac:dyDescent="0.2">
      <c r="U6147" s="12"/>
    </row>
    <row r="6148" spans="21:21" x14ac:dyDescent="0.2">
      <c r="U6148" s="12"/>
    </row>
    <row r="6149" spans="21:21" x14ac:dyDescent="0.2">
      <c r="U6149" s="12"/>
    </row>
    <row r="6150" spans="21:21" x14ac:dyDescent="0.2">
      <c r="U6150" s="12"/>
    </row>
    <row r="6151" spans="21:21" x14ac:dyDescent="0.2">
      <c r="U6151" s="12"/>
    </row>
    <row r="6152" spans="21:21" x14ac:dyDescent="0.2">
      <c r="U6152" s="12"/>
    </row>
    <row r="6153" spans="21:21" x14ac:dyDescent="0.2">
      <c r="U6153" s="12"/>
    </row>
    <row r="6154" spans="21:21" x14ac:dyDescent="0.2">
      <c r="U6154" s="12"/>
    </row>
    <row r="6155" spans="21:21" x14ac:dyDescent="0.2">
      <c r="U6155" s="12"/>
    </row>
    <row r="6156" spans="21:21" x14ac:dyDescent="0.2">
      <c r="U6156" s="12"/>
    </row>
    <row r="6157" spans="21:21" x14ac:dyDescent="0.2">
      <c r="U6157" s="12"/>
    </row>
    <row r="6158" spans="21:21" x14ac:dyDescent="0.2">
      <c r="U6158" s="12"/>
    </row>
    <row r="6159" spans="21:21" x14ac:dyDescent="0.2">
      <c r="U6159" s="12"/>
    </row>
    <row r="6160" spans="21:21" x14ac:dyDescent="0.2">
      <c r="U6160" s="12"/>
    </row>
    <row r="6161" spans="21:21" x14ac:dyDescent="0.2">
      <c r="U6161" s="12"/>
    </row>
    <row r="6162" spans="21:21" x14ac:dyDescent="0.2">
      <c r="U6162" s="12"/>
    </row>
    <row r="6163" spans="21:21" x14ac:dyDescent="0.2">
      <c r="U6163" s="12"/>
    </row>
    <row r="6164" spans="21:21" x14ac:dyDescent="0.2">
      <c r="U6164" s="12"/>
    </row>
    <row r="6165" spans="21:21" x14ac:dyDescent="0.2">
      <c r="U6165" s="12"/>
    </row>
    <row r="6166" spans="21:21" x14ac:dyDescent="0.2">
      <c r="U6166" s="12"/>
    </row>
    <row r="6167" spans="21:21" x14ac:dyDescent="0.2">
      <c r="U6167" s="12"/>
    </row>
    <row r="6168" spans="21:21" x14ac:dyDescent="0.2">
      <c r="U6168" s="12"/>
    </row>
    <row r="6169" spans="21:21" x14ac:dyDescent="0.2">
      <c r="U6169" s="12"/>
    </row>
    <row r="6170" spans="21:21" x14ac:dyDescent="0.2">
      <c r="U6170" s="12"/>
    </row>
    <row r="6171" spans="21:21" x14ac:dyDescent="0.2">
      <c r="U6171" s="12"/>
    </row>
    <row r="6172" spans="21:21" x14ac:dyDescent="0.2">
      <c r="U6172" s="12"/>
    </row>
    <row r="6173" spans="21:21" x14ac:dyDescent="0.2">
      <c r="U6173" s="12"/>
    </row>
    <row r="6174" spans="21:21" x14ac:dyDescent="0.2">
      <c r="U6174" s="12"/>
    </row>
    <row r="6175" spans="21:21" x14ac:dyDescent="0.2">
      <c r="U6175" s="12"/>
    </row>
    <row r="6176" spans="21:21" x14ac:dyDescent="0.2">
      <c r="U6176" s="12"/>
    </row>
    <row r="6177" spans="21:21" x14ac:dyDescent="0.2">
      <c r="U6177" s="12"/>
    </row>
    <row r="6178" spans="21:21" x14ac:dyDescent="0.2">
      <c r="U6178" s="12"/>
    </row>
    <row r="6179" spans="21:21" x14ac:dyDescent="0.2">
      <c r="U6179" s="12"/>
    </row>
    <row r="6180" spans="21:21" x14ac:dyDescent="0.2">
      <c r="U6180" s="12"/>
    </row>
    <row r="6181" spans="21:21" x14ac:dyDescent="0.2">
      <c r="U6181" s="12"/>
    </row>
    <row r="6182" spans="21:21" x14ac:dyDescent="0.2">
      <c r="U6182" s="12"/>
    </row>
    <row r="6183" spans="21:21" x14ac:dyDescent="0.2">
      <c r="U6183" s="12"/>
    </row>
    <row r="6184" spans="21:21" x14ac:dyDescent="0.2">
      <c r="U6184" s="12"/>
    </row>
    <row r="6185" spans="21:21" x14ac:dyDescent="0.2">
      <c r="U6185" s="12"/>
    </row>
    <row r="6186" spans="21:21" x14ac:dyDescent="0.2">
      <c r="U6186" s="12"/>
    </row>
    <row r="6187" spans="21:21" x14ac:dyDescent="0.2">
      <c r="U6187" s="12"/>
    </row>
    <row r="6188" spans="21:21" x14ac:dyDescent="0.2">
      <c r="U6188" s="12"/>
    </row>
    <row r="6189" spans="21:21" x14ac:dyDescent="0.2">
      <c r="U6189" s="12"/>
    </row>
    <row r="6190" spans="21:21" x14ac:dyDescent="0.2">
      <c r="U6190" s="12"/>
    </row>
    <row r="6191" spans="21:21" x14ac:dyDescent="0.2">
      <c r="U6191" s="12"/>
    </row>
    <row r="6192" spans="21:21" x14ac:dyDescent="0.2">
      <c r="U6192" s="12"/>
    </row>
    <row r="6193" spans="21:21" x14ac:dyDescent="0.2">
      <c r="U6193" s="12"/>
    </row>
    <row r="6194" spans="21:21" x14ac:dyDescent="0.2">
      <c r="U6194" s="12"/>
    </row>
    <row r="6195" spans="21:21" x14ac:dyDescent="0.2">
      <c r="U6195" s="12"/>
    </row>
    <row r="6196" spans="21:21" x14ac:dyDescent="0.2">
      <c r="U6196" s="12"/>
    </row>
    <row r="6197" spans="21:21" x14ac:dyDescent="0.2">
      <c r="U6197" s="12"/>
    </row>
    <row r="6198" spans="21:21" x14ac:dyDescent="0.2">
      <c r="U6198" s="12"/>
    </row>
    <row r="6199" spans="21:21" x14ac:dyDescent="0.2">
      <c r="U6199" s="12"/>
    </row>
    <row r="6200" spans="21:21" x14ac:dyDescent="0.2">
      <c r="U6200" s="12"/>
    </row>
    <row r="6201" spans="21:21" x14ac:dyDescent="0.2">
      <c r="U6201" s="12"/>
    </row>
    <row r="6202" spans="21:21" x14ac:dyDescent="0.2">
      <c r="U6202" s="12"/>
    </row>
    <row r="6203" spans="21:21" x14ac:dyDescent="0.2">
      <c r="U6203" s="12"/>
    </row>
    <row r="6204" spans="21:21" x14ac:dyDescent="0.2">
      <c r="U6204" s="12"/>
    </row>
    <row r="6205" spans="21:21" x14ac:dyDescent="0.2">
      <c r="U6205" s="12"/>
    </row>
    <row r="6206" spans="21:21" x14ac:dyDescent="0.2">
      <c r="U6206" s="12"/>
    </row>
    <row r="6207" spans="21:21" x14ac:dyDescent="0.2">
      <c r="U6207" s="12"/>
    </row>
    <row r="6208" spans="21:21" x14ac:dyDescent="0.2">
      <c r="U6208" s="12"/>
    </row>
    <row r="6209" spans="21:21" x14ac:dyDescent="0.2">
      <c r="U6209" s="12"/>
    </row>
    <row r="6210" spans="21:21" x14ac:dyDescent="0.2">
      <c r="U6210" s="12"/>
    </row>
    <row r="6211" spans="21:21" x14ac:dyDescent="0.2">
      <c r="U6211" s="12"/>
    </row>
    <row r="6212" spans="21:21" x14ac:dyDescent="0.2">
      <c r="U6212" s="12"/>
    </row>
    <row r="6213" spans="21:21" x14ac:dyDescent="0.2">
      <c r="U6213" s="12"/>
    </row>
    <row r="6214" spans="21:21" x14ac:dyDescent="0.2">
      <c r="U6214" s="12"/>
    </row>
    <row r="6215" spans="21:21" x14ac:dyDescent="0.2">
      <c r="U6215" s="12"/>
    </row>
    <row r="6216" spans="21:21" x14ac:dyDescent="0.2">
      <c r="U6216" s="12"/>
    </row>
    <row r="6217" spans="21:21" x14ac:dyDescent="0.2">
      <c r="U6217" s="12"/>
    </row>
    <row r="6218" spans="21:21" x14ac:dyDescent="0.2">
      <c r="U6218" s="12"/>
    </row>
    <row r="6219" spans="21:21" x14ac:dyDescent="0.2">
      <c r="U6219" s="12"/>
    </row>
    <row r="6220" spans="21:21" x14ac:dyDescent="0.2">
      <c r="U6220" s="12"/>
    </row>
    <row r="6221" spans="21:21" x14ac:dyDescent="0.2">
      <c r="U6221" s="12"/>
    </row>
    <row r="6222" spans="21:21" x14ac:dyDescent="0.2">
      <c r="U6222" s="12"/>
    </row>
    <row r="6223" spans="21:21" x14ac:dyDescent="0.2">
      <c r="U6223" s="12"/>
    </row>
    <row r="6224" spans="21:21" x14ac:dyDescent="0.2">
      <c r="U6224" s="12"/>
    </row>
    <row r="6225" spans="21:21" x14ac:dyDescent="0.2">
      <c r="U6225" s="12"/>
    </row>
    <row r="6226" spans="21:21" x14ac:dyDescent="0.2">
      <c r="U6226" s="12"/>
    </row>
    <row r="6227" spans="21:21" x14ac:dyDescent="0.2">
      <c r="U6227" s="12"/>
    </row>
    <row r="6228" spans="21:21" x14ac:dyDescent="0.2">
      <c r="U6228" s="12"/>
    </row>
    <row r="6229" spans="21:21" x14ac:dyDescent="0.2">
      <c r="U6229" s="12"/>
    </row>
    <row r="6230" spans="21:21" x14ac:dyDescent="0.2">
      <c r="U6230" s="12"/>
    </row>
    <row r="6231" spans="21:21" x14ac:dyDescent="0.2">
      <c r="U6231" s="12"/>
    </row>
    <row r="6232" spans="21:21" x14ac:dyDescent="0.2">
      <c r="U6232" s="12"/>
    </row>
    <row r="6233" spans="21:21" x14ac:dyDescent="0.2">
      <c r="U6233" s="12"/>
    </row>
    <row r="6234" spans="21:21" x14ac:dyDescent="0.2">
      <c r="U6234" s="12"/>
    </row>
    <row r="6235" spans="21:21" x14ac:dyDescent="0.2">
      <c r="U6235" s="12"/>
    </row>
    <row r="6236" spans="21:21" x14ac:dyDescent="0.2">
      <c r="U6236" s="12"/>
    </row>
    <row r="6237" spans="21:21" x14ac:dyDescent="0.2">
      <c r="U6237" s="12"/>
    </row>
    <row r="6238" spans="21:21" x14ac:dyDescent="0.2">
      <c r="U6238" s="12"/>
    </row>
    <row r="6239" spans="21:21" x14ac:dyDescent="0.2">
      <c r="U6239" s="12"/>
    </row>
    <row r="6240" spans="21:21" x14ac:dyDescent="0.2">
      <c r="U6240" s="12"/>
    </row>
    <row r="6241" spans="21:21" x14ac:dyDescent="0.2">
      <c r="U6241" s="12"/>
    </row>
    <row r="6242" spans="21:21" x14ac:dyDescent="0.2">
      <c r="U6242" s="12"/>
    </row>
    <row r="6243" spans="21:21" x14ac:dyDescent="0.2">
      <c r="U6243" s="12"/>
    </row>
    <row r="6244" spans="21:21" x14ac:dyDescent="0.2">
      <c r="U6244" s="12"/>
    </row>
    <row r="6245" spans="21:21" x14ac:dyDescent="0.2">
      <c r="U6245" s="12"/>
    </row>
    <row r="6246" spans="21:21" x14ac:dyDescent="0.2">
      <c r="U6246" s="12"/>
    </row>
    <row r="6247" spans="21:21" x14ac:dyDescent="0.2">
      <c r="U6247" s="12"/>
    </row>
    <row r="6248" spans="21:21" x14ac:dyDescent="0.2">
      <c r="U6248" s="12"/>
    </row>
    <row r="6249" spans="21:21" x14ac:dyDescent="0.2">
      <c r="U6249" s="12"/>
    </row>
    <row r="6250" spans="21:21" x14ac:dyDescent="0.2">
      <c r="U6250" s="12"/>
    </row>
    <row r="6251" spans="21:21" x14ac:dyDescent="0.2">
      <c r="U6251" s="12"/>
    </row>
    <row r="6252" spans="21:21" x14ac:dyDescent="0.2">
      <c r="U6252" s="12"/>
    </row>
    <row r="6253" spans="21:21" x14ac:dyDescent="0.2">
      <c r="U6253" s="12"/>
    </row>
    <row r="6254" spans="21:21" x14ac:dyDescent="0.2">
      <c r="U6254" s="12"/>
    </row>
    <row r="6255" spans="21:21" x14ac:dyDescent="0.2">
      <c r="U6255" s="12"/>
    </row>
    <row r="6256" spans="21:21" x14ac:dyDescent="0.2">
      <c r="U6256" s="12"/>
    </row>
    <row r="6257" spans="21:21" x14ac:dyDescent="0.2">
      <c r="U6257" s="12"/>
    </row>
    <row r="6258" spans="21:21" x14ac:dyDescent="0.2">
      <c r="U6258" s="12"/>
    </row>
    <row r="6259" spans="21:21" x14ac:dyDescent="0.2">
      <c r="U6259" s="12"/>
    </row>
    <row r="6260" spans="21:21" x14ac:dyDescent="0.2">
      <c r="U6260" s="12"/>
    </row>
    <row r="6261" spans="21:21" x14ac:dyDescent="0.2">
      <c r="U6261" s="12"/>
    </row>
    <row r="6262" spans="21:21" x14ac:dyDescent="0.2">
      <c r="U6262" s="12"/>
    </row>
    <row r="6263" spans="21:21" x14ac:dyDescent="0.2">
      <c r="U6263" s="12"/>
    </row>
    <row r="6264" spans="21:21" x14ac:dyDescent="0.2">
      <c r="U6264" s="12"/>
    </row>
    <row r="6265" spans="21:21" x14ac:dyDescent="0.2">
      <c r="U6265" s="12"/>
    </row>
    <row r="6266" spans="21:21" x14ac:dyDescent="0.2">
      <c r="U6266" s="12"/>
    </row>
    <row r="6267" spans="21:21" x14ac:dyDescent="0.2">
      <c r="U6267" s="12"/>
    </row>
    <row r="6268" spans="21:21" x14ac:dyDescent="0.2">
      <c r="U6268" s="12"/>
    </row>
    <row r="6269" spans="21:21" x14ac:dyDescent="0.2">
      <c r="U6269" s="12"/>
    </row>
    <row r="6270" spans="21:21" x14ac:dyDescent="0.2">
      <c r="U6270" s="12"/>
    </row>
    <row r="6271" spans="21:21" x14ac:dyDescent="0.2">
      <c r="U6271" s="12"/>
    </row>
    <row r="6272" spans="21:21" x14ac:dyDescent="0.2">
      <c r="U6272" s="12"/>
    </row>
    <row r="6273" spans="21:21" x14ac:dyDescent="0.2">
      <c r="U6273" s="12"/>
    </row>
    <row r="6274" spans="21:21" x14ac:dyDescent="0.2">
      <c r="U6274" s="12"/>
    </row>
    <row r="6275" spans="21:21" x14ac:dyDescent="0.2">
      <c r="U6275" s="12"/>
    </row>
    <row r="6276" spans="21:21" x14ac:dyDescent="0.2">
      <c r="U6276" s="12"/>
    </row>
    <row r="6277" spans="21:21" x14ac:dyDescent="0.2">
      <c r="U6277" s="12"/>
    </row>
    <row r="6278" spans="21:21" x14ac:dyDescent="0.2">
      <c r="U6278" s="12"/>
    </row>
    <row r="6279" spans="21:21" x14ac:dyDescent="0.2">
      <c r="U6279" s="12"/>
    </row>
    <row r="6280" spans="21:21" x14ac:dyDescent="0.2">
      <c r="U6280" s="12"/>
    </row>
    <row r="6281" spans="21:21" x14ac:dyDescent="0.2">
      <c r="U6281" s="12"/>
    </row>
    <row r="6282" spans="21:21" x14ac:dyDescent="0.2">
      <c r="U6282" s="12"/>
    </row>
    <row r="6283" spans="21:21" x14ac:dyDescent="0.2">
      <c r="U6283" s="12"/>
    </row>
    <row r="6284" spans="21:21" x14ac:dyDescent="0.2">
      <c r="U6284" s="12"/>
    </row>
    <row r="6285" spans="21:21" x14ac:dyDescent="0.2">
      <c r="U6285" s="12"/>
    </row>
    <row r="6286" spans="21:21" x14ac:dyDescent="0.2">
      <c r="U6286" s="12"/>
    </row>
    <row r="6287" spans="21:21" x14ac:dyDescent="0.2">
      <c r="U6287" s="12"/>
    </row>
    <row r="6288" spans="21:21" x14ac:dyDescent="0.2">
      <c r="U6288" s="12"/>
    </row>
    <row r="6289" spans="21:21" x14ac:dyDescent="0.2">
      <c r="U6289" s="12"/>
    </row>
    <row r="6290" spans="21:21" x14ac:dyDescent="0.2">
      <c r="U6290" s="12"/>
    </row>
    <row r="6291" spans="21:21" x14ac:dyDescent="0.2">
      <c r="U6291" s="12"/>
    </row>
    <row r="6292" spans="21:21" x14ac:dyDescent="0.2">
      <c r="U6292" s="12"/>
    </row>
    <row r="6293" spans="21:21" x14ac:dyDescent="0.2">
      <c r="U6293" s="12"/>
    </row>
    <row r="6294" spans="21:21" x14ac:dyDescent="0.2">
      <c r="U6294" s="12"/>
    </row>
    <row r="6295" spans="21:21" x14ac:dyDescent="0.2">
      <c r="U6295" s="12"/>
    </row>
    <row r="6296" spans="21:21" x14ac:dyDescent="0.2">
      <c r="U6296" s="12"/>
    </row>
    <row r="6297" spans="21:21" x14ac:dyDescent="0.2">
      <c r="U6297" s="12"/>
    </row>
    <row r="6298" spans="21:21" x14ac:dyDescent="0.2">
      <c r="U6298" s="12"/>
    </row>
    <row r="6299" spans="21:21" x14ac:dyDescent="0.2">
      <c r="U6299" s="12"/>
    </row>
    <row r="6300" spans="21:21" x14ac:dyDescent="0.2">
      <c r="U6300" s="12"/>
    </row>
    <row r="6301" spans="21:21" x14ac:dyDescent="0.2">
      <c r="U6301" s="12"/>
    </row>
    <row r="6302" spans="21:21" x14ac:dyDescent="0.2">
      <c r="U6302" s="12"/>
    </row>
    <row r="6303" spans="21:21" x14ac:dyDescent="0.2">
      <c r="U6303" s="12"/>
    </row>
    <row r="6304" spans="21:21" x14ac:dyDescent="0.2">
      <c r="U6304" s="12"/>
    </row>
    <row r="6305" spans="21:21" x14ac:dyDescent="0.2">
      <c r="U6305" s="12"/>
    </row>
    <row r="6306" spans="21:21" x14ac:dyDescent="0.2">
      <c r="U6306" s="12"/>
    </row>
    <row r="6307" spans="21:21" x14ac:dyDescent="0.2">
      <c r="U6307" s="12"/>
    </row>
    <row r="6308" spans="21:21" x14ac:dyDescent="0.2">
      <c r="U6308" s="12"/>
    </row>
    <row r="6309" spans="21:21" x14ac:dyDescent="0.2">
      <c r="U6309" s="12"/>
    </row>
    <row r="6310" spans="21:21" x14ac:dyDescent="0.2">
      <c r="U6310" s="12"/>
    </row>
    <row r="6311" spans="21:21" x14ac:dyDescent="0.2">
      <c r="U6311" s="12"/>
    </row>
    <row r="6312" spans="21:21" x14ac:dyDescent="0.2">
      <c r="U6312" s="12"/>
    </row>
    <row r="6313" spans="21:21" x14ac:dyDescent="0.2">
      <c r="U6313" s="12"/>
    </row>
    <row r="6314" spans="21:21" x14ac:dyDescent="0.2">
      <c r="U6314" s="12"/>
    </row>
    <row r="6315" spans="21:21" x14ac:dyDescent="0.2">
      <c r="U6315" s="12"/>
    </row>
    <row r="6316" spans="21:21" x14ac:dyDescent="0.2">
      <c r="U6316" s="12"/>
    </row>
    <row r="6317" spans="21:21" x14ac:dyDescent="0.2">
      <c r="U6317" s="12"/>
    </row>
    <row r="6318" spans="21:21" x14ac:dyDescent="0.2">
      <c r="U6318" s="12"/>
    </row>
    <row r="6319" spans="21:21" x14ac:dyDescent="0.2">
      <c r="U6319" s="12"/>
    </row>
    <row r="6320" spans="21:21" x14ac:dyDescent="0.2">
      <c r="U6320" s="12"/>
    </row>
    <row r="6321" spans="21:21" x14ac:dyDescent="0.2">
      <c r="U6321" s="12"/>
    </row>
    <row r="6322" spans="21:21" x14ac:dyDescent="0.2">
      <c r="U6322" s="12"/>
    </row>
    <row r="6323" spans="21:21" x14ac:dyDescent="0.2">
      <c r="U6323" s="12"/>
    </row>
    <row r="6324" spans="21:21" x14ac:dyDescent="0.2">
      <c r="U6324" s="12"/>
    </row>
    <row r="6325" spans="21:21" x14ac:dyDescent="0.2">
      <c r="U6325" s="12"/>
    </row>
    <row r="6326" spans="21:21" x14ac:dyDescent="0.2">
      <c r="U6326" s="12"/>
    </row>
    <row r="6327" spans="21:21" x14ac:dyDescent="0.2">
      <c r="U6327" s="12"/>
    </row>
    <row r="6328" spans="21:21" x14ac:dyDescent="0.2">
      <c r="U6328" s="12"/>
    </row>
    <row r="6329" spans="21:21" x14ac:dyDescent="0.2">
      <c r="U6329" s="12"/>
    </row>
    <row r="6330" spans="21:21" x14ac:dyDescent="0.2">
      <c r="U6330" s="12"/>
    </row>
    <row r="6331" spans="21:21" x14ac:dyDescent="0.2">
      <c r="U6331" s="12"/>
    </row>
    <row r="6332" spans="21:21" x14ac:dyDescent="0.2">
      <c r="U6332" s="12"/>
    </row>
    <row r="6333" spans="21:21" x14ac:dyDescent="0.2">
      <c r="U6333" s="12"/>
    </row>
    <row r="6334" spans="21:21" x14ac:dyDescent="0.2">
      <c r="U6334" s="12"/>
    </row>
    <row r="6335" spans="21:21" x14ac:dyDescent="0.2">
      <c r="U6335" s="12"/>
    </row>
    <row r="6336" spans="21:21" x14ac:dyDescent="0.2">
      <c r="U6336" s="12"/>
    </row>
    <row r="6337" spans="21:21" x14ac:dyDescent="0.2">
      <c r="U6337" s="12"/>
    </row>
    <row r="6338" spans="21:21" x14ac:dyDescent="0.2">
      <c r="U6338" s="12"/>
    </row>
    <row r="6339" spans="21:21" x14ac:dyDescent="0.2">
      <c r="U6339" s="12"/>
    </row>
    <row r="6340" spans="21:21" x14ac:dyDescent="0.2">
      <c r="U6340" s="12"/>
    </row>
    <row r="6341" spans="21:21" x14ac:dyDescent="0.2">
      <c r="U6341" s="12"/>
    </row>
    <row r="6342" spans="21:21" x14ac:dyDescent="0.2">
      <c r="U6342" s="12"/>
    </row>
    <row r="6343" spans="21:21" x14ac:dyDescent="0.2">
      <c r="U6343" s="12"/>
    </row>
    <row r="6344" spans="21:21" x14ac:dyDescent="0.2">
      <c r="U6344" s="12"/>
    </row>
    <row r="6345" spans="21:21" x14ac:dyDescent="0.2">
      <c r="U6345" s="12"/>
    </row>
    <row r="6346" spans="21:21" x14ac:dyDescent="0.2">
      <c r="U6346" s="12"/>
    </row>
    <row r="6347" spans="21:21" x14ac:dyDescent="0.2">
      <c r="U6347" s="12"/>
    </row>
    <row r="6348" spans="21:21" x14ac:dyDescent="0.2">
      <c r="U6348" s="12"/>
    </row>
    <row r="6349" spans="21:21" x14ac:dyDescent="0.2">
      <c r="U6349" s="12"/>
    </row>
    <row r="6350" spans="21:21" x14ac:dyDescent="0.2">
      <c r="U6350" s="12"/>
    </row>
    <row r="6351" spans="21:21" x14ac:dyDescent="0.2">
      <c r="U6351" s="12"/>
    </row>
    <row r="6352" spans="21:21" x14ac:dyDescent="0.2">
      <c r="U6352" s="12"/>
    </row>
    <row r="6353" spans="21:21" x14ac:dyDescent="0.2">
      <c r="U6353" s="12"/>
    </row>
    <row r="6354" spans="21:21" x14ac:dyDescent="0.2">
      <c r="U6354" s="12"/>
    </row>
    <row r="6355" spans="21:21" x14ac:dyDescent="0.2">
      <c r="U6355" s="12"/>
    </row>
    <row r="6356" spans="21:21" x14ac:dyDescent="0.2">
      <c r="U6356" s="12"/>
    </row>
    <row r="6357" spans="21:21" x14ac:dyDescent="0.2">
      <c r="U6357" s="12"/>
    </row>
    <row r="6358" spans="21:21" x14ac:dyDescent="0.2">
      <c r="U6358" s="12"/>
    </row>
    <row r="6359" spans="21:21" x14ac:dyDescent="0.2">
      <c r="U6359" s="12"/>
    </row>
    <row r="6360" spans="21:21" x14ac:dyDescent="0.2">
      <c r="U6360" s="12"/>
    </row>
    <row r="6361" spans="21:21" x14ac:dyDescent="0.2">
      <c r="U6361" s="12"/>
    </row>
    <row r="6362" spans="21:21" x14ac:dyDescent="0.2">
      <c r="U6362" s="12"/>
    </row>
    <row r="6363" spans="21:21" x14ac:dyDescent="0.2">
      <c r="U6363" s="12"/>
    </row>
    <row r="6364" spans="21:21" x14ac:dyDescent="0.2">
      <c r="U6364" s="12"/>
    </row>
    <row r="6365" spans="21:21" x14ac:dyDescent="0.2">
      <c r="U6365" s="12"/>
    </row>
    <row r="6366" spans="21:21" x14ac:dyDescent="0.2">
      <c r="U6366" s="12"/>
    </row>
    <row r="6367" spans="21:21" x14ac:dyDescent="0.2">
      <c r="U6367" s="12"/>
    </row>
    <row r="6368" spans="21:21" x14ac:dyDescent="0.2">
      <c r="U6368" s="12"/>
    </row>
    <row r="6369" spans="21:21" x14ac:dyDescent="0.2">
      <c r="U6369" s="12"/>
    </row>
    <row r="6370" spans="21:21" x14ac:dyDescent="0.2">
      <c r="U6370" s="12"/>
    </row>
    <row r="6371" spans="21:21" x14ac:dyDescent="0.2">
      <c r="U6371" s="12"/>
    </row>
    <row r="6372" spans="21:21" x14ac:dyDescent="0.2">
      <c r="U6372" s="12"/>
    </row>
    <row r="6373" spans="21:21" x14ac:dyDescent="0.2">
      <c r="U6373" s="12"/>
    </row>
    <row r="6374" spans="21:21" x14ac:dyDescent="0.2">
      <c r="U6374" s="12"/>
    </row>
    <row r="6375" spans="21:21" x14ac:dyDescent="0.2">
      <c r="U6375" s="12"/>
    </row>
    <row r="6376" spans="21:21" x14ac:dyDescent="0.2">
      <c r="U6376" s="12"/>
    </row>
    <row r="6377" spans="21:21" x14ac:dyDescent="0.2">
      <c r="U6377" s="12"/>
    </row>
    <row r="6378" spans="21:21" x14ac:dyDescent="0.2">
      <c r="U6378" s="12"/>
    </row>
    <row r="6379" spans="21:21" x14ac:dyDescent="0.2">
      <c r="U6379" s="12"/>
    </row>
    <row r="6380" spans="21:21" x14ac:dyDescent="0.2">
      <c r="U6380" s="12"/>
    </row>
    <row r="6381" spans="21:21" x14ac:dyDescent="0.2">
      <c r="U6381" s="12"/>
    </row>
    <row r="6382" spans="21:21" x14ac:dyDescent="0.2">
      <c r="U6382" s="12"/>
    </row>
    <row r="6383" spans="21:21" x14ac:dyDescent="0.2">
      <c r="U6383" s="12"/>
    </row>
    <row r="6384" spans="21:21" x14ac:dyDescent="0.2">
      <c r="U6384" s="12"/>
    </row>
    <row r="6385" spans="21:21" x14ac:dyDescent="0.2">
      <c r="U6385" s="12"/>
    </row>
    <row r="6386" spans="21:21" x14ac:dyDescent="0.2">
      <c r="U6386" s="12"/>
    </row>
    <row r="6387" spans="21:21" x14ac:dyDescent="0.2">
      <c r="U6387" s="12"/>
    </row>
    <row r="6388" spans="21:21" x14ac:dyDescent="0.2">
      <c r="U6388" s="12"/>
    </row>
    <row r="6389" spans="21:21" x14ac:dyDescent="0.2">
      <c r="U6389" s="12"/>
    </row>
    <row r="6390" spans="21:21" x14ac:dyDescent="0.2">
      <c r="U6390" s="12"/>
    </row>
    <row r="6391" spans="21:21" x14ac:dyDescent="0.2">
      <c r="U6391" s="12"/>
    </row>
    <row r="6392" spans="21:21" x14ac:dyDescent="0.2">
      <c r="U6392" s="12"/>
    </row>
    <row r="6393" spans="21:21" x14ac:dyDescent="0.2">
      <c r="U6393" s="12"/>
    </row>
    <row r="6394" spans="21:21" x14ac:dyDescent="0.2">
      <c r="U6394" s="12"/>
    </row>
    <row r="6395" spans="21:21" x14ac:dyDescent="0.2">
      <c r="U6395" s="12"/>
    </row>
    <row r="6396" spans="21:21" x14ac:dyDescent="0.2">
      <c r="U6396" s="12"/>
    </row>
    <row r="6397" spans="21:21" x14ac:dyDescent="0.2">
      <c r="U6397" s="12"/>
    </row>
    <row r="6398" spans="21:21" x14ac:dyDescent="0.2">
      <c r="U6398" s="12"/>
    </row>
    <row r="6399" spans="21:21" x14ac:dyDescent="0.2">
      <c r="U6399" s="12"/>
    </row>
    <row r="6400" spans="21:21" x14ac:dyDescent="0.2">
      <c r="U6400" s="12"/>
    </row>
    <row r="6401" spans="21:21" x14ac:dyDescent="0.2">
      <c r="U6401" s="12"/>
    </row>
    <row r="6402" spans="21:21" x14ac:dyDescent="0.2">
      <c r="U6402" s="12"/>
    </row>
    <row r="6403" spans="21:21" x14ac:dyDescent="0.2">
      <c r="U6403" s="12"/>
    </row>
    <row r="6404" spans="21:21" x14ac:dyDescent="0.2">
      <c r="U6404" s="12"/>
    </row>
    <row r="6405" spans="21:21" x14ac:dyDescent="0.2">
      <c r="U6405" s="12"/>
    </row>
    <row r="6406" spans="21:21" x14ac:dyDescent="0.2">
      <c r="U6406" s="12"/>
    </row>
    <row r="6407" spans="21:21" x14ac:dyDescent="0.2">
      <c r="U6407" s="12"/>
    </row>
    <row r="6408" spans="21:21" x14ac:dyDescent="0.2">
      <c r="U6408" s="12"/>
    </row>
    <row r="6409" spans="21:21" x14ac:dyDescent="0.2">
      <c r="U6409" s="12"/>
    </row>
    <row r="6410" spans="21:21" x14ac:dyDescent="0.2">
      <c r="U6410" s="12"/>
    </row>
    <row r="6411" spans="21:21" x14ac:dyDescent="0.2">
      <c r="U6411" s="12"/>
    </row>
    <row r="6412" spans="21:21" x14ac:dyDescent="0.2">
      <c r="U6412" s="12"/>
    </row>
    <row r="6413" spans="21:21" x14ac:dyDescent="0.2">
      <c r="U6413" s="12"/>
    </row>
    <row r="6414" spans="21:21" x14ac:dyDescent="0.2">
      <c r="U6414" s="12"/>
    </row>
    <row r="6415" spans="21:21" x14ac:dyDescent="0.2">
      <c r="U6415" s="12"/>
    </row>
    <row r="6416" spans="21:21" x14ac:dyDescent="0.2">
      <c r="U6416" s="12"/>
    </row>
    <row r="6417" spans="21:21" x14ac:dyDescent="0.2">
      <c r="U6417" s="12"/>
    </row>
    <row r="6418" spans="21:21" x14ac:dyDescent="0.2">
      <c r="U6418" s="12"/>
    </row>
    <row r="6419" spans="21:21" x14ac:dyDescent="0.2">
      <c r="U6419" s="12"/>
    </row>
    <row r="6420" spans="21:21" x14ac:dyDescent="0.2">
      <c r="U6420" s="12"/>
    </row>
    <row r="6421" spans="21:21" x14ac:dyDescent="0.2">
      <c r="U6421" s="12"/>
    </row>
    <row r="6422" spans="21:21" x14ac:dyDescent="0.2">
      <c r="U6422" s="12"/>
    </row>
    <row r="6423" spans="21:21" x14ac:dyDescent="0.2">
      <c r="U6423" s="12"/>
    </row>
    <row r="6424" spans="21:21" x14ac:dyDescent="0.2">
      <c r="U6424" s="12"/>
    </row>
    <row r="6425" spans="21:21" x14ac:dyDescent="0.2">
      <c r="U6425" s="12"/>
    </row>
    <row r="6426" spans="21:21" x14ac:dyDescent="0.2">
      <c r="U6426" s="12"/>
    </row>
    <row r="6427" spans="21:21" x14ac:dyDescent="0.2">
      <c r="U6427" s="12"/>
    </row>
    <row r="6428" spans="21:21" x14ac:dyDescent="0.2">
      <c r="U6428" s="12"/>
    </row>
    <row r="6429" spans="21:21" x14ac:dyDescent="0.2">
      <c r="U6429" s="12"/>
    </row>
    <row r="6430" spans="21:21" x14ac:dyDescent="0.2">
      <c r="U6430" s="12"/>
    </row>
    <row r="6431" spans="21:21" x14ac:dyDescent="0.2">
      <c r="U6431" s="12"/>
    </row>
    <row r="6432" spans="21:21" x14ac:dyDescent="0.2">
      <c r="U6432" s="12"/>
    </row>
    <row r="6433" spans="21:21" x14ac:dyDescent="0.2">
      <c r="U6433" s="12"/>
    </row>
    <row r="6434" spans="21:21" x14ac:dyDescent="0.2">
      <c r="U6434" s="12"/>
    </row>
    <row r="6435" spans="21:21" x14ac:dyDescent="0.2">
      <c r="U6435" s="12"/>
    </row>
    <row r="6436" spans="21:21" x14ac:dyDescent="0.2">
      <c r="U6436" s="12"/>
    </row>
    <row r="6437" spans="21:21" x14ac:dyDescent="0.2">
      <c r="U6437" s="12"/>
    </row>
    <row r="6438" spans="21:21" x14ac:dyDescent="0.2">
      <c r="U6438" s="12"/>
    </row>
    <row r="6439" spans="21:21" x14ac:dyDescent="0.2">
      <c r="U6439" s="12"/>
    </row>
    <row r="6440" spans="21:21" x14ac:dyDescent="0.2">
      <c r="U6440" s="12"/>
    </row>
    <row r="6441" spans="21:21" x14ac:dyDescent="0.2">
      <c r="U6441" s="12"/>
    </row>
    <row r="6442" spans="21:21" x14ac:dyDescent="0.2">
      <c r="U6442" s="12"/>
    </row>
    <row r="6443" spans="21:21" x14ac:dyDescent="0.2">
      <c r="U6443" s="12"/>
    </row>
    <row r="6444" spans="21:21" x14ac:dyDescent="0.2">
      <c r="U6444" s="12"/>
    </row>
    <row r="6445" spans="21:21" x14ac:dyDescent="0.2">
      <c r="U6445" s="12"/>
    </row>
    <row r="6446" spans="21:21" x14ac:dyDescent="0.2">
      <c r="U6446" s="12"/>
    </row>
    <row r="6447" spans="21:21" x14ac:dyDescent="0.2">
      <c r="U6447" s="12"/>
    </row>
    <row r="6448" spans="21:21" x14ac:dyDescent="0.2">
      <c r="U6448" s="12"/>
    </row>
    <row r="6449" spans="21:21" x14ac:dyDescent="0.2">
      <c r="U6449" s="12"/>
    </row>
    <row r="6450" spans="21:21" x14ac:dyDescent="0.2">
      <c r="U6450" s="12"/>
    </row>
    <row r="6451" spans="21:21" x14ac:dyDescent="0.2">
      <c r="U6451" s="12"/>
    </row>
    <row r="6452" spans="21:21" x14ac:dyDescent="0.2">
      <c r="U6452" s="12"/>
    </row>
    <row r="6453" spans="21:21" x14ac:dyDescent="0.2">
      <c r="U6453" s="12"/>
    </row>
    <row r="6454" spans="21:21" x14ac:dyDescent="0.2">
      <c r="U6454" s="12"/>
    </row>
    <row r="6455" spans="21:21" x14ac:dyDescent="0.2">
      <c r="U6455" s="12"/>
    </row>
    <row r="6456" spans="21:21" x14ac:dyDescent="0.2">
      <c r="U6456" s="12"/>
    </row>
    <row r="6457" spans="21:21" x14ac:dyDescent="0.2">
      <c r="U6457" s="12"/>
    </row>
    <row r="6458" spans="21:21" x14ac:dyDescent="0.2">
      <c r="U6458" s="12"/>
    </row>
    <row r="6459" spans="21:21" x14ac:dyDescent="0.2">
      <c r="U6459" s="12"/>
    </row>
    <row r="6460" spans="21:21" x14ac:dyDescent="0.2">
      <c r="U6460" s="12"/>
    </row>
    <row r="6461" spans="21:21" x14ac:dyDescent="0.2">
      <c r="U6461" s="12"/>
    </row>
    <row r="6462" spans="21:21" x14ac:dyDescent="0.2">
      <c r="U6462" s="12"/>
    </row>
    <row r="6463" spans="21:21" x14ac:dyDescent="0.2">
      <c r="U6463" s="12"/>
    </row>
    <row r="6464" spans="21:21" x14ac:dyDescent="0.2">
      <c r="U6464" s="12"/>
    </row>
    <row r="6465" spans="21:21" x14ac:dyDescent="0.2">
      <c r="U6465" s="12"/>
    </row>
    <row r="6466" spans="21:21" x14ac:dyDescent="0.2">
      <c r="U6466" s="12"/>
    </row>
    <row r="6467" spans="21:21" x14ac:dyDescent="0.2">
      <c r="U6467" s="12"/>
    </row>
    <row r="6468" spans="21:21" x14ac:dyDescent="0.2">
      <c r="U6468" s="12"/>
    </row>
    <row r="6469" spans="21:21" x14ac:dyDescent="0.2">
      <c r="U6469" s="12"/>
    </row>
    <row r="6470" spans="21:21" x14ac:dyDescent="0.2">
      <c r="U6470" s="12"/>
    </row>
    <row r="6471" spans="21:21" x14ac:dyDescent="0.2">
      <c r="U6471" s="12"/>
    </row>
    <row r="6472" spans="21:21" x14ac:dyDescent="0.2">
      <c r="U6472" s="12"/>
    </row>
    <row r="6473" spans="21:21" x14ac:dyDescent="0.2">
      <c r="U6473" s="12"/>
    </row>
    <row r="6474" spans="21:21" x14ac:dyDescent="0.2">
      <c r="U6474" s="12"/>
    </row>
    <row r="6475" spans="21:21" x14ac:dyDescent="0.2">
      <c r="U6475" s="12"/>
    </row>
    <row r="6476" spans="21:21" x14ac:dyDescent="0.2">
      <c r="U6476" s="12"/>
    </row>
    <row r="6477" spans="21:21" x14ac:dyDescent="0.2">
      <c r="U6477" s="12"/>
    </row>
    <row r="6478" spans="21:21" x14ac:dyDescent="0.2">
      <c r="U6478" s="12"/>
    </row>
    <row r="6479" spans="21:21" x14ac:dyDescent="0.2">
      <c r="U6479" s="12"/>
    </row>
    <row r="6480" spans="21:21" x14ac:dyDescent="0.2">
      <c r="U6480" s="12"/>
    </row>
    <row r="6481" spans="21:21" x14ac:dyDescent="0.2">
      <c r="U6481" s="12"/>
    </row>
    <row r="6482" spans="21:21" x14ac:dyDescent="0.2">
      <c r="U6482" s="12"/>
    </row>
    <row r="6483" spans="21:21" x14ac:dyDescent="0.2">
      <c r="U6483" s="12"/>
    </row>
    <row r="6484" spans="21:21" x14ac:dyDescent="0.2">
      <c r="U6484" s="12"/>
    </row>
    <row r="6485" spans="21:21" x14ac:dyDescent="0.2">
      <c r="U6485" s="12"/>
    </row>
    <row r="6486" spans="21:21" x14ac:dyDescent="0.2">
      <c r="U6486" s="12"/>
    </row>
    <row r="6487" spans="21:21" x14ac:dyDescent="0.2">
      <c r="U6487" s="12"/>
    </row>
    <row r="6488" spans="21:21" x14ac:dyDescent="0.2">
      <c r="U6488" s="12"/>
    </row>
    <row r="6489" spans="21:21" x14ac:dyDescent="0.2">
      <c r="U6489" s="12"/>
    </row>
    <row r="6490" spans="21:21" x14ac:dyDescent="0.2">
      <c r="U6490" s="12"/>
    </row>
    <row r="6491" spans="21:21" x14ac:dyDescent="0.2">
      <c r="U6491" s="12"/>
    </row>
    <row r="6492" spans="21:21" x14ac:dyDescent="0.2">
      <c r="U6492" s="12"/>
    </row>
    <row r="6493" spans="21:21" x14ac:dyDescent="0.2">
      <c r="U6493" s="12"/>
    </row>
    <row r="6494" spans="21:21" x14ac:dyDescent="0.2">
      <c r="U6494" s="12"/>
    </row>
    <row r="6495" spans="21:21" x14ac:dyDescent="0.2">
      <c r="U6495" s="12"/>
    </row>
    <row r="6496" spans="21:21" x14ac:dyDescent="0.2">
      <c r="U6496" s="12"/>
    </row>
    <row r="6497" spans="21:21" x14ac:dyDescent="0.2">
      <c r="U6497" s="12"/>
    </row>
    <row r="6498" spans="21:21" x14ac:dyDescent="0.2">
      <c r="U6498" s="12"/>
    </row>
    <row r="6499" spans="21:21" x14ac:dyDescent="0.2">
      <c r="U6499" s="12"/>
    </row>
    <row r="6500" spans="21:21" x14ac:dyDescent="0.2">
      <c r="U6500" s="12"/>
    </row>
    <row r="6501" spans="21:21" x14ac:dyDescent="0.2">
      <c r="U6501" s="12"/>
    </row>
    <row r="6502" spans="21:21" x14ac:dyDescent="0.2">
      <c r="U6502" s="12"/>
    </row>
    <row r="6503" spans="21:21" x14ac:dyDescent="0.2">
      <c r="U6503" s="12"/>
    </row>
    <row r="6504" spans="21:21" x14ac:dyDescent="0.2">
      <c r="U6504" s="12"/>
    </row>
    <row r="6505" spans="21:21" x14ac:dyDescent="0.2">
      <c r="U6505" s="12"/>
    </row>
    <row r="6506" spans="21:21" x14ac:dyDescent="0.2">
      <c r="U6506" s="12"/>
    </row>
    <row r="6507" spans="21:21" x14ac:dyDescent="0.2">
      <c r="U6507" s="12"/>
    </row>
    <row r="6508" spans="21:21" x14ac:dyDescent="0.2">
      <c r="U6508" s="12"/>
    </row>
    <row r="6509" spans="21:21" x14ac:dyDescent="0.2">
      <c r="U6509" s="12"/>
    </row>
    <row r="6510" spans="21:21" x14ac:dyDescent="0.2">
      <c r="U6510" s="12"/>
    </row>
    <row r="6511" spans="21:21" x14ac:dyDescent="0.2">
      <c r="U6511" s="12"/>
    </row>
    <row r="6512" spans="21:21" x14ac:dyDescent="0.2">
      <c r="U6512" s="12"/>
    </row>
    <row r="6513" spans="21:21" x14ac:dyDescent="0.2">
      <c r="U6513" s="12"/>
    </row>
    <row r="6514" spans="21:21" x14ac:dyDescent="0.2">
      <c r="U6514" s="12"/>
    </row>
    <row r="6515" spans="21:21" x14ac:dyDescent="0.2">
      <c r="U6515" s="12"/>
    </row>
    <row r="6516" spans="21:21" x14ac:dyDescent="0.2">
      <c r="U6516" s="12"/>
    </row>
    <row r="6517" spans="21:21" x14ac:dyDescent="0.2">
      <c r="U6517" s="12"/>
    </row>
    <row r="6518" spans="21:21" x14ac:dyDescent="0.2">
      <c r="U6518" s="12"/>
    </row>
    <row r="6519" spans="21:21" x14ac:dyDescent="0.2">
      <c r="U6519" s="12"/>
    </row>
    <row r="6520" spans="21:21" x14ac:dyDescent="0.2">
      <c r="U6520" s="12"/>
    </row>
    <row r="6521" spans="21:21" x14ac:dyDescent="0.2">
      <c r="U6521" s="12"/>
    </row>
    <row r="6522" spans="21:21" x14ac:dyDescent="0.2">
      <c r="U6522" s="12"/>
    </row>
    <row r="6523" spans="21:21" x14ac:dyDescent="0.2">
      <c r="U6523" s="12"/>
    </row>
    <row r="6524" spans="21:21" x14ac:dyDescent="0.2">
      <c r="U6524" s="12"/>
    </row>
    <row r="6525" spans="21:21" x14ac:dyDescent="0.2">
      <c r="U6525" s="12"/>
    </row>
    <row r="6526" spans="21:21" x14ac:dyDescent="0.2">
      <c r="U6526" s="12"/>
    </row>
    <row r="6527" spans="21:21" x14ac:dyDescent="0.2">
      <c r="U6527" s="12"/>
    </row>
    <row r="6528" spans="21:21" x14ac:dyDescent="0.2">
      <c r="U6528" s="12"/>
    </row>
    <row r="6529" spans="21:21" x14ac:dyDescent="0.2">
      <c r="U6529" s="12"/>
    </row>
    <row r="6530" spans="21:21" x14ac:dyDescent="0.2">
      <c r="U6530" s="12"/>
    </row>
    <row r="6531" spans="21:21" x14ac:dyDescent="0.2">
      <c r="U6531" s="12"/>
    </row>
    <row r="6532" spans="21:21" x14ac:dyDescent="0.2">
      <c r="U6532" s="12"/>
    </row>
    <row r="6533" spans="21:21" x14ac:dyDescent="0.2">
      <c r="U6533" s="12"/>
    </row>
    <row r="6534" spans="21:21" x14ac:dyDescent="0.2">
      <c r="U6534" s="12"/>
    </row>
    <row r="6535" spans="21:21" x14ac:dyDescent="0.2">
      <c r="U6535" s="12"/>
    </row>
    <row r="6536" spans="21:21" x14ac:dyDescent="0.2">
      <c r="U6536" s="12"/>
    </row>
    <row r="6537" spans="21:21" x14ac:dyDescent="0.2">
      <c r="U6537" s="12"/>
    </row>
    <row r="6538" spans="21:21" x14ac:dyDescent="0.2">
      <c r="U6538" s="12"/>
    </row>
    <row r="6539" spans="21:21" x14ac:dyDescent="0.2">
      <c r="U6539" s="12"/>
    </row>
    <row r="6540" spans="21:21" x14ac:dyDescent="0.2">
      <c r="U6540" s="12"/>
    </row>
    <row r="6541" spans="21:21" x14ac:dyDescent="0.2">
      <c r="U6541" s="12"/>
    </row>
    <row r="6542" spans="21:21" x14ac:dyDescent="0.2">
      <c r="U6542" s="12"/>
    </row>
    <row r="6543" spans="21:21" x14ac:dyDescent="0.2">
      <c r="U6543" s="12"/>
    </row>
    <row r="6544" spans="21:21" x14ac:dyDescent="0.2">
      <c r="U6544" s="12"/>
    </row>
    <row r="6545" spans="21:21" x14ac:dyDescent="0.2">
      <c r="U6545" s="12"/>
    </row>
    <row r="6546" spans="21:21" x14ac:dyDescent="0.2">
      <c r="U6546" s="12"/>
    </row>
    <row r="6547" spans="21:21" x14ac:dyDescent="0.2">
      <c r="U6547" s="12"/>
    </row>
    <row r="6548" spans="21:21" x14ac:dyDescent="0.2">
      <c r="U6548" s="12"/>
    </row>
    <row r="6549" spans="21:21" x14ac:dyDescent="0.2">
      <c r="U6549" s="12"/>
    </row>
    <row r="6550" spans="21:21" x14ac:dyDescent="0.2">
      <c r="U6550" s="12"/>
    </row>
    <row r="6551" spans="21:21" x14ac:dyDescent="0.2">
      <c r="U6551" s="12"/>
    </row>
    <row r="6552" spans="21:21" x14ac:dyDescent="0.2">
      <c r="U6552" s="12"/>
    </row>
    <row r="6553" spans="21:21" x14ac:dyDescent="0.2">
      <c r="U6553" s="12"/>
    </row>
    <row r="6554" spans="21:21" x14ac:dyDescent="0.2">
      <c r="U6554" s="12"/>
    </row>
    <row r="6555" spans="21:21" x14ac:dyDescent="0.2">
      <c r="U6555" s="12"/>
    </row>
    <row r="6556" spans="21:21" x14ac:dyDescent="0.2">
      <c r="U6556" s="12"/>
    </row>
    <row r="6557" spans="21:21" x14ac:dyDescent="0.2">
      <c r="U6557" s="12"/>
    </row>
    <row r="6558" spans="21:21" x14ac:dyDescent="0.2">
      <c r="U6558" s="12"/>
    </row>
    <row r="6559" spans="21:21" x14ac:dyDescent="0.2">
      <c r="U6559" s="12"/>
    </row>
    <row r="6560" spans="21:21" x14ac:dyDescent="0.2">
      <c r="U6560" s="12"/>
    </row>
    <row r="6561" spans="21:21" x14ac:dyDescent="0.2">
      <c r="U6561" s="12"/>
    </row>
    <row r="6562" spans="21:21" x14ac:dyDescent="0.2">
      <c r="U6562" s="12"/>
    </row>
    <row r="6563" spans="21:21" x14ac:dyDescent="0.2">
      <c r="U6563" s="12"/>
    </row>
    <row r="6564" spans="21:21" x14ac:dyDescent="0.2">
      <c r="U6564" s="12"/>
    </row>
    <row r="6565" spans="21:21" x14ac:dyDescent="0.2">
      <c r="U6565" s="12"/>
    </row>
    <row r="6566" spans="21:21" x14ac:dyDescent="0.2">
      <c r="U6566" s="12"/>
    </row>
    <row r="6567" spans="21:21" x14ac:dyDescent="0.2">
      <c r="U6567" s="12"/>
    </row>
    <row r="6568" spans="21:21" x14ac:dyDescent="0.2">
      <c r="U6568" s="12"/>
    </row>
    <row r="6569" spans="21:21" x14ac:dyDescent="0.2">
      <c r="U6569" s="12"/>
    </row>
    <row r="6570" spans="21:21" x14ac:dyDescent="0.2">
      <c r="U6570" s="12"/>
    </row>
    <row r="6571" spans="21:21" x14ac:dyDescent="0.2">
      <c r="U6571" s="12"/>
    </row>
    <row r="6572" spans="21:21" x14ac:dyDescent="0.2">
      <c r="U6572" s="12"/>
    </row>
    <row r="6573" spans="21:21" x14ac:dyDescent="0.2">
      <c r="U6573" s="12"/>
    </row>
    <row r="6574" spans="21:21" x14ac:dyDescent="0.2">
      <c r="U6574" s="12"/>
    </row>
    <row r="6575" spans="21:21" x14ac:dyDescent="0.2">
      <c r="U6575" s="12"/>
    </row>
    <row r="6576" spans="21:21" x14ac:dyDescent="0.2">
      <c r="U6576" s="12"/>
    </row>
    <row r="6577" spans="21:21" x14ac:dyDescent="0.2">
      <c r="U6577" s="12"/>
    </row>
    <row r="6578" spans="21:21" x14ac:dyDescent="0.2">
      <c r="U6578" s="12"/>
    </row>
    <row r="6579" spans="21:21" x14ac:dyDescent="0.2">
      <c r="U6579" s="12"/>
    </row>
    <row r="6580" spans="21:21" x14ac:dyDescent="0.2">
      <c r="U6580" s="12"/>
    </row>
    <row r="6581" spans="21:21" x14ac:dyDescent="0.2">
      <c r="U6581" s="12"/>
    </row>
    <row r="6582" spans="21:21" x14ac:dyDescent="0.2">
      <c r="U6582" s="12"/>
    </row>
    <row r="6583" spans="21:21" x14ac:dyDescent="0.2">
      <c r="U6583" s="12"/>
    </row>
    <row r="6584" spans="21:21" x14ac:dyDescent="0.2">
      <c r="U6584" s="12"/>
    </row>
    <row r="6585" spans="21:21" x14ac:dyDescent="0.2">
      <c r="U6585" s="12"/>
    </row>
    <row r="6586" spans="21:21" x14ac:dyDescent="0.2">
      <c r="U6586" s="12"/>
    </row>
    <row r="6587" spans="21:21" x14ac:dyDescent="0.2">
      <c r="U6587" s="12"/>
    </row>
    <row r="6588" spans="21:21" x14ac:dyDescent="0.2">
      <c r="U6588" s="12"/>
    </row>
    <row r="6589" spans="21:21" x14ac:dyDescent="0.2">
      <c r="U6589" s="12"/>
    </row>
    <row r="6590" spans="21:21" x14ac:dyDescent="0.2">
      <c r="U6590" s="12"/>
    </row>
    <row r="6591" spans="21:21" x14ac:dyDescent="0.2">
      <c r="U6591" s="12"/>
    </row>
    <row r="6592" spans="21:21" x14ac:dyDescent="0.2">
      <c r="U6592" s="12"/>
    </row>
    <row r="6593" spans="21:21" x14ac:dyDescent="0.2">
      <c r="U6593" s="12"/>
    </row>
    <row r="6594" spans="21:21" x14ac:dyDescent="0.2">
      <c r="U6594" s="12"/>
    </row>
    <row r="6595" spans="21:21" x14ac:dyDescent="0.2">
      <c r="U6595" s="12"/>
    </row>
    <row r="6596" spans="21:21" x14ac:dyDescent="0.2">
      <c r="U6596" s="12"/>
    </row>
    <row r="6597" spans="21:21" x14ac:dyDescent="0.2">
      <c r="U6597" s="12"/>
    </row>
    <row r="6598" spans="21:21" x14ac:dyDescent="0.2">
      <c r="U6598" s="12"/>
    </row>
    <row r="6599" spans="21:21" x14ac:dyDescent="0.2">
      <c r="U6599" s="12"/>
    </row>
    <row r="6600" spans="21:21" x14ac:dyDescent="0.2">
      <c r="U6600" s="12"/>
    </row>
    <row r="6601" spans="21:21" x14ac:dyDescent="0.2">
      <c r="U6601" s="12"/>
    </row>
    <row r="6602" spans="21:21" x14ac:dyDescent="0.2">
      <c r="U6602" s="12"/>
    </row>
    <row r="6603" spans="21:21" x14ac:dyDescent="0.2">
      <c r="U6603" s="12"/>
    </row>
    <row r="6604" spans="21:21" x14ac:dyDescent="0.2">
      <c r="U6604" s="12"/>
    </row>
    <row r="6605" spans="21:21" x14ac:dyDescent="0.2">
      <c r="U6605" s="12"/>
    </row>
    <row r="6606" spans="21:21" x14ac:dyDescent="0.2">
      <c r="U6606" s="12"/>
    </row>
    <row r="6607" spans="21:21" x14ac:dyDescent="0.2">
      <c r="U6607" s="12"/>
    </row>
    <row r="6608" spans="21:21" x14ac:dyDescent="0.2">
      <c r="U6608" s="12"/>
    </row>
    <row r="6609" spans="21:21" x14ac:dyDescent="0.2">
      <c r="U6609" s="12"/>
    </row>
    <row r="6610" spans="21:21" x14ac:dyDescent="0.2">
      <c r="U6610" s="12"/>
    </row>
    <row r="6611" spans="21:21" x14ac:dyDescent="0.2">
      <c r="U6611" s="12"/>
    </row>
    <row r="6612" spans="21:21" x14ac:dyDescent="0.2">
      <c r="U6612" s="12"/>
    </row>
    <row r="6613" spans="21:21" x14ac:dyDescent="0.2">
      <c r="U6613" s="12"/>
    </row>
    <row r="6614" spans="21:21" x14ac:dyDescent="0.2">
      <c r="U6614" s="12"/>
    </row>
    <row r="6615" spans="21:21" x14ac:dyDescent="0.2">
      <c r="U6615" s="12"/>
    </row>
    <row r="6616" spans="21:21" x14ac:dyDescent="0.2">
      <c r="U6616" s="12"/>
    </row>
    <row r="6617" spans="21:21" x14ac:dyDescent="0.2">
      <c r="U6617" s="12"/>
    </row>
    <row r="6618" spans="21:21" x14ac:dyDescent="0.2">
      <c r="U6618" s="12"/>
    </row>
    <row r="6619" spans="21:21" x14ac:dyDescent="0.2">
      <c r="U6619" s="12"/>
    </row>
    <row r="6620" spans="21:21" x14ac:dyDescent="0.2">
      <c r="U6620" s="12"/>
    </row>
    <row r="6621" spans="21:21" x14ac:dyDescent="0.2">
      <c r="U6621" s="12"/>
    </row>
    <row r="6622" spans="21:21" x14ac:dyDescent="0.2">
      <c r="U6622" s="12"/>
    </row>
    <row r="6623" spans="21:21" x14ac:dyDescent="0.2">
      <c r="U6623" s="12"/>
    </row>
    <row r="6624" spans="21:21" x14ac:dyDescent="0.2">
      <c r="U6624" s="12"/>
    </row>
    <row r="6625" spans="21:21" x14ac:dyDescent="0.2">
      <c r="U6625" s="12"/>
    </row>
    <row r="6626" spans="21:21" x14ac:dyDescent="0.2">
      <c r="U6626" s="12"/>
    </row>
    <row r="6627" spans="21:21" x14ac:dyDescent="0.2">
      <c r="U6627" s="12"/>
    </row>
    <row r="6628" spans="21:21" x14ac:dyDescent="0.2">
      <c r="U6628" s="12"/>
    </row>
    <row r="6629" spans="21:21" x14ac:dyDescent="0.2">
      <c r="U6629" s="12"/>
    </row>
    <row r="6630" spans="21:21" x14ac:dyDescent="0.2">
      <c r="U6630" s="12"/>
    </row>
    <row r="6631" spans="21:21" x14ac:dyDescent="0.2">
      <c r="U6631" s="12"/>
    </row>
    <row r="6632" spans="21:21" x14ac:dyDescent="0.2">
      <c r="U6632" s="12"/>
    </row>
    <row r="6633" spans="21:21" x14ac:dyDescent="0.2">
      <c r="U6633" s="12"/>
    </row>
    <row r="6634" spans="21:21" x14ac:dyDescent="0.2">
      <c r="U6634" s="12"/>
    </row>
    <row r="6635" spans="21:21" x14ac:dyDescent="0.2">
      <c r="U6635" s="12"/>
    </row>
    <row r="6636" spans="21:21" x14ac:dyDescent="0.2">
      <c r="U6636" s="12"/>
    </row>
    <row r="6637" spans="21:21" x14ac:dyDescent="0.2">
      <c r="U6637" s="12"/>
    </row>
    <row r="6638" spans="21:21" x14ac:dyDescent="0.2">
      <c r="U6638" s="12"/>
    </row>
    <row r="6639" spans="21:21" x14ac:dyDescent="0.2">
      <c r="U6639" s="12"/>
    </row>
    <row r="6640" spans="21:21" x14ac:dyDescent="0.2">
      <c r="U6640" s="12"/>
    </row>
    <row r="6641" spans="21:21" x14ac:dyDescent="0.2">
      <c r="U6641" s="12"/>
    </row>
    <row r="6642" spans="21:21" x14ac:dyDescent="0.2">
      <c r="U6642" s="12"/>
    </row>
    <row r="6643" spans="21:21" x14ac:dyDescent="0.2">
      <c r="U6643" s="12"/>
    </row>
    <row r="6644" spans="21:21" x14ac:dyDescent="0.2">
      <c r="U6644" s="12"/>
    </row>
    <row r="6645" spans="21:21" x14ac:dyDescent="0.2">
      <c r="U6645" s="12"/>
    </row>
    <row r="6646" spans="21:21" x14ac:dyDescent="0.2">
      <c r="U6646" s="12"/>
    </row>
    <row r="6647" spans="21:21" x14ac:dyDescent="0.2">
      <c r="U6647" s="12"/>
    </row>
    <row r="6648" spans="21:21" x14ac:dyDescent="0.2">
      <c r="U6648" s="12"/>
    </row>
    <row r="6649" spans="21:21" x14ac:dyDescent="0.2">
      <c r="U6649" s="12"/>
    </row>
    <row r="6650" spans="21:21" x14ac:dyDescent="0.2">
      <c r="U6650" s="12"/>
    </row>
    <row r="6651" spans="21:21" x14ac:dyDescent="0.2">
      <c r="U6651" s="12"/>
    </row>
    <row r="6652" spans="21:21" x14ac:dyDescent="0.2">
      <c r="U6652" s="12"/>
    </row>
    <row r="6653" spans="21:21" x14ac:dyDescent="0.2">
      <c r="U6653" s="12"/>
    </row>
    <row r="6654" spans="21:21" x14ac:dyDescent="0.2">
      <c r="U6654" s="12"/>
    </row>
    <row r="6655" spans="21:21" x14ac:dyDescent="0.2">
      <c r="U6655" s="12"/>
    </row>
    <row r="6656" spans="21:21" x14ac:dyDescent="0.2">
      <c r="U6656" s="12"/>
    </row>
    <row r="6657" spans="21:21" x14ac:dyDescent="0.2">
      <c r="U6657" s="12"/>
    </row>
    <row r="6658" spans="21:21" x14ac:dyDescent="0.2">
      <c r="U6658" s="12"/>
    </row>
    <row r="6659" spans="21:21" x14ac:dyDescent="0.2">
      <c r="U6659" s="12"/>
    </row>
    <row r="6660" spans="21:21" x14ac:dyDescent="0.2">
      <c r="U6660" s="12"/>
    </row>
    <row r="6661" spans="21:21" x14ac:dyDescent="0.2">
      <c r="U6661" s="12"/>
    </row>
    <row r="6662" spans="21:21" x14ac:dyDescent="0.2">
      <c r="U6662" s="12"/>
    </row>
    <row r="6663" spans="21:21" x14ac:dyDescent="0.2">
      <c r="U6663" s="12"/>
    </row>
    <row r="6664" spans="21:21" x14ac:dyDescent="0.2">
      <c r="U6664" s="12"/>
    </row>
    <row r="6665" spans="21:21" x14ac:dyDescent="0.2">
      <c r="U6665" s="12"/>
    </row>
    <row r="6666" spans="21:21" x14ac:dyDescent="0.2">
      <c r="U6666" s="12"/>
    </row>
    <row r="6667" spans="21:21" x14ac:dyDescent="0.2">
      <c r="U6667" s="12"/>
    </row>
    <row r="6668" spans="21:21" x14ac:dyDescent="0.2">
      <c r="U6668" s="12"/>
    </row>
    <row r="6669" spans="21:21" x14ac:dyDescent="0.2">
      <c r="U6669" s="12"/>
    </row>
    <row r="6670" spans="21:21" x14ac:dyDescent="0.2">
      <c r="U6670" s="12"/>
    </row>
    <row r="6671" spans="21:21" x14ac:dyDescent="0.2">
      <c r="U6671" s="12"/>
    </row>
    <row r="6672" spans="21:21" x14ac:dyDescent="0.2">
      <c r="U6672" s="12"/>
    </row>
    <row r="6673" spans="21:21" x14ac:dyDescent="0.2">
      <c r="U6673" s="12"/>
    </row>
    <row r="6674" spans="21:21" x14ac:dyDescent="0.2">
      <c r="U6674" s="12"/>
    </row>
    <row r="6675" spans="21:21" x14ac:dyDescent="0.2">
      <c r="U6675" s="12"/>
    </row>
    <row r="6676" spans="21:21" x14ac:dyDescent="0.2">
      <c r="U6676" s="12"/>
    </row>
    <row r="6677" spans="21:21" x14ac:dyDescent="0.2">
      <c r="U6677" s="12"/>
    </row>
    <row r="6678" spans="21:21" x14ac:dyDescent="0.2">
      <c r="U6678" s="12"/>
    </row>
    <row r="6679" spans="21:21" x14ac:dyDescent="0.2">
      <c r="U6679" s="12"/>
    </row>
    <row r="6680" spans="21:21" x14ac:dyDescent="0.2">
      <c r="U6680" s="12"/>
    </row>
    <row r="6681" spans="21:21" x14ac:dyDescent="0.2">
      <c r="U6681" s="12"/>
    </row>
    <row r="6682" spans="21:21" x14ac:dyDescent="0.2">
      <c r="U6682" s="12"/>
    </row>
    <row r="6683" spans="21:21" x14ac:dyDescent="0.2">
      <c r="U6683" s="12"/>
    </row>
    <row r="6684" spans="21:21" x14ac:dyDescent="0.2">
      <c r="U6684" s="12"/>
    </row>
    <row r="6685" spans="21:21" x14ac:dyDescent="0.2">
      <c r="U6685" s="12"/>
    </row>
    <row r="6686" spans="21:21" x14ac:dyDescent="0.2">
      <c r="U6686" s="12"/>
    </row>
    <row r="6687" spans="21:21" x14ac:dyDescent="0.2">
      <c r="U6687" s="12"/>
    </row>
    <row r="6688" spans="21:21" x14ac:dyDescent="0.2">
      <c r="U6688" s="12"/>
    </row>
    <row r="6689" spans="21:21" x14ac:dyDescent="0.2">
      <c r="U6689" s="12"/>
    </row>
    <row r="6690" spans="21:21" x14ac:dyDescent="0.2">
      <c r="U6690" s="12"/>
    </row>
    <row r="6691" spans="21:21" x14ac:dyDescent="0.2">
      <c r="U6691" s="12"/>
    </row>
    <row r="6692" spans="21:21" x14ac:dyDescent="0.2">
      <c r="U6692" s="12"/>
    </row>
    <row r="6693" spans="21:21" x14ac:dyDescent="0.2">
      <c r="U6693" s="12"/>
    </row>
    <row r="6694" spans="21:21" x14ac:dyDescent="0.2">
      <c r="U6694" s="12"/>
    </row>
    <row r="6695" spans="21:21" x14ac:dyDescent="0.2">
      <c r="U6695" s="12"/>
    </row>
    <row r="6696" spans="21:21" x14ac:dyDescent="0.2">
      <c r="U6696" s="12"/>
    </row>
    <row r="6697" spans="21:21" x14ac:dyDescent="0.2">
      <c r="U6697" s="12"/>
    </row>
    <row r="6698" spans="21:21" x14ac:dyDescent="0.2">
      <c r="U6698" s="12"/>
    </row>
    <row r="6699" spans="21:21" x14ac:dyDescent="0.2">
      <c r="U6699" s="12"/>
    </row>
    <row r="6700" spans="21:21" x14ac:dyDescent="0.2">
      <c r="U6700" s="12"/>
    </row>
    <row r="6701" spans="21:21" x14ac:dyDescent="0.2">
      <c r="U6701" s="12"/>
    </row>
    <row r="6702" spans="21:21" x14ac:dyDescent="0.2">
      <c r="U6702" s="12"/>
    </row>
    <row r="6703" spans="21:21" x14ac:dyDescent="0.2">
      <c r="U6703" s="12"/>
    </row>
    <row r="6704" spans="21:21" x14ac:dyDescent="0.2">
      <c r="U6704" s="12"/>
    </row>
    <row r="6705" spans="21:21" x14ac:dyDescent="0.2">
      <c r="U6705" s="12"/>
    </row>
    <row r="6706" spans="21:21" x14ac:dyDescent="0.2">
      <c r="U6706" s="12"/>
    </row>
    <row r="6707" spans="21:21" x14ac:dyDescent="0.2">
      <c r="U6707" s="12"/>
    </row>
    <row r="6708" spans="21:21" x14ac:dyDescent="0.2">
      <c r="U6708" s="12"/>
    </row>
    <row r="6709" spans="21:21" x14ac:dyDescent="0.2">
      <c r="U6709" s="12"/>
    </row>
    <row r="6710" spans="21:21" x14ac:dyDescent="0.2">
      <c r="U6710" s="12"/>
    </row>
    <row r="6711" spans="21:21" x14ac:dyDescent="0.2">
      <c r="U6711" s="12"/>
    </row>
    <row r="6712" spans="21:21" x14ac:dyDescent="0.2">
      <c r="U6712" s="12"/>
    </row>
    <row r="6713" spans="21:21" x14ac:dyDescent="0.2">
      <c r="U6713" s="12"/>
    </row>
    <row r="6714" spans="21:21" x14ac:dyDescent="0.2">
      <c r="U6714" s="12"/>
    </row>
    <row r="6715" spans="21:21" x14ac:dyDescent="0.2">
      <c r="U6715" s="12"/>
    </row>
    <row r="6716" spans="21:21" x14ac:dyDescent="0.2">
      <c r="U6716" s="12"/>
    </row>
    <row r="6717" spans="21:21" x14ac:dyDescent="0.2">
      <c r="U6717" s="12"/>
    </row>
    <row r="6718" spans="21:21" x14ac:dyDescent="0.2">
      <c r="U6718" s="12"/>
    </row>
    <row r="6719" spans="21:21" x14ac:dyDescent="0.2">
      <c r="U6719" s="12"/>
    </row>
    <row r="6720" spans="21:21" x14ac:dyDescent="0.2">
      <c r="U6720" s="12"/>
    </row>
    <row r="6721" spans="21:21" x14ac:dyDescent="0.2">
      <c r="U6721" s="12"/>
    </row>
    <row r="6722" spans="21:21" x14ac:dyDescent="0.2">
      <c r="U6722" s="12"/>
    </row>
    <row r="6723" spans="21:21" x14ac:dyDescent="0.2">
      <c r="U6723" s="12"/>
    </row>
    <row r="6724" spans="21:21" x14ac:dyDescent="0.2">
      <c r="U6724" s="12"/>
    </row>
    <row r="6725" spans="21:21" x14ac:dyDescent="0.2">
      <c r="U6725" s="12"/>
    </row>
    <row r="6726" spans="21:21" x14ac:dyDescent="0.2">
      <c r="U6726" s="12"/>
    </row>
    <row r="6727" spans="21:21" x14ac:dyDescent="0.2">
      <c r="U6727" s="12"/>
    </row>
    <row r="6728" spans="21:21" x14ac:dyDescent="0.2">
      <c r="U6728" s="12"/>
    </row>
    <row r="6729" spans="21:21" x14ac:dyDescent="0.2">
      <c r="U6729" s="12"/>
    </row>
    <row r="6730" spans="21:21" x14ac:dyDescent="0.2">
      <c r="U6730" s="12"/>
    </row>
    <row r="6731" spans="21:21" x14ac:dyDescent="0.2">
      <c r="U6731" s="12"/>
    </row>
    <row r="6732" spans="21:21" x14ac:dyDescent="0.2">
      <c r="U6732" s="12"/>
    </row>
    <row r="6733" spans="21:21" x14ac:dyDescent="0.2">
      <c r="U6733" s="12"/>
    </row>
    <row r="6734" spans="21:21" x14ac:dyDescent="0.2">
      <c r="U6734" s="12"/>
    </row>
    <row r="6735" spans="21:21" x14ac:dyDescent="0.2">
      <c r="U6735" s="12"/>
    </row>
    <row r="6736" spans="21:21" x14ac:dyDescent="0.2">
      <c r="U6736" s="12"/>
    </row>
    <row r="6737" spans="21:21" x14ac:dyDescent="0.2">
      <c r="U6737" s="12"/>
    </row>
    <row r="6738" spans="21:21" x14ac:dyDescent="0.2">
      <c r="U6738" s="12"/>
    </row>
    <row r="6739" spans="21:21" x14ac:dyDescent="0.2">
      <c r="U6739" s="12"/>
    </row>
    <row r="6740" spans="21:21" x14ac:dyDescent="0.2">
      <c r="U6740" s="12"/>
    </row>
    <row r="6741" spans="21:21" x14ac:dyDescent="0.2">
      <c r="U6741" s="12"/>
    </row>
    <row r="6742" spans="21:21" x14ac:dyDescent="0.2">
      <c r="U6742" s="12"/>
    </row>
    <row r="6743" spans="21:21" x14ac:dyDescent="0.2">
      <c r="U6743" s="12"/>
    </row>
    <row r="6744" spans="21:21" x14ac:dyDescent="0.2">
      <c r="U6744" s="12"/>
    </row>
    <row r="6745" spans="21:21" x14ac:dyDescent="0.2">
      <c r="U6745" s="12"/>
    </row>
    <row r="6746" spans="21:21" x14ac:dyDescent="0.2">
      <c r="U6746" s="12"/>
    </row>
    <row r="6747" spans="21:21" x14ac:dyDescent="0.2">
      <c r="U6747" s="12"/>
    </row>
    <row r="6748" spans="21:21" x14ac:dyDescent="0.2">
      <c r="U6748" s="12"/>
    </row>
    <row r="6749" spans="21:21" x14ac:dyDescent="0.2">
      <c r="U6749" s="12"/>
    </row>
    <row r="6750" spans="21:21" x14ac:dyDescent="0.2">
      <c r="U6750" s="12"/>
    </row>
    <row r="6751" spans="21:21" x14ac:dyDescent="0.2">
      <c r="U6751" s="12"/>
    </row>
    <row r="6752" spans="21:21" x14ac:dyDescent="0.2">
      <c r="U6752" s="12"/>
    </row>
    <row r="6753" spans="21:21" x14ac:dyDescent="0.2">
      <c r="U6753" s="12"/>
    </row>
    <row r="6754" spans="21:21" x14ac:dyDescent="0.2">
      <c r="U6754" s="12"/>
    </row>
    <row r="6755" spans="21:21" x14ac:dyDescent="0.2">
      <c r="U6755" s="12"/>
    </row>
    <row r="6756" spans="21:21" x14ac:dyDescent="0.2">
      <c r="U6756" s="12"/>
    </row>
    <row r="6757" spans="21:21" x14ac:dyDescent="0.2">
      <c r="U6757" s="12"/>
    </row>
    <row r="6758" spans="21:21" x14ac:dyDescent="0.2">
      <c r="U6758" s="12"/>
    </row>
    <row r="6759" spans="21:21" x14ac:dyDescent="0.2">
      <c r="U6759" s="12"/>
    </row>
    <row r="6760" spans="21:21" x14ac:dyDescent="0.2">
      <c r="U6760" s="12"/>
    </row>
    <row r="6761" spans="21:21" x14ac:dyDescent="0.2">
      <c r="U6761" s="12"/>
    </row>
    <row r="6762" spans="21:21" x14ac:dyDescent="0.2">
      <c r="U6762" s="12"/>
    </row>
    <row r="6763" spans="21:21" x14ac:dyDescent="0.2">
      <c r="U6763" s="12"/>
    </row>
    <row r="6764" spans="21:21" x14ac:dyDescent="0.2">
      <c r="U6764" s="12"/>
    </row>
    <row r="6765" spans="21:21" x14ac:dyDescent="0.2">
      <c r="U6765" s="12"/>
    </row>
    <row r="6766" spans="21:21" x14ac:dyDescent="0.2">
      <c r="U6766" s="12"/>
    </row>
    <row r="6767" spans="21:21" x14ac:dyDescent="0.2">
      <c r="U6767" s="12"/>
    </row>
    <row r="6768" spans="21:21" x14ac:dyDescent="0.2">
      <c r="U6768" s="12"/>
    </row>
    <row r="6769" spans="21:21" x14ac:dyDescent="0.2">
      <c r="U6769" s="12"/>
    </row>
    <row r="6770" spans="21:21" x14ac:dyDescent="0.2">
      <c r="U6770" s="12"/>
    </row>
    <row r="6771" spans="21:21" x14ac:dyDescent="0.2">
      <c r="U6771" s="12"/>
    </row>
    <row r="6772" spans="21:21" x14ac:dyDescent="0.2">
      <c r="U6772" s="12"/>
    </row>
    <row r="6773" spans="21:21" x14ac:dyDescent="0.2">
      <c r="U6773" s="12"/>
    </row>
    <row r="6774" spans="21:21" x14ac:dyDescent="0.2">
      <c r="U6774" s="12"/>
    </row>
    <row r="6775" spans="21:21" x14ac:dyDescent="0.2">
      <c r="U6775" s="12"/>
    </row>
    <row r="6776" spans="21:21" x14ac:dyDescent="0.2">
      <c r="U6776" s="12"/>
    </row>
    <row r="6777" spans="21:21" x14ac:dyDescent="0.2">
      <c r="U6777" s="12"/>
    </row>
    <row r="6778" spans="21:21" x14ac:dyDescent="0.2">
      <c r="U6778" s="12"/>
    </row>
    <row r="6779" spans="21:21" x14ac:dyDescent="0.2">
      <c r="U6779" s="12"/>
    </row>
    <row r="6780" spans="21:21" x14ac:dyDescent="0.2">
      <c r="U6780" s="12"/>
    </row>
    <row r="6781" spans="21:21" x14ac:dyDescent="0.2">
      <c r="U6781" s="12"/>
    </row>
    <row r="6782" spans="21:21" x14ac:dyDescent="0.2">
      <c r="U6782" s="12"/>
    </row>
    <row r="6783" spans="21:21" x14ac:dyDescent="0.2">
      <c r="U6783" s="12"/>
    </row>
    <row r="6784" spans="21:21" x14ac:dyDescent="0.2">
      <c r="U6784" s="12"/>
    </row>
    <row r="6785" spans="21:21" x14ac:dyDescent="0.2">
      <c r="U6785" s="12"/>
    </row>
    <row r="6786" spans="21:21" x14ac:dyDescent="0.2">
      <c r="U6786" s="12"/>
    </row>
    <row r="6787" spans="21:21" x14ac:dyDescent="0.2">
      <c r="U6787" s="12"/>
    </row>
    <row r="6788" spans="21:21" x14ac:dyDescent="0.2">
      <c r="U6788" s="12"/>
    </row>
    <row r="6789" spans="21:21" x14ac:dyDescent="0.2">
      <c r="U6789" s="12"/>
    </row>
    <row r="6790" spans="21:21" x14ac:dyDescent="0.2">
      <c r="U6790" s="12"/>
    </row>
    <row r="6791" spans="21:21" x14ac:dyDescent="0.2">
      <c r="U6791" s="12"/>
    </row>
    <row r="6792" spans="21:21" x14ac:dyDescent="0.2">
      <c r="U6792" s="12"/>
    </row>
    <row r="6793" spans="21:21" x14ac:dyDescent="0.2">
      <c r="U6793" s="12"/>
    </row>
    <row r="6794" spans="21:21" x14ac:dyDescent="0.2">
      <c r="U6794" s="12"/>
    </row>
    <row r="6795" spans="21:21" x14ac:dyDescent="0.2">
      <c r="U6795" s="12"/>
    </row>
    <row r="6796" spans="21:21" x14ac:dyDescent="0.2">
      <c r="U6796" s="12"/>
    </row>
    <row r="6797" spans="21:21" x14ac:dyDescent="0.2">
      <c r="U6797" s="12"/>
    </row>
    <row r="6798" spans="21:21" x14ac:dyDescent="0.2">
      <c r="U6798" s="12"/>
    </row>
    <row r="6799" spans="21:21" x14ac:dyDescent="0.2">
      <c r="U6799" s="12"/>
    </row>
    <row r="6800" spans="21:21" x14ac:dyDescent="0.2">
      <c r="U6800" s="12"/>
    </row>
    <row r="6801" spans="21:21" x14ac:dyDescent="0.2">
      <c r="U6801" s="12"/>
    </row>
    <row r="6802" spans="21:21" x14ac:dyDescent="0.2">
      <c r="U6802" s="12"/>
    </row>
    <row r="6803" spans="21:21" x14ac:dyDescent="0.2">
      <c r="U6803" s="12"/>
    </row>
    <row r="6804" spans="21:21" x14ac:dyDescent="0.2">
      <c r="U6804" s="12"/>
    </row>
    <row r="6805" spans="21:21" x14ac:dyDescent="0.2">
      <c r="U6805" s="12"/>
    </row>
    <row r="6806" spans="21:21" x14ac:dyDescent="0.2">
      <c r="U6806" s="12"/>
    </row>
    <row r="6807" spans="21:21" x14ac:dyDescent="0.2">
      <c r="U6807" s="12"/>
    </row>
    <row r="6808" spans="21:21" x14ac:dyDescent="0.2">
      <c r="U6808" s="12"/>
    </row>
    <row r="6809" spans="21:21" x14ac:dyDescent="0.2">
      <c r="U6809" s="12"/>
    </row>
    <row r="6810" spans="21:21" x14ac:dyDescent="0.2">
      <c r="U6810" s="12"/>
    </row>
    <row r="6811" spans="21:21" x14ac:dyDescent="0.2">
      <c r="U6811" s="12"/>
    </row>
    <row r="6812" spans="21:21" x14ac:dyDescent="0.2">
      <c r="U6812" s="12"/>
    </row>
    <row r="6813" spans="21:21" x14ac:dyDescent="0.2">
      <c r="U6813" s="12"/>
    </row>
    <row r="6814" spans="21:21" x14ac:dyDescent="0.2">
      <c r="U6814" s="12"/>
    </row>
    <row r="6815" spans="21:21" x14ac:dyDescent="0.2">
      <c r="U6815" s="12"/>
    </row>
    <row r="6816" spans="21:21" x14ac:dyDescent="0.2">
      <c r="U6816" s="12"/>
    </row>
    <row r="6817" spans="21:21" x14ac:dyDescent="0.2">
      <c r="U6817" s="12"/>
    </row>
    <row r="6818" spans="21:21" x14ac:dyDescent="0.2">
      <c r="U6818" s="12"/>
    </row>
    <row r="6819" spans="21:21" x14ac:dyDescent="0.2">
      <c r="U6819" s="12"/>
    </row>
    <row r="6820" spans="21:21" x14ac:dyDescent="0.2">
      <c r="U6820" s="12"/>
    </row>
    <row r="6821" spans="21:21" x14ac:dyDescent="0.2">
      <c r="U6821" s="12"/>
    </row>
    <row r="6822" spans="21:21" x14ac:dyDescent="0.2">
      <c r="U6822" s="12"/>
    </row>
    <row r="6823" spans="21:21" x14ac:dyDescent="0.2">
      <c r="U6823" s="12"/>
    </row>
    <row r="6824" spans="21:21" x14ac:dyDescent="0.2">
      <c r="U6824" s="12"/>
    </row>
    <row r="6825" spans="21:21" x14ac:dyDescent="0.2">
      <c r="U6825" s="12"/>
    </row>
    <row r="6826" spans="21:21" x14ac:dyDescent="0.2">
      <c r="U6826" s="12"/>
    </row>
    <row r="6827" spans="21:21" x14ac:dyDescent="0.2">
      <c r="U6827" s="12"/>
    </row>
    <row r="6828" spans="21:21" x14ac:dyDescent="0.2">
      <c r="U6828" s="12"/>
    </row>
    <row r="6829" spans="21:21" x14ac:dyDescent="0.2">
      <c r="U6829" s="12"/>
    </row>
    <row r="6830" spans="21:21" x14ac:dyDescent="0.2">
      <c r="U6830" s="12"/>
    </row>
    <row r="6831" spans="21:21" x14ac:dyDescent="0.2">
      <c r="U6831" s="12"/>
    </row>
    <row r="6832" spans="21:21" x14ac:dyDescent="0.2">
      <c r="U6832" s="12"/>
    </row>
    <row r="6833" spans="21:21" x14ac:dyDescent="0.2">
      <c r="U6833" s="12"/>
    </row>
    <row r="6834" spans="21:21" x14ac:dyDescent="0.2">
      <c r="U6834" s="12"/>
    </row>
    <row r="6835" spans="21:21" x14ac:dyDescent="0.2">
      <c r="U6835" s="12"/>
    </row>
    <row r="6836" spans="21:21" x14ac:dyDescent="0.2">
      <c r="U6836" s="12"/>
    </row>
    <row r="6837" spans="21:21" x14ac:dyDescent="0.2">
      <c r="U6837" s="12"/>
    </row>
    <row r="6838" spans="21:21" x14ac:dyDescent="0.2">
      <c r="U6838" s="12"/>
    </row>
    <row r="6839" spans="21:21" x14ac:dyDescent="0.2">
      <c r="U6839" s="12"/>
    </row>
    <row r="6840" spans="21:21" x14ac:dyDescent="0.2">
      <c r="U6840" s="12"/>
    </row>
    <row r="6841" spans="21:21" x14ac:dyDescent="0.2">
      <c r="U6841" s="12"/>
    </row>
    <row r="6842" spans="21:21" x14ac:dyDescent="0.2">
      <c r="U6842" s="12"/>
    </row>
    <row r="6843" spans="21:21" x14ac:dyDescent="0.2">
      <c r="U6843" s="12"/>
    </row>
    <row r="6844" spans="21:21" x14ac:dyDescent="0.2">
      <c r="U6844" s="12"/>
    </row>
    <row r="6845" spans="21:21" x14ac:dyDescent="0.2">
      <c r="U6845" s="12"/>
    </row>
    <row r="6846" spans="21:21" x14ac:dyDescent="0.2">
      <c r="U6846" s="12"/>
    </row>
    <row r="6847" spans="21:21" x14ac:dyDescent="0.2">
      <c r="U6847" s="12"/>
    </row>
    <row r="6848" spans="21:21" x14ac:dyDescent="0.2">
      <c r="U6848" s="12"/>
    </row>
    <row r="6849" spans="21:21" x14ac:dyDescent="0.2">
      <c r="U6849" s="12"/>
    </row>
    <row r="6850" spans="21:21" x14ac:dyDescent="0.2">
      <c r="U6850" s="12"/>
    </row>
    <row r="6851" spans="21:21" x14ac:dyDescent="0.2">
      <c r="U6851" s="12"/>
    </row>
    <row r="6852" spans="21:21" x14ac:dyDescent="0.2">
      <c r="U6852" s="12"/>
    </row>
    <row r="6853" spans="21:21" x14ac:dyDescent="0.2">
      <c r="U6853" s="12"/>
    </row>
    <row r="6854" spans="21:21" x14ac:dyDescent="0.2">
      <c r="U6854" s="12"/>
    </row>
    <row r="6855" spans="21:21" x14ac:dyDescent="0.2">
      <c r="U6855" s="12"/>
    </row>
    <row r="6856" spans="21:21" x14ac:dyDescent="0.2">
      <c r="U6856" s="12"/>
    </row>
    <row r="6857" spans="21:21" x14ac:dyDescent="0.2">
      <c r="U6857" s="12"/>
    </row>
    <row r="6858" spans="21:21" x14ac:dyDescent="0.2">
      <c r="U6858" s="12"/>
    </row>
    <row r="6859" spans="21:21" x14ac:dyDescent="0.2">
      <c r="U6859" s="12"/>
    </row>
    <row r="6860" spans="21:21" x14ac:dyDescent="0.2">
      <c r="U6860" s="12"/>
    </row>
    <row r="6861" spans="21:21" x14ac:dyDescent="0.2">
      <c r="U6861" s="12"/>
    </row>
    <row r="6862" spans="21:21" x14ac:dyDescent="0.2">
      <c r="U6862" s="12"/>
    </row>
    <row r="6863" spans="21:21" x14ac:dyDescent="0.2">
      <c r="U6863" s="12"/>
    </row>
    <row r="6864" spans="21:21" x14ac:dyDescent="0.2">
      <c r="U6864" s="12"/>
    </row>
    <row r="6865" spans="21:21" x14ac:dyDescent="0.2">
      <c r="U6865" s="12"/>
    </row>
    <row r="6866" spans="21:21" x14ac:dyDescent="0.2">
      <c r="U6866" s="12"/>
    </row>
    <row r="6867" spans="21:21" x14ac:dyDescent="0.2">
      <c r="U6867" s="12"/>
    </row>
    <row r="6868" spans="21:21" x14ac:dyDescent="0.2">
      <c r="U6868" s="12"/>
    </row>
    <row r="6869" spans="21:21" x14ac:dyDescent="0.2">
      <c r="U6869" s="12"/>
    </row>
    <row r="6870" spans="21:21" x14ac:dyDescent="0.2">
      <c r="U6870" s="12"/>
    </row>
    <row r="6871" spans="21:21" x14ac:dyDescent="0.2">
      <c r="U6871" s="12"/>
    </row>
    <row r="6872" spans="21:21" x14ac:dyDescent="0.2">
      <c r="U6872" s="12"/>
    </row>
    <row r="6873" spans="21:21" x14ac:dyDescent="0.2">
      <c r="U6873" s="12"/>
    </row>
    <row r="6874" spans="21:21" x14ac:dyDescent="0.2">
      <c r="U6874" s="12"/>
    </row>
    <row r="6875" spans="21:21" x14ac:dyDescent="0.2">
      <c r="U6875" s="12"/>
    </row>
    <row r="6876" spans="21:21" x14ac:dyDescent="0.2">
      <c r="U6876" s="12"/>
    </row>
    <row r="6877" spans="21:21" x14ac:dyDescent="0.2">
      <c r="U6877" s="12"/>
    </row>
    <row r="6878" spans="21:21" x14ac:dyDescent="0.2">
      <c r="U6878" s="12"/>
    </row>
    <row r="6879" spans="21:21" x14ac:dyDescent="0.2">
      <c r="U6879" s="12"/>
    </row>
    <row r="6880" spans="21:21" x14ac:dyDescent="0.2">
      <c r="U6880" s="12"/>
    </row>
    <row r="6881" spans="21:21" x14ac:dyDescent="0.2">
      <c r="U6881" s="12"/>
    </row>
    <row r="6882" spans="21:21" x14ac:dyDescent="0.2">
      <c r="U6882" s="12"/>
    </row>
    <row r="6883" spans="21:21" x14ac:dyDescent="0.2">
      <c r="U6883" s="12"/>
    </row>
    <row r="6884" spans="21:21" x14ac:dyDescent="0.2">
      <c r="U6884" s="12"/>
    </row>
    <row r="6885" spans="21:21" x14ac:dyDescent="0.2">
      <c r="U6885" s="12"/>
    </row>
    <row r="6886" spans="21:21" x14ac:dyDescent="0.2">
      <c r="U6886" s="12"/>
    </row>
    <row r="6887" spans="21:21" x14ac:dyDescent="0.2">
      <c r="U6887" s="12"/>
    </row>
    <row r="6888" spans="21:21" x14ac:dyDescent="0.2">
      <c r="U6888" s="12"/>
    </row>
    <row r="6889" spans="21:21" x14ac:dyDescent="0.2">
      <c r="U6889" s="12"/>
    </row>
    <row r="6890" spans="21:21" x14ac:dyDescent="0.2">
      <c r="U6890" s="12"/>
    </row>
    <row r="6891" spans="21:21" x14ac:dyDescent="0.2">
      <c r="U6891" s="12"/>
    </row>
    <row r="6892" spans="21:21" x14ac:dyDescent="0.2">
      <c r="U6892" s="12"/>
    </row>
    <row r="6893" spans="21:21" x14ac:dyDescent="0.2">
      <c r="U6893" s="12"/>
    </row>
    <row r="6894" spans="21:21" x14ac:dyDescent="0.2">
      <c r="U6894" s="12"/>
    </row>
    <row r="6895" spans="21:21" x14ac:dyDescent="0.2">
      <c r="U6895" s="12"/>
    </row>
    <row r="6896" spans="21:21" x14ac:dyDescent="0.2">
      <c r="U6896" s="12"/>
    </row>
    <row r="6897" spans="21:21" x14ac:dyDescent="0.2">
      <c r="U6897" s="12"/>
    </row>
    <row r="6898" spans="21:21" x14ac:dyDescent="0.2">
      <c r="U6898" s="12"/>
    </row>
    <row r="6899" spans="21:21" x14ac:dyDescent="0.2">
      <c r="U6899" s="12"/>
    </row>
    <row r="6900" spans="21:21" x14ac:dyDescent="0.2">
      <c r="U6900" s="12"/>
    </row>
    <row r="6901" spans="21:21" x14ac:dyDescent="0.2">
      <c r="U6901" s="12"/>
    </row>
    <row r="6902" spans="21:21" x14ac:dyDescent="0.2">
      <c r="U6902" s="12"/>
    </row>
    <row r="6903" spans="21:21" x14ac:dyDescent="0.2">
      <c r="U6903" s="12"/>
    </row>
    <row r="6904" spans="21:21" x14ac:dyDescent="0.2">
      <c r="U6904" s="12"/>
    </row>
    <row r="6905" spans="21:21" x14ac:dyDescent="0.2">
      <c r="U6905" s="12"/>
    </row>
    <row r="6906" spans="21:21" x14ac:dyDescent="0.2">
      <c r="U6906" s="12"/>
    </row>
    <row r="6907" spans="21:21" x14ac:dyDescent="0.2">
      <c r="U6907" s="12"/>
    </row>
    <row r="6908" spans="21:21" x14ac:dyDescent="0.2">
      <c r="U6908" s="12"/>
    </row>
    <row r="6909" spans="21:21" x14ac:dyDescent="0.2">
      <c r="U6909" s="12"/>
    </row>
    <row r="6910" spans="21:21" x14ac:dyDescent="0.2">
      <c r="U6910" s="12"/>
    </row>
    <row r="6911" spans="21:21" x14ac:dyDescent="0.2">
      <c r="U6911" s="12"/>
    </row>
    <row r="6912" spans="21:21" x14ac:dyDescent="0.2">
      <c r="U6912" s="12"/>
    </row>
    <row r="6913" spans="21:21" x14ac:dyDescent="0.2">
      <c r="U6913" s="12"/>
    </row>
    <row r="6914" spans="21:21" x14ac:dyDescent="0.2">
      <c r="U6914" s="12"/>
    </row>
    <row r="6915" spans="21:21" x14ac:dyDescent="0.2">
      <c r="U6915" s="12"/>
    </row>
    <row r="6916" spans="21:21" x14ac:dyDescent="0.2">
      <c r="U6916" s="12"/>
    </row>
    <row r="6917" spans="21:21" x14ac:dyDescent="0.2">
      <c r="U6917" s="12"/>
    </row>
    <row r="6918" spans="21:21" x14ac:dyDescent="0.2">
      <c r="U6918" s="12"/>
    </row>
    <row r="6919" spans="21:21" x14ac:dyDescent="0.2">
      <c r="U6919" s="12"/>
    </row>
    <row r="6920" spans="21:21" x14ac:dyDescent="0.2">
      <c r="U6920" s="12"/>
    </row>
    <row r="6921" spans="21:21" x14ac:dyDescent="0.2">
      <c r="U6921" s="12"/>
    </row>
    <row r="6922" spans="21:21" x14ac:dyDescent="0.2">
      <c r="U6922" s="12"/>
    </row>
    <row r="6923" spans="21:21" x14ac:dyDescent="0.2">
      <c r="U6923" s="12"/>
    </row>
    <row r="6924" spans="21:21" x14ac:dyDescent="0.2">
      <c r="U6924" s="12"/>
    </row>
    <row r="6925" spans="21:21" x14ac:dyDescent="0.2">
      <c r="U6925" s="12"/>
    </row>
    <row r="6926" spans="21:21" x14ac:dyDescent="0.2">
      <c r="U6926" s="12"/>
    </row>
    <row r="6927" spans="21:21" x14ac:dyDescent="0.2">
      <c r="U6927" s="12"/>
    </row>
    <row r="6928" spans="21:21" x14ac:dyDescent="0.2">
      <c r="U6928" s="12"/>
    </row>
    <row r="6929" spans="21:21" x14ac:dyDescent="0.2">
      <c r="U6929" s="12"/>
    </row>
    <row r="6930" spans="21:21" x14ac:dyDescent="0.2">
      <c r="U6930" s="12"/>
    </row>
    <row r="6931" spans="21:21" x14ac:dyDescent="0.2">
      <c r="U6931" s="12"/>
    </row>
    <row r="6932" spans="21:21" x14ac:dyDescent="0.2">
      <c r="U6932" s="12"/>
    </row>
    <row r="6933" spans="21:21" x14ac:dyDescent="0.2">
      <c r="U6933" s="12"/>
    </row>
    <row r="6934" spans="21:21" x14ac:dyDescent="0.2">
      <c r="U6934" s="12"/>
    </row>
    <row r="6935" spans="21:21" x14ac:dyDescent="0.2">
      <c r="U6935" s="12"/>
    </row>
    <row r="6936" spans="21:21" x14ac:dyDescent="0.2">
      <c r="U6936" s="12"/>
    </row>
    <row r="6937" spans="21:21" x14ac:dyDescent="0.2">
      <c r="U6937" s="12"/>
    </row>
    <row r="6938" spans="21:21" x14ac:dyDescent="0.2">
      <c r="U6938" s="12"/>
    </row>
    <row r="6939" spans="21:21" x14ac:dyDescent="0.2">
      <c r="U6939" s="12"/>
    </row>
    <row r="6940" spans="21:21" x14ac:dyDescent="0.2">
      <c r="U6940" s="12"/>
    </row>
    <row r="6941" spans="21:21" x14ac:dyDescent="0.2">
      <c r="U6941" s="12"/>
    </row>
    <row r="6942" spans="21:21" x14ac:dyDescent="0.2">
      <c r="U6942" s="12"/>
    </row>
    <row r="6943" spans="21:21" x14ac:dyDescent="0.2">
      <c r="U6943" s="12"/>
    </row>
    <row r="6944" spans="21:21" x14ac:dyDescent="0.2">
      <c r="U6944" s="12"/>
    </row>
    <row r="6945" spans="21:21" x14ac:dyDescent="0.2">
      <c r="U6945" s="12"/>
    </row>
    <row r="6946" spans="21:21" x14ac:dyDescent="0.2">
      <c r="U6946" s="12"/>
    </row>
    <row r="6947" spans="21:21" x14ac:dyDescent="0.2">
      <c r="U6947" s="12"/>
    </row>
    <row r="6948" spans="21:21" x14ac:dyDescent="0.2">
      <c r="U6948" s="12"/>
    </row>
    <row r="6949" spans="21:21" x14ac:dyDescent="0.2">
      <c r="U6949" s="12"/>
    </row>
    <row r="6950" spans="21:21" x14ac:dyDescent="0.2">
      <c r="U6950" s="12"/>
    </row>
    <row r="6951" spans="21:21" x14ac:dyDescent="0.2">
      <c r="U6951" s="12"/>
    </row>
    <row r="6952" spans="21:21" x14ac:dyDescent="0.2">
      <c r="U6952" s="12"/>
    </row>
    <row r="6953" spans="21:21" x14ac:dyDescent="0.2">
      <c r="U6953" s="12"/>
    </row>
    <row r="6954" spans="21:21" x14ac:dyDescent="0.2">
      <c r="U6954" s="12"/>
    </row>
    <row r="6955" spans="21:21" x14ac:dyDescent="0.2">
      <c r="U6955" s="12"/>
    </row>
    <row r="6956" spans="21:21" x14ac:dyDescent="0.2">
      <c r="U6956" s="12"/>
    </row>
    <row r="6957" spans="21:21" x14ac:dyDescent="0.2">
      <c r="U6957" s="12"/>
    </row>
    <row r="6958" spans="21:21" x14ac:dyDescent="0.2">
      <c r="U6958" s="12"/>
    </row>
    <row r="6959" spans="21:21" x14ac:dyDescent="0.2">
      <c r="U6959" s="12"/>
    </row>
    <row r="6960" spans="21:21" x14ac:dyDescent="0.2">
      <c r="U6960" s="12"/>
    </row>
    <row r="6961" spans="21:21" x14ac:dyDescent="0.2">
      <c r="U6961" s="12"/>
    </row>
    <row r="6962" spans="21:21" x14ac:dyDescent="0.2">
      <c r="U6962" s="12"/>
    </row>
    <row r="6963" spans="21:21" x14ac:dyDescent="0.2">
      <c r="U6963" s="12"/>
    </row>
    <row r="6964" spans="21:21" x14ac:dyDescent="0.2">
      <c r="U6964" s="12"/>
    </row>
    <row r="6965" spans="21:21" x14ac:dyDescent="0.2">
      <c r="U6965" s="12"/>
    </row>
    <row r="6966" spans="21:21" x14ac:dyDescent="0.2">
      <c r="U6966" s="12"/>
    </row>
    <row r="6967" spans="21:21" x14ac:dyDescent="0.2">
      <c r="U6967" s="12"/>
    </row>
    <row r="6968" spans="21:21" x14ac:dyDescent="0.2">
      <c r="U6968" s="12"/>
    </row>
    <row r="6969" spans="21:21" x14ac:dyDescent="0.2">
      <c r="U6969" s="12"/>
    </row>
    <row r="6970" spans="21:21" x14ac:dyDescent="0.2">
      <c r="U6970" s="12"/>
    </row>
    <row r="6971" spans="21:21" x14ac:dyDescent="0.2">
      <c r="U6971" s="12"/>
    </row>
    <row r="6972" spans="21:21" x14ac:dyDescent="0.2">
      <c r="U6972" s="12"/>
    </row>
    <row r="6973" spans="21:21" x14ac:dyDescent="0.2">
      <c r="U6973" s="12"/>
    </row>
    <row r="6974" spans="21:21" x14ac:dyDescent="0.2">
      <c r="U6974" s="12"/>
    </row>
    <row r="6975" spans="21:21" x14ac:dyDescent="0.2">
      <c r="U6975" s="12"/>
    </row>
    <row r="6976" spans="21:21" x14ac:dyDescent="0.2">
      <c r="U6976" s="12"/>
    </row>
    <row r="6977" spans="21:21" x14ac:dyDescent="0.2">
      <c r="U6977" s="12"/>
    </row>
    <row r="6978" spans="21:21" x14ac:dyDescent="0.2">
      <c r="U6978" s="12"/>
    </row>
    <row r="6979" spans="21:21" x14ac:dyDescent="0.2">
      <c r="U6979" s="12"/>
    </row>
    <row r="6980" spans="21:21" x14ac:dyDescent="0.2">
      <c r="U6980" s="12"/>
    </row>
    <row r="6981" spans="21:21" x14ac:dyDescent="0.2">
      <c r="U6981" s="12"/>
    </row>
    <row r="6982" spans="21:21" x14ac:dyDescent="0.2">
      <c r="U6982" s="12"/>
    </row>
    <row r="6983" spans="21:21" x14ac:dyDescent="0.2">
      <c r="U6983" s="12"/>
    </row>
    <row r="6984" spans="21:21" x14ac:dyDescent="0.2">
      <c r="U6984" s="12"/>
    </row>
    <row r="6985" spans="21:21" x14ac:dyDescent="0.2">
      <c r="U6985" s="12"/>
    </row>
    <row r="6986" spans="21:21" x14ac:dyDescent="0.2">
      <c r="U6986" s="12"/>
    </row>
    <row r="6987" spans="21:21" x14ac:dyDescent="0.2">
      <c r="U6987" s="12"/>
    </row>
    <row r="6988" spans="21:21" x14ac:dyDescent="0.2">
      <c r="U6988" s="12"/>
    </row>
    <row r="6989" spans="21:21" x14ac:dyDescent="0.2">
      <c r="U6989" s="12"/>
    </row>
    <row r="6990" spans="21:21" x14ac:dyDescent="0.2">
      <c r="U6990" s="12"/>
    </row>
    <row r="6991" spans="21:21" x14ac:dyDescent="0.2">
      <c r="U6991" s="12"/>
    </row>
    <row r="6992" spans="21:21" x14ac:dyDescent="0.2">
      <c r="U6992" s="12"/>
    </row>
    <row r="6993" spans="21:21" x14ac:dyDescent="0.2">
      <c r="U6993" s="12"/>
    </row>
    <row r="6994" spans="21:21" x14ac:dyDescent="0.2">
      <c r="U6994" s="12"/>
    </row>
    <row r="6995" spans="21:21" x14ac:dyDescent="0.2">
      <c r="U6995" s="12"/>
    </row>
    <row r="6996" spans="21:21" x14ac:dyDescent="0.2">
      <c r="U6996" s="12"/>
    </row>
    <row r="6997" spans="21:21" x14ac:dyDescent="0.2">
      <c r="U6997" s="12"/>
    </row>
    <row r="6998" spans="21:21" x14ac:dyDescent="0.2">
      <c r="U6998" s="12"/>
    </row>
    <row r="6999" spans="21:21" x14ac:dyDescent="0.2">
      <c r="U6999" s="12"/>
    </row>
    <row r="7000" spans="21:21" x14ac:dyDescent="0.2">
      <c r="U7000" s="12"/>
    </row>
    <row r="7001" spans="21:21" x14ac:dyDescent="0.2">
      <c r="U7001" s="12"/>
    </row>
    <row r="7002" spans="21:21" x14ac:dyDescent="0.2">
      <c r="U7002" s="12"/>
    </row>
    <row r="7003" spans="21:21" x14ac:dyDescent="0.2">
      <c r="U7003" s="12"/>
    </row>
    <row r="7004" spans="21:21" x14ac:dyDescent="0.2">
      <c r="U7004" s="12"/>
    </row>
    <row r="7005" spans="21:21" x14ac:dyDescent="0.2">
      <c r="U7005" s="12"/>
    </row>
    <row r="7006" spans="21:21" x14ac:dyDescent="0.2">
      <c r="U7006" s="12"/>
    </row>
    <row r="7007" spans="21:21" x14ac:dyDescent="0.2">
      <c r="U7007" s="12"/>
    </row>
    <row r="7008" spans="21:21" x14ac:dyDescent="0.2">
      <c r="U7008" s="12"/>
    </row>
    <row r="7009" spans="21:21" x14ac:dyDescent="0.2">
      <c r="U7009" s="12"/>
    </row>
    <row r="7010" spans="21:21" x14ac:dyDescent="0.2">
      <c r="U7010" s="12"/>
    </row>
    <row r="7011" spans="21:21" x14ac:dyDescent="0.2">
      <c r="U7011" s="12"/>
    </row>
    <row r="7012" spans="21:21" x14ac:dyDescent="0.2">
      <c r="U7012" s="12"/>
    </row>
    <row r="7013" spans="21:21" x14ac:dyDescent="0.2">
      <c r="U7013" s="12"/>
    </row>
    <row r="7014" spans="21:21" x14ac:dyDescent="0.2">
      <c r="U7014" s="12"/>
    </row>
    <row r="7015" spans="21:21" x14ac:dyDescent="0.2">
      <c r="U7015" s="12"/>
    </row>
    <row r="7016" spans="21:21" x14ac:dyDescent="0.2">
      <c r="U7016" s="12"/>
    </row>
    <row r="7017" spans="21:21" x14ac:dyDescent="0.2">
      <c r="U7017" s="12"/>
    </row>
    <row r="7018" spans="21:21" x14ac:dyDescent="0.2">
      <c r="U7018" s="12"/>
    </row>
    <row r="7019" spans="21:21" x14ac:dyDescent="0.2">
      <c r="U7019" s="12"/>
    </row>
    <row r="7020" spans="21:21" x14ac:dyDescent="0.2">
      <c r="U7020" s="12"/>
    </row>
    <row r="7021" spans="21:21" x14ac:dyDescent="0.2">
      <c r="U7021" s="12"/>
    </row>
    <row r="7022" spans="21:21" x14ac:dyDescent="0.2">
      <c r="U7022" s="12"/>
    </row>
    <row r="7023" spans="21:21" x14ac:dyDescent="0.2">
      <c r="U7023" s="12"/>
    </row>
    <row r="7024" spans="21:21" x14ac:dyDescent="0.2">
      <c r="U7024" s="12"/>
    </row>
    <row r="7025" spans="21:21" x14ac:dyDescent="0.2">
      <c r="U7025" s="12"/>
    </row>
    <row r="7026" spans="21:21" x14ac:dyDescent="0.2">
      <c r="U7026" s="12"/>
    </row>
    <row r="7027" spans="21:21" x14ac:dyDescent="0.2">
      <c r="U7027" s="12"/>
    </row>
    <row r="7028" spans="21:21" x14ac:dyDescent="0.2">
      <c r="U7028" s="12"/>
    </row>
    <row r="7029" spans="21:21" x14ac:dyDescent="0.2">
      <c r="U7029" s="12"/>
    </row>
    <row r="7030" spans="21:21" x14ac:dyDescent="0.2">
      <c r="U7030" s="12"/>
    </row>
    <row r="7031" spans="21:21" x14ac:dyDescent="0.2">
      <c r="U7031" s="12"/>
    </row>
    <row r="7032" spans="21:21" x14ac:dyDescent="0.2">
      <c r="U7032" s="12"/>
    </row>
    <row r="7033" spans="21:21" x14ac:dyDescent="0.2">
      <c r="U7033" s="12"/>
    </row>
    <row r="7034" spans="21:21" x14ac:dyDescent="0.2">
      <c r="U7034" s="12"/>
    </row>
    <row r="7035" spans="21:21" x14ac:dyDescent="0.2">
      <c r="U7035" s="12"/>
    </row>
    <row r="7036" spans="21:21" x14ac:dyDescent="0.2">
      <c r="U7036" s="12"/>
    </row>
    <row r="7037" spans="21:21" x14ac:dyDescent="0.2">
      <c r="U7037" s="12"/>
    </row>
    <row r="7038" spans="21:21" x14ac:dyDescent="0.2">
      <c r="U7038" s="12"/>
    </row>
    <row r="7039" spans="21:21" x14ac:dyDescent="0.2">
      <c r="U7039" s="12"/>
    </row>
    <row r="7040" spans="21:21" x14ac:dyDescent="0.2">
      <c r="U7040" s="12"/>
    </row>
    <row r="7041" spans="21:21" x14ac:dyDescent="0.2">
      <c r="U7041" s="12"/>
    </row>
    <row r="7042" spans="21:21" x14ac:dyDescent="0.2">
      <c r="U7042" s="12"/>
    </row>
    <row r="7043" spans="21:21" x14ac:dyDescent="0.2">
      <c r="U7043" s="12"/>
    </row>
    <row r="7044" spans="21:21" x14ac:dyDescent="0.2">
      <c r="U7044" s="12"/>
    </row>
    <row r="7045" spans="21:21" x14ac:dyDescent="0.2">
      <c r="U7045" s="12"/>
    </row>
    <row r="7046" spans="21:21" x14ac:dyDescent="0.2">
      <c r="U7046" s="12"/>
    </row>
    <row r="7047" spans="21:21" x14ac:dyDescent="0.2">
      <c r="U7047" s="12"/>
    </row>
    <row r="7048" spans="21:21" x14ac:dyDescent="0.2">
      <c r="U7048" s="12"/>
    </row>
    <row r="7049" spans="21:21" x14ac:dyDescent="0.2">
      <c r="U7049" s="12"/>
    </row>
    <row r="7050" spans="21:21" x14ac:dyDescent="0.2">
      <c r="U7050" s="12"/>
    </row>
    <row r="7051" spans="21:21" x14ac:dyDescent="0.2">
      <c r="U7051" s="12"/>
    </row>
    <row r="7052" spans="21:21" x14ac:dyDescent="0.2">
      <c r="U7052" s="12"/>
    </row>
    <row r="7053" spans="21:21" x14ac:dyDescent="0.2">
      <c r="U7053" s="12"/>
    </row>
    <row r="7054" spans="21:21" x14ac:dyDescent="0.2">
      <c r="U7054" s="12"/>
    </row>
    <row r="7055" spans="21:21" x14ac:dyDescent="0.2">
      <c r="U7055" s="12"/>
    </row>
    <row r="7056" spans="21:21" x14ac:dyDescent="0.2">
      <c r="U7056" s="12"/>
    </row>
    <row r="7057" spans="21:21" x14ac:dyDescent="0.2">
      <c r="U7057" s="12"/>
    </row>
    <row r="7058" spans="21:21" x14ac:dyDescent="0.2">
      <c r="U7058" s="12"/>
    </row>
    <row r="7059" spans="21:21" x14ac:dyDescent="0.2">
      <c r="U7059" s="12"/>
    </row>
    <row r="7060" spans="21:21" x14ac:dyDescent="0.2">
      <c r="U7060" s="12"/>
    </row>
    <row r="7061" spans="21:21" x14ac:dyDescent="0.2">
      <c r="U7061" s="12"/>
    </row>
    <row r="7062" spans="21:21" x14ac:dyDescent="0.2">
      <c r="U7062" s="12"/>
    </row>
    <row r="7063" spans="21:21" x14ac:dyDescent="0.2">
      <c r="U7063" s="12"/>
    </row>
    <row r="7064" spans="21:21" x14ac:dyDescent="0.2">
      <c r="U7064" s="12"/>
    </row>
    <row r="7065" spans="21:21" x14ac:dyDescent="0.2">
      <c r="U7065" s="12"/>
    </row>
    <row r="7066" spans="21:21" x14ac:dyDescent="0.2">
      <c r="U7066" s="12"/>
    </row>
    <row r="7067" spans="21:21" x14ac:dyDescent="0.2">
      <c r="U7067" s="12"/>
    </row>
    <row r="7068" spans="21:21" x14ac:dyDescent="0.2">
      <c r="U7068" s="12"/>
    </row>
    <row r="7069" spans="21:21" x14ac:dyDescent="0.2">
      <c r="U7069" s="12"/>
    </row>
    <row r="7070" spans="21:21" x14ac:dyDescent="0.2">
      <c r="U7070" s="12"/>
    </row>
    <row r="7071" spans="21:21" x14ac:dyDescent="0.2">
      <c r="U7071" s="12"/>
    </row>
    <row r="7072" spans="21:21" x14ac:dyDescent="0.2">
      <c r="U7072" s="12"/>
    </row>
    <row r="7073" spans="21:21" x14ac:dyDescent="0.2">
      <c r="U7073" s="12"/>
    </row>
    <row r="7074" spans="21:21" x14ac:dyDescent="0.2">
      <c r="U7074" s="12"/>
    </row>
    <row r="7075" spans="21:21" x14ac:dyDescent="0.2">
      <c r="U7075" s="12"/>
    </row>
    <row r="7076" spans="21:21" x14ac:dyDescent="0.2">
      <c r="U7076" s="12"/>
    </row>
    <row r="7077" spans="21:21" x14ac:dyDescent="0.2">
      <c r="U7077" s="12"/>
    </row>
    <row r="7078" spans="21:21" x14ac:dyDescent="0.2">
      <c r="U7078" s="12"/>
    </row>
    <row r="7079" spans="21:21" x14ac:dyDescent="0.2">
      <c r="U7079" s="12"/>
    </row>
    <row r="7080" spans="21:21" x14ac:dyDescent="0.2">
      <c r="U7080" s="12"/>
    </row>
    <row r="7081" spans="21:21" x14ac:dyDescent="0.2">
      <c r="U7081" s="12"/>
    </row>
    <row r="7082" spans="21:21" x14ac:dyDescent="0.2">
      <c r="U7082" s="12"/>
    </row>
    <row r="7083" spans="21:21" x14ac:dyDescent="0.2">
      <c r="U7083" s="12"/>
    </row>
    <row r="7084" spans="21:21" x14ac:dyDescent="0.2">
      <c r="U7084" s="12"/>
    </row>
    <row r="7085" spans="21:21" x14ac:dyDescent="0.2">
      <c r="U7085" s="12"/>
    </row>
    <row r="7086" spans="21:21" x14ac:dyDescent="0.2">
      <c r="U7086" s="12"/>
    </row>
    <row r="7087" spans="21:21" x14ac:dyDescent="0.2">
      <c r="U7087" s="12"/>
    </row>
    <row r="7088" spans="21:21" x14ac:dyDescent="0.2">
      <c r="U7088" s="12"/>
    </row>
    <row r="7089" spans="21:21" x14ac:dyDescent="0.2">
      <c r="U7089" s="12"/>
    </row>
    <row r="7090" spans="21:21" x14ac:dyDescent="0.2">
      <c r="U7090" s="12"/>
    </row>
    <row r="7091" spans="21:21" x14ac:dyDescent="0.2">
      <c r="U7091" s="12"/>
    </row>
    <row r="7092" spans="21:21" x14ac:dyDescent="0.2">
      <c r="U7092" s="12"/>
    </row>
    <row r="7093" spans="21:21" x14ac:dyDescent="0.2">
      <c r="U7093" s="12"/>
    </row>
    <row r="7094" spans="21:21" x14ac:dyDescent="0.2">
      <c r="U7094" s="12"/>
    </row>
    <row r="7095" spans="21:21" x14ac:dyDescent="0.2">
      <c r="U7095" s="12"/>
    </row>
    <row r="7096" spans="21:21" x14ac:dyDescent="0.2">
      <c r="U7096" s="12"/>
    </row>
    <row r="7097" spans="21:21" x14ac:dyDescent="0.2">
      <c r="U7097" s="12"/>
    </row>
    <row r="7098" spans="21:21" x14ac:dyDescent="0.2">
      <c r="U7098" s="12"/>
    </row>
    <row r="7099" spans="21:21" x14ac:dyDescent="0.2">
      <c r="U7099" s="12"/>
    </row>
    <row r="7100" spans="21:21" x14ac:dyDescent="0.2">
      <c r="U7100" s="12"/>
    </row>
    <row r="7101" spans="21:21" x14ac:dyDescent="0.2">
      <c r="U7101" s="12"/>
    </row>
    <row r="7102" spans="21:21" x14ac:dyDescent="0.2">
      <c r="U7102" s="12"/>
    </row>
    <row r="7103" spans="21:21" x14ac:dyDescent="0.2">
      <c r="U7103" s="12"/>
    </row>
    <row r="7104" spans="21:21" x14ac:dyDescent="0.2">
      <c r="U7104" s="12"/>
    </row>
    <row r="7105" spans="21:21" x14ac:dyDescent="0.2">
      <c r="U7105" s="12"/>
    </row>
    <row r="7106" spans="21:21" x14ac:dyDescent="0.2">
      <c r="U7106" s="12"/>
    </row>
    <row r="7107" spans="21:21" x14ac:dyDescent="0.2">
      <c r="U7107" s="12"/>
    </row>
    <row r="7108" spans="21:21" x14ac:dyDescent="0.2">
      <c r="U7108" s="12"/>
    </row>
    <row r="7109" spans="21:21" x14ac:dyDescent="0.2">
      <c r="U7109" s="12"/>
    </row>
    <row r="7110" spans="21:21" x14ac:dyDescent="0.2">
      <c r="U7110" s="12"/>
    </row>
    <row r="7111" spans="21:21" x14ac:dyDescent="0.2">
      <c r="U7111" s="12"/>
    </row>
    <row r="7112" spans="21:21" x14ac:dyDescent="0.2">
      <c r="U7112" s="12"/>
    </row>
    <row r="7113" spans="21:21" x14ac:dyDescent="0.2">
      <c r="U7113" s="12"/>
    </row>
    <row r="7114" spans="21:21" x14ac:dyDescent="0.2">
      <c r="U7114" s="12"/>
    </row>
    <row r="7115" spans="21:21" x14ac:dyDescent="0.2">
      <c r="U7115" s="12"/>
    </row>
    <row r="7116" spans="21:21" x14ac:dyDescent="0.2">
      <c r="U7116" s="12"/>
    </row>
    <row r="7117" spans="21:21" x14ac:dyDescent="0.2">
      <c r="U7117" s="12"/>
    </row>
    <row r="7118" spans="21:21" x14ac:dyDescent="0.2">
      <c r="U7118" s="12"/>
    </row>
    <row r="7119" spans="21:21" x14ac:dyDescent="0.2">
      <c r="U7119" s="12"/>
    </row>
    <row r="7120" spans="21:21" x14ac:dyDescent="0.2">
      <c r="U7120" s="12"/>
    </row>
    <row r="7121" spans="21:21" x14ac:dyDescent="0.2">
      <c r="U7121" s="12"/>
    </row>
    <row r="7122" spans="21:21" x14ac:dyDescent="0.2">
      <c r="U7122" s="12"/>
    </row>
    <row r="7123" spans="21:21" x14ac:dyDescent="0.2">
      <c r="U7123" s="12"/>
    </row>
    <row r="7124" spans="21:21" x14ac:dyDescent="0.2">
      <c r="U7124" s="12"/>
    </row>
    <row r="7125" spans="21:21" x14ac:dyDescent="0.2">
      <c r="U7125" s="12"/>
    </row>
    <row r="7126" spans="21:21" x14ac:dyDescent="0.2">
      <c r="U7126" s="12"/>
    </row>
    <row r="7127" spans="21:21" x14ac:dyDescent="0.2">
      <c r="U7127" s="12"/>
    </row>
    <row r="7128" spans="21:21" x14ac:dyDescent="0.2">
      <c r="U7128" s="12"/>
    </row>
    <row r="7129" spans="21:21" x14ac:dyDescent="0.2">
      <c r="U7129" s="12"/>
    </row>
    <row r="7130" spans="21:21" x14ac:dyDescent="0.2">
      <c r="U7130" s="12"/>
    </row>
    <row r="7131" spans="21:21" x14ac:dyDescent="0.2">
      <c r="U7131" s="12"/>
    </row>
    <row r="7132" spans="21:21" x14ac:dyDescent="0.2">
      <c r="U7132" s="12"/>
    </row>
    <row r="7133" spans="21:21" x14ac:dyDescent="0.2">
      <c r="U7133" s="12"/>
    </row>
    <row r="7134" spans="21:21" x14ac:dyDescent="0.2">
      <c r="U7134" s="12"/>
    </row>
    <row r="7135" spans="21:21" x14ac:dyDescent="0.2">
      <c r="U7135" s="12"/>
    </row>
    <row r="7136" spans="21:21" x14ac:dyDescent="0.2">
      <c r="U7136" s="12"/>
    </row>
    <row r="7137" spans="21:21" x14ac:dyDescent="0.2">
      <c r="U7137" s="12"/>
    </row>
    <row r="7138" spans="21:21" x14ac:dyDescent="0.2">
      <c r="U7138" s="12"/>
    </row>
    <row r="7139" spans="21:21" x14ac:dyDescent="0.2">
      <c r="U7139" s="12"/>
    </row>
    <row r="7140" spans="21:21" x14ac:dyDescent="0.2">
      <c r="U7140" s="12"/>
    </row>
    <row r="7141" spans="21:21" x14ac:dyDescent="0.2">
      <c r="U7141" s="12"/>
    </row>
    <row r="7142" spans="21:21" x14ac:dyDescent="0.2">
      <c r="U7142" s="12"/>
    </row>
    <row r="7143" spans="21:21" x14ac:dyDescent="0.2">
      <c r="U7143" s="12"/>
    </row>
    <row r="7144" spans="21:21" x14ac:dyDescent="0.2">
      <c r="U7144" s="12"/>
    </row>
    <row r="7145" spans="21:21" x14ac:dyDescent="0.2">
      <c r="U7145" s="12"/>
    </row>
    <row r="7146" spans="21:21" x14ac:dyDescent="0.2">
      <c r="U7146" s="12"/>
    </row>
    <row r="7147" spans="21:21" x14ac:dyDescent="0.2">
      <c r="U7147" s="12"/>
    </row>
    <row r="7148" spans="21:21" x14ac:dyDescent="0.2">
      <c r="U7148" s="12"/>
    </row>
    <row r="7149" spans="21:21" x14ac:dyDescent="0.2">
      <c r="U7149" s="12"/>
    </row>
    <row r="7150" spans="21:21" x14ac:dyDescent="0.2">
      <c r="U7150" s="12"/>
    </row>
    <row r="7151" spans="21:21" x14ac:dyDescent="0.2">
      <c r="U7151" s="12"/>
    </row>
    <row r="7152" spans="21:21" x14ac:dyDescent="0.2">
      <c r="U7152" s="12"/>
    </row>
    <row r="7153" spans="21:21" x14ac:dyDescent="0.2">
      <c r="U7153" s="12"/>
    </row>
    <row r="7154" spans="21:21" x14ac:dyDescent="0.2">
      <c r="U7154" s="12"/>
    </row>
    <row r="7155" spans="21:21" x14ac:dyDescent="0.2">
      <c r="U7155" s="12"/>
    </row>
    <row r="7156" spans="21:21" x14ac:dyDescent="0.2">
      <c r="U7156" s="12"/>
    </row>
    <row r="7157" spans="21:21" x14ac:dyDescent="0.2">
      <c r="U7157" s="12"/>
    </row>
    <row r="7158" spans="21:21" x14ac:dyDescent="0.2">
      <c r="U7158" s="12"/>
    </row>
    <row r="7159" spans="21:21" x14ac:dyDescent="0.2">
      <c r="U7159" s="12"/>
    </row>
    <row r="7160" spans="21:21" x14ac:dyDescent="0.2">
      <c r="U7160" s="12"/>
    </row>
    <row r="7161" spans="21:21" x14ac:dyDescent="0.2">
      <c r="U7161" s="12"/>
    </row>
    <row r="7162" spans="21:21" x14ac:dyDescent="0.2">
      <c r="U7162" s="12"/>
    </row>
    <row r="7163" spans="21:21" x14ac:dyDescent="0.2">
      <c r="U7163" s="12"/>
    </row>
    <row r="7164" spans="21:21" x14ac:dyDescent="0.2">
      <c r="U7164" s="12"/>
    </row>
    <row r="7165" spans="21:21" x14ac:dyDescent="0.2">
      <c r="U7165" s="12"/>
    </row>
    <row r="7166" spans="21:21" x14ac:dyDescent="0.2">
      <c r="U7166" s="12"/>
    </row>
    <row r="7167" spans="21:21" x14ac:dyDescent="0.2">
      <c r="U7167" s="12"/>
    </row>
    <row r="7168" spans="21:21" x14ac:dyDescent="0.2">
      <c r="U7168" s="12"/>
    </row>
    <row r="7169" spans="21:21" x14ac:dyDescent="0.2">
      <c r="U7169" s="12"/>
    </row>
    <row r="7170" spans="21:21" x14ac:dyDescent="0.2">
      <c r="U7170" s="12"/>
    </row>
    <row r="7171" spans="21:21" x14ac:dyDescent="0.2">
      <c r="U7171" s="12"/>
    </row>
    <row r="7172" spans="21:21" x14ac:dyDescent="0.2">
      <c r="U7172" s="12"/>
    </row>
    <row r="7173" spans="21:21" x14ac:dyDescent="0.2">
      <c r="U7173" s="12"/>
    </row>
    <row r="7174" spans="21:21" x14ac:dyDescent="0.2">
      <c r="U7174" s="12"/>
    </row>
    <row r="7175" spans="21:21" x14ac:dyDescent="0.2">
      <c r="U7175" s="12"/>
    </row>
    <row r="7176" spans="21:21" x14ac:dyDescent="0.2">
      <c r="U7176" s="12"/>
    </row>
    <row r="7177" spans="21:21" x14ac:dyDescent="0.2">
      <c r="U7177" s="12"/>
    </row>
    <row r="7178" spans="21:21" x14ac:dyDescent="0.2">
      <c r="U7178" s="12"/>
    </row>
    <row r="7179" spans="21:21" x14ac:dyDescent="0.2">
      <c r="U7179" s="12"/>
    </row>
    <row r="7180" spans="21:21" x14ac:dyDescent="0.2">
      <c r="U7180" s="12"/>
    </row>
    <row r="7181" spans="21:21" x14ac:dyDescent="0.2">
      <c r="U7181" s="12"/>
    </row>
    <row r="7182" spans="21:21" x14ac:dyDescent="0.2">
      <c r="U7182" s="12"/>
    </row>
    <row r="7183" spans="21:21" x14ac:dyDescent="0.2">
      <c r="U7183" s="12"/>
    </row>
    <row r="7184" spans="21:21" x14ac:dyDescent="0.2">
      <c r="U7184" s="12"/>
    </row>
    <row r="7185" spans="21:21" x14ac:dyDescent="0.2">
      <c r="U7185" s="12"/>
    </row>
    <row r="7186" spans="21:21" x14ac:dyDescent="0.2">
      <c r="U7186" s="12"/>
    </row>
    <row r="7187" spans="21:21" x14ac:dyDescent="0.2">
      <c r="U7187" s="12"/>
    </row>
    <row r="7188" spans="21:21" x14ac:dyDescent="0.2">
      <c r="U7188" s="12"/>
    </row>
    <row r="7189" spans="21:21" x14ac:dyDescent="0.2">
      <c r="U7189" s="12"/>
    </row>
    <row r="7190" spans="21:21" x14ac:dyDescent="0.2">
      <c r="U7190" s="12"/>
    </row>
    <row r="7191" spans="21:21" x14ac:dyDescent="0.2">
      <c r="U7191" s="12"/>
    </row>
    <row r="7192" spans="21:21" x14ac:dyDescent="0.2">
      <c r="U7192" s="12"/>
    </row>
    <row r="7193" spans="21:21" x14ac:dyDescent="0.2">
      <c r="U7193" s="12"/>
    </row>
    <row r="7194" spans="21:21" x14ac:dyDescent="0.2">
      <c r="U7194" s="12"/>
    </row>
    <row r="7195" spans="21:21" x14ac:dyDescent="0.2">
      <c r="U7195" s="12"/>
    </row>
    <row r="7196" spans="21:21" x14ac:dyDescent="0.2">
      <c r="U7196" s="12"/>
    </row>
    <row r="7197" spans="21:21" x14ac:dyDescent="0.2">
      <c r="U7197" s="12"/>
    </row>
    <row r="7198" spans="21:21" x14ac:dyDescent="0.2">
      <c r="U7198" s="12"/>
    </row>
    <row r="7199" spans="21:21" x14ac:dyDescent="0.2">
      <c r="U7199" s="12"/>
    </row>
    <row r="7200" spans="21:21" x14ac:dyDescent="0.2">
      <c r="U7200" s="12"/>
    </row>
    <row r="7201" spans="21:21" x14ac:dyDescent="0.2">
      <c r="U7201" s="12"/>
    </row>
    <row r="7202" spans="21:21" x14ac:dyDescent="0.2">
      <c r="U7202" s="12"/>
    </row>
    <row r="7203" spans="21:21" x14ac:dyDescent="0.2">
      <c r="U7203" s="12"/>
    </row>
    <row r="7204" spans="21:21" x14ac:dyDescent="0.2">
      <c r="U7204" s="12"/>
    </row>
    <row r="7205" spans="21:21" x14ac:dyDescent="0.2">
      <c r="U7205" s="12"/>
    </row>
    <row r="7206" spans="21:21" x14ac:dyDescent="0.2">
      <c r="U7206" s="12"/>
    </row>
    <row r="7207" spans="21:21" x14ac:dyDescent="0.2">
      <c r="U7207" s="12"/>
    </row>
    <row r="7208" spans="21:21" x14ac:dyDescent="0.2">
      <c r="U7208" s="12"/>
    </row>
    <row r="7209" spans="21:21" x14ac:dyDescent="0.2">
      <c r="U7209" s="12"/>
    </row>
    <row r="7210" spans="21:21" x14ac:dyDescent="0.2">
      <c r="U7210" s="12"/>
    </row>
    <row r="7211" spans="21:21" x14ac:dyDescent="0.2">
      <c r="U7211" s="12"/>
    </row>
    <row r="7212" spans="21:21" x14ac:dyDescent="0.2">
      <c r="U7212" s="12"/>
    </row>
    <row r="7213" spans="21:21" x14ac:dyDescent="0.2">
      <c r="U7213" s="12"/>
    </row>
    <row r="7214" spans="21:21" x14ac:dyDescent="0.2">
      <c r="U7214" s="12"/>
    </row>
    <row r="7215" spans="21:21" x14ac:dyDescent="0.2">
      <c r="U7215" s="12"/>
    </row>
    <row r="7216" spans="21:21" x14ac:dyDescent="0.2">
      <c r="U7216" s="12"/>
    </row>
    <row r="7217" spans="21:21" x14ac:dyDescent="0.2">
      <c r="U7217" s="12"/>
    </row>
    <row r="7218" spans="21:21" x14ac:dyDescent="0.2">
      <c r="U7218" s="12"/>
    </row>
    <row r="7219" spans="21:21" x14ac:dyDescent="0.2">
      <c r="U7219" s="12"/>
    </row>
    <row r="7220" spans="21:21" x14ac:dyDescent="0.2">
      <c r="U7220" s="12"/>
    </row>
    <row r="7221" spans="21:21" x14ac:dyDescent="0.2">
      <c r="U7221" s="12"/>
    </row>
    <row r="7222" spans="21:21" x14ac:dyDescent="0.2">
      <c r="U7222" s="12"/>
    </row>
    <row r="7223" spans="21:21" x14ac:dyDescent="0.2">
      <c r="U7223" s="12"/>
    </row>
    <row r="7224" spans="21:21" x14ac:dyDescent="0.2">
      <c r="U7224" s="12"/>
    </row>
    <row r="7225" spans="21:21" x14ac:dyDescent="0.2">
      <c r="U7225" s="12"/>
    </row>
    <row r="7226" spans="21:21" x14ac:dyDescent="0.2">
      <c r="U7226" s="12"/>
    </row>
    <row r="7227" spans="21:21" x14ac:dyDescent="0.2">
      <c r="U7227" s="12"/>
    </row>
    <row r="7228" spans="21:21" x14ac:dyDescent="0.2">
      <c r="U7228" s="12"/>
    </row>
    <row r="7229" spans="21:21" x14ac:dyDescent="0.2">
      <c r="U7229" s="12"/>
    </row>
    <row r="7230" spans="21:21" x14ac:dyDescent="0.2">
      <c r="U7230" s="12"/>
    </row>
    <row r="7231" spans="21:21" x14ac:dyDescent="0.2">
      <c r="U7231" s="12"/>
    </row>
    <row r="7232" spans="21:21" x14ac:dyDescent="0.2">
      <c r="U7232" s="12"/>
    </row>
    <row r="7233" spans="21:21" x14ac:dyDescent="0.2">
      <c r="U7233" s="12"/>
    </row>
    <row r="7234" spans="21:21" x14ac:dyDescent="0.2">
      <c r="U7234" s="12"/>
    </row>
    <row r="7235" spans="21:21" x14ac:dyDescent="0.2">
      <c r="U7235" s="12"/>
    </row>
    <row r="7236" spans="21:21" x14ac:dyDescent="0.2">
      <c r="U7236" s="12"/>
    </row>
    <row r="7237" spans="21:21" x14ac:dyDescent="0.2">
      <c r="U7237" s="12"/>
    </row>
    <row r="7238" spans="21:21" x14ac:dyDescent="0.2">
      <c r="U7238" s="12"/>
    </row>
    <row r="7239" spans="21:21" x14ac:dyDescent="0.2">
      <c r="U7239" s="12"/>
    </row>
    <row r="7240" spans="21:21" x14ac:dyDescent="0.2">
      <c r="U7240" s="12"/>
    </row>
    <row r="7241" spans="21:21" x14ac:dyDescent="0.2">
      <c r="U7241" s="12"/>
    </row>
    <row r="7242" spans="21:21" x14ac:dyDescent="0.2">
      <c r="U7242" s="12"/>
    </row>
    <row r="7243" spans="21:21" x14ac:dyDescent="0.2">
      <c r="U7243" s="12"/>
    </row>
    <row r="7244" spans="21:21" x14ac:dyDescent="0.2">
      <c r="U7244" s="12"/>
    </row>
    <row r="7245" spans="21:21" x14ac:dyDescent="0.2">
      <c r="U7245" s="12"/>
    </row>
    <row r="7246" spans="21:21" x14ac:dyDescent="0.2">
      <c r="U7246" s="12"/>
    </row>
    <row r="7247" spans="21:21" x14ac:dyDescent="0.2">
      <c r="U7247" s="12"/>
    </row>
    <row r="7248" spans="21:21" x14ac:dyDescent="0.2">
      <c r="U7248" s="12"/>
    </row>
    <row r="7249" spans="21:21" x14ac:dyDescent="0.2">
      <c r="U7249" s="12"/>
    </row>
    <row r="7250" spans="21:21" x14ac:dyDescent="0.2">
      <c r="U7250" s="12"/>
    </row>
    <row r="7251" spans="21:21" x14ac:dyDescent="0.2">
      <c r="U7251" s="12"/>
    </row>
    <row r="7252" spans="21:21" x14ac:dyDescent="0.2">
      <c r="U7252" s="12"/>
    </row>
    <row r="7253" spans="21:21" x14ac:dyDescent="0.2">
      <c r="U7253" s="12"/>
    </row>
    <row r="7254" spans="21:21" x14ac:dyDescent="0.2">
      <c r="U7254" s="12"/>
    </row>
    <row r="7255" spans="21:21" x14ac:dyDescent="0.2">
      <c r="U7255" s="12"/>
    </row>
    <row r="7256" spans="21:21" x14ac:dyDescent="0.2">
      <c r="U7256" s="12"/>
    </row>
    <row r="7257" spans="21:21" x14ac:dyDescent="0.2">
      <c r="U7257" s="12"/>
    </row>
    <row r="7258" spans="21:21" x14ac:dyDescent="0.2">
      <c r="U7258" s="12"/>
    </row>
    <row r="7259" spans="21:21" x14ac:dyDescent="0.2">
      <c r="U7259" s="12"/>
    </row>
    <row r="7260" spans="21:21" x14ac:dyDescent="0.2">
      <c r="U7260" s="12"/>
    </row>
    <row r="7261" spans="21:21" x14ac:dyDescent="0.2">
      <c r="U7261" s="12"/>
    </row>
    <row r="7262" spans="21:21" x14ac:dyDescent="0.2">
      <c r="U7262" s="12"/>
    </row>
    <row r="7263" spans="21:21" x14ac:dyDescent="0.2">
      <c r="U7263" s="12"/>
    </row>
    <row r="7264" spans="21:21" x14ac:dyDescent="0.2">
      <c r="U7264" s="12"/>
    </row>
    <row r="7265" spans="21:21" x14ac:dyDescent="0.2">
      <c r="U7265" s="12"/>
    </row>
    <row r="7266" spans="21:21" x14ac:dyDescent="0.2">
      <c r="U7266" s="12"/>
    </row>
    <row r="7267" spans="21:21" x14ac:dyDescent="0.2">
      <c r="U7267" s="12"/>
    </row>
    <row r="7268" spans="21:21" x14ac:dyDescent="0.2">
      <c r="U7268" s="12"/>
    </row>
    <row r="7269" spans="21:21" x14ac:dyDescent="0.2">
      <c r="U7269" s="12"/>
    </row>
    <row r="7270" spans="21:21" x14ac:dyDescent="0.2">
      <c r="U7270" s="12"/>
    </row>
    <row r="7271" spans="21:21" x14ac:dyDescent="0.2">
      <c r="U7271" s="12"/>
    </row>
    <row r="7272" spans="21:21" x14ac:dyDescent="0.2">
      <c r="U7272" s="12"/>
    </row>
    <row r="7273" spans="21:21" x14ac:dyDescent="0.2">
      <c r="U7273" s="12"/>
    </row>
    <row r="7274" spans="21:21" x14ac:dyDescent="0.2">
      <c r="U7274" s="12"/>
    </row>
    <row r="7275" spans="21:21" x14ac:dyDescent="0.2">
      <c r="U7275" s="12"/>
    </row>
    <row r="7276" spans="21:21" x14ac:dyDescent="0.2">
      <c r="U7276" s="12"/>
    </row>
    <row r="7277" spans="21:21" x14ac:dyDescent="0.2">
      <c r="U7277" s="12"/>
    </row>
    <row r="7278" spans="21:21" x14ac:dyDescent="0.2">
      <c r="U7278" s="12"/>
    </row>
    <row r="7279" spans="21:21" x14ac:dyDescent="0.2">
      <c r="U7279" s="12"/>
    </row>
    <row r="7280" spans="21:21" x14ac:dyDescent="0.2">
      <c r="U7280" s="12"/>
    </row>
    <row r="7281" spans="21:21" x14ac:dyDescent="0.2">
      <c r="U7281" s="12"/>
    </row>
    <row r="7282" spans="21:21" x14ac:dyDescent="0.2">
      <c r="U7282" s="12"/>
    </row>
    <row r="7283" spans="21:21" x14ac:dyDescent="0.2">
      <c r="U7283" s="12"/>
    </row>
    <row r="7284" spans="21:21" x14ac:dyDescent="0.2">
      <c r="U7284" s="12"/>
    </row>
    <row r="7285" spans="21:21" x14ac:dyDescent="0.2">
      <c r="U7285" s="12"/>
    </row>
    <row r="7286" spans="21:21" x14ac:dyDescent="0.2">
      <c r="U7286" s="12"/>
    </row>
    <row r="7287" spans="21:21" x14ac:dyDescent="0.2">
      <c r="U7287" s="12"/>
    </row>
    <row r="7288" spans="21:21" x14ac:dyDescent="0.2">
      <c r="U7288" s="12"/>
    </row>
    <row r="7289" spans="21:21" x14ac:dyDescent="0.2">
      <c r="U7289" s="12"/>
    </row>
    <row r="7290" spans="21:21" x14ac:dyDescent="0.2">
      <c r="U7290" s="12"/>
    </row>
    <row r="7291" spans="21:21" x14ac:dyDescent="0.2">
      <c r="U7291" s="12"/>
    </row>
    <row r="7292" spans="21:21" x14ac:dyDescent="0.2">
      <c r="U7292" s="12"/>
    </row>
    <row r="7293" spans="21:21" x14ac:dyDescent="0.2">
      <c r="U7293" s="12"/>
    </row>
    <row r="7294" spans="21:21" x14ac:dyDescent="0.2">
      <c r="U7294" s="12"/>
    </row>
    <row r="7295" spans="21:21" x14ac:dyDescent="0.2">
      <c r="U7295" s="12"/>
    </row>
    <row r="7296" spans="21:21" x14ac:dyDescent="0.2">
      <c r="U7296" s="12"/>
    </row>
    <row r="7297" spans="21:21" x14ac:dyDescent="0.2">
      <c r="U7297" s="12"/>
    </row>
    <row r="7298" spans="21:21" x14ac:dyDescent="0.2">
      <c r="U7298" s="12"/>
    </row>
    <row r="7299" spans="21:21" x14ac:dyDescent="0.2">
      <c r="U7299" s="12"/>
    </row>
    <row r="7300" spans="21:21" x14ac:dyDescent="0.2">
      <c r="U7300" s="12"/>
    </row>
    <row r="7301" spans="21:21" x14ac:dyDescent="0.2">
      <c r="U7301" s="12"/>
    </row>
    <row r="7302" spans="21:21" x14ac:dyDescent="0.2">
      <c r="U7302" s="12"/>
    </row>
    <row r="7303" spans="21:21" x14ac:dyDescent="0.2">
      <c r="U7303" s="12"/>
    </row>
    <row r="7304" spans="21:21" x14ac:dyDescent="0.2">
      <c r="U7304" s="12"/>
    </row>
    <row r="7305" spans="21:21" x14ac:dyDescent="0.2">
      <c r="U7305" s="12"/>
    </row>
    <row r="7306" spans="21:21" x14ac:dyDescent="0.2">
      <c r="U7306" s="12"/>
    </row>
    <row r="7307" spans="21:21" x14ac:dyDescent="0.2">
      <c r="U7307" s="12"/>
    </row>
    <row r="7308" spans="21:21" x14ac:dyDescent="0.2">
      <c r="U7308" s="12"/>
    </row>
    <row r="7309" spans="21:21" x14ac:dyDescent="0.2">
      <c r="U7309" s="12"/>
    </row>
    <row r="7310" spans="21:21" x14ac:dyDescent="0.2">
      <c r="U7310" s="12"/>
    </row>
    <row r="7311" spans="21:21" x14ac:dyDescent="0.2">
      <c r="U7311" s="12"/>
    </row>
    <row r="7312" spans="21:21" x14ac:dyDescent="0.2">
      <c r="U7312" s="12"/>
    </row>
    <row r="7313" spans="21:21" x14ac:dyDescent="0.2">
      <c r="U7313" s="12"/>
    </row>
    <row r="7314" spans="21:21" x14ac:dyDescent="0.2">
      <c r="U7314" s="12"/>
    </row>
    <row r="7315" spans="21:21" x14ac:dyDescent="0.2">
      <c r="U7315" s="12"/>
    </row>
    <row r="7316" spans="21:21" x14ac:dyDescent="0.2">
      <c r="U7316" s="12"/>
    </row>
    <row r="7317" spans="21:21" x14ac:dyDescent="0.2">
      <c r="U7317" s="12"/>
    </row>
    <row r="7318" spans="21:21" x14ac:dyDescent="0.2">
      <c r="U7318" s="12"/>
    </row>
    <row r="7319" spans="21:21" x14ac:dyDescent="0.2">
      <c r="U7319" s="12"/>
    </row>
    <row r="7320" spans="21:21" x14ac:dyDescent="0.2">
      <c r="U7320" s="12"/>
    </row>
    <row r="7321" spans="21:21" x14ac:dyDescent="0.2">
      <c r="U7321" s="12"/>
    </row>
    <row r="7322" spans="21:21" x14ac:dyDescent="0.2">
      <c r="U7322" s="12"/>
    </row>
    <row r="7323" spans="21:21" x14ac:dyDescent="0.2">
      <c r="U7323" s="12"/>
    </row>
    <row r="7324" spans="21:21" x14ac:dyDescent="0.2">
      <c r="U7324" s="12"/>
    </row>
    <row r="7325" spans="21:21" x14ac:dyDescent="0.2">
      <c r="U7325" s="12"/>
    </row>
    <row r="7326" spans="21:21" x14ac:dyDescent="0.2">
      <c r="U7326" s="12"/>
    </row>
    <row r="7327" spans="21:21" x14ac:dyDescent="0.2">
      <c r="U7327" s="12"/>
    </row>
    <row r="7328" spans="21:21" x14ac:dyDescent="0.2">
      <c r="U7328" s="12"/>
    </row>
    <row r="7329" spans="21:21" x14ac:dyDescent="0.2">
      <c r="U7329" s="12"/>
    </row>
    <row r="7330" spans="21:21" x14ac:dyDescent="0.2">
      <c r="U7330" s="12"/>
    </row>
    <row r="7331" spans="21:21" x14ac:dyDescent="0.2">
      <c r="U7331" s="12"/>
    </row>
    <row r="7332" spans="21:21" x14ac:dyDescent="0.2">
      <c r="U7332" s="12"/>
    </row>
    <row r="7333" spans="21:21" x14ac:dyDescent="0.2">
      <c r="U7333" s="12"/>
    </row>
    <row r="7334" spans="21:21" x14ac:dyDescent="0.2">
      <c r="U7334" s="12"/>
    </row>
    <row r="7335" spans="21:21" x14ac:dyDescent="0.2">
      <c r="U7335" s="12"/>
    </row>
    <row r="7336" spans="21:21" x14ac:dyDescent="0.2">
      <c r="U7336" s="12"/>
    </row>
    <row r="7337" spans="21:21" x14ac:dyDescent="0.2">
      <c r="U7337" s="12"/>
    </row>
    <row r="7338" spans="21:21" x14ac:dyDescent="0.2">
      <c r="U7338" s="12"/>
    </row>
    <row r="7339" spans="21:21" x14ac:dyDescent="0.2">
      <c r="U7339" s="12"/>
    </row>
    <row r="7340" spans="21:21" x14ac:dyDescent="0.2">
      <c r="U7340" s="12"/>
    </row>
    <row r="7341" spans="21:21" x14ac:dyDescent="0.2">
      <c r="U7341" s="12"/>
    </row>
    <row r="7342" spans="21:21" x14ac:dyDescent="0.2">
      <c r="U7342" s="12"/>
    </row>
    <row r="7343" spans="21:21" x14ac:dyDescent="0.2">
      <c r="U7343" s="12"/>
    </row>
    <row r="7344" spans="21:21" x14ac:dyDescent="0.2">
      <c r="U7344" s="12"/>
    </row>
    <row r="7345" spans="21:21" x14ac:dyDescent="0.2">
      <c r="U7345" s="12"/>
    </row>
    <row r="7346" spans="21:21" x14ac:dyDescent="0.2">
      <c r="U7346" s="12"/>
    </row>
    <row r="7347" spans="21:21" x14ac:dyDescent="0.2">
      <c r="U7347" s="12"/>
    </row>
    <row r="7348" spans="21:21" x14ac:dyDescent="0.2">
      <c r="U7348" s="12"/>
    </row>
    <row r="7349" spans="21:21" x14ac:dyDescent="0.2">
      <c r="U7349" s="12"/>
    </row>
    <row r="7350" spans="21:21" x14ac:dyDescent="0.2">
      <c r="U7350" s="12"/>
    </row>
    <row r="7351" spans="21:21" x14ac:dyDescent="0.2">
      <c r="U7351" s="12"/>
    </row>
    <row r="7352" spans="21:21" x14ac:dyDescent="0.2">
      <c r="U7352" s="12"/>
    </row>
    <row r="7353" spans="21:21" x14ac:dyDescent="0.2">
      <c r="U7353" s="12"/>
    </row>
    <row r="7354" spans="21:21" x14ac:dyDescent="0.2">
      <c r="U7354" s="12"/>
    </row>
    <row r="7355" spans="21:21" x14ac:dyDescent="0.2">
      <c r="U7355" s="12"/>
    </row>
    <row r="7356" spans="21:21" x14ac:dyDescent="0.2">
      <c r="U7356" s="12"/>
    </row>
    <row r="7357" spans="21:21" x14ac:dyDescent="0.2">
      <c r="U7357" s="12"/>
    </row>
    <row r="7358" spans="21:21" x14ac:dyDescent="0.2">
      <c r="U7358" s="12"/>
    </row>
    <row r="7359" spans="21:21" x14ac:dyDescent="0.2">
      <c r="U7359" s="12"/>
    </row>
    <row r="7360" spans="21:21" x14ac:dyDescent="0.2">
      <c r="U7360" s="12"/>
    </row>
    <row r="7361" spans="21:21" x14ac:dyDescent="0.2">
      <c r="U7361" s="12"/>
    </row>
    <row r="7362" spans="21:21" x14ac:dyDescent="0.2">
      <c r="U7362" s="12"/>
    </row>
    <row r="7363" spans="21:21" x14ac:dyDescent="0.2">
      <c r="U7363" s="12"/>
    </row>
    <row r="7364" spans="21:21" x14ac:dyDescent="0.2">
      <c r="U7364" s="12"/>
    </row>
    <row r="7365" spans="21:21" x14ac:dyDescent="0.2">
      <c r="U7365" s="12"/>
    </row>
    <row r="7366" spans="21:21" x14ac:dyDescent="0.2">
      <c r="U7366" s="12"/>
    </row>
    <row r="7367" spans="21:21" x14ac:dyDescent="0.2">
      <c r="U7367" s="12"/>
    </row>
    <row r="7368" spans="21:21" x14ac:dyDescent="0.2">
      <c r="U7368" s="12"/>
    </row>
    <row r="7369" spans="21:21" x14ac:dyDescent="0.2">
      <c r="U7369" s="12"/>
    </row>
    <row r="7370" spans="21:21" x14ac:dyDescent="0.2">
      <c r="U7370" s="12"/>
    </row>
    <row r="7371" spans="21:21" x14ac:dyDescent="0.2">
      <c r="U7371" s="12"/>
    </row>
    <row r="7372" spans="21:21" x14ac:dyDescent="0.2">
      <c r="U7372" s="12"/>
    </row>
    <row r="7373" spans="21:21" x14ac:dyDescent="0.2">
      <c r="U7373" s="12"/>
    </row>
    <row r="7374" spans="21:21" x14ac:dyDescent="0.2">
      <c r="U7374" s="12"/>
    </row>
    <row r="7375" spans="21:21" x14ac:dyDescent="0.2">
      <c r="U7375" s="12"/>
    </row>
    <row r="7376" spans="21:21" x14ac:dyDescent="0.2">
      <c r="U7376" s="12"/>
    </row>
    <row r="7377" spans="21:21" x14ac:dyDescent="0.2">
      <c r="U7377" s="12"/>
    </row>
    <row r="7378" spans="21:21" x14ac:dyDescent="0.2">
      <c r="U7378" s="12"/>
    </row>
    <row r="7379" spans="21:21" x14ac:dyDescent="0.2">
      <c r="U7379" s="12"/>
    </row>
    <row r="7380" spans="21:21" x14ac:dyDescent="0.2">
      <c r="U7380" s="12"/>
    </row>
    <row r="7381" spans="21:21" x14ac:dyDescent="0.2">
      <c r="U7381" s="12"/>
    </row>
    <row r="7382" spans="21:21" x14ac:dyDescent="0.2">
      <c r="U7382" s="12"/>
    </row>
    <row r="7383" spans="21:21" x14ac:dyDescent="0.2">
      <c r="U7383" s="12"/>
    </row>
    <row r="7384" spans="21:21" x14ac:dyDescent="0.2">
      <c r="U7384" s="12"/>
    </row>
    <row r="7385" spans="21:21" x14ac:dyDescent="0.2">
      <c r="U7385" s="12"/>
    </row>
    <row r="7386" spans="21:21" x14ac:dyDescent="0.2">
      <c r="U7386" s="12"/>
    </row>
    <row r="7387" spans="21:21" x14ac:dyDescent="0.2">
      <c r="U7387" s="12"/>
    </row>
    <row r="7388" spans="21:21" x14ac:dyDescent="0.2">
      <c r="U7388" s="12"/>
    </row>
    <row r="7389" spans="21:21" x14ac:dyDescent="0.2">
      <c r="U7389" s="12"/>
    </row>
    <row r="7390" spans="21:21" x14ac:dyDescent="0.2">
      <c r="U7390" s="12"/>
    </row>
    <row r="7391" spans="21:21" x14ac:dyDescent="0.2">
      <c r="U7391" s="12"/>
    </row>
    <row r="7392" spans="21:21" x14ac:dyDescent="0.2">
      <c r="U7392" s="12"/>
    </row>
    <row r="7393" spans="21:21" x14ac:dyDescent="0.2">
      <c r="U7393" s="12"/>
    </row>
    <row r="7394" spans="21:21" x14ac:dyDescent="0.2">
      <c r="U7394" s="12"/>
    </row>
    <row r="7395" spans="21:21" x14ac:dyDescent="0.2">
      <c r="U7395" s="12"/>
    </row>
    <row r="7396" spans="21:21" x14ac:dyDescent="0.2">
      <c r="U7396" s="12"/>
    </row>
    <row r="7397" spans="21:21" x14ac:dyDescent="0.2">
      <c r="U7397" s="12"/>
    </row>
    <row r="7398" spans="21:21" x14ac:dyDescent="0.2">
      <c r="U7398" s="12"/>
    </row>
    <row r="7399" spans="21:21" x14ac:dyDescent="0.2">
      <c r="U7399" s="12"/>
    </row>
    <row r="7400" spans="21:21" x14ac:dyDescent="0.2">
      <c r="U7400" s="12"/>
    </row>
    <row r="7401" spans="21:21" x14ac:dyDescent="0.2">
      <c r="U7401" s="12"/>
    </row>
    <row r="7402" spans="21:21" x14ac:dyDescent="0.2">
      <c r="U7402" s="12"/>
    </row>
    <row r="7403" spans="21:21" x14ac:dyDescent="0.2">
      <c r="U7403" s="12"/>
    </row>
    <row r="7404" spans="21:21" x14ac:dyDescent="0.2">
      <c r="U7404" s="12"/>
    </row>
    <row r="7405" spans="21:21" x14ac:dyDescent="0.2">
      <c r="U7405" s="12"/>
    </row>
    <row r="7406" spans="21:21" x14ac:dyDescent="0.2">
      <c r="U7406" s="12"/>
    </row>
    <row r="7407" spans="21:21" x14ac:dyDescent="0.2">
      <c r="U7407" s="12"/>
    </row>
    <row r="7408" spans="21:21" x14ac:dyDescent="0.2">
      <c r="U7408" s="12"/>
    </row>
    <row r="7409" spans="21:21" x14ac:dyDescent="0.2">
      <c r="U7409" s="12"/>
    </row>
    <row r="7410" spans="21:21" x14ac:dyDescent="0.2">
      <c r="U7410" s="12"/>
    </row>
    <row r="7411" spans="21:21" x14ac:dyDescent="0.2">
      <c r="U7411" s="12"/>
    </row>
    <row r="7412" spans="21:21" x14ac:dyDescent="0.2">
      <c r="U7412" s="12"/>
    </row>
    <row r="7413" spans="21:21" x14ac:dyDescent="0.2">
      <c r="U7413" s="12"/>
    </row>
    <row r="7414" spans="21:21" x14ac:dyDescent="0.2">
      <c r="U7414" s="12"/>
    </row>
    <row r="7415" spans="21:21" x14ac:dyDescent="0.2">
      <c r="U7415" s="12"/>
    </row>
    <row r="7416" spans="21:21" x14ac:dyDescent="0.2">
      <c r="U7416" s="12"/>
    </row>
    <row r="7417" spans="21:21" x14ac:dyDescent="0.2">
      <c r="U7417" s="12"/>
    </row>
    <row r="7418" spans="21:21" x14ac:dyDescent="0.2">
      <c r="U7418" s="12"/>
    </row>
    <row r="7419" spans="21:21" x14ac:dyDescent="0.2">
      <c r="U7419" s="12"/>
    </row>
    <row r="7420" spans="21:21" x14ac:dyDescent="0.2">
      <c r="U7420" s="12"/>
    </row>
    <row r="7421" spans="21:21" x14ac:dyDescent="0.2">
      <c r="U7421" s="12"/>
    </row>
    <row r="7422" spans="21:21" x14ac:dyDescent="0.2">
      <c r="U7422" s="12"/>
    </row>
    <row r="7423" spans="21:21" x14ac:dyDescent="0.2">
      <c r="U7423" s="12"/>
    </row>
    <row r="7424" spans="21:21" x14ac:dyDescent="0.2">
      <c r="U7424" s="12"/>
    </row>
    <row r="7425" spans="21:21" x14ac:dyDescent="0.2">
      <c r="U7425" s="12"/>
    </row>
    <row r="7426" spans="21:21" x14ac:dyDescent="0.2">
      <c r="U7426" s="12"/>
    </row>
    <row r="7427" spans="21:21" x14ac:dyDescent="0.2">
      <c r="U7427" s="12"/>
    </row>
    <row r="7428" spans="21:21" x14ac:dyDescent="0.2">
      <c r="U7428" s="12"/>
    </row>
    <row r="7429" spans="21:21" x14ac:dyDescent="0.2">
      <c r="U7429" s="12"/>
    </row>
    <row r="7430" spans="21:21" x14ac:dyDescent="0.2">
      <c r="U7430" s="12"/>
    </row>
    <row r="7431" spans="21:21" x14ac:dyDescent="0.2">
      <c r="U7431" s="12"/>
    </row>
    <row r="7432" spans="21:21" x14ac:dyDescent="0.2">
      <c r="U7432" s="12"/>
    </row>
    <row r="7433" spans="21:21" x14ac:dyDescent="0.2">
      <c r="U7433" s="12"/>
    </row>
    <row r="7434" spans="21:21" x14ac:dyDescent="0.2">
      <c r="U7434" s="12"/>
    </row>
    <row r="7435" spans="21:21" x14ac:dyDescent="0.2">
      <c r="U7435" s="12"/>
    </row>
    <row r="7436" spans="21:21" x14ac:dyDescent="0.2">
      <c r="U7436" s="12"/>
    </row>
    <row r="7437" spans="21:21" x14ac:dyDescent="0.2">
      <c r="U7437" s="12"/>
    </row>
    <row r="7438" spans="21:21" x14ac:dyDescent="0.2">
      <c r="U7438" s="12"/>
    </row>
    <row r="7439" spans="21:21" x14ac:dyDescent="0.2">
      <c r="U7439" s="12"/>
    </row>
    <row r="7440" spans="21:21" x14ac:dyDescent="0.2">
      <c r="U7440" s="12"/>
    </row>
    <row r="7441" spans="21:21" x14ac:dyDescent="0.2">
      <c r="U7441" s="12"/>
    </row>
    <row r="7442" spans="21:21" x14ac:dyDescent="0.2">
      <c r="U7442" s="12"/>
    </row>
    <row r="7443" spans="21:21" x14ac:dyDescent="0.2">
      <c r="U7443" s="12"/>
    </row>
    <row r="7444" spans="21:21" x14ac:dyDescent="0.2">
      <c r="U7444" s="12"/>
    </row>
    <row r="7445" spans="21:21" x14ac:dyDescent="0.2">
      <c r="U7445" s="12"/>
    </row>
    <row r="7446" spans="21:21" x14ac:dyDescent="0.2">
      <c r="U7446" s="12"/>
    </row>
    <row r="7447" spans="21:21" x14ac:dyDescent="0.2">
      <c r="U7447" s="12"/>
    </row>
    <row r="7448" spans="21:21" x14ac:dyDescent="0.2">
      <c r="U7448" s="12"/>
    </row>
    <row r="7449" spans="21:21" x14ac:dyDescent="0.2">
      <c r="U7449" s="12"/>
    </row>
    <row r="7450" spans="21:21" x14ac:dyDescent="0.2">
      <c r="U7450" s="12"/>
    </row>
    <row r="7451" spans="21:21" x14ac:dyDescent="0.2">
      <c r="U7451" s="12"/>
    </row>
    <row r="7452" spans="21:21" x14ac:dyDescent="0.2">
      <c r="U7452" s="12"/>
    </row>
    <row r="7453" spans="21:21" x14ac:dyDescent="0.2">
      <c r="U7453" s="12"/>
    </row>
    <row r="7454" spans="21:21" x14ac:dyDescent="0.2">
      <c r="U7454" s="12"/>
    </row>
    <row r="7455" spans="21:21" x14ac:dyDescent="0.2">
      <c r="U7455" s="12"/>
    </row>
    <row r="7456" spans="21:21" x14ac:dyDescent="0.2">
      <c r="U7456" s="12"/>
    </row>
    <row r="7457" spans="21:21" x14ac:dyDescent="0.2">
      <c r="U7457" s="12"/>
    </row>
    <row r="7458" spans="21:21" x14ac:dyDescent="0.2">
      <c r="U7458" s="12"/>
    </row>
    <row r="7459" spans="21:21" x14ac:dyDescent="0.2">
      <c r="U7459" s="12"/>
    </row>
    <row r="7460" spans="21:21" x14ac:dyDescent="0.2">
      <c r="U7460" s="12"/>
    </row>
    <row r="7461" spans="21:21" x14ac:dyDescent="0.2">
      <c r="U7461" s="12"/>
    </row>
    <row r="7462" spans="21:21" x14ac:dyDescent="0.2">
      <c r="U7462" s="12"/>
    </row>
    <row r="7463" spans="21:21" x14ac:dyDescent="0.2">
      <c r="U7463" s="12"/>
    </row>
    <row r="7464" spans="21:21" x14ac:dyDescent="0.2">
      <c r="U7464" s="12"/>
    </row>
    <row r="7465" spans="21:21" x14ac:dyDescent="0.2">
      <c r="U7465" s="12"/>
    </row>
    <row r="7466" spans="21:21" x14ac:dyDescent="0.2">
      <c r="U7466" s="12"/>
    </row>
    <row r="7467" spans="21:21" x14ac:dyDescent="0.2">
      <c r="U7467" s="12"/>
    </row>
    <row r="7468" spans="21:21" x14ac:dyDescent="0.2">
      <c r="U7468" s="12"/>
    </row>
    <row r="7469" spans="21:21" x14ac:dyDescent="0.2">
      <c r="U7469" s="12"/>
    </row>
    <row r="7470" spans="21:21" x14ac:dyDescent="0.2">
      <c r="U7470" s="12"/>
    </row>
    <row r="7471" spans="21:21" x14ac:dyDescent="0.2">
      <c r="U7471" s="12"/>
    </row>
    <row r="7472" spans="21:21" x14ac:dyDescent="0.2">
      <c r="U7472" s="12"/>
    </row>
    <row r="7473" spans="21:21" x14ac:dyDescent="0.2">
      <c r="U7473" s="12"/>
    </row>
    <row r="7474" spans="21:21" x14ac:dyDescent="0.2">
      <c r="U7474" s="12"/>
    </row>
    <row r="7475" spans="21:21" x14ac:dyDescent="0.2">
      <c r="U7475" s="12"/>
    </row>
    <row r="7476" spans="21:21" x14ac:dyDescent="0.2">
      <c r="U7476" s="12"/>
    </row>
    <row r="7477" spans="21:21" x14ac:dyDescent="0.2">
      <c r="U7477" s="12"/>
    </row>
    <row r="7478" spans="21:21" x14ac:dyDescent="0.2">
      <c r="U7478" s="12"/>
    </row>
    <row r="7479" spans="21:21" x14ac:dyDescent="0.2">
      <c r="U7479" s="12"/>
    </row>
    <row r="7480" spans="21:21" x14ac:dyDescent="0.2">
      <c r="U7480" s="12"/>
    </row>
    <row r="7481" spans="21:21" x14ac:dyDescent="0.2">
      <c r="U7481" s="12"/>
    </row>
    <row r="7482" spans="21:21" x14ac:dyDescent="0.2">
      <c r="U7482" s="12"/>
    </row>
    <row r="7483" spans="21:21" x14ac:dyDescent="0.2">
      <c r="U7483" s="12"/>
    </row>
    <row r="7484" spans="21:21" x14ac:dyDescent="0.2">
      <c r="U7484" s="12"/>
    </row>
    <row r="7485" spans="21:21" x14ac:dyDescent="0.2">
      <c r="U7485" s="12"/>
    </row>
    <row r="7486" spans="21:21" x14ac:dyDescent="0.2">
      <c r="U7486" s="12"/>
    </row>
    <row r="7487" spans="21:21" x14ac:dyDescent="0.2">
      <c r="U7487" s="12"/>
    </row>
    <row r="7488" spans="21:21" x14ac:dyDescent="0.2">
      <c r="U7488" s="12"/>
    </row>
    <row r="7489" spans="21:21" x14ac:dyDescent="0.2">
      <c r="U7489" s="12"/>
    </row>
    <row r="7490" spans="21:21" x14ac:dyDescent="0.2">
      <c r="U7490" s="12"/>
    </row>
    <row r="7491" spans="21:21" x14ac:dyDescent="0.2">
      <c r="U7491" s="12"/>
    </row>
    <row r="7492" spans="21:21" x14ac:dyDescent="0.2">
      <c r="U7492" s="12"/>
    </row>
    <row r="7493" spans="21:21" x14ac:dyDescent="0.2">
      <c r="U7493" s="12"/>
    </row>
    <row r="7494" spans="21:21" x14ac:dyDescent="0.2">
      <c r="U7494" s="12"/>
    </row>
    <row r="7495" spans="21:21" x14ac:dyDescent="0.2">
      <c r="U7495" s="12"/>
    </row>
    <row r="7496" spans="21:21" x14ac:dyDescent="0.2">
      <c r="U7496" s="12"/>
    </row>
    <row r="7497" spans="21:21" x14ac:dyDescent="0.2">
      <c r="U7497" s="12"/>
    </row>
    <row r="7498" spans="21:21" x14ac:dyDescent="0.2">
      <c r="U7498" s="12"/>
    </row>
    <row r="7499" spans="21:21" x14ac:dyDescent="0.2">
      <c r="U7499" s="12"/>
    </row>
    <row r="7500" spans="21:21" x14ac:dyDescent="0.2">
      <c r="U7500" s="12"/>
    </row>
    <row r="7501" spans="21:21" x14ac:dyDescent="0.2">
      <c r="U7501" s="12"/>
    </row>
    <row r="7502" spans="21:21" x14ac:dyDescent="0.2">
      <c r="U7502" s="12"/>
    </row>
    <row r="7503" spans="21:21" x14ac:dyDescent="0.2">
      <c r="U7503" s="12"/>
    </row>
    <row r="7504" spans="21:21" x14ac:dyDescent="0.2">
      <c r="U7504" s="12"/>
    </row>
    <row r="7505" spans="21:21" x14ac:dyDescent="0.2">
      <c r="U7505" s="12"/>
    </row>
    <row r="7506" spans="21:21" x14ac:dyDescent="0.2">
      <c r="U7506" s="12"/>
    </row>
    <row r="7507" spans="21:21" x14ac:dyDescent="0.2">
      <c r="U7507" s="12"/>
    </row>
    <row r="7508" spans="21:21" x14ac:dyDescent="0.2">
      <c r="U7508" s="12"/>
    </row>
    <row r="7509" spans="21:21" x14ac:dyDescent="0.2">
      <c r="U7509" s="12"/>
    </row>
    <row r="7510" spans="21:21" x14ac:dyDescent="0.2">
      <c r="U7510" s="12"/>
    </row>
    <row r="7511" spans="21:21" x14ac:dyDescent="0.2">
      <c r="U7511" s="12"/>
    </row>
    <row r="7512" spans="21:21" x14ac:dyDescent="0.2">
      <c r="U7512" s="12"/>
    </row>
    <row r="7513" spans="21:21" x14ac:dyDescent="0.2">
      <c r="U7513" s="12"/>
    </row>
    <row r="7514" spans="21:21" x14ac:dyDescent="0.2">
      <c r="U7514" s="12"/>
    </row>
    <row r="7515" spans="21:21" x14ac:dyDescent="0.2">
      <c r="U7515" s="12"/>
    </row>
    <row r="7516" spans="21:21" x14ac:dyDescent="0.2">
      <c r="U7516" s="12"/>
    </row>
    <row r="7517" spans="21:21" x14ac:dyDescent="0.2">
      <c r="U7517" s="12"/>
    </row>
    <row r="7518" spans="21:21" x14ac:dyDescent="0.2">
      <c r="U7518" s="12"/>
    </row>
    <row r="7519" spans="21:21" x14ac:dyDescent="0.2">
      <c r="U7519" s="12"/>
    </row>
    <row r="7520" spans="21:21" x14ac:dyDescent="0.2">
      <c r="U7520" s="12"/>
    </row>
    <row r="7521" spans="21:21" x14ac:dyDescent="0.2">
      <c r="U7521" s="12"/>
    </row>
    <row r="7522" spans="21:21" x14ac:dyDescent="0.2">
      <c r="U7522" s="12"/>
    </row>
    <row r="7523" spans="21:21" x14ac:dyDescent="0.2">
      <c r="U7523" s="12"/>
    </row>
    <row r="7524" spans="21:21" x14ac:dyDescent="0.2">
      <c r="U7524" s="12"/>
    </row>
    <row r="7525" spans="21:21" x14ac:dyDescent="0.2">
      <c r="U7525" s="12"/>
    </row>
    <row r="7526" spans="21:21" x14ac:dyDescent="0.2">
      <c r="U7526" s="12"/>
    </row>
    <row r="7527" spans="21:21" x14ac:dyDescent="0.2">
      <c r="U7527" s="12"/>
    </row>
    <row r="7528" spans="21:21" x14ac:dyDescent="0.2">
      <c r="U7528" s="12"/>
    </row>
    <row r="7529" spans="21:21" x14ac:dyDescent="0.2">
      <c r="U7529" s="12"/>
    </row>
    <row r="7530" spans="21:21" x14ac:dyDescent="0.2">
      <c r="U7530" s="12"/>
    </row>
    <row r="7531" spans="21:21" x14ac:dyDescent="0.2">
      <c r="U7531" s="12"/>
    </row>
    <row r="7532" spans="21:21" x14ac:dyDescent="0.2">
      <c r="U7532" s="12"/>
    </row>
    <row r="7533" spans="21:21" x14ac:dyDescent="0.2">
      <c r="U7533" s="12"/>
    </row>
    <row r="7534" spans="21:21" x14ac:dyDescent="0.2">
      <c r="U7534" s="12"/>
    </row>
    <row r="7535" spans="21:21" x14ac:dyDescent="0.2">
      <c r="U7535" s="12"/>
    </row>
    <row r="7536" spans="21:21" x14ac:dyDescent="0.2">
      <c r="U7536" s="12"/>
    </row>
    <row r="7537" spans="21:21" x14ac:dyDescent="0.2">
      <c r="U7537" s="12"/>
    </row>
    <row r="7538" spans="21:21" x14ac:dyDescent="0.2">
      <c r="U7538" s="12"/>
    </row>
    <row r="7539" spans="21:21" x14ac:dyDescent="0.2">
      <c r="U7539" s="12"/>
    </row>
    <row r="7540" spans="21:21" x14ac:dyDescent="0.2">
      <c r="U7540" s="12"/>
    </row>
    <row r="7541" spans="21:21" x14ac:dyDescent="0.2">
      <c r="U7541" s="12"/>
    </row>
    <row r="7542" spans="21:21" x14ac:dyDescent="0.2">
      <c r="U7542" s="12"/>
    </row>
    <row r="7543" spans="21:21" x14ac:dyDescent="0.2">
      <c r="U7543" s="12"/>
    </row>
    <row r="7544" spans="21:21" x14ac:dyDescent="0.2">
      <c r="U7544" s="12"/>
    </row>
    <row r="7545" spans="21:21" x14ac:dyDescent="0.2">
      <c r="U7545" s="12"/>
    </row>
    <row r="7546" spans="21:21" x14ac:dyDescent="0.2">
      <c r="U7546" s="12"/>
    </row>
    <row r="7547" spans="21:21" x14ac:dyDescent="0.2">
      <c r="U7547" s="12"/>
    </row>
    <row r="7548" spans="21:21" x14ac:dyDescent="0.2">
      <c r="U7548" s="12"/>
    </row>
    <row r="7549" spans="21:21" x14ac:dyDescent="0.2">
      <c r="U7549" s="12"/>
    </row>
    <row r="7550" spans="21:21" x14ac:dyDescent="0.2">
      <c r="U7550" s="12"/>
    </row>
    <row r="7551" spans="21:21" x14ac:dyDescent="0.2">
      <c r="U7551" s="12"/>
    </row>
    <row r="7552" spans="21:21" x14ac:dyDescent="0.2">
      <c r="U7552" s="12"/>
    </row>
    <row r="7553" spans="21:21" x14ac:dyDescent="0.2">
      <c r="U7553" s="12"/>
    </row>
    <row r="7554" spans="21:21" x14ac:dyDescent="0.2">
      <c r="U7554" s="12"/>
    </row>
    <row r="7555" spans="21:21" x14ac:dyDescent="0.2">
      <c r="U7555" s="12"/>
    </row>
    <row r="7556" spans="21:21" x14ac:dyDescent="0.2">
      <c r="U7556" s="12"/>
    </row>
    <row r="7557" spans="21:21" x14ac:dyDescent="0.2">
      <c r="U7557" s="12"/>
    </row>
    <row r="7558" spans="21:21" x14ac:dyDescent="0.2">
      <c r="U7558" s="12"/>
    </row>
    <row r="7559" spans="21:21" x14ac:dyDescent="0.2">
      <c r="U7559" s="12"/>
    </row>
    <row r="7560" spans="21:21" x14ac:dyDescent="0.2">
      <c r="U7560" s="12"/>
    </row>
    <row r="7561" spans="21:21" x14ac:dyDescent="0.2">
      <c r="U7561" s="12"/>
    </row>
    <row r="7562" spans="21:21" x14ac:dyDescent="0.2">
      <c r="U7562" s="12"/>
    </row>
    <row r="7563" spans="21:21" x14ac:dyDescent="0.2">
      <c r="U7563" s="12"/>
    </row>
    <row r="7564" spans="21:21" x14ac:dyDescent="0.2">
      <c r="U7564" s="12"/>
    </row>
    <row r="7565" spans="21:21" x14ac:dyDescent="0.2">
      <c r="U7565" s="12"/>
    </row>
    <row r="7566" spans="21:21" x14ac:dyDescent="0.2">
      <c r="U7566" s="12"/>
    </row>
    <row r="7567" spans="21:21" x14ac:dyDescent="0.2">
      <c r="U7567" s="12"/>
    </row>
    <row r="7568" spans="21:21" x14ac:dyDescent="0.2">
      <c r="U7568" s="12"/>
    </row>
    <row r="7569" spans="21:21" x14ac:dyDescent="0.2">
      <c r="U7569" s="12"/>
    </row>
    <row r="7570" spans="21:21" x14ac:dyDescent="0.2">
      <c r="U7570" s="12"/>
    </row>
    <row r="7571" spans="21:21" x14ac:dyDescent="0.2">
      <c r="U7571" s="12"/>
    </row>
    <row r="7572" spans="21:21" x14ac:dyDescent="0.2">
      <c r="U7572" s="12"/>
    </row>
    <row r="7573" spans="21:21" x14ac:dyDescent="0.2">
      <c r="U7573" s="12"/>
    </row>
    <row r="7574" spans="21:21" x14ac:dyDescent="0.2">
      <c r="U7574" s="12"/>
    </row>
    <row r="7575" spans="21:21" x14ac:dyDescent="0.2">
      <c r="U7575" s="12"/>
    </row>
    <row r="7576" spans="21:21" x14ac:dyDescent="0.2">
      <c r="U7576" s="12"/>
    </row>
    <row r="7577" spans="21:21" x14ac:dyDescent="0.2">
      <c r="U7577" s="12"/>
    </row>
    <row r="7578" spans="21:21" x14ac:dyDescent="0.2">
      <c r="U7578" s="12"/>
    </row>
    <row r="7579" spans="21:21" x14ac:dyDescent="0.2">
      <c r="U7579" s="12"/>
    </row>
    <row r="7580" spans="21:21" x14ac:dyDescent="0.2">
      <c r="U7580" s="12"/>
    </row>
    <row r="7581" spans="21:21" x14ac:dyDescent="0.2">
      <c r="U7581" s="12"/>
    </row>
    <row r="7582" spans="21:21" x14ac:dyDescent="0.2">
      <c r="U7582" s="12"/>
    </row>
    <row r="7583" spans="21:21" x14ac:dyDescent="0.2">
      <c r="U7583" s="12"/>
    </row>
    <row r="7584" spans="21:21" x14ac:dyDescent="0.2">
      <c r="U7584" s="12"/>
    </row>
    <row r="7585" spans="21:21" x14ac:dyDescent="0.2">
      <c r="U7585" s="12"/>
    </row>
    <row r="7586" spans="21:21" x14ac:dyDescent="0.2">
      <c r="U7586" s="12"/>
    </row>
    <row r="7587" spans="21:21" x14ac:dyDescent="0.2">
      <c r="U7587" s="12"/>
    </row>
    <row r="7588" spans="21:21" x14ac:dyDescent="0.2">
      <c r="U7588" s="12"/>
    </row>
    <row r="7589" spans="21:21" x14ac:dyDescent="0.2">
      <c r="U7589" s="12"/>
    </row>
    <row r="7590" spans="21:21" x14ac:dyDescent="0.2">
      <c r="U7590" s="12"/>
    </row>
    <row r="7591" spans="21:21" x14ac:dyDescent="0.2">
      <c r="U7591" s="12"/>
    </row>
    <row r="7592" spans="21:21" x14ac:dyDescent="0.2">
      <c r="U7592" s="12"/>
    </row>
    <row r="7593" spans="21:21" x14ac:dyDescent="0.2">
      <c r="U7593" s="12"/>
    </row>
    <row r="7594" spans="21:21" x14ac:dyDescent="0.2">
      <c r="U7594" s="12"/>
    </row>
    <row r="7595" spans="21:21" x14ac:dyDescent="0.2">
      <c r="U7595" s="12"/>
    </row>
    <row r="7596" spans="21:21" x14ac:dyDescent="0.2">
      <c r="U7596" s="12"/>
    </row>
    <row r="7597" spans="21:21" x14ac:dyDescent="0.2">
      <c r="U7597" s="12"/>
    </row>
    <row r="7598" spans="21:21" x14ac:dyDescent="0.2">
      <c r="U7598" s="12"/>
    </row>
    <row r="7599" spans="21:21" x14ac:dyDescent="0.2">
      <c r="U7599" s="12"/>
    </row>
    <row r="7600" spans="21:21" x14ac:dyDescent="0.2">
      <c r="U7600" s="12"/>
    </row>
    <row r="7601" spans="21:21" x14ac:dyDescent="0.2">
      <c r="U7601" s="12"/>
    </row>
    <row r="7602" spans="21:21" x14ac:dyDescent="0.2">
      <c r="U7602" s="12"/>
    </row>
    <row r="7603" spans="21:21" x14ac:dyDescent="0.2">
      <c r="U7603" s="12"/>
    </row>
    <row r="7604" spans="21:21" x14ac:dyDescent="0.2">
      <c r="U7604" s="12"/>
    </row>
    <row r="7605" spans="21:21" x14ac:dyDescent="0.2">
      <c r="U7605" s="12"/>
    </row>
    <row r="7606" spans="21:21" x14ac:dyDescent="0.2">
      <c r="U7606" s="12"/>
    </row>
    <row r="7607" spans="21:21" x14ac:dyDescent="0.2">
      <c r="U7607" s="12"/>
    </row>
    <row r="7608" spans="21:21" x14ac:dyDescent="0.2">
      <c r="U7608" s="12"/>
    </row>
    <row r="7609" spans="21:21" x14ac:dyDescent="0.2">
      <c r="U7609" s="12"/>
    </row>
    <row r="7610" spans="21:21" x14ac:dyDescent="0.2">
      <c r="U7610" s="12"/>
    </row>
    <row r="7611" spans="21:21" x14ac:dyDescent="0.2">
      <c r="U7611" s="12"/>
    </row>
    <row r="7612" spans="21:21" x14ac:dyDescent="0.2">
      <c r="U7612" s="12"/>
    </row>
    <row r="7613" spans="21:21" x14ac:dyDescent="0.2">
      <c r="U7613" s="12"/>
    </row>
    <row r="7614" spans="21:21" x14ac:dyDescent="0.2">
      <c r="U7614" s="12"/>
    </row>
    <row r="7615" spans="21:21" x14ac:dyDescent="0.2">
      <c r="U7615" s="12"/>
    </row>
    <row r="7616" spans="21:21" x14ac:dyDescent="0.2">
      <c r="U7616" s="12"/>
    </row>
    <row r="7617" spans="21:21" x14ac:dyDescent="0.2">
      <c r="U7617" s="12"/>
    </row>
    <row r="7618" spans="21:21" x14ac:dyDescent="0.2">
      <c r="U7618" s="12"/>
    </row>
    <row r="7619" spans="21:21" x14ac:dyDescent="0.2">
      <c r="U7619" s="12"/>
    </row>
    <row r="7620" spans="21:21" x14ac:dyDescent="0.2">
      <c r="U7620" s="12"/>
    </row>
    <row r="7621" spans="21:21" x14ac:dyDescent="0.2">
      <c r="U7621" s="12"/>
    </row>
    <row r="7622" spans="21:21" x14ac:dyDescent="0.2">
      <c r="U7622" s="12"/>
    </row>
    <row r="7623" spans="21:21" x14ac:dyDescent="0.2">
      <c r="U7623" s="12"/>
    </row>
    <row r="7624" spans="21:21" x14ac:dyDescent="0.2">
      <c r="U7624" s="12"/>
    </row>
    <row r="7625" spans="21:21" x14ac:dyDescent="0.2">
      <c r="U7625" s="12"/>
    </row>
    <row r="7626" spans="21:21" x14ac:dyDescent="0.2">
      <c r="U7626" s="12"/>
    </row>
    <row r="7627" spans="21:21" x14ac:dyDescent="0.2">
      <c r="U7627" s="12"/>
    </row>
    <row r="7628" spans="21:21" x14ac:dyDescent="0.2">
      <c r="U7628" s="12"/>
    </row>
    <row r="7629" spans="21:21" x14ac:dyDescent="0.2">
      <c r="U7629" s="12"/>
    </row>
    <row r="7630" spans="21:21" x14ac:dyDescent="0.2">
      <c r="U7630" s="12"/>
    </row>
    <row r="7631" spans="21:21" x14ac:dyDescent="0.2">
      <c r="U7631" s="12"/>
    </row>
    <row r="7632" spans="21:21" x14ac:dyDescent="0.2">
      <c r="U7632" s="12"/>
    </row>
    <row r="7633" spans="21:21" x14ac:dyDescent="0.2">
      <c r="U7633" s="12"/>
    </row>
    <row r="7634" spans="21:21" x14ac:dyDescent="0.2">
      <c r="U7634" s="12"/>
    </row>
    <row r="7635" spans="21:21" x14ac:dyDescent="0.2">
      <c r="U7635" s="12"/>
    </row>
    <row r="7636" spans="21:21" x14ac:dyDescent="0.2">
      <c r="U7636" s="12"/>
    </row>
    <row r="7637" spans="21:21" x14ac:dyDescent="0.2">
      <c r="U7637" s="12"/>
    </row>
    <row r="7638" spans="21:21" x14ac:dyDescent="0.2">
      <c r="U7638" s="12"/>
    </row>
    <row r="7639" spans="21:21" x14ac:dyDescent="0.2">
      <c r="U7639" s="12"/>
    </row>
    <row r="7640" spans="21:21" x14ac:dyDescent="0.2">
      <c r="U7640" s="12"/>
    </row>
    <row r="7641" spans="21:21" x14ac:dyDescent="0.2">
      <c r="U7641" s="12"/>
    </row>
    <row r="7642" spans="21:21" x14ac:dyDescent="0.2">
      <c r="U7642" s="12"/>
    </row>
    <row r="7643" spans="21:21" x14ac:dyDescent="0.2">
      <c r="U7643" s="12"/>
    </row>
    <row r="7644" spans="21:21" x14ac:dyDescent="0.2">
      <c r="U7644" s="12"/>
    </row>
    <row r="7645" spans="21:21" x14ac:dyDescent="0.2">
      <c r="U7645" s="12"/>
    </row>
    <row r="7646" spans="21:21" x14ac:dyDescent="0.2">
      <c r="U7646" s="12"/>
    </row>
    <row r="7647" spans="21:21" x14ac:dyDescent="0.2">
      <c r="U7647" s="12"/>
    </row>
    <row r="7648" spans="21:21" x14ac:dyDescent="0.2">
      <c r="U7648" s="12"/>
    </row>
    <row r="7649" spans="21:21" x14ac:dyDescent="0.2">
      <c r="U7649" s="12"/>
    </row>
    <row r="7650" spans="21:21" x14ac:dyDescent="0.2">
      <c r="U7650" s="12"/>
    </row>
    <row r="7651" spans="21:21" x14ac:dyDescent="0.2">
      <c r="U7651" s="12"/>
    </row>
    <row r="7652" spans="21:21" x14ac:dyDescent="0.2">
      <c r="U7652" s="12"/>
    </row>
    <row r="7653" spans="21:21" x14ac:dyDescent="0.2">
      <c r="U7653" s="12"/>
    </row>
    <row r="7654" spans="21:21" x14ac:dyDescent="0.2">
      <c r="U7654" s="12"/>
    </row>
    <row r="7655" spans="21:21" x14ac:dyDescent="0.2">
      <c r="U7655" s="12"/>
    </row>
    <row r="7656" spans="21:21" x14ac:dyDescent="0.2">
      <c r="U7656" s="12"/>
    </row>
    <row r="7657" spans="21:21" x14ac:dyDescent="0.2">
      <c r="U7657" s="12"/>
    </row>
    <row r="7658" spans="21:21" x14ac:dyDescent="0.2">
      <c r="U7658" s="12"/>
    </row>
    <row r="7659" spans="21:21" x14ac:dyDescent="0.2">
      <c r="U7659" s="12"/>
    </row>
    <row r="7660" spans="21:21" x14ac:dyDescent="0.2">
      <c r="U7660" s="12"/>
    </row>
    <row r="7661" spans="21:21" x14ac:dyDescent="0.2">
      <c r="U7661" s="12"/>
    </row>
    <row r="7662" spans="21:21" x14ac:dyDescent="0.2">
      <c r="U7662" s="12"/>
    </row>
    <row r="7663" spans="21:21" x14ac:dyDescent="0.2">
      <c r="U7663" s="12"/>
    </row>
    <row r="7664" spans="21:21" x14ac:dyDescent="0.2">
      <c r="U7664" s="12"/>
    </row>
    <row r="7665" spans="21:21" x14ac:dyDescent="0.2">
      <c r="U7665" s="12"/>
    </row>
    <row r="7666" spans="21:21" x14ac:dyDescent="0.2">
      <c r="U7666" s="12"/>
    </row>
    <row r="7667" spans="21:21" x14ac:dyDescent="0.2">
      <c r="U7667" s="12"/>
    </row>
    <row r="7668" spans="21:21" x14ac:dyDescent="0.2">
      <c r="U7668" s="12"/>
    </row>
    <row r="7669" spans="21:21" x14ac:dyDescent="0.2">
      <c r="U7669" s="12"/>
    </row>
    <row r="7670" spans="21:21" x14ac:dyDescent="0.2">
      <c r="U7670" s="12"/>
    </row>
    <row r="7671" spans="21:21" x14ac:dyDescent="0.2">
      <c r="U7671" s="12"/>
    </row>
    <row r="7672" spans="21:21" x14ac:dyDescent="0.2">
      <c r="U7672" s="12"/>
    </row>
    <row r="7673" spans="21:21" x14ac:dyDescent="0.2">
      <c r="U7673" s="12"/>
    </row>
    <row r="7674" spans="21:21" x14ac:dyDescent="0.2">
      <c r="U7674" s="12"/>
    </row>
    <row r="7675" spans="21:21" x14ac:dyDescent="0.2">
      <c r="U7675" s="12"/>
    </row>
    <row r="7676" spans="21:21" x14ac:dyDescent="0.2">
      <c r="U7676" s="12"/>
    </row>
    <row r="7677" spans="21:21" x14ac:dyDescent="0.2">
      <c r="U7677" s="12"/>
    </row>
    <row r="7678" spans="21:21" x14ac:dyDescent="0.2">
      <c r="U7678" s="12"/>
    </row>
    <row r="7679" spans="21:21" x14ac:dyDescent="0.2">
      <c r="U7679" s="12"/>
    </row>
    <row r="7680" spans="21:21" x14ac:dyDescent="0.2">
      <c r="U7680" s="12"/>
    </row>
    <row r="7681" spans="21:21" x14ac:dyDescent="0.2">
      <c r="U7681" s="12"/>
    </row>
    <row r="7682" spans="21:21" x14ac:dyDescent="0.2">
      <c r="U7682" s="12"/>
    </row>
    <row r="7683" spans="21:21" x14ac:dyDescent="0.2">
      <c r="U7683" s="12"/>
    </row>
    <row r="7684" spans="21:21" x14ac:dyDescent="0.2">
      <c r="U7684" s="12"/>
    </row>
    <row r="7685" spans="21:21" x14ac:dyDescent="0.2">
      <c r="U7685" s="12"/>
    </row>
    <row r="7686" spans="21:21" x14ac:dyDescent="0.2">
      <c r="U7686" s="12"/>
    </row>
    <row r="7687" spans="21:21" x14ac:dyDescent="0.2">
      <c r="U7687" s="12"/>
    </row>
    <row r="7688" spans="21:21" x14ac:dyDescent="0.2">
      <c r="U7688" s="12"/>
    </row>
    <row r="7689" spans="21:21" x14ac:dyDescent="0.2">
      <c r="U7689" s="12"/>
    </row>
    <row r="7690" spans="21:21" x14ac:dyDescent="0.2">
      <c r="U7690" s="12"/>
    </row>
    <row r="7691" spans="21:21" x14ac:dyDescent="0.2">
      <c r="U7691" s="12"/>
    </row>
    <row r="7692" spans="21:21" x14ac:dyDescent="0.2">
      <c r="U7692" s="12"/>
    </row>
    <row r="7693" spans="21:21" x14ac:dyDescent="0.2">
      <c r="U7693" s="12"/>
    </row>
    <row r="7694" spans="21:21" x14ac:dyDescent="0.2">
      <c r="U7694" s="12"/>
    </row>
    <row r="7695" spans="21:21" x14ac:dyDescent="0.2">
      <c r="U7695" s="12"/>
    </row>
    <row r="7696" spans="21:21" x14ac:dyDescent="0.2">
      <c r="U7696" s="12"/>
    </row>
    <row r="7697" spans="21:21" x14ac:dyDescent="0.2">
      <c r="U7697" s="12"/>
    </row>
    <row r="7698" spans="21:21" x14ac:dyDescent="0.2">
      <c r="U7698" s="12"/>
    </row>
    <row r="7699" spans="21:21" x14ac:dyDescent="0.2">
      <c r="U7699" s="12"/>
    </row>
    <row r="7700" spans="21:21" x14ac:dyDescent="0.2">
      <c r="U7700" s="12"/>
    </row>
    <row r="7701" spans="21:21" x14ac:dyDescent="0.2">
      <c r="U7701" s="12"/>
    </row>
    <row r="7702" spans="21:21" x14ac:dyDescent="0.2">
      <c r="U7702" s="12"/>
    </row>
    <row r="7703" spans="21:21" x14ac:dyDescent="0.2">
      <c r="U7703" s="12"/>
    </row>
    <row r="7704" spans="21:21" x14ac:dyDescent="0.2">
      <c r="U7704" s="12"/>
    </row>
    <row r="7705" spans="21:21" x14ac:dyDescent="0.2">
      <c r="U7705" s="12"/>
    </row>
    <row r="7706" spans="21:21" x14ac:dyDescent="0.2">
      <c r="U7706" s="12"/>
    </row>
    <row r="7707" spans="21:21" x14ac:dyDescent="0.2">
      <c r="U7707" s="12"/>
    </row>
    <row r="7708" spans="21:21" x14ac:dyDescent="0.2">
      <c r="U7708" s="12"/>
    </row>
    <row r="7709" spans="21:21" x14ac:dyDescent="0.2">
      <c r="U7709" s="12"/>
    </row>
    <row r="7710" spans="21:21" x14ac:dyDescent="0.2">
      <c r="U7710" s="12"/>
    </row>
    <row r="7711" spans="21:21" x14ac:dyDescent="0.2">
      <c r="U7711" s="12"/>
    </row>
    <row r="7712" spans="21:21" x14ac:dyDescent="0.2">
      <c r="U7712" s="12"/>
    </row>
    <row r="7713" spans="21:21" x14ac:dyDescent="0.2">
      <c r="U7713" s="12"/>
    </row>
    <row r="7714" spans="21:21" x14ac:dyDescent="0.2">
      <c r="U7714" s="12"/>
    </row>
    <row r="7715" spans="21:21" x14ac:dyDescent="0.2">
      <c r="U7715" s="12"/>
    </row>
    <row r="7716" spans="21:21" x14ac:dyDescent="0.2">
      <c r="U7716" s="12"/>
    </row>
    <row r="7717" spans="21:21" x14ac:dyDescent="0.2">
      <c r="U7717" s="12"/>
    </row>
    <row r="7718" spans="21:21" x14ac:dyDescent="0.2">
      <c r="U7718" s="12"/>
    </row>
    <row r="7719" spans="21:21" x14ac:dyDescent="0.2">
      <c r="U7719" s="12"/>
    </row>
    <row r="7720" spans="21:21" x14ac:dyDescent="0.2">
      <c r="U7720" s="12"/>
    </row>
    <row r="7721" spans="21:21" x14ac:dyDescent="0.2">
      <c r="U7721" s="12"/>
    </row>
    <row r="7722" spans="21:21" x14ac:dyDescent="0.2">
      <c r="U7722" s="12"/>
    </row>
    <row r="7723" spans="21:21" x14ac:dyDescent="0.2">
      <c r="U7723" s="12"/>
    </row>
    <row r="7724" spans="21:21" x14ac:dyDescent="0.2">
      <c r="U7724" s="12"/>
    </row>
    <row r="7725" spans="21:21" x14ac:dyDescent="0.2">
      <c r="U7725" s="12"/>
    </row>
    <row r="7726" spans="21:21" x14ac:dyDescent="0.2">
      <c r="U7726" s="12"/>
    </row>
    <row r="7727" spans="21:21" x14ac:dyDescent="0.2">
      <c r="U7727" s="12"/>
    </row>
    <row r="7728" spans="21:21" x14ac:dyDescent="0.2">
      <c r="U7728" s="12"/>
    </row>
    <row r="7729" spans="21:21" x14ac:dyDescent="0.2">
      <c r="U7729" s="12"/>
    </row>
    <row r="7730" spans="21:21" x14ac:dyDescent="0.2">
      <c r="U7730" s="12"/>
    </row>
    <row r="7731" spans="21:21" x14ac:dyDescent="0.2">
      <c r="U7731" s="12"/>
    </row>
    <row r="7732" spans="21:21" x14ac:dyDescent="0.2">
      <c r="U7732" s="12"/>
    </row>
    <row r="7733" spans="21:21" x14ac:dyDescent="0.2">
      <c r="U7733" s="12"/>
    </row>
    <row r="7734" spans="21:21" x14ac:dyDescent="0.2">
      <c r="U7734" s="12"/>
    </row>
    <row r="7735" spans="21:21" x14ac:dyDescent="0.2">
      <c r="U7735" s="12"/>
    </row>
    <row r="7736" spans="21:21" x14ac:dyDescent="0.2">
      <c r="U7736" s="12"/>
    </row>
    <row r="7737" spans="21:21" x14ac:dyDescent="0.2">
      <c r="U7737" s="12"/>
    </row>
    <row r="7738" spans="21:21" x14ac:dyDescent="0.2">
      <c r="U7738" s="12"/>
    </row>
    <row r="7739" spans="21:21" x14ac:dyDescent="0.2">
      <c r="U7739" s="12"/>
    </row>
    <row r="7740" spans="21:21" x14ac:dyDescent="0.2">
      <c r="U7740" s="12"/>
    </row>
    <row r="7741" spans="21:21" x14ac:dyDescent="0.2">
      <c r="U7741" s="12"/>
    </row>
    <row r="7742" spans="21:21" x14ac:dyDescent="0.2">
      <c r="U7742" s="12"/>
    </row>
    <row r="7743" spans="21:21" x14ac:dyDescent="0.2">
      <c r="U7743" s="12"/>
    </row>
    <row r="7744" spans="21:21" x14ac:dyDescent="0.2">
      <c r="U7744" s="12"/>
    </row>
    <row r="7745" spans="21:21" x14ac:dyDescent="0.2">
      <c r="U7745" s="12"/>
    </row>
    <row r="7746" spans="21:21" x14ac:dyDescent="0.2">
      <c r="U7746" s="12"/>
    </row>
    <row r="7747" spans="21:21" x14ac:dyDescent="0.2">
      <c r="U7747" s="12"/>
    </row>
    <row r="7748" spans="21:21" x14ac:dyDescent="0.2">
      <c r="U7748" s="12"/>
    </row>
    <row r="7749" spans="21:21" x14ac:dyDescent="0.2">
      <c r="U7749" s="12"/>
    </row>
    <row r="7750" spans="21:21" x14ac:dyDescent="0.2">
      <c r="U7750" s="12"/>
    </row>
    <row r="7751" spans="21:21" x14ac:dyDescent="0.2">
      <c r="U7751" s="12"/>
    </row>
    <row r="7752" spans="21:21" x14ac:dyDescent="0.2">
      <c r="U7752" s="12"/>
    </row>
    <row r="7753" spans="21:21" x14ac:dyDescent="0.2">
      <c r="U7753" s="12"/>
    </row>
    <row r="7754" spans="21:21" x14ac:dyDescent="0.2">
      <c r="U7754" s="12"/>
    </row>
    <row r="7755" spans="21:21" x14ac:dyDescent="0.2">
      <c r="U7755" s="12"/>
    </row>
    <row r="7756" spans="21:21" x14ac:dyDescent="0.2">
      <c r="U7756" s="12"/>
    </row>
    <row r="7757" spans="21:21" x14ac:dyDescent="0.2">
      <c r="U7757" s="12"/>
    </row>
    <row r="7758" spans="21:21" x14ac:dyDescent="0.2">
      <c r="U7758" s="12"/>
    </row>
    <row r="7759" spans="21:21" x14ac:dyDescent="0.2">
      <c r="U7759" s="12"/>
    </row>
    <row r="7760" spans="21:21" x14ac:dyDescent="0.2">
      <c r="U7760" s="12"/>
    </row>
    <row r="7761" spans="21:21" x14ac:dyDescent="0.2">
      <c r="U7761" s="12"/>
    </row>
    <row r="7762" spans="21:21" x14ac:dyDescent="0.2">
      <c r="U7762" s="12"/>
    </row>
    <row r="7763" spans="21:21" x14ac:dyDescent="0.2">
      <c r="U7763" s="12"/>
    </row>
    <row r="7764" spans="21:21" x14ac:dyDescent="0.2">
      <c r="U7764" s="12"/>
    </row>
    <row r="7765" spans="21:21" x14ac:dyDescent="0.2">
      <c r="U7765" s="12"/>
    </row>
    <row r="7766" spans="21:21" x14ac:dyDescent="0.2">
      <c r="U7766" s="12"/>
    </row>
    <row r="7767" spans="21:21" x14ac:dyDescent="0.2">
      <c r="U7767" s="12"/>
    </row>
    <row r="7768" spans="21:21" x14ac:dyDescent="0.2">
      <c r="U7768" s="12"/>
    </row>
    <row r="7769" spans="21:21" x14ac:dyDescent="0.2">
      <c r="U7769" s="12"/>
    </row>
    <row r="7770" spans="21:21" x14ac:dyDescent="0.2">
      <c r="U7770" s="12"/>
    </row>
    <row r="7771" spans="21:21" x14ac:dyDescent="0.2">
      <c r="U7771" s="12"/>
    </row>
    <row r="7772" spans="21:21" x14ac:dyDescent="0.2">
      <c r="U7772" s="12"/>
    </row>
    <row r="7773" spans="21:21" x14ac:dyDescent="0.2">
      <c r="U7773" s="12"/>
    </row>
    <row r="7774" spans="21:21" x14ac:dyDescent="0.2">
      <c r="U7774" s="12"/>
    </row>
    <row r="7775" spans="21:21" x14ac:dyDescent="0.2">
      <c r="U7775" s="12"/>
    </row>
    <row r="7776" spans="21:21" x14ac:dyDescent="0.2">
      <c r="U7776" s="12"/>
    </row>
    <row r="7777" spans="21:21" x14ac:dyDescent="0.2">
      <c r="U7777" s="12"/>
    </row>
    <row r="7778" spans="21:21" x14ac:dyDescent="0.2">
      <c r="U7778" s="12"/>
    </row>
    <row r="7779" spans="21:21" x14ac:dyDescent="0.2">
      <c r="U7779" s="12"/>
    </row>
    <row r="7780" spans="21:21" x14ac:dyDescent="0.2">
      <c r="U7780" s="12"/>
    </row>
    <row r="7781" spans="21:21" x14ac:dyDescent="0.2">
      <c r="U7781" s="12"/>
    </row>
    <row r="7782" spans="21:21" x14ac:dyDescent="0.2">
      <c r="U7782" s="12"/>
    </row>
    <row r="7783" spans="21:21" x14ac:dyDescent="0.2">
      <c r="U7783" s="12"/>
    </row>
    <row r="7784" spans="21:21" x14ac:dyDescent="0.2">
      <c r="U7784" s="12"/>
    </row>
    <row r="7785" spans="21:21" x14ac:dyDescent="0.2">
      <c r="U7785" s="12"/>
    </row>
    <row r="7786" spans="21:21" x14ac:dyDescent="0.2">
      <c r="U7786" s="12"/>
    </row>
    <row r="7787" spans="21:21" x14ac:dyDescent="0.2">
      <c r="U7787" s="12"/>
    </row>
    <row r="7788" spans="21:21" x14ac:dyDescent="0.2">
      <c r="U7788" s="12"/>
    </row>
    <row r="7789" spans="21:21" x14ac:dyDescent="0.2">
      <c r="U7789" s="12"/>
    </row>
    <row r="7790" spans="21:21" x14ac:dyDescent="0.2">
      <c r="U7790" s="12"/>
    </row>
    <row r="7791" spans="21:21" x14ac:dyDescent="0.2">
      <c r="U7791" s="12"/>
    </row>
    <row r="7792" spans="21:21" x14ac:dyDescent="0.2">
      <c r="U7792" s="12"/>
    </row>
    <row r="7793" spans="21:21" x14ac:dyDescent="0.2">
      <c r="U7793" s="12"/>
    </row>
    <row r="7794" spans="21:21" x14ac:dyDescent="0.2">
      <c r="U7794" s="12"/>
    </row>
    <row r="7795" spans="21:21" x14ac:dyDescent="0.2">
      <c r="U7795" s="12"/>
    </row>
    <row r="7796" spans="21:21" x14ac:dyDescent="0.2">
      <c r="U7796" s="12"/>
    </row>
    <row r="7797" spans="21:21" x14ac:dyDescent="0.2">
      <c r="U7797" s="12"/>
    </row>
    <row r="7798" spans="21:21" x14ac:dyDescent="0.2">
      <c r="U7798" s="12"/>
    </row>
    <row r="7799" spans="21:21" x14ac:dyDescent="0.2">
      <c r="U7799" s="12"/>
    </row>
    <row r="7800" spans="21:21" x14ac:dyDescent="0.2">
      <c r="U7800" s="12"/>
    </row>
    <row r="7801" spans="21:21" x14ac:dyDescent="0.2">
      <c r="U7801" s="12"/>
    </row>
    <row r="7802" spans="21:21" x14ac:dyDescent="0.2">
      <c r="U7802" s="12"/>
    </row>
    <row r="7803" spans="21:21" x14ac:dyDescent="0.2">
      <c r="U7803" s="12"/>
    </row>
    <row r="7804" spans="21:21" x14ac:dyDescent="0.2">
      <c r="U7804" s="12"/>
    </row>
    <row r="7805" spans="21:21" x14ac:dyDescent="0.2">
      <c r="U7805" s="12"/>
    </row>
    <row r="7806" spans="21:21" x14ac:dyDescent="0.2">
      <c r="U7806" s="12"/>
    </row>
    <row r="7807" spans="21:21" x14ac:dyDescent="0.2">
      <c r="U7807" s="12"/>
    </row>
    <row r="7808" spans="21:21" x14ac:dyDescent="0.2">
      <c r="U7808" s="12"/>
    </row>
    <row r="7809" spans="21:21" x14ac:dyDescent="0.2">
      <c r="U7809" s="12"/>
    </row>
    <row r="7810" spans="21:21" x14ac:dyDescent="0.2">
      <c r="U7810" s="12"/>
    </row>
    <row r="7811" spans="21:21" x14ac:dyDescent="0.2">
      <c r="U7811" s="12"/>
    </row>
    <row r="7812" spans="21:21" x14ac:dyDescent="0.2">
      <c r="U7812" s="12"/>
    </row>
    <row r="7813" spans="21:21" x14ac:dyDescent="0.2">
      <c r="U7813" s="12"/>
    </row>
    <row r="7814" spans="21:21" x14ac:dyDescent="0.2">
      <c r="U7814" s="12"/>
    </row>
    <row r="7815" spans="21:21" x14ac:dyDescent="0.2">
      <c r="U7815" s="12"/>
    </row>
    <row r="7816" spans="21:21" x14ac:dyDescent="0.2">
      <c r="U7816" s="12"/>
    </row>
    <row r="7817" spans="21:21" x14ac:dyDescent="0.2">
      <c r="U7817" s="12"/>
    </row>
    <row r="7818" spans="21:21" x14ac:dyDescent="0.2">
      <c r="U7818" s="12"/>
    </row>
    <row r="7819" spans="21:21" x14ac:dyDescent="0.2">
      <c r="U7819" s="12"/>
    </row>
    <row r="7820" spans="21:21" x14ac:dyDescent="0.2">
      <c r="U7820" s="12"/>
    </row>
    <row r="7821" spans="21:21" x14ac:dyDescent="0.2">
      <c r="U7821" s="12"/>
    </row>
    <row r="7822" spans="21:21" x14ac:dyDescent="0.2">
      <c r="U7822" s="12"/>
    </row>
    <row r="7823" spans="21:21" x14ac:dyDescent="0.2">
      <c r="U7823" s="12"/>
    </row>
    <row r="7824" spans="21:21" x14ac:dyDescent="0.2">
      <c r="U7824" s="12"/>
    </row>
    <row r="7825" spans="21:21" x14ac:dyDescent="0.2">
      <c r="U7825" s="12"/>
    </row>
    <row r="7826" spans="21:21" x14ac:dyDescent="0.2">
      <c r="U7826" s="12"/>
    </row>
    <row r="7827" spans="21:21" x14ac:dyDescent="0.2">
      <c r="U7827" s="12"/>
    </row>
    <row r="7828" spans="21:21" x14ac:dyDescent="0.2">
      <c r="U7828" s="12"/>
    </row>
    <row r="7829" spans="21:21" x14ac:dyDescent="0.2">
      <c r="U7829" s="12"/>
    </row>
    <row r="7830" spans="21:21" x14ac:dyDescent="0.2">
      <c r="U7830" s="12"/>
    </row>
    <row r="7831" spans="21:21" x14ac:dyDescent="0.2">
      <c r="U7831" s="12"/>
    </row>
    <row r="7832" spans="21:21" x14ac:dyDescent="0.2">
      <c r="U7832" s="12"/>
    </row>
    <row r="7833" spans="21:21" x14ac:dyDescent="0.2">
      <c r="U7833" s="12"/>
    </row>
    <row r="7834" spans="21:21" x14ac:dyDescent="0.2">
      <c r="U7834" s="12"/>
    </row>
    <row r="7835" spans="21:21" x14ac:dyDescent="0.2">
      <c r="U7835" s="12"/>
    </row>
    <row r="7836" spans="21:21" x14ac:dyDescent="0.2">
      <c r="U7836" s="12"/>
    </row>
    <row r="7837" spans="21:21" x14ac:dyDescent="0.2">
      <c r="U7837" s="12"/>
    </row>
    <row r="7838" spans="21:21" x14ac:dyDescent="0.2">
      <c r="U7838" s="12"/>
    </row>
    <row r="7839" spans="21:21" x14ac:dyDescent="0.2">
      <c r="U7839" s="12"/>
    </row>
    <row r="7840" spans="21:21" x14ac:dyDescent="0.2">
      <c r="U7840" s="12"/>
    </row>
    <row r="7841" spans="21:21" x14ac:dyDescent="0.2">
      <c r="U7841" s="12"/>
    </row>
    <row r="7842" spans="21:21" x14ac:dyDescent="0.2">
      <c r="U7842" s="12"/>
    </row>
    <row r="7843" spans="21:21" x14ac:dyDescent="0.2">
      <c r="U7843" s="12"/>
    </row>
    <row r="7844" spans="21:21" x14ac:dyDescent="0.2">
      <c r="U7844" s="12"/>
    </row>
    <row r="7845" spans="21:21" x14ac:dyDescent="0.2">
      <c r="U7845" s="12"/>
    </row>
    <row r="7846" spans="21:21" x14ac:dyDescent="0.2">
      <c r="U7846" s="12"/>
    </row>
    <row r="7847" spans="21:21" x14ac:dyDescent="0.2">
      <c r="U7847" s="12"/>
    </row>
    <row r="7848" spans="21:21" x14ac:dyDescent="0.2">
      <c r="U7848" s="12"/>
    </row>
    <row r="7849" spans="21:21" x14ac:dyDescent="0.2">
      <c r="U7849" s="12"/>
    </row>
    <row r="7850" spans="21:21" x14ac:dyDescent="0.2">
      <c r="U7850" s="12"/>
    </row>
    <row r="7851" spans="21:21" x14ac:dyDescent="0.2">
      <c r="U7851" s="12"/>
    </row>
    <row r="7852" spans="21:21" x14ac:dyDescent="0.2">
      <c r="U7852" s="12"/>
    </row>
    <row r="7853" spans="21:21" x14ac:dyDescent="0.2">
      <c r="U7853" s="12"/>
    </row>
    <row r="7854" spans="21:21" x14ac:dyDescent="0.2">
      <c r="U7854" s="12"/>
    </row>
    <row r="7855" spans="21:21" x14ac:dyDescent="0.2">
      <c r="U7855" s="12"/>
    </row>
    <row r="7856" spans="21:21" x14ac:dyDescent="0.2">
      <c r="U7856" s="12"/>
    </row>
    <row r="7857" spans="21:21" x14ac:dyDescent="0.2">
      <c r="U7857" s="12"/>
    </row>
    <row r="7858" spans="21:21" x14ac:dyDescent="0.2">
      <c r="U7858" s="12"/>
    </row>
    <row r="7859" spans="21:21" x14ac:dyDescent="0.2">
      <c r="U7859" s="12"/>
    </row>
    <row r="7860" spans="21:21" x14ac:dyDescent="0.2">
      <c r="U7860" s="12"/>
    </row>
    <row r="7861" spans="21:21" x14ac:dyDescent="0.2">
      <c r="U7861" s="12"/>
    </row>
    <row r="7862" spans="21:21" x14ac:dyDescent="0.2">
      <c r="U7862" s="12"/>
    </row>
    <row r="7863" spans="21:21" x14ac:dyDescent="0.2">
      <c r="U7863" s="12"/>
    </row>
    <row r="7864" spans="21:21" x14ac:dyDescent="0.2">
      <c r="U7864" s="12"/>
    </row>
    <row r="7865" spans="21:21" x14ac:dyDescent="0.2">
      <c r="U7865" s="12"/>
    </row>
    <row r="7866" spans="21:21" x14ac:dyDescent="0.2">
      <c r="U7866" s="12"/>
    </row>
    <row r="7867" spans="21:21" x14ac:dyDescent="0.2">
      <c r="U7867" s="12"/>
    </row>
    <row r="7868" spans="21:21" x14ac:dyDescent="0.2">
      <c r="U7868" s="12"/>
    </row>
    <row r="7869" spans="21:21" x14ac:dyDescent="0.2">
      <c r="U7869" s="12"/>
    </row>
    <row r="7870" spans="21:21" x14ac:dyDescent="0.2">
      <c r="U7870" s="12"/>
    </row>
    <row r="7871" spans="21:21" x14ac:dyDescent="0.2">
      <c r="U7871" s="12"/>
    </row>
    <row r="7872" spans="21:21" x14ac:dyDescent="0.2">
      <c r="U7872" s="12"/>
    </row>
    <row r="7873" spans="21:21" x14ac:dyDescent="0.2">
      <c r="U7873" s="12"/>
    </row>
    <row r="7874" spans="21:21" x14ac:dyDescent="0.2">
      <c r="U7874" s="12"/>
    </row>
    <row r="7875" spans="21:21" x14ac:dyDescent="0.2">
      <c r="U7875" s="12"/>
    </row>
    <row r="7876" spans="21:21" x14ac:dyDescent="0.2">
      <c r="U7876" s="12"/>
    </row>
    <row r="7877" spans="21:21" x14ac:dyDescent="0.2">
      <c r="U7877" s="12"/>
    </row>
    <row r="7878" spans="21:21" x14ac:dyDescent="0.2">
      <c r="U7878" s="12"/>
    </row>
    <row r="7879" spans="21:21" x14ac:dyDescent="0.2">
      <c r="U7879" s="12"/>
    </row>
    <row r="7880" spans="21:21" x14ac:dyDescent="0.2">
      <c r="U7880" s="12"/>
    </row>
    <row r="7881" spans="21:21" x14ac:dyDescent="0.2">
      <c r="U7881" s="12"/>
    </row>
    <row r="7882" spans="21:21" x14ac:dyDescent="0.2">
      <c r="U7882" s="12"/>
    </row>
    <row r="7883" spans="21:21" x14ac:dyDescent="0.2">
      <c r="U7883" s="12"/>
    </row>
    <row r="7884" spans="21:21" x14ac:dyDescent="0.2">
      <c r="U7884" s="12"/>
    </row>
    <row r="7885" spans="21:21" x14ac:dyDescent="0.2">
      <c r="U7885" s="12"/>
    </row>
    <row r="7886" spans="21:21" x14ac:dyDescent="0.2">
      <c r="U7886" s="12"/>
    </row>
    <row r="7887" spans="21:21" x14ac:dyDescent="0.2">
      <c r="U7887" s="12"/>
    </row>
    <row r="7888" spans="21:21" x14ac:dyDescent="0.2">
      <c r="U7888" s="12"/>
    </row>
    <row r="7889" spans="21:21" x14ac:dyDescent="0.2">
      <c r="U7889" s="12"/>
    </row>
    <row r="7890" spans="21:21" x14ac:dyDescent="0.2">
      <c r="U7890" s="12"/>
    </row>
    <row r="7891" spans="21:21" x14ac:dyDescent="0.2">
      <c r="U7891" s="12"/>
    </row>
    <row r="7892" spans="21:21" x14ac:dyDescent="0.2">
      <c r="U7892" s="12"/>
    </row>
    <row r="7893" spans="21:21" x14ac:dyDescent="0.2">
      <c r="U7893" s="12"/>
    </row>
    <row r="7894" spans="21:21" x14ac:dyDescent="0.2">
      <c r="U7894" s="12"/>
    </row>
    <row r="7895" spans="21:21" x14ac:dyDescent="0.2">
      <c r="U7895" s="12"/>
    </row>
    <row r="7896" spans="21:21" x14ac:dyDescent="0.2">
      <c r="U7896" s="12"/>
    </row>
    <row r="7897" spans="21:21" x14ac:dyDescent="0.2">
      <c r="U7897" s="12"/>
    </row>
    <row r="7898" spans="21:21" x14ac:dyDescent="0.2">
      <c r="U7898" s="12"/>
    </row>
    <row r="7899" spans="21:21" x14ac:dyDescent="0.2">
      <c r="U7899" s="12"/>
    </row>
    <row r="7900" spans="21:21" x14ac:dyDescent="0.2">
      <c r="U7900" s="12"/>
    </row>
    <row r="7901" spans="21:21" x14ac:dyDescent="0.2">
      <c r="U7901" s="12"/>
    </row>
    <row r="7902" spans="21:21" x14ac:dyDescent="0.2">
      <c r="U7902" s="12"/>
    </row>
    <row r="7903" spans="21:21" x14ac:dyDescent="0.2">
      <c r="U7903" s="12"/>
    </row>
    <row r="7904" spans="21:21" x14ac:dyDescent="0.2">
      <c r="U7904" s="12"/>
    </row>
    <row r="7905" spans="21:21" x14ac:dyDescent="0.2">
      <c r="U7905" s="12"/>
    </row>
    <row r="7906" spans="21:21" x14ac:dyDescent="0.2">
      <c r="U7906" s="12"/>
    </row>
    <row r="7907" spans="21:21" x14ac:dyDescent="0.2">
      <c r="U7907" s="12"/>
    </row>
    <row r="7908" spans="21:21" x14ac:dyDescent="0.2">
      <c r="U7908" s="12"/>
    </row>
    <row r="7909" spans="21:21" x14ac:dyDescent="0.2">
      <c r="U7909" s="12"/>
    </row>
    <row r="7910" spans="21:21" x14ac:dyDescent="0.2">
      <c r="U7910" s="12"/>
    </row>
    <row r="7911" spans="21:21" x14ac:dyDescent="0.2">
      <c r="U7911" s="12"/>
    </row>
    <row r="7912" spans="21:21" x14ac:dyDescent="0.2">
      <c r="U7912" s="12"/>
    </row>
    <row r="7913" spans="21:21" x14ac:dyDescent="0.2">
      <c r="U7913" s="12"/>
    </row>
    <row r="7914" spans="21:21" x14ac:dyDescent="0.2">
      <c r="U7914" s="12"/>
    </row>
    <row r="7915" spans="21:21" x14ac:dyDescent="0.2">
      <c r="U7915" s="12"/>
    </row>
    <row r="7916" spans="21:21" x14ac:dyDescent="0.2">
      <c r="U7916" s="12"/>
    </row>
    <row r="7917" spans="21:21" x14ac:dyDescent="0.2">
      <c r="U7917" s="12"/>
    </row>
    <row r="7918" spans="21:21" x14ac:dyDescent="0.2">
      <c r="U7918" s="12"/>
    </row>
    <row r="7919" spans="21:21" x14ac:dyDescent="0.2">
      <c r="U7919" s="12"/>
    </row>
    <row r="7920" spans="21:21" x14ac:dyDescent="0.2">
      <c r="U7920" s="12"/>
    </row>
    <row r="7921" spans="21:21" x14ac:dyDescent="0.2">
      <c r="U7921" s="12"/>
    </row>
    <row r="7922" spans="21:21" x14ac:dyDescent="0.2">
      <c r="U7922" s="12"/>
    </row>
    <row r="7923" spans="21:21" x14ac:dyDescent="0.2">
      <c r="U7923" s="12"/>
    </row>
    <row r="7924" spans="21:21" x14ac:dyDescent="0.2">
      <c r="U7924" s="12"/>
    </row>
    <row r="7925" spans="21:21" x14ac:dyDescent="0.2">
      <c r="U7925" s="12"/>
    </row>
    <row r="7926" spans="21:21" x14ac:dyDescent="0.2">
      <c r="U7926" s="12"/>
    </row>
    <row r="7927" spans="21:21" x14ac:dyDescent="0.2">
      <c r="U7927" s="12"/>
    </row>
    <row r="7928" spans="21:21" x14ac:dyDescent="0.2">
      <c r="U7928" s="12"/>
    </row>
    <row r="7929" spans="21:21" x14ac:dyDescent="0.2">
      <c r="U7929" s="12"/>
    </row>
    <row r="7930" spans="21:21" x14ac:dyDescent="0.2">
      <c r="U7930" s="12"/>
    </row>
    <row r="7931" spans="21:21" x14ac:dyDescent="0.2">
      <c r="U7931" s="12"/>
    </row>
    <row r="7932" spans="21:21" x14ac:dyDescent="0.2">
      <c r="U7932" s="12"/>
    </row>
    <row r="7933" spans="21:21" x14ac:dyDescent="0.2">
      <c r="U7933" s="12"/>
    </row>
    <row r="7934" spans="21:21" x14ac:dyDescent="0.2">
      <c r="U7934" s="12"/>
    </row>
    <row r="7935" spans="21:21" x14ac:dyDescent="0.2">
      <c r="U7935" s="12"/>
    </row>
    <row r="7936" spans="21:21" x14ac:dyDescent="0.2">
      <c r="U7936" s="12"/>
    </row>
    <row r="7937" spans="21:21" x14ac:dyDescent="0.2">
      <c r="U7937" s="12"/>
    </row>
    <row r="7938" spans="21:21" x14ac:dyDescent="0.2">
      <c r="U7938" s="12"/>
    </row>
    <row r="7939" spans="21:21" x14ac:dyDescent="0.2">
      <c r="U7939" s="12"/>
    </row>
    <row r="7940" spans="21:21" x14ac:dyDescent="0.2">
      <c r="U7940" s="12"/>
    </row>
    <row r="7941" spans="21:21" x14ac:dyDescent="0.2">
      <c r="U7941" s="12"/>
    </row>
    <row r="7942" spans="21:21" x14ac:dyDescent="0.2">
      <c r="U7942" s="12"/>
    </row>
    <row r="7943" spans="21:21" x14ac:dyDescent="0.2">
      <c r="U7943" s="12"/>
    </row>
    <row r="7944" spans="21:21" x14ac:dyDescent="0.2">
      <c r="U7944" s="12"/>
    </row>
    <row r="7945" spans="21:21" x14ac:dyDescent="0.2">
      <c r="U7945" s="12"/>
    </row>
    <row r="7946" spans="21:21" x14ac:dyDescent="0.2">
      <c r="U7946" s="12"/>
    </row>
    <row r="7947" spans="21:21" x14ac:dyDescent="0.2">
      <c r="U7947" s="12"/>
    </row>
    <row r="7948" spans="21:21" x14ac:dyDescent="0.2">
      <c r="U7948" s="12"/>
    </row>
    <row r="7949" spans="21:21" x14ac:dyDescent="0.2">
      <c r="U7949" s="12"/>
    </row>
    <row r="7950" spans="21:21" x14ac:dyDescent="0.2">
      <c r="U7950" s="12"/>
    </row>
    <row r="7951" spans="21:21" x14ac:dyDescent="0.2">
      <c r="U7951" s="12"/>
    </row>
    <row r="7952" spans="21:21" x14ac:dyDescent="0.2">
      <c r="U7952" s="12"/>
    </row>
    <row r="7953" spans="21:21" x14ac:dyDescent="0.2">
      <c r="U7953" s="12"/>
    </row>
    <row r="7954" spans="21:21" x14ac:dyDescent="0.2">
      <c r="U7954" s="12"/>
    </row>
    <row r="7955" spans="21:21" x14ac:dyDescent="0.2">
      <c r="U7955" s="12"/>
    </row>
    <row r="7956" spans="21:21" x14ac:dyDescent="0.2">
      <c r="U7956" s="12"/>
    </row>
    <row r="7957" spans="21:21" x14ac:dyDescent="0.2">
      <c r="U7957" s="12"/>
    </row>
    <row r="7958" spans="21:21" x14ac:dyDescent="0.2">
      <c r="U7958" s="12"/>
    </row>
    <row r="7959" spans="21:21" x14ac:dyDescent="0.2">
      <c r="U7959" s="12"/>
    </row>
    <row r="7960" spans="21:21" x14ac:dyDescent="0.2">
      <c r="U7960" s="12"/>
    </row>
    <row r="7961" spans="21:21" x14ac:dyDescent="0.2">
      <c r="U7961" s="12"/>
    </row>
    <row r="7962" spans="21:21" x14ac:dyDescent="0.2">
      <c r="U7962" s="12"/>
    </row>
    <row r="7963" spans="21:21" x14ac:dyDescent="0.2">
      <c r="U7963" s="12"/>
    </row>
    <row r="7964" spans="21:21" x14ac:dyDescent="0.2">
      <c r="U7964" s="12"/>
    </row>
    <row r="7965" spans="21:21" x14ac:dyDescent="0.2">
      <c r="U7965" s="12"/>
    </row>
    <row r="7966" spans="21:21" x14ac:dyDescent="0.2">
      <c r="U7966" s="12"/>
    </row>
    <row r="7967" spans="21:21" x14ac:dyDescent="0.2">
      <c r="U7967" s="12"/>
    </row>
    <row r="7968" spans="21:21" x14ac:dyDescent="0.2">
      <c r="U7968" s="12"/>
    </row>
    <row r="7969" spans="21:21" x14ac:dyDescent="0.2">
      <c r="U7969" s="12"/>
    </row>
    <row r="7970" spans="21:21" x14ac:dyDescent="0.2">
      <c r="U7970" s="12"/>
    </row>
    <row r="7971" spans="21:21" x14ac:dyDescent="0.2">
      <c r="U7971" s="12"/>
    </row>
    <row r="7972" spans="21:21" x14ac:dyDescent="0.2">
      <c r="U7972" s="12"/>
    </row>
    <row r="7973" spans="21:21" x14ac:dyDescent="0.2">
      <c r="U7973" s="12"/>
    </row>
    <row r="7974" spans="21:21" x14ac:dyDescent="0.2">
      <c r="U7974" s="12"/>
    </row>
    <row r="7975" spans="21:21" x14ac:dyDescent="0.2">
      <c r="U7975" s="12"/>
    </row>
    <row r="7976" spans="21:21" x14ac:dyDescent="0.2">
      <c r="U7976" s="12"/>
    </row>
    <row r="7977" spans="21:21" x14ac:dyDescent="0.2">
      <c r="U7977" s="12"/>
    </row>
    <row r="7978" spans="21:21" x14ac:dyDescent="0.2">
      <c r="U7978" s="12"/>
    </row>
    <row r="7979" spans="21:21" x14ac:dyDescent="0.2">
      <c r="U7979" s="12"/>
    </row>
    <row r="7980" spans="21:21" x14ac:dyDescent="0.2">
      <c r="U7980" s="12"/>
    </row>
    <row r="7981" spans="21:21" x14ac:dyDescent="0.2">
      <c r="U7981" s="12"/>
    </row>
    <row r="7982" spans="21:21" x14ac:dyDescent="0.2">
      <c r="U7982" s="12"/>
    </row>
    <row r="7983" spans="21:21" x14ac:dyDescent="0.2">
      <c r="U7983" s="12"/>
    </row>
    <row r="7984" spans="21:21" x14ac:dyDescent="0.2">
      <c r="U7984" s="12"/>
    </row>
    <row r="7985" spans="21:21" x14ac:dyDescent="0.2">
      <c r="U7985" s="12"/>
    </row>
    <row r="7986" spans="21:21" x14ac:dyDescent="0.2">
      <c r="U7986" s="12"/>
    </row>
    <row r="7987" spans="21:21" x14ac:dyDescent="0.2">
      <c r="U7987" s="12"/>
    </row>
    <row r="7988" spans="21:21" x14ac:dyDescent="0.2">
      <c r="U7988" s="12"/>
    </row>
    <row r="7989" spans="21:21" x14ac:dyDescent="0.2">
      <c r="U7989" s="12"/>
    </row>
    <row r="7990" spans="21:21" x14ac:dyDescent="0.2">
      <c r="U7990" s="12"/>
    </row>
    <row r="7991" spans="21:21" x14ac:dyDescent="0.2">
      <c r="U7991" s="12"/>
    </row>
    <row r="7992" spans="21:21" x14ac:dyDescent="0.2">
      <c r="U7992" s="12"/>
    </row>
    <row r="7993" spans="21:21" x14ac:dyDescent="0.2">
      <c r="U7993" s="12"/>
    </row>
    <row r="7994" spans="21:21" x14ac:dyDescent="0.2">
      <c r="U7994" s="12"/>
    </row>
    <row r="7995" spans="21:21" x14ac:dyDescent="0.2">
      <c r="U7995" s="12"/>
    </row>
    <row r="7996" spans="21:21" x14ac:dyDescent="0.2">
      <c r="U7996" s="12"/>
    </row>
    <row r="7997" spans="21:21" x14ac:dyDescent="0.2">
      <c r="U7997" s="12"/>
    </row>
    <row r="7998" spans="21:21" x14ac:dyDescent="0.2">
      <c r="U7998" s="12"/>
    </row>
    <row r="7999" spans="21:21" x14ac:dyDescent="0.2">
      <c r="U7999" s="12"/>
    </row>
    <row r="8000" spans="21:21" x14ac:dyDescent="0.2">
      <c r="U8000" s="12"/>
    </row>
    <row r="8001" spans="21:21" x14ac:dyDescent="0.2">
      <c r="U8001" s="12"/>
    </row>
    <row r="8002" spans="21:21" x14ac:dyDescent="0.2">
      <c r="U8002" s="12"/>
    </row>
    <row r="8003" spans="21:21" x14ac:dyDescent="0.2">
      <c r="U8003" s="12"/>
    </row>
    <row r="8004" spans="21:21" x14ac:dyDescent="0.2">
      <c r="U8004" s="12"/>
    </row>
    <row r="8005" spans="21:21" x14ac:dyDescent="0.2">
      <c r="U8005" s="12"/>
    </row>
    <row r="8006" spans="21:21" x14ac:dyDescent="0.2">
      <c r="U8006" s="12"/>
    </row>
    <row r="8007" spans="21:21" x14ac:dyDescent="0.2">
      <c r="U8007" s="12"/>
    </row>
    <row r="8008" spans="21:21" x14ac:dyDescent="0.2">
      <c r="U8008" s="12"/>
    </row>
    <row r="8009" spans="21:21" x14ac:dyDescent="0.2">
      <c r="U8009" s="12"/>
    </row>
    <row r="8010" spans="21:21" x14ac:dyDescent="0.2">
      <c r="U8010" s="12"/>
    </row>
    <row r="8011" spans="21:21" x14ac:dyDescent="0.2">
      <c r="U8011" s="12"/>
    </row>
    <row r="8012" spans="21:21" x14ac:dyDescent="0.2">
      <c r="U8012" s="12"/>
    </row>
    <row r="8013" spans="21:21" x14ac:dyDescent="0.2">
      <c r="U8013" s="12"/>
    </row>
    <row r="8014" spans="21:21" x14ac:dyDescent="0.2">
      <c r="U8014" s="12"/>
    </row>
    <row r="8015" spans="21:21" x14ac:dyDescent="0.2">
      <c r="U8015" s="12"/>
    </row>
    <row r="8016" spans="21:21" x14ac:dyDescent="0.2">
      <c r="U8016" s="12"/>
    </row>
    <row r="8017" spans="21:21" x14ac:dyDescent="0.2">
      <c r="U8017" s="12"/>
    </row>
    <row r="8018" spans="21:21" x14ac:dyDescent="0.2">
      <c r="U8018" s="12"/>
    </row>
    <row r="8019" spans="21:21" x14ac:dyDescent="0.2">
      <c r="U8019" s="12"/>
    </row>
    <row r="8020" spans="21:21" x14ac:dyDescent="0.2">
      <c r="U8020" s="12"/>
    </row>
    <row r="8021" spans="21:21" x14ac:dyDescent="0.2">
      <c r="U8021" s="12"/>
    </row>
    <row r="8022" spans="21:21" x14ac:dyDescent="0.2">
      <c r="U8022" s="12"/>
    </row>
    <row r="8023" spans="21:21" x14ac:dyDescent="0.2">
      <c r="U8023" s="12"/>
    </row>
    <row r="8024" spans="21:21" x14ac:dyDescent="0.2">
      <c r="U8024" s="12"/>
    </row>
    <row r="8025" spans="21:21" x14ac:dyDescent="0.2">
      <c r="U8025" s="12"/>
    </row>
    <row r="8026" spans="21:21" x14ac:dyDescent="0.2">
      <c r="U8026" s="12"/>
    </row>
    <row r="8027" spans="21:21" x14ac:dyDescent="0.2">
      <c r="U8027" s="12"/>
    </row>
    <row r="8028" spans="21:21" x14ac:dyDescent="0.2">
      <c r="U8028" s="12"/>
    </row>
    <row r="8029" spans="21:21" x14ac:dyDescent="0.2">
      <c r="U8029" s="12"/>
    </row>
    <row r="8030" spans="21:21" x14ac:dyDescent="0.2">
      <c r="U8030" s="12"/>
    </row>
    <row r="8031" spans="21:21" x14ac:dyDescent="0.2">
      <c r="U8031" s="12"/>
    </row>
    <row r="8032" spans="21:21" x14ac:dyDescent="0.2">
      <c r="U8032" s="12"/>
    </row>
    <row r="8033" spans="21:21" x14ac:dyDescent="0.2">
      <c r="U8033" s="12"/>
    </row>
    <row r="8034" spans="21:21" x14ac:dyDescent="0.2">
      <c r="U8034" s="12"/>
    </row>
    <row r="8035" spans="21:21" x14ac:dyDescent="0.2">
      <c r="U8035" s="12"/>
    </row>
    <row r="8036" spans="21:21" x14ac:dyDescent="0.2">
      <c r="U8036" s="12"/>
    </row>
    <row r="8037" spans="21:21" x14ac:dyDescent="0.2">
      <c r="U8037" s="12"/>
    </row>
    <row r="8038" spans="21:21" x14ac:dyDescent="0.2">
      <c r="U8038" s="12"/>
    </row>
    <row r="8039" spans="21:21" x14ac:dyDescent="0.2">
      <c r="U8039" s="12"/>
    </row>
    <row r="8040" spans="21:21" x14ac:dyDescent="0.2">
      <c r="U8040" s="12"/>
    </row>
    <row r="8041" spans="21:21" x14ac:dyDescent="0.2">
      <c r="U8041" s="12"/>
    </row>
    <row r="8042" spans="21:21" x14ac:dyDescent="0.2">
      <c r="U8042" s="12"/>
    </row>
    <row r="8043" spans="21:21" x14ac:dyDescent="0.2">
      <c r="U8043" s="12"/>
    </row>
    <row r="8044" spans="21:21" x14ac:dyDescent="0.2">
      <c r="U8044" s="12"/>
    </row>
    <row r="8045" spans="21:21" x14ac:dyDescent="0.2">
      <c r="U8045" s="12"/>
    </row>
    <row r="8046" spans="21:21" x14ac:dyDescent="0.2">
      <c r="U8046" s="12"/>
    </row>
    <row r="8047" spans="21:21" x14ac:dyDescent="0.2">
      <c r="U8047" s="12"/>
    </row>
    <row r="8048" spans="21:21" x14ac:dyDescent="0.2">
      <c r="U8048" s="12"/>
    </row>
    <row r="8049" spans="21:21" x14ac:dyDescent="0.2">
      <c r="U8049" s="12"/>
    </row>
    <row r="8050" spans="21:21" x14ac:dyDescent="0.2">
      <c r="U8050" s="12"/>
    </row>
    <row r="8051" spans="21:21" x14ac:dyDescent="0.2">
      <c r="U8051" s="12"/>
    </row>
    <row r="8052" spans="21:21" x14ac:dyDescent="0.2">
      <c r="U8052" s="12"/>
    </row>
    <row r="8053" spans="21:21" x14ac:dyDescent="0.2">
      <c r="U8053" s="12"/>
    </row>
    <row r="8054" spans="21:21" x14ac:dyDescent="0.2">
      <c r="U8054" s="12"/>
    </row>
    <row r="8055" spans="21:21" x14ac:dyDescent="0.2">
      <c r="U8055" s="12"/>
    </row>
    <row r="8056" spans="21:21" x14ac:dyDescent="0.2">
      <c r="U8056" s="12"/>
    </row>
    <row r="8057" spans="21:21" x14ac:dyDescent="0.2">
      <c r="U8057" s="12"/>
    </row>
    <row r="8058" spans="21:21" x14ac:dyDescent="0.2">
      <c r="U8058" s="12"/>
    </row>
    <row r="8059" spans="21:21" x14ac:dyDescent="0.2">
      <c r="U8059" s="12"/>
    </row>
    <row r="8060" spans="21:21" x14ac:dyDescent="0.2">
      <c r="U8060" s="12"/>
    </row>
    <row r="8061" spans="21:21" x14ac:dyDescent="0.2">
      <c r="U8061" s="12"/>
    </row>
    <row r="8062" spans="21:21" x14ac:dyDescent="0.2">
      <c r="U8062" s="12"/>
    </row>
    <row r="8063" spans="21:21" x14ac:dyDescent="0.2">
      <c r="U8063" s="12"/>
    </row>
    <row r="8064" spans="21:21" x14ac:dyDescent="0.2">
      <c r="U8064" s="12"/>
    </row>
    <row r="8065" spans="21:21" x14ac:dyDescent="0.2">
      <c r="U8065" s="12"/>
    </row>
    <row r="8066" spans="21:21" x14ac:dyDescent="0.2">
      <c r="U8066" s="12"/>
    </row>
    <row r="8067" spans="21:21" x14ac:dyDescent="0.2">
      <c r="U8067" s="12"/>
    </row>
    <row r="8068" spans="21:21" x14ac:dyDescent="0.2">
      <c r="U8068" s="12"/>
    </row>
    <row r="8069" spans="21:21" x14ac:dyDescent="0.2">
      <c r="U8069" s="12"/>
    </row>
    <row r="8070" spans="21:21" x14ac:dyDescent="0.2">
      <c r="U8070" s="12"/>
    </row>
    <row r="8071" spans="21:21" x14ac:dyDescent="0.2">
      <c r="U8071" s="12"/>
    </row>
    <row r="8072" spans="21:21" x14ac:dyDescent="0.2">
      <c r="U8072" s="12"/>
    </row>
    <row r="8073" spans="21:21" x14ac:dyDescent="0.2">
      <c r="U8073" s="12"/>
    </row>
    <row r="8074" spans="21:21" x14ac:dyDescent="0.2">
      <c r="U8074" s="12"/>
    </row>
    <row r="8075" spans="21:21" x14ac:dyDescent="0.2">
      <c r="U8075" s="12"/>
    </row>
    <row r="8076" spans="21:21" x14ac:dyDescent="0.2">
      <c r="U8076" s="12"/>
    </row>
    <row r="8077" spans="21:21" x14ac:dyDescent="0.2">
      <c r="U8077" s="12"/>
    </row>
    <row r="8078" spans="21:21" x14ac:dyDescent="0.2">
      <c r="U8078" s="12"/>
    </row>
    <row r="8079" spans="21:21" x14ac:dyDescent="0.2">
      <c r="U8079" s="12"/>
    </row>
    <row r="8080" spans="21:21" x14ac:dyDescent="0.2">
      <c r="U8080" s="12"/>
    </row>
    <row r="8081" spans="21:21" x14ac:dyDescent="0.2">
      <c r="U8081" s="12"/>
    </row>
    <row r="8082" spans="21:21" x14ac:dyDescent="0.2">
      <c r="U8082" s="12"/>
    </row>
    <row r="8083" spans="21:21" x14ac:dyDescent="0.2">
      <c r="U8083" s="12"/>
    </row>
    <row r="8084" spans="21:21" x14ac:dyDescent="0.2">
      <c r="U8084" s="12"/>
    </row>
    <row r="8085" spans="21:21" x14ac:dyDescent="0.2">
      <c r="U8085" s="12"/>
    </row>
    <row r="8086" spans="21:21" x14ac:dyDescent="0.2">
      <c r="U8086" s="12"/>
    </row>
    <row r="8087" spans="21:21" x14ac:dyDescent="0.2">
      <c r="U8087" s="12"/>
    </row>
    <row r="8088" spans="21:21" x14ac:dyDescent="0.2">
      <c r="U8088" s="12"/>
    </row>
    <row r="8089" spans="21:21" x14ac:dyDescent="0.2">
      <c r="U8089" s="12"/>
    </row>
    <row r="8090" spans="21:21" x14ac:dyDescent="0.2">
      <c r="U8090" s="12"/>
    </row>
    <row r="8091" spans="21:21" x14ac:dyDescent="0.2">
      <c r="U8091" s="12"/>
    </row>
    <row r="8092" spans="21:21" x14ac:dyDescent="0.2">
      <c r="U8092" s="12"/>
    </row>
    <row r="8093" spans="21:21" x14ac:dyDescent="0.2">
      <c r="U8093" s="12"/>
    </row>
    <row r="8094" spans="21:21" x14ac:dyDescent="0.2">
      <c r="U8094" s="12"/>
    </row>
    <row r="8095" spans="21:21" x14ac:dyDescent="0.2">
      <c r="U8095" s="12"/>
    </row>
    <row r="8096" spans="21:21" x14ac:dyDescent="0.2">
      <c r="U8096" s="12"/>
    </row>
    <row r="8097" spans="21:21" x14ac:dyDescent="0.2">
      <c r="U8097" s="12"/>
    </row>
    <row r="8098" spans="21:21" x14ac:dyDescent="0.2">
      <c r="U8098" s="12"/>
    </row>
    <row r="8099" spans="21:21" x14ac:dyDescent="0.2">
      <c r="U8099" s="12"/>
    </row>
    <row r="8100" spans="21:21" x14ac:dyDescent="0.2">
      <c r="U8100" s="12"/>
    </row>
    <row r="8101" spans="21:21" x14ac:dyDescent="0.2">
      <c r="U8101" s="12"/>
    </row>
    <row r="8102" spans="21:21" x14ac:dyDescent="0.2">
      <c r="U8102" s="12"/>
    </row>
    <row r="8103" spans="21:21" x14ac:dyDescent="0.2">
      <c r="U8103" s="12"/>
    </row>
    <row r="8104" spans="21:21" x14ac:dyDescent="0.2">
      <c r="U8104" s="12"/>
    </row>
    <row r="8105" spans="21:21" x14ac:dyDescent="0.2">
      <c r="U8105" s="12"/>
    </row>
    <row r="8106" spans="21:21" x14ac:dyDescent="0.2">
      <c r="U8106" s="12"/>
    </row>
    <row r="8107" spans="21:21" x14ac:dyDescent="0.2">
      <c r="U8107" s="12"/>
    </row>
    <row r="8108" spans="21:21" x14ac:dyDescent="0.2">
      <c r="U8108" s="12"/>
    </row>
    <row r="8109" spans="21:21" x14ac:dyDescent="0.2">
      <c r="U8109" s="12"/>
    </row>
    <row r="8110" spans="21:21" x14ac:dyDescent="0.2">
      <c r="U8110" s="12"/>
    </row>
    <row r="8111" spans="21:21" x14ac:dyDescent="0.2">
      <c r="U8111" s="12"/>
    </row>
    <row r="8112" spans="21:21" x14ac:dyDescent="0.2">
      <c r="U8112" s="12"/>
    </row>
    <row r="8113" spans="21:21" x14ac:dyDescent="0.2">
      <c r="U8113" s="12"/>
    </row>
    <row r="8114" spans="21:21" x14ac:dyDescent="0.2">
      <c r="U8114" s="12"/>
    </row>
    <row r="8115" spans="21:21" x14ac:dyDescent="0.2">
      <c r="U8115" s="12"/>
    </row>
    <row r="8116" spans="21:21" x14ac:dyDescent="0.2">
      <c r="U8116" s="12"/>
    </row>
    <row r="8117" spans="21:21" x14ac:dyDescent="0.2">
      <c r="U8117" s="12"/>
    </row>
    <row r="8118" spans="21:21" x14ac:dyDescent="0.2">
      <c r="U8118" s="12"/>
    </row>
    <row r="8119" spans="21:21" x14ac:dyDescent="0.2">
      <c r="U8119" s="12"/>
    </row>
    <row r="8120" spans="21:21" x14ac:dyDescent="0.2">
      <c r="U8120" s="12"/>
    </row>
    <row r="8121" spans="21:21" x14ac:dyDescent="0.2">
      <c r="U8121" s="12"/>
    </row>
    <row r="8122" spans="21:21" x14ac:dyDescent="0.2">
      <c r="U8122" s="12"/>
    </row>
    <row r="8123" spans="21:21" x14ac:dyDescent="0.2">
      <c r="U8123" s="12"/>
    </row>
    <row r="8124" spans="21:21" x14ac:dyDescent="0.2">
      <c r="U8124" s="12"/>
    </row>
    <row r="8125" spans="21:21" x14ac:dyDescent="0.2">
      <c r="U8125" s="12"/>
    </row>
    <row r="8126" spans="21:21" x14ac:dyDescent="0.2">
      <c r="U8126" s="12"/>
    </row>
    <row r="8127" spans="21:21" x14ac:dyDescent="0.2">
      <c r="U8127" s="12"/>
    </row>
    <row r="8128" spans="21:21" x14ac:dyDescent="0.2">
      <c r="U8128" s="12"/>
    </row>
    <row r="8129" spans="21:21" x14ac:dyDescent="0.2">
      <c r="U8129" s="12"/>
    </row>
    <row r="8130" spans="21:21" x14ac:dyDescent="0.2">
      <c r="U8130" s="12"/>
    </row>
    <row r="8131" spans="21:21" x14ac:dyDescent="0.2">
      <c r="U8131" s="12"/>
    </row>
    <row r="8132" spans="21:21" x14ac:dyDescent="0.2">
      <c r="U8132" s="12"/>
    </row>
    <row r="8133" spans="21:21" x14ac:dyDescent="0.2">
      <c r="U8133" s="12"/>
    </row>
    <row r="8134" spans="21:21" x14ac:dyDescent="0.2">
      <c r="U8134" s="12"/>
    </row>
    <row r="8135" spans="21:21" x14ac:dyDescent="0.2">
      <c r="U8135" s="12"/>
    </row>
    <row r="8136" spans="21:21" x14ac:dyDescent="0.2">
      <c r="U8136" s="12"/>
    </row>
    <row r="8137" spans="21:21" x14ac:dyDescent="0.2">
      <c r="U8137" s="12"/>
    </row>
    <row r="8138" spans="21:21" x14ac:dyDescent="0.2">
      <c r="U8138" s="12"/>
    </row>
    <row r="8139" spans="21:21" x14ac:dyDescent="0.2">
      <c r="U8139" s="12"/>
    </row>
    <row r="8140" spans="21:21" x14ac:dyDescent="0.2">
      <c r="U8140" s="12"/>
    </row>
    <row r="8141" spans="21:21" x14ac:dyDescent="0.2">
      <c r="U8141" s="12"/>
    </row>
    <row r="8142" spans="21:21" x14ac:dyDescent="0.2">
      <c r="U8142" s="12"/>
    </row>
    <row r="8143" spans="21:21" x14ac:dyDescent="0.2">
      <c r="U8143" s="12"/>
    </row>
    <row r="8144" spans="21:21" x14ac:dyDescent="0.2">
      <c r="U8144" s="12"/>
    </row>
    <row r="8145" spans="21:21" x14ac:dyDescent="0.2">
      <c r="U8145" s="12"/>
    </row>
    <row r="8146" spans="21:21" x14ac:dyDescent="0.2">
      <c r="U8146" s="12"/>
    </row>
    <row r="8147" spans="21:21" x14ac:dyDescent="0.2">
      <c r="U8147" s="12"/>
    </row>
    <row r="8148" spans="21:21" x14ac:dyDescent="0.2">
      <c r="U8148" s="12"/>
    </row>
    <row r="8149" spans="21:21" x14ac:dyDescent="0.2">
      <c r="U8149" s="12"/>
    </row>
    <row r="8150" spans="21:21" x14ac:dyDescent="0.2">
      <c r="U8150" s="12"/>
    </row>
    <row r="8151" spans="21:21" x14ac:dyDescent="0.2">
      <c r="U8151" s="12"/>
    </row>
    <row r="8152" spans="21:21" x14ac:dyDescent="0.2">
      <c r="U8152" s="12"/>
    </row>
    <row r="8153" spans="21:21" x14ac:dyDescent="0.2">
      <c r="U8153" s="12"/>
    </row>
    <row r="8154" spans="21:21" x14ac:dyDescent="0.2">
      <c r="U8154" s="12"/>
    </row>
    <row r="8155" spans="21:21" x14ac:dyDescent="0.2">
      <c r="U8155" s="12"/>
    </row>
    <row r="8156" spans="21:21" x14ac:dyDescent="0.2">
      <c r="U8156" s="12"/>
    </row>
    <row r="8157" spans="21:21" x14ac:dyDescent="0.2">
      <c r="U8157" s="12"/>
    </row>
    <row r="8158" spans="21:21" x14ac:dyDescent="0.2">
      <c r="U8158" s="12"/>
    </row>
    <row r="8159" spans="21:21" x14ac:dyDescent="0.2">
      <c r="U8159" s="12"/>
    </row>
    <row r="8160" spans="21:21" x14ac:dyDescent="0.2">
      <c r="U8160" s="12"/>
    </row>
    <row r="8161" spans="21:21" x14ac:dyDescent="0.2">
      <c r="U8161" s="12"/>
    </row>
    <row r="8162" spans="21:21" x14ac:dyDescent="0.2">
      <c r="U8162" s="12"/>
    </row>
    <row r="8163" spans="21:21" x14ac:dyDescent="0.2">
      <c r="U8163" s="12"/>
    </row>
    <row r="8164" spans="21:21" x14ac:dyDescent="0.2">
      <c r="U8164" s="12"/>
    </row>
    <row r="8165" spans="21:21" x14ac:dyDescent="0.2">
      <c r="U8165" s="12"/>
    </row>
    <row r="8166" spans="21:21" x14ac:dyDescent="0.2">
      <c r="U8166" s="12"/>
    </row>
    <row r="8167" spans="21:21" x14ac:dyDescent="0.2">
      <c r="U8167" s="12"/>
    </row>
    <row r="8168" spans="21:21" x14ac:dyDescent="0.2">
      <c r="U8168" s="12"/>
    </row>
    <row r="8169" spans="21:21" x14ac:dyDescent="0.2">
      <c r="U8169" s="12"/>
    </row>
    <row r="8170" spans="21:21" x14ac:dyDescent="0.2">
      <c r="U8170" s="12"/>
    </row>
    <row r="8171" spans="21:21" x14ac:dyDescent="0.2">
      <c r="U8171" s="12"/>
    </row>
    <row r="8172" spans="21:21" x14ac:dyDescent="0.2">
      <c r="U8172" s="12"/>
    </row>
    <row r="8173" spans="21:21" x14ac:dyDescent="0.2">
      <c r="U8173" s="12"/>
    </row>
    <row r="8174" spans="21:21" x14ac:dyDescent="0.2">
      <c r="U8174" s="12"/>
    </row>
    <row r="8175" spans="21:21" x14ac:dyDescent="0.2">
      <c r="U8175" s="12"/>
    </row>
    <row r="8176" spans="21:21" x14ac:dyDescent="0.2">
      <c r="U8176" s="12"/>
    </row>
    <row r="8177" spans="21:21" x14ac:dyDescent="0.2">
      <c r="U8177" s="12"/>
    </row>
    <row r="8178" spans="21:21" x14ac:dyDescent="0.2">
      <c r="U8178" s="12"/>
    </row>
    <row r="8179" spans="21:21" x14ac:dyDescent="0.2">
      <c r="U8179" s="12"/>
    </row>
    <row r="8180" spans="21:21" x14ac:dyDescent="0.2">
      <c r="U8180" s="12"/>
    </row>
    <row r="8181" spans="21:21" x14ac:dyDescent="0.2">
      <c r="U8181" s="12"/>
    </row>
    <row r="8182" spans="21:21" x14ac:dyDescent="0.2">
      <c r="U8182" s="12"/>
    </row>
    <row r="8183" spans="21:21" x14ac:dyDescent="0.2">
      <c r="U8183" s="12"/>
    </row>
    <row r="8184" spans="21:21" x14ac:dyDescent="0.2">
      <c r="U8184" s="12"/>
    </row>
    <row r="8185" spans="21:21" x14ac:dyDescent="0.2">
      <c r="U8185" s="12"/>
    </row>
    <row r="8186" spans="21:21" x14ac:dyDescent="0.2">
      <c r="U8186" s="12"/>
    </row>
    <row r="8187" spans="21:21" x14ac:dyDescent="0.2">
      <c r="U8187" s="12"/>
    </row>
    <row r="8188" spans="21:21" x14ac:dyDescent="0.2">
      <c r="U8188" s="12"/>
    </row>
    <row r="8189" spans="21:21" x14ac:dyDescent="0.2">
      <c r="U8189" s="12"/>
    </row>
    <row r="8190" spans="21:21" x14ac:dyDescent="0.2">
      <c r="U8190" s="12"/>
    </row>
    <row r="8191" spans="21:21" x14ac:dyDescent="0.2">
      <c r="U8191" s="12"/>
    </row>
    <row r="8192" spans="21:21" x14ac:dyDescent="0.2">
      <c r="U8192" s="12"/>
    </row>
    <row r="8193" spans="21:21" x14ac:dyDescent="0.2">
      <c r="U8193" s="12"/>
    </row>
    <row r="8194" spans="21:21" x14ac:dyDescent="0.2">
      <c r="U8194" s="12"/>
    </row>
    <row r="8195" spans="21:21" x14ac:dyDescent="0.2">
      <c r="U8195" s="12"/>
    </row>
    <row r="8196" spans="21:21" x14ac:dyDescent="0.2">
      <c r="U8196" s="12"/>
    </row>
    <row r="8197" spans="21:21" x14ac:dyDescent="0.2">
      <c r="U8197" s="12"/>
    </row>
    <row r="8198" spans="21:21" x14ac:dyDescent="0.2">
      <c r="U8198" s="12"/>
    </row>
    <row r="8199" spans="21:21" x14ac:dyDescent="0.2">
      <c r="U8199" s="12"/>
    </row>
    <row r="8200" spans="21:21" x14ac:dyDescent="0.2">
      <c r="U8200" s="12"/>
    </row>
    <row r="8201" spans="21:21" x14ac:dyDescent="0.2">
      <c r="U8201" s="12"/>
    </row>
    <row r="8202" spans="21:21" x14ac:dyDescent="0.2">
      <c r="U8202" s="12"/>
    </row>
    <row r="8203" spans="21:21" x14ac:dyDescent="0.2">
      <c r="U8203" s="12"/>
    </row>
    <row r="8204" spans="21:21" x14ac:dyDescent="0.2">
      <c r="U8204" s="12"/>
    </row>
    <row r="8205" spans="21:21" x14ac:dyDescent="0.2">
      <c r="U8205" s="12"/>
    </row>
    <row r="8206" spans="21:21" x14ac:dyDescent="0.2">
      <c r="U8206" s="12"/>
    </row>
    <row r="8207" spans="21:21" x14ac:dyDescent="0.2">
      <c r="U8207" s="12"/>
    </row>
    <row r="8208" spans="21:21" x14ac:dyDescent="0.2">
      <c r="U8208" s="12"/>
    </row>
    <row r="8209" spans="21:21" x14ac:dyDescent="0.2">
      <c r="U8209" s="12"/>
    </row>
    <row r="8210" spans="21:21" x14ac:dyDescent="0.2">
      <c r="U8210" s="12"/>
    </row>
    <row r="8211" spans="21:21" x14ac:dyDescent="0.2">
      <c r="U8211" s="12"/>
    </row>
    <row r="8212" spans="21:21" x14ac:dyDescent="0.2">
      <c r="U8212" s="12"/>
    </row>
    <row r="8213" spans="21:21" x14ac:dyDescent="0.2">
      <c r="U8213" s="12"/>
    </row>
    <row r="8214" spans="21:21" x14ac:dyDescent="0.2">
      <c r="U8214" s="12"/>
    </row>
    <row r="8215" spans="21:21" x14ac:dyDescent="0.2">
      <c r="U8215" s="12"/>
    </row>
    <row r="8216" spans="21:21" x14ac:dyDescent="0.2">
      <c r="U8216" s="12"/>
    </row>
    <row r="8217" spans="21:21" x14ac:dyDescent="0.2">
      <c r="U8217" s="12"/>
    </row>
    <row r="8218" spans="21:21" x14ac:dyDescent="0.2">
      <c r="U8218" s="12"/>
    </row>
    <row r="8219" spans="21:21" x14ac:dyDescent="0.2">
      <c r="U8219" s="12"/>
    </row>
    <row r="8220" spans="21:21" x14ac:dyDescent="0.2">
      <c r="U8220" s="12"/>
    </row>
    <row r="8221" spans="21:21" x14ac:dyDescent="0.2">
      <c r="U8221" s="12"/>
    </row>
    <row r="8222" spans="21:21" x14ac:dyDescent="0.2">
      <c r="U8222" s="12"/>
    </row>
    <row r="8223" spans="21:21" x14ac:dyDescent="0.2">
      <c r="U8223" s="12"/>
    </row>
    <row r="8224" spans="21:21" x14ac:dyDescent="0.2">
      <c r="U8224" s="12"/>
    </row>
    <row r="8225" spans="21:21" x14ac:dyDescent="0.2">
      <c r="U8225" s="12"/>
    </row>
    <row r="8226" spans="21:21" x14ac:dyDescent="0.2">
      <c r="U8226" s="12"/>
    </row>
    <row r="8227" spans="21:21" x14ac:dyDescent="0.2">
      <c r="U8227" s="12"/>
    </row>
    <row r="8228" spans="21:21" x14ac:dyDescent="0.2">
      <c r="U8228" s="12"/>
    </row>
    <row r="8229" spans="21:21" x14ac:dyDescent="0.2">
      <c r="U8229" s="12"/>
    </row>
    <row r="8230" spans="21:21" x14ac:dyDescent="0.2">
      <c r="U8230" s="12"/>
    </row>
    <row r="8231" spans="21:21" x14ac:dyDescent="0.2">
      <c r="U8231" s="12"/>
    </row>
    <row r="8232" spans="21:21" x14ac:dyDescent="0.2">
      <c r="U8232" s="12"/>
    </row>
    <row r="8233" spans="21:21" x14ac:dyDescent="0.2">
      <c r="U8233" s="12"/>
    </row>
    <row r="8234" spans="21:21" x14ac:dyDescent="0.2">
      <c r="U8234" s="12"/>
    </row>
    <row r="8235" spans="21:21" x14ac:dyDescent="0.2">
      <c r="U8235" s="12"/>
    </row>
    <row r="8236" spans="21:21" x14ac:dyDescent="0.2">
      <c r="U8236" s="12"/>
    </row>
    <row r="8237" spans="21:21" x14ac:dyDescent="0.2">
      <c r="U8237" s="12"/>
    </row>
    <row r="8238" spans="21:21" x14ac:dyDescent="0.2">
      <c r="U8238" s="12"/>
    </row>
    <row r="8239" spans="21:21" x14ac:dyDescent="0.2">
      <c r="U8239" s="12"/>
    </row>
    <row r="8240" spans="21:21" x14ac:dyDescent="0.2">
      <c r="U8240" s="12"/>
    </row>
    <row r="8241" spans="21:21" x14ac:dyDescent="0.2">
      <c r="U8241" s="12"/>
    </row>
    <row r="8242" spans="21:21" x14ac:dyDescent="0.2">
      <c r="U8242" s="12"/>
    </row>
    <row r="8243" spans="21:21" x14ac:dyDescent="0.2">
      <c r="U8243" s="12"/>
    </row>
    <row r="8244" spans="21:21" x14ac:dyDescent="0.2">
      <c r="U8244" s="12"/>
    </row>
    <row r="8245" spans="21:21" x14ac:dyDescent="0.2">
      <c r="U8245" s="12"/>
    </row>
    <row r="8246" spans="21:21" x14ac:dyDescent="0.2">
      <c r="U8246" s="12"/>
    </row>
    <row r="8247" spans="21:21" x14ac:dyDescent="0.2">
      <c r="U8247" s="12"/>
    </row>
    <row r="8248" spans="21:21" x14ac:dyDescent="0.2">
      <c r="U8248" s="12"/>
    </row>
    <row r="8249" spans="21:21" x14ac:dyDescent="0.2">
      <c r="U8249" s="12"/>
    </row>
    <row r="8250" spans="21:21" x14ac:dyDescent="0.2">
      <c r="U8250" s="12"/>
    </row>
    <row r="8251" spans="21:21" x14ac:dyDescent="0.2">
      <c r="U8251" s="12"/>
    </row>
    <row r="8252" spans="21:21" x14ac:dyDescent="0.2">
      <c r="U8252" s="12"/>
    </row>
    <row r="8253" spans="21:21" x14ac:dyDescent="0.2">
      <c r="U8253" s="12"/>
    </row>
    <row r="8254" spans="21:21" x14ac:dyDescent="0.2">
      <c r="U8254" s="12"/>
    </row>
    <row r="8255" spans="21:21" x14ac:dyDescent="0.2">
      <c r="U8255" s="12"/>
    </row>
    <row r="8256" spans="21:21" x14ac:dyDescent="0.2">
      <c r="U8256" s="12"/>
    </row>
    <row r="8257" spans="21:21" x14ac:dyDescent="0.2">
      <c r="U8257" s="12"/>
    </row>
    <row r="8258" spans="21:21" x14ac:dyDescent="0.2">
      <c r="U8258" s="12"/>
    </row>
    <row r="8259" spans="21:21" x14ac:dyDescent="0.2">
      <c r="U8259" s="12"/>
    </row>
    <row r="8260" spans="21:21" x14ac:dyDescent="0.2">
      <c r="U8260" s="12"/>
    </row>
    <row r="8261" spans="21:21" x14ac:dyDescent="0.2">
      <c r="U8261" s="12"/>
    </row>
    <row r="8262" spans="21:21" x14ac:dyDescent="0.2">
      <c r="U8262" s="12"/>
    </row>
    <row r="8263" spans="21:21" x14ac:dyDescent="0.2">
      <c r="U8263" s="12"/>
    </row>
    <row r="8264" spans="21:21" x14ac:dyDescent="0.2">
      <c r="U8264" s="12"/>
    </row>
    <row r="8265" spans="21:21" x14ac:dyDescent="0.2">
      <c r="U8265" s="12"/>
    </row>
    <row r="8266" spans="21:21" x14ac:dyDescent="0.2">
      <c r="U8266" s="12"/>
    </row>
    <row r="8267" spans="21:21" x14ac:dyDescent="0.2">
      <c r="U8267" s="12"/>
    </row>
    <row r="8268" spans="21:21" x14ac:dyDescent="0.2">
      <c r="U8268" s="12"/>
    </row>
    <row r="8269" spans="21:21" x14ac:dyDescent="0.2">
      <c r="U8269" s="12"/>
    </row>
    <row r="8270" spans="21:21" x14ac:dyDescent="0.2">
      <c r="U8270" s="12"/>
    </row>
    <row r="8271" spans="21:21" x14ac:dyDescent="0.2">
      <c r="U8271" s="12"/>
    </row>
    <row r="8272" spans="21:21" x14ac:dyDescent="0.2">
      <c r="U8272" s="12"/>
    </row>
    <row r="8273" spans="21:21" x14ac:dyDescent="0.2">
      <c r="U8273" s="12"/>
    </row>
    <row r="8274" spans="21:21" x14ac:dyDescent="0.2">
      <c r="U8274" s="12"/>
    </row>
    <row r="8275" spans="21:21" x14ac:dyDescent="0.2">
      <c r="U8275" s="12"/>
    </row>
    <row r="8276" spans="21:21" x14ac:dyDescent="0.2">
      <c r="U8276" s="12"/>
    </row>
    <row r="8277" spans="21:21" x14ac:dyDescent="0.2">
      <c r="U8277" s="12"/>
    </row>
    <row r="8278" spans="21:21" x14ac:dyDescent="0.2">
      <c r="U8278" s="12"/>
    </row>
    <row r="8279" spans="21:21" x14ac:dyDescent="0.2">
      <c r="U8279" s="12"/>
    </row>
    <row r="8280" spans="21:21" x14ac:dyDescent="0.2">
      <c r="U8280" s="12"/>
    </row>
    <row r="8281" spans="21:21" x14ac:dyDescent="0.2">
      <c r="U8281" s="12"/>
    </row>
    <row r="8282" spans="21:21" x14ac:dyDescent="0.2">
      <c r="U8282" s="12"/>
    </row>
    <row r="8283" spans="21:21" x14ac:dyDescent="0.2">
      <c r="U8283" s="12"/>
    </row>
    <row r="8284" spans="21:21" x14ac:dyDescent="0.2">
      <c r="U8284" s="12"/>
    </row>
    <row r="8285" spans="21:21" x14ac:dyDescent="0.2">
      <c r="U8285" s="12"/>
    </row>
    <row r="8286" spans="21:21" x14ac:dyDescent="0.2">
      <c r="U8286" s="12"/>
    </row>
    <row r="8287" spans="21:21" x14ac:dyDescent="0.2">
      <c r="U8287" s="12"/>
    </row>
    <row r="8288" spans="21:21" x14ac:dyDescent="0.2">
      <c r="U8288" s="12"/>
    </row>
    <row r="8289" spans="21:21" x14ac:dyDescent="0.2">
      <c r="U8289" s="12"/>
    </row>
    <row r="8290" spans="21:21" x14ac:dyDescent="0.2">
      <c r="U8290" s="12"/>
    </row>
    <row r="8291" spans="21:21" x14ac:dyDescent="0.2">
      <c r="U8291" s="12"/>
    </row>
    <row r="8292" spans="21:21" x14ac:dyDescent="0.2">
      <c r="U8292" s="12"/>
    </row>
    <row r="8293" spans="21:21" x14ac:dyDescent="0.2">
      <c r="U8293" s="12"/>
    </row>
    <row r="8294" spans="21:21" x14ac:dyDescent="0.2">
      <c r="U8294" s="12"/>
    </row>
    <row r="8295" spans="21:21" x14ac:dyDescent="0.2">
      <c r="U8295" s="12"/>
    </row>
    <row r="8296" spans="21:21" x14ac:dyDescent="0.2">
      <c r="U8296" s="12"/>
    </row>
    <row r="8297" spans="21:21" x14ac:dyDescent="0.2">
      <c r="U8297" s="12"/>
    </row>
    <row r="8298" spans="21:21" x14ac:dyDescent="0.2">
      <c r="U8298" s="12"/>
    </row>
    <row r="8299" spans="21:21" x14ac:dyDescent="0.2">
      <c r="U8299" s="12"/>
    </row>
    <row r="8300" spans="21:21" x14ac:dyDescent="0.2">
      <c r="U8300" s="12"/>
    </row>
    <row r="8301" spans="21:21" x14ac:dyDescent="0.2">
      <c r="U8301" s="12"/>
    </row>
    <row r="8302" spans="21:21" x14ac:dyDescent="0.2">
      <c r="U8302" s="12"/>
    </row>
    <row r="8303" spans="21:21" x14ac:dyDescent="0.2">
      <c r="U8303" s="12"/>
    </row>
    <row r="8304" spans="21:21" x14ac:dyDescent="0.2">
      <c r="U8304" s="12"/>
    </row>
    <row r="8305" spans="21:21" x14ac:dyDescent="0.2">
      <c r="U8305" s="12"/>
    </row>
    <row r="8306" spans="21:21" x14ac:dyDescent="0.2">
      <c r="U8306" s="12"/>
    </row>
    <row r="8307" spans="21:21" x14ac:dyDescent="0.2">
      <c r="U8307" s="12"/>
    </row>
    <row r="8308" spans="21:21" x14ac:dyDescent="0.2">
      <c r="U8308" s="12"/>
    </row>
    <row r="8309" spans="21:21" x14ac:dyDescent="0.2">
      <c r="U8309" s="12"/>
    </row>
    <row r="8310" spans="21:21" x14ac:dyDescent="0.2">
      <c r="U8310" s="12"/>
    </row>
    <row r="8311" spans="21:21" x14ac:dyDescent="0.2">
      <c r="U8311" s="12"/>
    </row>
    <row r="8312" spans="21:21" x14ac:dyDescent="0.2">
      <c r="U8312" s="12"/>
    </row>
    <row r="8313" spans="21:21" x14ac:dyDescent="0.2">
      <c r="U8313" s="12"/>
    </row>
    <row r="8314" spans="21:21" x14ac:dyDescent="0.2">
      <c r="U8314" s="12"/>
    </row>
    <row r="8315" spans="21:21" x14ac:dyDescent="0.2">
      <c r="U8315" s="12"/>
    </row>
    <row r="8316" spans="21:21" x14ac:dyDescent="0.2">
      <c r="U8316" s="12"/>
    </row>
    <row r="8317" spans="21:21" x14ac:dyDescent="0.2">
      <c r="U8317" s="12"/>
    </row>
    <row r="8318" spans="21:21" x14ac:dyDescent="0.2">
      <c r="U8318" s="12"/>
    </row>
    <row r="8319" spans="21:21" x14ac:dyDescent="0.2">
      <c r="U8319" s="12"/>
    </row>
    <row r="8320" spans="21:21" x14ac:dyDescent="0.2">
      <c r="U8320" s="12"/>
    </row>
    <row r="8321" spans="21:21" x14ac:dyDescent="0.2">
      <c r="U8321" s="12"/>
    </row>
    <row r="8322" spans="21:21" x14ac:dyDescent="0.2">
      <c r="U8322" s="12"/>
    </row>
    <row r="8323" spans="21:21" x14ac:dyDescent="0.2">
      <c r="U8323" s="12"/>
    </row>
    <row r="8324" spans="21:21" x14ac:dyDescent="0.2">
      <c r="U8324" s="12"/>
    </row>
    <row r="8325" spans="21:21" x14ac:dyDescent="0.2">
      <c r="U8325" s="12"/>
    </row>
    <row r="8326" spans="21:21" x14ac:dyDescent="0.2">
      <c r="U8326" s="12"/>
    </row>
    <row r="8327" spans="21:21" x14ac:dyDescent="0.2">
      <c r="U8327" s="12"/>
    </row>
    <row r="8328" spans="21:21" x14ac:dyDescent="0.2">
      <c r="U8328" s="12"/>
    </row>
    <row r="8329" spans="21:21" x14ac:dyDescent="0.2">
      <c r="U8329" s="12"/>
    </row>
    <row r="8330" spans="21:21" x14ac:dyDescent="0.2">
      <c r="U8330" s="12"/>
    </row>
    <row r="8331" spans="21:21" x14ac:dyDescent="0.2">
      <c r="U8331" s="12"/>
    </row>
    <row r="8332" spans="21:21" x14ac:dyDescent="0.2">
      <c r="U8332" s="12"/>
    </row>
    <row r="8333" spans="21:21" x14ac:dyDescent="0.2">
      <c r="U8333" s="12"/>
    </row>
    <row r="8334" spans="21:21" x14ac:dyDescent="0.2">
      <c r="U8334" s="12"/>
    </row>
    <row r="8335" spans="21:21" x14ac:dyDescent="0.2">
      <c r="U8335" s="12"/>
    </row>
    <row r="8336" spans="21:21" x14ac:dyDescent="0.2">
      <c r="U8336" s="12"/>
    </row>
    <row r="8337" spans="21:21" x14ac:dyDescent="0.2">
      <c r="U8337" s="12"/>
    </row>
    <row r="8338" spans="21:21" x14ac:dyDescent="0.2">
      <c r="U8338" s="12"/>
    </row>
    <row r="8339" spans="21:21" x14ac:dyDescent="0.2">
      <c r="U8339" s="12"/>
    </row>
    <row r="8340" spans="21:21" x14ac:dyDescent="0.2">
      <c r="U8340" s="12"/>
    </row>
    <row r="8341" spans="21:21" x14ac:dyDescent="0.2">
      <c r="U8341" s="12"/>
    </row>
    <row r="8342" spans="21:21" x14ac:dyDescent="0.2">
      <c r="U8342" s="12"/>
    </row>
    <row r="8343" spans="21:21" x14ac:dyDescent="0.2">
      <c r="U8343" s="12"/>
    </row>
    <row r="8344" spans="21:21" x14ac:dyDescent="0.2">
      <c r="U8344" s="12"/>
    </row>
    <row r="8345" spans="21:21" x14ac:dyDescent="0.2">
      <c r="U8345" s="12"/>
    </row>
    <row r="8346" spans="21:21" x14ac:dyDescent="0.2">
      <c r="U8346" s="12"/>
    </row>
    <row r="8347" spans="21:21" x14ac:dyDescent="0.2">
      <c r="U8347" s="12"/>
    </row>
    <row r="8348" spans="21:21" x14ac:dyDescent="0.2">
      <c r="U8348" s="12"/>
    </row>
    <row r="8349" spans="21:21" x14ac:dyDescent="0.2">
      <c r="U8349" s="12"/>
    </row>
    <row r="8350" spans="21:21" x14ac:dyDescent="0.2">
      <c r="U8350" s="12"/>
    </row>
    <row r="8351" spans="21:21" x14ac:dyDescent="0.2">
      <c r="U8351" s="12"/>
    </row>
    <row r="8352" spans="21:21" x14ac:dyDescent="0.2">
      <c r="U8352" s="12"/>
    </row>
    <row r="8353" spans="21:21" x14ac:dyDescent="0.2">
      <c r="U8353" s="12"/>
    </row>
    <row r="8354" spans="21:21" x14ac:dyDescent="0.2">
      <c r="U8354" s="12"/>
    </row>
    <row r="8355" spans="21:21" x14ac:dyDescent="0.2">
      <c r="U8355" s="12"/>
    </row>
    <row r="8356" spans="21:21" x14ac:dyDescent="0.2">
      <c r="U8356" s="12"/>
    </row>
    <row r="8357" spans="21:21" x14ac:dyDescent="0.2">
      <c r="U8357" s="12"/>
    </row>
    <row r="8358" spans="21:21" x14ac:dyDescent="0.2">
      <c r="U8358" s="12"/>
    </row>
    <row r="8359" spans="21:21" x14ac:dyDescent="0.2">
      <c r="U8359" s="12"/>
    </row>
    <row r="8360" spans="21:21" x14ac:dyDescent="0.2">
      <c r="U8360" s="12"/>
    </row>
    <row r="8361" spans="21:21" x14ac:dyDescent="0.2">
      <c r="U8361" s="12"/>
    </row>
    <row r="8362" spans="21:21" x14ac:dyDescent="0.2">
      <c r="U8362" s="12"/>
    </row>
    <row r="8363" spans="21:21" x14ac:dyDescent="0.2">
      <c r="U8363" s="12"/>
    </row>
    <row r="8364" spans="21:21" x14ac:dyDescent="0.2">
      <c r="U8364" s="12"/>
    </row>
    <row r="8365" spans="21:21" x14ac:dyDescent="0.2">
      <c r="U8365" s="12"/>
    </row>
    <row r="8366" spans="21:21" x14ac:dyDescent="0.2">
      <c r="U8366" s="12"/>
    </row>
    <row r="8367" spans="21:21" x14ac:dyDescent="0.2">
      <c r="U8367" s="12"/>
    </row>
    <row r="8368" spans="21:21" x14ac:dyDescent="0.2">
      <c r="U8368" s="12"/>
    </row>
    <row r="8369" spans="21:21" x14ac:dyDescent="0.2">
      <c r="U8369" s="12"/>
    </row>
    <row r="8370" spans="21:21" x14ac:dyDescent="0.2">
      <c r="U8370" s="12"/>
    </row>
    <row r="8371" spans="21:21" x14ac:dyDescent="0.2">
      <c r="U8371" s="12"/>
    </row>
    <row r="8372" spans="21:21" x14ac:dyDescent="0.2">
      <c r="U8372" s="12"/>
    </row>
    <row r="8373" spans="21:21" x14ac:dyDescent="0.2">
      <c r="U8373" s="12"/>
    </row>
    <row r="8374" spans="21:21" x14ac:dyDescent="0.2">
      <c r="U8374" s="12"/>
    </row>
    <row r="8375" spans="21:21" x14ac:dyDescent="0.2">
      <c r="U8375" s="12"/>
    </row>
    <row r="8376" spans="21:21" x14ac:dyDescent="0.2">
      <c r="U8376" s="12"/>
    </row>
    <row r="8377" spans="21:21" x14ac:dyDescent="0.2">
      <c r="U8377" s="12"/>
    </row>
    <row r="8378" spans="21:21" x14ac:dyDescent="0.2">
      <c r="U8378" s="12"/>
    </row>
    <row r="8379" spans="21:21" x14ac:dyDescent="0.2">
      <c r="U8379" s="12"/>
    </row>
    <row r="8380" spans="21:21" x14ac:dyDescent="0.2">
      <c r="U8380" s="12"/>
    </row>
    <row r="8381" spans="21:21" x14ac:dyDescent="0.2">
      <c r="U8381" s="12"/>
    </row>
    <row r="8382" spans="21:21" x14ac:dyDescent="0.2">
      <c r="U8382" s="12"/>
    </row>
    <row r="8383" spans="21:21" x14ac:dyDescent="0.2">
      <c r="U8383" s="12"/>
    </row>
    <row r="8384" spans="21:21" x14ac:dyDescent="0.2">
      <c r="U8384" s="12"/>
    </row>
    <row r="8385" spans="21:21" x14ac:dyDescent="0.2">
      <c r="U8385" s="12"/>
    </row>
    <row r="8386" spans="21:21" x14ac:dyDescent="0.2">
      <c r="U8386" s="12"/>
    </row>
    <row r="8387" spans="21:21" x14ac:dyDescent="0.2">
      <c r="U8387" s="12"/>
    </row>
    <row r="8388" spans="21:21" x14ac:dyDescent="0.2">
      <c r="U8388" s="12"/>
    </row>
    <row r="8389" spans="21:21" x14ac:dyDescent="0.2">
      <c r="U8389" s="12"/>
    </row>
    <row r="8390" spans="21:21" x14ac:dyDescent="0.2">
      <c r="U8390" s="12"/>
    </row>
    <row r="8391" spans="21:21" x14ac:dyDescent="0.2">
      <c r="U8391" s="12"/>
    </row>
    <row r="8392" spans="21:21" x14ac:dyDescent="0.2">
      <c r="U8392" s="12"/>
    </row>
    <row r="8393" spans="21:21" x14ac:dyDescent="0.2">
      <c r="U8393" s="12"/>
    </row>
    <row r="8394" spans="21:21" x14ac:dyDescent="0.2">
      <c r="U8394" s="12"/>
    </row>
    <row r="8395" spans="21:21" x14ac:dyDescent="0.2">
      <c r="U8395" s="12"/>
    </row>
    <row r="8396" spans="21:21" x14ac:dyDescent="0.2">
      <c r="U8396" s="12"/>
    </row>
    <row r="8397" spans="21:21" x14ac:dyDescent="0.2">
      <c r="U8397" s="12"/>
    </row>
    <row r="8398" spans="21:21" x14ac:dyDescent="0.2">
      <c r="U8398" s="12"/>
    </row>
    <row r="8399" spans="21:21" x14ac:dyDescent="0.2">
      <c r="U8399" s="12"/>
    </row>
    <row r="8400" spans="21:21" x14ac:dyDescent="0.2">
      <c r="U8400" s="12"/>
    </row>
    <row r="8401" spans="21:21" x14ac:dyDescent="0.2">
      <c r="U8401" s="12"/>
    </row>
    <row r="8402" spans="21:21" x14ac:dyDescent="0.2">
      <c r="U8402" s="12"/>
    </row>
    <row r="8403" spans="21:21" x14ac:dyDescent="0.2">
      <c r="U8403" s="12"/>
    </row>
    <row r="8404" spans="21:21" x14ac:dyDescent="0.2">
      <c r="U8404" s="12"/>
    </row>
    <row r="8405" spans="21:21" x14ac:dyDescent="0.2">
      <c r="U8405" s="12"/>
    </row>
    <row r="8406" spans="21:21" x14ac:dyDescent="0.2">
      <c r="U8406" s="12"/>
    </row>
    <row r="8407" spans="21:21" x14ac:dyDescent="0.2">
      <c r="U8407" s="12"/>
    </row>
    <row r="8408" spans="21:21" x14ac:dyDescent="0.2">
      <c r="U8408" s="12"/>
    </row>
    <row r="8409" spans="21:21" x14ac:dyDescent="0.2">
      <c r="U8409" s="12"/>
    </row>
    <row r="8410" spans="21:21" x14ac:dyDescent="0.2">
      <c r="U8410" s="12"/>
    </row>
    <row r="8411" spans="21:21" x14ac:dyDescent="0.2">
      <c r="U8411" s="12"/>
    </row>
    <row r="8412" spans="21:21" x14ac:dyDescent="0.2">
      <c r="U8412" s="12"/>
    </row>
    <row r="8413" spans="21:21" x14ac:dyDescent="0.2">
      <c r="U8413" s="12"/>
    </row>
    <row r="8414" spans="21:21" x14ac:dyDescent="0.2">
      <c r="U8414" s="12"/>
    </row>
    <row r="8415" spans="21:21" x14ac:dyDescent="0.2">
      <c r="U8415" s="12"/>
    </row>
    <row r="8416" spans="21:21" x14ac:dyDescent="0.2">
      <c r="U8416" s="12"/>
    </row>
    <row r="8417" spans="21:21" x14ac:dyDescent="0.2">
      <c r="U8417" s="12"/>
    </row>
    <row r="8418" spans="21:21" x14ac:dyDescent="0.2">
      <c r="U8418" s="12"/>
    </row>
    <row r="8419" spans="21:21" x14ac:dyDescent="0.2">
      <c r="U8419" s="12"/>
    </row>
    <row r="8420" spans="21:21" x14ac:dyDescent="0.2">
      <c r="U8420" s="12"/>
    </row>
    <row r="8421" spans="21:21" x14ac:dyDescent="0.2">
      <c r="U8421" s="12"/>
    </row>
    <row r="8422" spans="21:21" x14ac:dyDescent="0.2">
      <c r="U8422" s="12"/>
    </row>
    <row r="8423" spans="21:21" x14ac:dyDescent="0.2">
      <c r="U8423" s="12"/>
    </row>
    <row r="8424" spans="21:21" x14ac:dyDescent="0.2">
      <c r="U8424" s="12"/>
    </row>
    <row r="8425" spans="21:21" x14ac:dyDescent="0.2">
      <c r="U8425" s="12"/>
    </row>
    <row r="8426" spans="21:21" x14ac:dyDescent="0.2">
      <c r="U8426" s="12"/>
    </row>
    <row r="8427" spans="21:21" x14ac:dyDescent="0.2">
      <c r="U8427" s="12"/>
    </row>
    <row r="8428" spans="21:21" x14ac:dyDescent="0.2">
      <c r="U8428" s="12"/>
    </row>
    <row r="8429" spans="21:21" x14ac:dyDescent="0.2">
      <c r="U8429" s="12"/>
    </row>
    <row r="8430" spans="21:21" x14ac:dyDescent="0.2">
      <c r="U8430" s="12"/>
    </row>
    <row r="8431" spans="21:21" x14ac:dyDescent="0.2">
      <c r="U8431" s="12"/>
    </row>
    <row r="8432" spans="21:21" x14ac:dyDescent="0.2">
      <c r="U8432" s="12"/>
    </row>
    <row r="8433" spans="21:21" x14ac:dyDescent="0.2">
      <c r="U8433" s="12"/>
    </row>
    <row r="8434" spans="21:21" x14ac:dyDescent="0.2">
      <c r="U8434" s="12"/>
    </row>
    <row r="8435" spans="21:21" x14ac:dyDescent="0.2">
      <c r="U8435" s="12"/>
    </row>
    <row r="8436" spans="21:21" x14ac:dyDescent="0.2">
      <c r="U8436" s="12"/>
    </row>
    <row r="8437" spans="21:21" x14ac:dyDescent="0.2">
      <c r="U8437" s="12"/>
    </row>
    <row r="8438" spans="21:21" x14ac:dyDescent="0.2">
      <c r="U8438" s="12"/>
    </row>
    <row r="8439" spans="21:21" x14ac:dyDescent="0.2">
      <c r="U8439" s="12"/>
    </row>
    <row r="8440" spans="21:21" x14ac:dyDescent="0.2">
      <c r="U8440" s="12"/>
    </row>
    <row r="8441" spans="21:21" x14ac:dyDescent="0.2">
      <c r="U8441" s="12"/>
    </row>
    <row r="8442" spans="21:21" x14ac:dyDescent="0.2">
      <c r="U8442" s="12"/>
    </row>
    <row r="8443" spans="21:21" x14ac:dyDescent="0.2">
      <c r="U8443" s="12"/>
    </row>
    <row r="8444" spans="21:21" x14ac:dyDescent="0.2">
      <c r="U8444" s="12"/>
    </row>
    <row r="8445" spans="21:21" x14ac:dyDescent="0.2">
      <c r="U8445" s="12"/>
    </row>
    <row r="8446" spans="21:21" x14ac:dyDescent="0.2">
      <c r="U8446" s="12"/>
    </row>
    <row r="8447" spans="21:21" x14ac:dyDescent="0.2">
      <c r="U8447" s="12"/>
    </row>
    <row r="8448" spans="21:21" x14ac:dyDescent="0.2">
      <c r="U8448" s="12"/>
    </row>
    <row r="8449" spans="21:21" x14ac:dyDescent="0.2">
      <c r="U8449" s="12"/>
    </row>
    <row r="8450" spans="21:21" x14ac:dyDescent="0.2">
      <c r="U8450" s="12"/>
    </row>
    <row r="8451" spans="21:21" x14ac:dyDescent="0.2">
      <c r="U8451" s="12"/>
    </row>
    <row r="8452" spans="21:21" x14ac:dyDescent="0.2">
      <c r="U8452" s="12"/>
    </row>
    <row r="8453" spans="21:21" x14ac:dyDescent="0.2">
      <c r="U8453" s="12"/>
    </row>
    <row r="8454" spans="21:21" x14ac:dyDescent="0.2">
      <c r="U8454" s="12"/>
    </row>
    <row r="8455" spans="21:21" x14ac:dyDescent="0.2">
      <c r="U8455" s="12"/>
    </row>
    <row r="8456" spans="21:21" x14ac:dyDescent="0.2">
      <c r="U8456" s="12"/>
    </row>
    <row r="8457" spans="21:21" x14ac:dyDescent="0.2">
      <c r="U8457" s="12"/>
    </row>
    <row r="8458" spans="21:21" x14ac:dyDescent="0.2">
      <c r="U8458" s="12"/>
    </row>
    <row r="8459" spans="21:21" x14ac:dyDescent="0.2">
      <c r="U8459" s="12"/>
    </row>
    <row r="8460" spans="21:21" x14ac:dyDescent="0.2">
      <c r="U8460" s="12"/>
    </row>
    <row r="8461" spans="21:21" x14ac:dyDescent="0.2">
      <c r="U8461" s="12"/>
    </row>
    <row r="8462" spans="21:21" x14ac:dyDescent="0.2">
      <c r="U8462" s="12"/>
    </row>
    <row r="8463" spans="21:21" x14ac:dyDescent="0.2">
      <c r="U8463" s="12"/>
    </row>
    <row r="8464" spans="21:21" x14ac:dyDescent="0.2">
      <c r="U8464" s="12"/>
    </row>
    <row r="8465" spans="21:21" x14ac:dyDescent="0.2">
      <c r="U8465" s="12"/>
    </row>
    <row r="8466" spans="21:21" x14ac:dyDescent="0.2">
      <c r="U8466" s="12"/>
    </row>
    <row r="8467" spans="21:21" x14ac:dyDescent="0.2">
      <c r="U8467" s="12"/>
    </row>
    <row r="8468" spans="21:21" x14ac:dyDescent="0.2">
      <c r="U8468" s="12"/>
    </row>
    <row r="8469" spans="21:21" x14ac:dyDescent="0.2">
      <c r="U8469" s="12"/>
    </row>
    <row r="8470" spans="21:21" x14ac:dyDescent="0.2">
      <c r="U8470" s="12"/>
    </row>
    <row r="8471" spans="21:21" x14ac:dyDescent="0.2">
      <c r="U8471" s="12"/>
    </row>
    <row r="8472" spans="21:21" x14ac:dyDescent="0.2">
      <c r="U8472" s="12"/>
    </row>
    <row r="8473" spans="21:21" x14ac:dyDescent="0.2">
      <c r="U8473" s="12"/>
    </row>
    <row r="8474" spans="21:21" x14ac:dyDescent="0.2">
      <c r="U8474" s="12"/>
    </row>
    <row r="8475" spans="21:21" x14ac:dyDescent="0.2">
      <c r="U8475" s="12"/>
    </row>
    <row r="8476" spans="21:21" x14ac:dyDescent="0.2">
      <c r="U8476" s="12"/>
    </row>
    <row r="8477" spans="21:21" x14ac:dyDescent="0.2">
      <c r="U8477" s="12"/>
    </row>
    <row r="8478" spans="21:21" x14ac:dyDescent="0.2">
      <c r="U8478" s="12"/>
    </row>
    <row r="8479" spans="21:21" x14ac:dyDescent="0.2">
      <c r="U8479" s="12"/>
    </row>
    <row r="8480" spans="21:21" x14ac:dyDescent="0.2">
      <c r="U8480" s="12"/>
    </row>
    <row r="8481" spans="21:21" x14ac:dyDescent="0.2">
      <c r="U8481" s="12"/>
    </row>
    <row r="8482" spans="21:21" x14ac:dyDescent="0.2">
      <c r="U8482" s="12"/>
    </row>
    <row r="8483" spans="21:21" x14ac:dyDescent="0.2">
      <c r="U8483" s="12"/>
    </row>
    <row r="8484" spans="21:21" x14ac:dyDescent="0.2">
      <c r="U8484" s="12"/>
    </row>
    <row r="8485" spans="21:21" x14ac:dyDescent="0.2">
      <c r="U8485" s="12"/>
    </row>
    <row r="8486" spans="21:21" x14ac:dyDescent="0.2">
      <c r="U8486" s="12"/>
    </row>
    <row r="8487" spans="21:21" x14ac:dyDescent="0.2">
      <c r="U8487" s="12"/>
    </row>
    <row r="8488" spans="21:21" x14ac:dyDescent="0.2">
      <c r="U8488" s="12"/>
    </row>
    <row r="8489" spans="21:21" x14ac:dyDescent="0.2">
      <c r="U8489" s="12"/>
    </row>
    <row r="8490" spans="21:21" x14ac:dyDescent="0.2">
      <c r="U8490" s="12"/>
    </row>
    <row r="8491" spans="21:21" x14ac:dyDescent="0.2">
      <c r="U8491" s="12"/>
    </row>
    <row r="8492" spans="21:21" x14ac:dyDescent="0.2">
      <c r="U8492" s="12"/>
    </row>
    <row r="8493" spans="21:21" x14ac:dyDescent="0.2">
      <c r="U8493" s="12"/>
    </row>
    <row r="8494" spans="21:21" x14ac:dyDescent="0.2">
      <c r="U8494" s="12"/>
    </row>
    <row r="8495" spans="21:21" x14ac:dyDescent="0.2">
      <c r="U8495" s="12"/>
    </row>
    <row r="8496" spans="21:21" x14ac:dyDescent="0.2">
      <c r="U8496" s="12"/>
    </row>
    <row r="8497" spans="21:21" x14ac:dyDescent="0.2">
      <c r="U8497" s="12"/>
    </row>
    <row r="8498" spans="21:21" x14ac:dyDescent="0.2">
      <c r="U8498" s="12"/>
    </row>
    <row r="8499" spans="21:21" x14ac:dyDescent="0.2">
      <c r="U8499" s="12"/>
    </row>
    <row r="8500" spans="21:21" x14ac:dyDescent="0.2">
      <c r="U8500" s="12"/>
    </row>
    <row r="8501" spans="21:21" x14ac:dyDescent="0.2">
      <c r="U8501" s="12"/>
    </row>
    <row r="8502" spans="21:21" x14ac:dyDescent="0.2">
      <c r="U8502" s="12"/>
    </row>
    <row r="8503" spans="21:21" x14ac:dyDescent="0.2">
      <c r="U8503" s="12"/>
    </row>
    <row r="8504" spans="21:21" x14ac:dyDescent="0.2">
      <c r="U8504" s="12"/>
    </row>
    <row r="8505" spans="21:21" x14ac:dyDescent="0.2">
      <c r="U8505" s="12"/>
    </row>
    <row r="8506" spans="21:21" x14ac:dyDescent="0.2">
      <c r="U8506" s="12"/>
    </row>
    <row r="8507" spans="21:21" x14ac:dyDescent="0.2">
      <c r="U8507" s="12"/>
    </row>
    <row r="8508" spans="21:21" x14ac:dyDescent="0.2">
      <c r="U8508" s="12"/>
    </row>
    <row r="8509" spans="21:21" x14ac:dyDescent="0.2">
      <c r="U8509" s="12"/>
    </row>
    <row r="8510" spans="21:21" x14ac:dyDescent="0.2">
      <c r="U8510" s="12"/>
    </row>
    <row r="8511" spans="21:21" x14ac:dyDescent="0.2">
      <c r="U8511" s="12"/>
    </row>
    <row r="8512" spans="21:21" x14ac:dyDescent="0.2">
      <c r="U8512" s="12"/>
    </row>
    <row r="8513" spans="21:21" x14ac:dyDescent="0.2">
      <c r="U8513" s="12"/>
    </row>
    <row r="8514" spans="21:21" x14ac:dyDescent="0.2">
      <c r="U8514" s="12"/>
    </row>
    <row r="8515" spans="21:21" x14ac:dyDescent="0.2">
      <c r="U8515" s="12"/>
    </row>
    <row r="8516" spans="21:21" x14ac:dyDescent="0.2">
      <c r="U8516" s="12"/>
    </row>
    <row r="8517" spans="21:21" x14ac:dyDescent="0.2">
      <c r="U8517" s="12"/>
    </row>
    <row r="8518" spans="21:21" x14ac:dyDescent="0.2">
      <c r="U8518" s="12"/>
    </row>
    <row r="8519" spans="21:21" x14ac:dyDescent="0.2">
      <c r="U8519" s="12"/>
    </row>
    <row r="8520" spans="21:21" x14ac:dyDescent="0.2">
      <c r="U8520" s="12"/>
    </row>
    <row r="8521" spans="21:21" x14ac:dyDescent="0.2">
      <c r="U8521" s="12"/>
    </row>
    <row r="8522" spans="21:21" x14ac:dyDescent="0.2">
      <c r="U8522" s="12"/>
    </row>
    <row r="8523" spans="21:21" x14ac:dyDescent="0.2">
      <c r="U8523" s="12"/>
    </row>
    <row r="8524" spans="21:21" x14ac:dyDescent="0.2">
      <c r="U8524" s="12"/>
    </row>
    <row r="8525" spans="21:21" x14ac:dyDescent="0.2">
      <c r="U8525" s="12"/>
    </row>
    <row r="8526" spans="21:21" x14ac:dyDescent="0.2">
      <c r="U8526" s="12"/>
    </row>
    <row r="8527" spans="21:21" x14ac:dyDescent="0.2">
      <c r="U8527" s="12"/>
    </row>
    <row r="8528" spans="21:21" x14ac:dyDescent="0.2">
      <c r="U8528" s="12"/>
    </row>
    <row r="8529" spans="21:21" x14ac:dyDescent="0.2">
      <c r="U8529" s="12"/>
    </row>
    <row r="8530" spans="21:21" x14ac:dyDescent="0.2">
      <c r="U8530" s="12"/>
    </row>
    <row r="8531" spans="21:21" x14ac:dyDescent="0.2">
      <c r="U8531" s="12"/>
    </row>
    <row r="8532" spans="21:21" x14ac:dyDescent="0.2">
      <c r="U8532" s="12"/>
    </row>
    <row r="8533" spans="21:21" x14ac:dyDescent="0.2">
      <c r="U8533" s="12"/>
    </row>
    <row r="8534" spans="21:21" x14ac:dyDescent="0.2">
      <c r="U8534" s="12"/>
    </row>
    <row r="8535" spans="21:21" x14ac:dyDescent="0.2">
      <c r="U8535" s="12"/>
    </row>
    <row r="8536" spans="21:21" x14ac:dyDescent="0.2">
      <c r="U8536" s="12"/>
    </row>
    <row r="8537" spans="21:21" x14ac:dyDescent="0.2">
      <c r="U8537" s="12"/>
    </row>
    <row r="8538" spans="21:21" x14ac:dyDescent="0.2">
      <c r="U8538" s="12"/>
    </row>
    <row r="8539" spans="21:21" x14ac:dyDescent="0.2">
      <c r="U8539" s="12"/>
    </row>
    <row r="8540" spans="21:21" x14ac:dyDescent="0.2">
      <c r="U8540" s="12"/>
    </row>
    <row r="8541" spans="21:21" x14ac:dyDescent="0.2">
      <c r="U8541" s="12"/>
    </row>
    <row r="8542" spans="21:21" x14ac:dyDescent="0.2">
      <c r="U8542" s="12"/>
    </row>
    <row r="8543" spans="21:21" x14ac:dyDescent="0.2">
      <c r="U8543" s="12"/>
    </row>
    <row r="8544" spans="21:21" x14ac:dyDescent="0.2">
      <c r="U8544" s="12"/>
    </row>
    <row r="8545" spans="21:21" x14ac:dyDescent="0.2">
      <c r="U8545" s="12"/>
    </row>
    <row r="8546" spans="21:21" x14ac:dyDescent="0.2">
      <c r="U8546" s="12"/>
    </row>
    <row r="8547" spans="21:21" x14ac:dyDescent="0.2">
      <c r="U8547" s="12"/>
    </row>
    <row r="8548" spans="21:21" x14ac:dyDescent="0.2">
      <c r="U8548" s="12"/>
    </row>
    <row r="8549" spans="21:21" x14ac:dyDescent="0.2">
      <c r="U8549" s="12"/>
    </row>
    <row r="8550" spans="21:21" x14ac:dyDescent="0.2">
      <c r="U8550" s="12"/>
    </row>
    <row r="8551" spans="21:21" x14ac:dyDescent="0.2">
      <c r="U8551" s="12"/>
    </row>
    <row r="8552" spans="21:21" x14ac:dyDescent="0.2">
      <c r="U8552" s="12"/>
    </row>
    <row r="8553" spans="21:21" x14ac:dyDescent="0.2">
      <c r="U8553" s="12"/>
    </row>
    <row r="8554" spans="21:21" x14ac:dyDescent="0.2">
      <c r="U8554" s="12"/>
    </row>
    <row r="8555" spans="21:21" x14ac:dyDescent="0.2">
      <c r="U8555" s="12"/>
    </row>
    <row r="8556" spans="21:21" x14ac:dyDescent="0.2">
      <c r="U8556" s="12"/>
    </row>
    <row r="8557" spans="21:21" x14ac:dyDescent="0.2">
      <c r="U8557" s="12"/>
    </row>
    <row r="8558" spans="21:21" x14ac:dyDescent="0.2">
      <c r="U8558" s="12"/>
    </row>
    <row r="8559" spans="21:21" x14ac:dyDescent="0.2">
      <c r="U8559" s="12"/>
    </row>
    <row r="8560" spans="21:21" x14ac:dyDescent="0.2">
      <c r="U8560" s="12"/>
    </row>
    <row r="8561" spans="21:21" x14ac:dyDescent="0.2">
      <c r="U8561" s="12"/>
    </row>
    <row r="8562" spans="21:21" x14ac:dyDescent="0.2">
      <c r="U8562" s="12"/>
    </row>
    <row r="8563" spans="21:21" x14ac:dyDescent="0.2">
      <c r="U8563" s="12"/>
    </row>
    <row r="8564" spans="21:21" x14ac:dyDescent="0.2">
      <c r="U8564" s="12"/>
    </row>
    <row r="8565" spans="21:21" x14ac:dyDescent="0.2">
      <c r="U8565" s="12"/>
    </row>
    <row r="8566" spans="21:21" x14ac:dyDescent="0.2">
      <c r="U8566" s="12"/>
    </row>
    <row r="8567" spans="21:21" x14ac:dyDescent="0.2">
      <c r="U8567" s="12"/>
    </row>
    <row r="8568" spans="21:21" x14ac:dyDescent="0.2">
      <c r="U8568" s="12"/>
    </row>
    <row r="8569" spans="21:21" x14ac:dyDescent="0.2">
      <c r="U8569" s="12"/>
    </row>
    <row r="8570" spans="21:21" x14ac:dyDescent="0.2">
      <c r="U8570" s="12"/>
    </row>
    <row r="8571" spans="21:21" x14ac:dyDescent="0.2">
      <c r="U8571" s="12"/>
    </row>
    <row r="8572" spans="21:21" x14ac:dyDescent="0.2">
      <c r="U8572" s="12"/>
    </row>
    <row r="8573" spans="21:21" x14ac:dyDescent="0.2">
      <c r="U8573" s="12"/>
    </row>
    <row r="8574" spans="21:21" x14ac:dyDescent="0.2">
      <c r="U8574" s="12"/>
    </row>
    <row r="8575" spans="21:21" x14ac:dyDescent="0.2">
      <c r="U8575" s="12"/>
    </row>
    <row r="8576" spans="21:21" x14ac:dyDescent="0.2">
      <c r="U8576" s="12"/>
    </row>
    <row r="8577" spans="21:21" x14ac:dyDescent="0.2">
      <c r="U8577" s="12"/>
    </row>
    <row r="8578" spans="21:21" x14ac:dyDescent="0.2">
      <c r="U8578" s="12"/>
    </row>
    <row r="8579" spans="21:21" x14ac:dyDescent="0.2">
      <c r="U8579" s="12"/>
    </row>
    <row r="8580" spans="21:21" x14ac:dyDescent="0.2">
      <c r="U8580" s="12"/>
    </row>
    <row r="8581" spans="21:21" x14ac:dyDescent="0.2">
      <c r="U8581" s="12"/>
    </row>
    <row r="8582" spans="21:21" x14ac:dyDescent="0.2">
      <c r="U8582" s="12"/>
    </row>
    <row r="8583" spans="21:21" x14ac:dyDescent="0.2">
      <c r="U8583" s="12"/>
    </row>
    <row r="8584" spans="21:21" x14ac:dyDescent="0.2">
      <c r="U8584" s="12"/>
    </row>
    <row r="8585" spans="21:21" x14ac:dyDescent="0.2">
      <c r="U8585" s="12"/>
    </row>
    <row r="8586" spans="21:21" x14ac:dyDescent="0.2">
      <c r="U8586" s="12"/>
    </row>
    <row r="8587" spans="21:21" x14ac:dyDescent="0.2">
      <c r="U8587" s="12"/>
    </row>
    <row r="8588" spans="21:21" x14ac:dyDescent="0.2">
      <c r="U8588" s="12"/>
    </row>
    <row r="8589" spans="21:21" x14ac:dyDescent="0.2">
      <c r="U8589" s="12"/>
    </row>
    <row r="8590" spans="21:21" x14ac:dyDescent="0.2">
      <c r="U8590" s="12"/>
    </row>
    <row r="8591" spans="21:21" x14ac:dyDescent="0.2">
      <c r="U8591" s="12"/>
    </row>
    <row r="8592" spans="21:21" x14ac:dyDescent="0.2">
      <c r="U8592" s="12"/>
    </row>
    <row r="8593" spans="21:21" x14ac:dyDescent="0.2">
      <c r="U8593" s="12"/>
    </row>
    <row r="8594" spans="21:21" x14ac:dyDescent="0.2">
      <c r="U8594" s="12"/>
    </row>
    <row r="8595" spans="21:21" x14ac:dyDescent="0.2">
      <c r="U8595" s="12"/>
    </row>
    <row r="8596" spans="21:21" x14ac:dyDescent="0.2">
      <c r="U8596" s="12"/>
    </row>
    <row r="8597" spans="21:21" x14ac:dyDescent="0.2">
      <c r="U8597" s="12"/>
    </row>
    <row r="8598" spans="21:21" x14ac:dyDescent="0.2">
      <c r="U8598" s="12"/>
    </row>
    <row r="8599" spans="21:21" x14ac:dyDescent="0.2">
      <c r="U8599" s="12"/>
    </row>
    <row r="8600" spans="21:21" x14ac:dyDescent="0.2">
      <c r="U8600" s="12"/>
    </row>
    <row r="8601" spans="21:21" x14ac:dyDescent="0.2">
      <c r="U8601" s="12"/>
    </row>
    <row r="8602" spans="21:21" x14ac:dyDescent="0.2">
      <c r="U8602" s="12"/>
    </row>
    <row r="8603" spans="21:21" x14ac:dyDescent="0.2">
      <c r="U8603" s="12"/>
    </row>
    <row r="8604" spans="21:21" x14ac:dyDescent="0.2">
      <c r="U8604" s="12"/>
    </row>
    <row r="8605" spans="21:21" x14ac:dyDescent="0.2">
      <c r="U8605" s="12"/>
    </row>
    <row r="8606" spans="21:21" x14ac:dyDescent="0.2">
      <c r="U8606" s="12"/>
    </row>
    <row r="8607" spans="21:21" x14ac:dyDescent="0.2">
      <c r="U8607" s="12"/>
    </row>
    <row r="8608" spans="21:21" x14ac:dyDescent="0.2">
      <c r="U8608" s="12"/>
    </row>
    <row r="8609" spans="21:21" x14ac:dyDescent="0.2">
      <c r="U8609" s="12"/>
    </row>
    <row r="8610" spans="21:21" x14ac:dyDescent="0.2">
      <c r="U8610" s="12"/>
    </row>
    <row r="8611" spans="21:21" x14ac:dyDescent="0.2">
      <c r="U8611" s="12"/>
    </row>
    <row r="8612" spans="21:21" x14ac:dyDescent="0.2">
      <c r="U8612" s="12"/>
    </row>
    <row r="8613" spans="21:21" x14ac:dyDescent="0.2">
      <c r="U8613" s="12"/>
    </row>
    <row r="8614" spans="21:21" x14ac:dyDescent="0.2">
      <c r="U8614" s="12"/>
    </row>
    <row r="8615" spans="21:21" x14ac:dyDescent="0.2">
      <c r="U8615" s="12"/>
    </row>
    <row r="8616" spans="21:21" x14ac:dyDescent="0.2">
      <c r="U8616" s="12"/>
    </row>
    <row r="8617" spans="21:21" x14ac:dyDescent="0.2">
      <c r="U8617" s="12"/>
    </row>
    <row r="8618" spans="21:21" x14ac:dyDescent="0.2">
      <c r="U8618" s="12"/>
    </row>
    <row r="8619" spans="21:21" x14ac:dyDescent="0.2">
      <c r="U8619" s="12"/>
    </row>
    <row r="8620" spans="21:21" x14ac:dyDescent="0.2">
      <c r="U8620" s="12"/>
    </row>
    <row r="8621" spans="21:21" x14ac:dyDescent="0.2">
      <c r="U8621" s="12"/>
    </row>
    <row r="8622" spans="21:21" x14ac:dyDescent="0.2">
      <c r="U8622" s="12"/>
    </row>
    <row r="8623" spans="21:21" x14ac:dyDescent="0.2">
      <c r="U8623" s="12"/>
    </row>
    <row r="8624" spans="21:21" x14ac:dyDescent="0.2">
      <c r="U8624" s="12"/>
    </row>
    <row r="8625" spans="21:21" x14ac:dyDescent="0.2">
      <c r="U8625" s="12"/>
    </row>
    <row r="8626" spans="21:21" x14ac:dyDescent="0.2">
      <c r="U8626" s="12"/>
    </row>
    <row r="8627" spans="21:21" x14ac:dyDescent="0.2">
      <c r="U8627" s="12"/>
    </row>
    <row r="8628" spans="21:21" x14ac:dyDescent="0.2">
      <c r="U8628" s="12"/>
    </row>
    <row r="8629" spans="21:21" x14ac:dyDescent="0.2">
      <c r="U8629" s="12"/>
    </row>
    <row r="8630" spans="21:21" x14ac:dyDescent="0.2">
      <c r="U8630" s="12"/>
    </row>
    <row r="8631" spans="21:21" x14ac:dyDescent="0.2">
      <c r="U8631" s="12"/>
    </row>
    <row r="8632" spans="21:21" x14ac:dyDescent="0.2">
      <c r="U8632" s="12"/>
    </row>
    <row r="8633" spans="21:21" x14ac:dyDescent="0.2">
      <c r="U8633" s="12"/>
    </row>
    <row r="8634" spans="21:21" x14ac:dyDescent="0.2">
      <c r="U8634" s="12"/>
    </row>
    <row r="8635" spans="21:21" x14ac:dyDescent="0.2">
      <c r="U8635" s="12"/>
    </row>
    <row r="8636" spans="21:21" x14ac:dyDescent="0.2">
      <c r="U8636" s="12"/>
    </row>
    <row r="8637" spans="21:21" x14ac:dyDescent="0.2">
      <c r="U8637" s="12"/>
    </row>
    <row r="8638" spans="21:21" x14ac:dyDescent="0.2">
      <c r="U8638" s="12"/>
    </row>
    <row r="8639" spans="21:21" x14ac:dyDescent="0.2">
      <c r="U8639" s="12"/>
    </row>
    <row r="8640" spans="21:21" x14ac:dyDescent="0.2">
      <c r="U8640" s="12"/>
    </row>
    <row r="8641" spans="21:21" x14ac:dyDescent="0.2">
      <c r="U8641" s="12"/>
    </row>
    <row r="8642" spans="21:21" x14ac:dyDescent="0.2">
      <c r="U8642" s="12"/>
    </row>
    <row r="8643" spans="21:21" x14ac:dyDescent="0.2">
      <c r="U8643" s="12"/>
    </row>
    <row r="8644" spans="21:21" x14ac:dyDescent="0.2">
      <c r="U8644" s="12"/>
    </row>
    <row r="8645" spans="21:21" x14ac:dyDescent="0.2">
      <c r="U8645" s="12"/>
    </row>
    <row r="8646" spans="21:21" x14ac:dyDescent="0.2">
      <c r="U8646" s="12"/>
    </row>
    <row r="8647" spans="21:21" x14ac:dyDescent="0.2">
      <c r="U8647" s="12"/>
    </row>
    <row r="8648" spans="21:21" x14ac:dyDescent="0.2">
      <c r="U8648" s="12"/>
    </row>
    <row r="8649" spans="21:21" x14ac:dyDescent="0.2">
      <c r="U8649" s="12"/>
    </row>
    <row r="8650" spans="21:21" x14ac:dyDescent="0.2">
      <c r="U8650" s="12"/>
    </row>
    <row r="8651" spans="21:21" x14ac:dyDescent="0.2">
      <c r="U8651" s="12"/>
    </row>
    <row r="8652" spans="21:21" x14ac:dyDescent="0.2">
      <c r="U8652" s="12"/>
    </row>
    <row r="8653" spans="21:21" x14ac:dyDescent="0.2">
      <c r="U8653" s="12"/>
    </row>
    <row r="8654" spans="21:21" x14ac:dyDescent="0.2">
      <c r="U8654" s="12"/>
    </row>
    <row r="8655" spans="21:21" x14ac:dyDescent="0.2">
      <c r="U8655" s="12"/>
    </row>
    <row r="8656" spans="21:21" x14ac:dyDescent="0.2">
      <c r="U8656" s="12"/>
    </row>
    <row r="8657" spans="21:21" x14ac:dyDescent="0.2">
      <c r="U8657" s="12"/>
    </row>
    <row r="8658" spans="21:21" x14ac:dyDescent="0.2">
      <c r="U8658" s="12"/>
    </row>
    <row r="8659" spans="21:21" x14ac:dyDescent="0.2">
      <c r="U8659" s="12"/>
    </row>
    <row r="8660" spans="21:21" x14ac:dyDescent="0.2">
      <c r="U8660" s="12"/>
    </row>
    <row r="8661" spans="21:21" x14ac:dyDescent="0.2">
      <c r="U8661" s="12"/>
    </row>
    <row r="8662" spans="21:21" x14ac:dyDescent="0.2">
      <c r="U8662" s="12"/>
    </row>
    <row r="8663" spans="21:21" x14ac:dyDescent="0.2">
      <c r="U8663" s="12"/>
    </row>
    <row r="8664" spans="21:21" x14ac:dyDescent="0.2">
      <c r="U8664" s="12"/>
    </row>
    <row r="8665" spans="21:21" x14ac:dyDescent="0.2">
      <c r="U8665" s="12"/>
    </row>
    <row r="8666" spans="21:21" x14ac:dyDescent="0.2">
      <c r="U8666" s="12"/>
    </row>
    <row r="8667" spans="21:21" x14ac:dyDescent="0.2">
      <c r="U8667" s="12"/>
    </row>
    <row r="8668" spans="21:21" x14ac:dyDescent="0.2">
      <c r="U8668" s="12"/>
    </row>
    <row r="8669" spans="21:21" x14ac:dyDescent="0.2">
      <c r="U8669" s="12"/>
    </row>
    <row r="8670" spans="21:21" x14ac:dyDescent="0.2">
      <c r="U8670" s="12"/>
    </row>
    <row r="8671" spans="21:21" x14ac:dyDescent="0.2">
      <c r="U8671" s="12"/>
    </row>
    <row r="8672" spans="21:21" x14ac:dyDescent="0.2">
      <c r="U8672" s="12"/>
    </row>
    <row r="8673" spans="21:21" x14ac:dyDescent="0.2">
      <c r="U8673" s="12"/>
    </row>
    <row r="8674" spans="21:21" x14ac:dyDescent="0.2">
      <c r="U8674" s="12"/>
    </row>
    <row r="8675" spans="21:21" x14ac:dyDescent="0.2">
      <c r="U8675" s="12"/>
    </row>
    <row r="8676" spans="21:21" x14ac:dyDescent="0.2">
      <c r="U8676" s="12"/>
    </row>
    <row r="8677" spans="21:21" x14ac:dyDescent="0.2">
      <c r="U8677" s="12"/>
    </row>
    <row r="8678" spans="21:21" x14ac:dyDescent="0.2">
      <c r="U8678" s="12"/>
    </row>
    <row r="8679" spans="21:21" x14ac:dyDescent="0.2">
      <c r="U8679" s="12"/>
    </row>
    <row r="8680" spans="21:21" x14ac:dyDescent="0.2">
      <c r="U8680" s="12"/>
    </row>
    <row r="8681" spans="21:21" x14ac:dyDescent="0.2">
      <c r="U8681" s="12"/>
    </row>
    <row r="8682" spans="21:21" x14ac:dyDescent="0.2">
      <c r="U8682" s="12"/>
    </row>
    <row r="8683" spans="21:21" x14ac:dyDescent="0.2">
      <c r="U8683" s="12"/>
    </row>
    <row r="8684" spans="21:21" x14ac:dyDescent="0.2">
      <c r="U8684" s="12"/>
    </row>
    <row r="8685" spans="21:21" x14ac:dyDescent="0.2">
      <c r="U8685" s="12"/>
    </row>
    <row r="8686" spans="21:21" x14ac:dyDescent="0.2">
      <c r="U8686" s="12"/>
    </row>
    <row r="8687" spans="21:21" x14ac:dyDescent="0.2">
      <c r="U8687" s="12"/>
    </row>
    <row r="8688" spans="21:21" x14ac:dyDescent="0.2">
      <c r="U8688" s="12"/>
    </row>
    <row r="8689" spans="21:21" x14ac:dyDescent="0.2">
      <c r="U8689" s="12"/>
    </row>
    <row r="8690" spans="21:21" x14ac:dyDescent="0.2">
      <c r="U8690" s="12"/>
    </row>
    <row r="8691" spans="21:21" x14ac:dyDescent="0.2">
      <c r="U8691" s="12"/>
    </row>
    <row r="8692" spans="21:21" x14ac:dyDescent="0.2">
      <c r="U8692" s="12"/>
    </row>
    <row r="8693" spans="21:21" x14ac:dyDescent="0.2">
      <c r="U8693" s="12"/>
    </row>
    <row r="8694" spans="21:21" x14ac:dyDescent="0.2">
      <c r="U8694" s="12"/>
    </row>
    <row r="8695" spans="21:21" x14ac:dyDescent="0.2">
      <c r="U8695" s="12"/>
    </row>
    <row r="8696" spans="21:21" x14ac:dyDescent="0.2">
      <c r="U8696" s="12"/>
    </row>
    <row r="8697" spans="21:21" x14ac:dyDescent="0.2">
      <c r="U8697" s="12"/>
    </row>
    <row r="8698" spans="21:21" x14ac:dyDescent="0.2">
      <c r="U8698" s="12"/>
    </row>
    <row r="8699" spans="21:21" x14ac:dyDescent="0.2">
      <c r="U8699" s="12"/>
    </row>
    <row r="8700" spans="21:21" x14ac:dyDescent="0.2">
      <c r="U8700" s="12"/>
    </row>
    <row r="8701" spans="21:21" x14ac:dyDescent="0.2">
      <c r="U8701" s="12"/>
    </row>
    <row r="8702" spans="21:21" x14ac:dyDescent="0.2">
      <c r="U8702" s="12"/>
    </row>
    <row r="8703" spans="21:21" x14ac:dyDescent="0.2">
      <c r="U8703" s="12"/>
    </row>
    <row r="8704" spans="21:21" x14ac:dyDescent="0.2">
      <c r="U8704" s="12"/>
    </row>
    <row r="8705" spans="21:21" x14ac:dyDescent="0.2">
      <c r="U8705" s="12"/>
    </row>
    <row r="8706" spans="21:21" x14ac:dyDescent="0.2">
      <c r="U8706" s="12"/>
    </row>
    <row r="8707" spans="21:21" x14ac:dyDescent="0.2">
      <c r="U8707" s="12"/>
    </row>
    <row r="8708" spans="21:21" x14ac:dyDescent="0.2">
      <c r="U8708" s="12"/>
    </row>
    <row r="8709" spans="21:21" x14ac:dyDescent="0.2">
      <c r="U8709" s="12"/>
    </row>
    <row r="8710" spans="21:21" x14ac:dyDescent="0.2">
      <c r="U8710" s="12"/>
    </row>
    <row r="8711" spans="21:21" x14ac:dyDescent="0.2">
      <c r="U8711" s="12"/>
    </row>
    <row r="8712" spans="21:21" x14ac:dyDescent="0.2">
      <c r="U8712" s="12"/>
    </row>
    <row r="8713" spans="21:21" x14ac:dyDescent="0.2">
      <c r="U8713" s="12"/>
    </row>
    <row r="8714" spans="21:21" x14ac:dyDescent="0.2">
      <c r="U8714" s="12"/>
    </row>
    <row r="8715" spans="21:21" x14ac:dyDescent="0.2">
      <c r="U8715" s="12"/>
    </row>
    <row r="8716" spans="21:21" x14ac:dyDescent="0.2">
      <c r="U8716" s="12"/>
    </row>
    <row r="8717" spans="21:21" x14ac:dyDescent="0.2">
      <c r="U8717" s="12"/>
    </row>
    <row r="8718" spans="21:21" x14ac:dyDescent="0.2">
      <c r="U8718" s="12"/>
    </row>
    <row r="8719" spans="21:21" x14ac:dyDescent="0.2">
      <c r="U8719" s="12"/>
    </row>
    <row r="8720" spans="21:21" x14ac:dyDescent="0.2">
      <c r="U8720" s="12"/>
    </row>
    <row r="8721" spans="21:21" x14ac:dyDescent="0.2">
      <c r="U8721" s="12"/>
    </row>
    <row r="8722" spans="21:21" x14ac:dyDescent="0.2">
      <c r="U8722" s="12"/>
    </row>
    <row r="8723" spans="21:21" x14ac:dyDescent="0.2">
      <c r="U8723" s="12"/>
    </row>
    <row r="8724" spans="21:21" x14ac:dyDescent="0.2">
      <c r="U8724" s="12"/>
    </row>
    <row r="8725" spans="21:21" x14ac:dyDescent="0.2">
      <c r="U8725" s="12"/>
    </row>
    <row r="8726" spans="21:21" x14ac:dyDescent="0.2">
      <c r="U8726" s="12"/>
    </row>
    <row r="8727" spans="21:21" x14ac:dyDescent="0.2">
      <c r="U8727" s="12"/>
    </row>
    <row r="8728" spans="21:21" x14ac:dyDescent="0.2">
      <c r="U8728" s="12"/>
    </row>
    <row r="8729" spans="21:21" x14ac:dyDescent="0.2">
      <c r="U8729" s="12"/>
    </row>
    <row r="8730" spans="21:21" x14ac:dyDescent="0.2">
      <c r="U8730" s="12"/>
    </row>
    <row r="8731" spans="21:21" x14ac:dyDescent="0.2">
      <c r="U8731" s="12"/>
    </row>
    <row r="8732" spans="21:21" x14ac:dyDescent="0.2">
      <c r="U8732" s="12"/>
    </row>
    <row r="8733" spans="21:21" x14ac:dyDescent="0.2">
      <c r="U8733" s="12"/>
    </row>
    <row r="8734" spans="21:21" x14ac:dyDescent="0.2">
      <c r="U8734" s="12"/>
    </row>
    <row r="8735" spans="21:21" x14ac:dyDescent="0.2">
      <c r="U8735" s="12"/>
    </row>
    <row r="8736" spans="21:21" x14ac:dyDescent="0.2">
      <c r="U8736" s="12"/>
    </row>
    <row r="8737" spans="21:21" x14ac:dyDescent="0.2">
      <c r="U8737" s="12"/>
    </row>
    <row r="8738" spans="21:21" x14ac:dyDescent="0.2">
      <c r="U8738" s="12"/>
    </row>
    <row r="8739" spans="21:21" x14ac:dyDescent="0.2">
      <c r="U8739" s="12"/>
    </row>
    <row r="8740" spans="21:21" x14ac:dyDescent="0.2">
      <c r="U8740" s="12"/>
    </row>
    <row r="8741" spans="21:21" x14ac:dyDescent="0.2">
      <c r="U8741" s="12"/>
    </row>
    <row r="8742" spans="21:21" x14ac:dyDescent="0.2">
      <c r="U8742" s="12"/>
    </row>
    <row r="8743" spans="21:21" x14ac:dyDescent="0.2">
      <c r="U8743" s="12"/>
    </row>
    <row r="8744" spans="21:21" x14ac:dyDescent="0.2">
      <c r="U8744" s="12"/>
    </row>
    <row r="8745" spans="21:21" x14ac:dyDescent="0.2">
      <c r="U8745" s="12"/>
    </row>
    <row r="8746" spans="21:21" x14ac:dyDescent="0.2">
      <c r="U8746" s="12"/>
    </row>
    <row r="8747" spans="21:21" x14ac:dyDescent="0.2">
      <c r="U8747" s="12"/>
    </row>
    <row r="8748" spans="21:21" x14ac:dyDescent="0.2">
      <c r="U8748" s="12"/>
    </row>
    <row r="8749" spans="21:21" x14ac:dyDescent="0.2">
      <c r="U8749" s="12"/>
    </row>
    <row r="8750" spans="21:21" x14ac:dyDescent="0.2">
      <c r="U8750" s="12"/>
    </row>
    <row r="8751" spans="21:21" x14ac:dyDescent="0.2">
      <c r="U8751" s="12"/>
    </row>
    <row r="8752" spans="21:21" x14ac:dyDescent="0.2">
      <c r="U8752" s="12"/>
    </row>
    <row r="8753" spans="21:21" x14ac:dyDescent="0.2">
      <c r="U8753" s="12"/>
    </row>
    <row r="8754" spans="21:21" x14ac:dyDescent="0.2">
      <c r="U8754" s="12"/>
    </row>
    <row r="8755" spans="21:21" x14ac:dyDescent="0.2">
      <c r="U8755" s="12"/>
    </row>
    <row r="8756" spans="21:21" x14ac:dyDescent="0.2">
      <c r="U8756" s="12"/>
    </row>
    <row r="8757" spans="21:21" x14ac:dyDescent="0.2">
      <c r="U8757" s="12"/>
    </row>
    <row r="8758" spans="21:21" x14ac:dyDescent="0.2">
      <c r="U8758" s="12"/>
    </row>
    <row r="8759" spans="21:21" x14ac:dyDescent="0.2">
      <c r="U8759" s="12"/>
    </row>
    <row r="8760" spans="21:21" x14ac:dyDescent="0.2">
      <c r="U8760" s="12"/>
    </row>
    <row r="8761" spans="21:21" x14ac:dyDescent="0.2">
      <c r="U8761" s="12"/>
    </row>
    <row r="8762" spans="21:21" x14ac:dyDescent="0.2">
      <c r="U8762" s="12"/>
    </row>
    <row r="8763" spans="21:21" x14ac:dyDescent="0.2">
      <c r="U8763" s="12"/>
    </row>
    <row r="8764" spans="21:21" x14ac:dyDescent="0.2">
      <c r="U8764" s="12"/>
    </row>
    <row r="8765" spans="21:21" x14ac:dyDescent="0.2">
      <c r="U8765" s="12"/>
    </row>
    <row r="8766" spans="21:21" x14ac:dyDescent="0.2">
      <c r="U8766" s="12"/>
    </row>
    <row r="8767" spans="21:21" x14ac:dyDescent="0.2">
      <c r="U8767" s="12"/>
    </row>
    <row r="8768" spans="21:21" x14ac:dyDescent="0.2">
      <c r="U8768" s="12"/>
    </row>
    <row r="8769" spans="21:21" x14ac:dyDescent="0.2">
      <c r="U8769" s="12"/>
    </row>
    <row r="8770" spans="21:21" x14ac:dyDescent="0.2">
      <c r="U8770" s="12"/>
    </row>
    <row r="8771" spans="21:21" x14ac:dyDescent="0.2">
      <c r="U8771" s="12"/>
    </row>
    <row r="8772" spans="21:21" x14ac:dyDescent="0.2">
      <c r="U8772" s="12"/>
    </row>
    <row r="8773" spans="21:21" x14ac:dyDescent="0.2">
      <c r="U8773" s="12"/>
    </row>
    <row r="8774" spans="21:21" x14ac:dyDescent="0.2">
      <c r="U8774" s="12"/>
    </row>
    <row r="8775" spans="21:21" x14ac:dyDescent="0.2">
      <c r="U8775" s="12"/>
    </row>
    <row r="8776" spans="21:21" x14ac:dyDescent="0.2">
      <c r="U8776" s="12"/>
    </row>
    <row r="8777" spans="21:21" x14ac:dyDescent="0.2">
      <c r="U8777" s="12"/>
    </row>
    <row r="8778" spans="21:21" x14ac:dyDescent="0.2">
      <c r="U8778" s="12"/>
    </row>
    <row r="8779" spans="21:21" x14ac:dyDescent="0.2">
      <c r="U8779" s="12"/>
    </row>
    <row r="8780" spans="21:21" x14ac:dyDescent="0.2">
      <c r="U8780" s="12"/>
    </row>
    <row r="8781" spans="21:21" x14ac:dyDescent="0.2">
      <c r="U8781" s="12"/>
    </row>
    <row r="8782" spans="21:21" x14ac:dyDescent="0.2">
      <c r="U8782" s="12"/>
    </row>
    <row r="8783" spans="21:21" x14ac:dyDescent="0.2">
      <c r="U8783" s="12"/>
    </row>
    <row r="8784" spans="21:21" x14ac:dyDescent="0.2">
      <c r="U8784" s="12"/>
    </row>
    <row r="8785" spans="21:21" x14ac:dyDescent="0.2">
      <c r="U8785" s="12"/>
    </row>
    <row r="8786" spans="21:21" x14ac:dyDescent="0.2">
      <c r="U8786" s="12"/>
    </row>
    <row r="8787" spans="21:21" x14ac:dyDescent="0.2">
      <c r="U8787" s="12"/>
    </row>
    <row r="8788" spans="21:21" x14ac:dyDescent="0.2">
      <c r="U8788" s="12"/>
    </row>
    <row r="8789" spans="21:21" x14ac:dyDescent="0.2">
      <c r="U8789" s="12"/>
    </row>
    <row r="8790" spans="21:21" x14ac:dyDescent="0.2">
      <c r="U8790" s="12"/>
    </row>
    <row r="8791" spans="21:21" x14ac:dyDescent="0.2">
      <c r="U8791" s="12"/>
    </row>
    <row r="8792" spans="21:21" x14ac:dyDescent="0.2">
      <c r="U8792" s="12"/>
    </row>
    <row r="8793" spans="21:21" x14ac:dyDescent="0.2">
      <c r="U8793" s="12"/>
    </row>
    <row r="8794" spans="21:21" x14ac:dyDescent="0.2">
      <c r="U8794" s="12"/>
    </row>
    <row r="8795" spans="21:21" x14ac:dyDescent="0.2">
      <c r="U8795" s="12"/>
    </row>
    <row r="8796" spans="21:21" x14ac:dyDescent="0.2">
      <c r="U8796" s="12"/>
    </row>
    <row r="8797" spans="21:21" x14ac:dyDescent="0.2">
      <c r="U8797" s="12"/>
    </row>
    <row r="8798" spans="21:21" x14ac:dyDescent="0.2">
      <c r="U8798" s="12"/>
    </row>
    <row r="8799" spans="21:21" x14ac:dyDescent="0.2">
      <c r="U8799" s="12"/>
    </row>
    <row r="8800" spans="21:21" x14ac:dyDescent="0.2">
      <c r="U8800" s="12"/>
    </row>
    <row r="8801" spans="21:21" x14ac:dyDescent="0.2">
      <c r="U8801" s="12"/>
    </row>
    <row r="8802" spans="21:21" x14ac:dyDescent="0.2">
      <c r="U8802" s="12"/>
    </row>
    <row r="8803" spans="21:21" x14ac:dyDescent="0.2">
      <c r="U8803" s="12"/>
    </row>
    <row r="8804" spans="21:21" x14ac:dyDescent="0.2">
      <c r="U8804" s="12"/>
    </row>
    <row r="8805" spans="21:21" x14ac:dyDescent="0.2">
      <c r="U8805" s="12"/>
    </row>
    <row r="8806" spans="21:21" x14ac:dyDescent="0.2">
      <c r="U8806" s="12"/>
    </row>
    <row r="8807" spans="21:21" x14ac:dyDescent="0.2">
      <c r="U8807" s="12"/>
    </row>
    <row r="8808" spans="21:21" x14ac:dyDescent="0.2">
      <c r="U8808" s="12"/>
    </row>
    <row r="8809" spans="21:21" x14ac:dyDescent="0.2">
      <c r="U8809" s="12"/>
    </row>
    <row r="8810" spans="21:21" x14ac:dyDescent="0.2">
      <c r="U8810" s="12"/>
    </row>
    <row r="8811" spans="21:21" x14ac:dyDescent="0.2">
      <c r="U8811" s="12"/>
    </row>
    <row r="8812" spans="21:21" x14ac:dyDescent="0.2">
      <c r="U8812" s="12"/>
    </row>
    <row r="8813" spans="21:21" x14ac:dyDescent="0.2">
      <c r="U8813" s="12"/>
    </row>
    <row r="8814" spans="21:21" x14ac:dyDescent="0.2">
      <c r="U8814" s="12"/>
    </row>
    <row r="8815" spans="21:21" x14ac:dyDescent="0.2">
      <c r="U8815" s="12"/>
    </row>
    <row r="8816" spans="21:21" x14ac:dyDescent="0.2">
      <c r="U8816" s="12"/>
    </row>
    <row r="8817" spans="21:21" x14ac:dyDescent="0.2">
      <c r="U8817" s="12"/>
    </row>
    <row r="8818" spans="21:21" x14ac:dyDescent="0.2">
      <c r="U8818" s="12"/>
    </row>
    <row r="8819" spans="21:21" x14ac:dyDescent="0.2">
      <c r="U8819" s="12"/>
    </row>
    <row r="8820" spans="21:21" x14ac:dyDescent="0.2">
      <c r="U8820" s="12"/>
    </row>
    <row r="8821" spans="21:21" x14ac:dyDescent="0.2">
      <c r="U8821" s="12"/>
    </row>
    <row r="8822" spans="21:21" x14ac:dyDescent="0.2">
      <c r="U8822" s="12"/>
    </row>
    <row r="8823" spans="21:21" x14ac:dyDescent="0.2">
      <c r="U8823" s="12"/>
    </row>
    <row r="8824" spans="21:21" x14ac:dyDescent="0.2">
      <c r="U8824" s="12"/>
    </row>
    <row r="8825" spans="21:21" x14ac:dyDescent="0.2">
      <c r="U8825" s="12"/>
    </row>
    <row r="8826" spans="21:21" x14ac:dyDescent="0.2">
      <c r="U8826" s="12"/>
    </row>
    <row r="8827" spans="21:21" x14ac:dyDescent="0.2">
      <c r="U8827" s="12"/>
    </row>
    <row r="8828" spans="21:21" x14ac:dyDescent="0.2">
      <c r="U8828" s="12"/>
    </row>
    <row r="8829" spans="21:21" x14ac:dyDescent="0.2">
      <c r="U8829" s="12"/>
    </row>
    <row r="8830" spans="21:21" x14ac:dyDescent="0.2">
      <c r="U8830" s="12"/>
    </row>
    <row r="8831" spans="21:21" x14ac:dyDescent="0.2">
      <c r="U8831" s="12"/>
    </row>
    <row r="8832" spans="21:21" x14ac:dyDescent="0.2">
      <c r="U8832" s="12"/>
    </row>
    <row r="8833" spans="21:21" x14ac:dyDescent="0.2">
      <c r="U8833" s="12"/>
    </row>
    <row r="8834" spans="21:21" x14ac:dyDescent="0.2">
      <c r="U8834" s="12"/>
    </row>
    <row r="8835" spans="21:21" x14ac:dyDescent="0.2">
      <c r="U8835" s="12"/>
    </row>
    <row r="8836" spans="21:21" x14ac:dyDescent="0.2">
      <c r="U8836" s="12"/>
    </row>
    <row r="8837" spans="21:21" x14ac:dyDescent="0.2">
      <c r="U8837" s="12"/>
    </row>
    <row r="8838" spans="21:21" x14ac:dyDescent="0.2">
      <c r="U8838" s="12"/>
    </row>
    <row r="8839" spans="21:21" x14ac:dyDescent="0.2">
      <c r="U8839" s="12"/>
    </row>
    <row r="8840" spans="21:21" x14ac:dyDescent="0.2">
      <c r="U8840" s="12"/>
    </row>
    <row r="8841" spans="21:21" x14ac:dyDescent="0.2">
      <c r="U8841" s="12"/>
    </row>
    <row r="8842" spans="21:21" x14ac:dyDescent="0.2">
      <c r="U8842" s="12"/>
    </row>
    <row r="8843" spans="21:21" x14ac:dyDescent="0.2">
      <c r="U8843" s="12"/>
    </row>
    <row r="8844" spans="21:21" x14ac:dyDescent="0.2">
      <c r="U8844" s="12"/>
    </row>
    <row r="8845" spans="21:21" x14ac:dyDescent="0.2">
      <c r="U8845" s="12"/>
    </row>
    <row r="8846" spans="21:21" x14ac:dyDescent="0.2">
      <c r="U8846" s="12"/>
    </row>
    <row r="8847" spans="21:21" x14ac:dyDescent="0.2">
      <c r="U8847" s="12"/>
    </row>
    <row r="8848" spans="21:21" x14ac:dyDescent="0.2">
      <c r="U8848" s="12"/>
    </row>
    <row r="8849" spans="21:21" x14ac:dyDescent="0.2">
      <c r="U8849" s="12"/>
    </row>
    <row r="8850" spans="21:21" x14ac:dyDescent="0.2">
      <c r="U8850" s="12"/>
    </row>
    <row r="8851" spans="21:21" x14ac:dyDescent="0.2">
      <c r="U8851" s="12"/>
    </row>
    <row r="8852" spans="21:21" x14ac:dyDescent="0.2">
      <c r="U8852" s="12"/>
    </row>
    <row r="8853" spans="21:21" x14ac:dyDescent="0.2">
      <c r="U8853" s="12"/>
    </row>
    <row r="8854" spans="21:21" x14ac:dyDescent="0.2">
      <c r="U8854" s="12"/>
    </row>
    <row r="8855" spans="21:21" x14ac:dyDescent="0.2">
      <c r="U8855" s="12"/>
    </row>
    <row r="8856" spans="21:21" x14ac:dyDescent="0.2">
      <c r="U8856" s="12"/>
    </row>
    <row r="8857" spans="21:21" x14ac:dyDescent="0.2">
      <c r="U8857" s="12"/>
    </row>
    <row r="8858" spans="21:21" x14ac:dyDescent="0.2">
      <c r="U8858" s="12"/>
    </row>
    <row r="8859" spans="21:21" x14ac:dyDescent="0.2">
      <c r="U8859" s="12"/>
    </row>
    <row r="8860" spans="21:21" x14ac:dyDescent="0.2">
      <c r="U8860" s="12"/>
    </row>
    <row r="8861" spans="21:21" x14ac:dyDescent="0.2">
      <c r="U8861" s="12"/>
    </row>
    <row r="8862" spans="21:21" x14ac:dyDescent="0.2">
      <c r="U8862" s="12"/>
    </row>
    <row r="8863" spans="21:21" x14ac:dyDescent="0.2">
      <c r="U8863" s="12"/>
    </row>
    <row r="8864" spans="21:21" x14ac:dyDescent="0.2">
      <c r="U8864" s="12"/>
    </row>
    <row r="8865" spans="21:21" x14ac:dyDescent="0.2">
      <c r="U8865" s="12"/>
    </row>
    <row r="8866" spans="21:21" x14ac:dyDescent="0.2">
      <c r="U8866" s="12"/>
    </row>
    <row r="8867" spans="21:21" x14ac:dyDescent="0.2">
      <c r="U8867" s="12"/>
    </row>
    <row r="8868" spans="21:21" x14ac:dyDescent="0.2">
      <c r="U8868" s="12"/>
    </row>
    <row r="8869" spans="21:21" x14ac:dyDescent="0.2">
      <c r="U8869" s="12"/>
    </row>
    <row r="8870" spans="21:21" x14ac:dyDescent="0.2">
      <c r="U8870" s="12"/>
    </row>
    <row r="8871" spans="21:21" x14ac:dyDescent="0.2">
      <c r="U8871" s="12"/>
    </row>
    <row r="8872" spans="21:21" x14ac:dyDescent="0.2">
      <c r="U8872" s="12"/>
    </row>
    <row r="8873" spans="21:21" x14ac:dyDescent="0.2">
      <c r="U8873" s="12"/>
    </row>
    <row r="8874" spans="21:21" x14ac:dyDescent="0.2">
      <c r="U8874" s="12"/>
    </row>
    <row r="8875" spans="21:21" x14ac:dyDescent="0.2">
      <c r="U8875" s="12"/>
    </row>
    <row r="8876" spans="21:21" x14ac:dyDescent="0.2">
      <c r="U8876" s="12"/>
    </row>
    <row r="8877" spans="21:21" x14ac:dyDescent="0.2">
      <c r="U8877" s="12"/>
    </row>
    <row r="8878" spans="21:21" x14ac:dyDescent="0.2">
      <c r="U8878" s="12"/>
    </row>
    <row r="8879" spans="21:21" x14ac:dyDescent="0.2">
      <c r="U8879" s="12"/>
    </row>
    <row r="8880" spans="21:21" x14ac:dyDescent="0.2">
      <c r="U8880" s="12"/>
    </row>
    <row r="8881" spans="21:21" x14ac:dyDescent="0.2">
      <c r="U8881" s="12"/>
    </row>
    <row r="8882" spans="21:21" x14ac:dyDescent="0.2">
      <c r="U8882" s="12"/>
    </row>
    <row r="8883" spans="21:21" x14ac:dyDescent="0.2">
      <c r="U8883" s="12"/>
    </row>
    <row r="8884" spans="21:21" x14ac:dyDescent="0.2">
      <c r="U8884" s="12"/>
    </row>
    <row r="8885" spans="21:21" x14ac:dyDescent="0.2">
      <c r="U8885" s="12"/>
    </row>
    <row r="8886" spans="21:21" x14ac:dyDescent="0.2">
      <c r="U8886" s="12"/>
    </row>
    <row r="8887" spans="21:21" x14ac:dyDescent="0.2">
      <c r="U8887" s="12"/>
    </row>
    <row r="8888" spans="21:21" x14ac:dyDescent="0.2">
      <c r="U8888" s="12"/>
    </row>
    <row r="8889" spans="21:21" x14ac:dyDescent="0.2">
      <c r="U8889" s="12"/>
    </row>
    <row r="8890" spans="21:21" x14ac:dyDescent="0.2">
      <c r="U8890" s="12"/>
    </row>
    <row r="8891" spans="21:21" x14ac:dyDescent="0.2">
      <c r="U8891" s="12"/>
    </row>
    <row r="8892" spans="21:21" x14ac:dyDescent="0.2">
      <c r="U8892" s="12"/>
    </row>
    <row r="8893" spans="21:21" x14ac:dyDescent="0.2">
      <c r="U8893" s="12"/>
    </row>
    <row r="8894" spans="21:21" x14ac:dyDescent="0.2">
      <c r="U8894" s="12"/>
    </row>
    <row r="8895" spans="21:21" x14ac:dyDescent="0.2">
      <c r="U8895" s="12"/>
    </row>
    <row r="8896" spans="21:21" x14ac:dyDescent="0.2">
      <c r="U8896" s="12"/>
    </row>
    <row r="8897" spans="21:21" x14ac:dyDescent="0.2">
      <c r="U8897" s="12"/>
    </row>
    <row r="8898" spans="21:21" x14ac:dyDescent="0.2">
      <c r="U8898" s="12"/>
    </row>
    <row r="8899" spans="21:21" x14ac:dyDescent="0.2">
      <c r="U8899" s="12"/>
    </row>
    <row r="8900" spans="21:21" x14ac:dyDescent="0.2">
      <c r="U8900" s="12"/>
    </row>
    <row r="8901" spans="21:21" x14ac:dyDescent="0.2">
      <c r="U8901" s="12"/>
    </row>
    <row r="8902" spans="21:21" x14ac:dyDescent="0.2">
      <c r="U8902" s="12"/>
    </row>
    <row r="8903" spans="21:21" x14ac:dyDescent="0.2">
      <c r="U8903" s="12"/>
    </row>
    <row r="8904" spans="21:21" x14ac:dyDescent="0.2">
      <c r="U8904" s="12"/>
    </row>
    <row r="8905" spans="21:21" x14ac:dyDescent="0.2">
      <c r="U8905" s="12"/>
    </row>
    <row r="8906" spans="21:21" x14ac:dyDescent="0.2">
      <c r="U8906" s="12"/>
    </row>
    <row r="8907" spans="21:21" x14ac:dyDescent="0.2">
      <c r="U8907" s="12"/>
    </row>
    <row r="8908" spans="21:21" x14ac:dyDescent="0.2">
      <c r="U8908" s="12"/>
    </row>
    <row r="8909" spans="21:21" x14ac:dyDescent="0.2">
      <c r="U8909" s="12"/>
    </row>
    <row r="8910" spans="21:21" x14ac:dyDescent="0.2">
      <c r="U8910" s="12"/>
    </row>
    <row r="8911" spans="21:21" x14ac:dyDescent="0.2">
      <c r="U8911" s="12"/>
    </row>
    <row r="8912" spans="21:21" x14ac:dyDescent="0.2">
      <c r="U8912" s="12"/>
    </row>
    <row r="8913" spans="21:21" x14ac:dyDescent="0.2">
      <c r="U8913" s="12"/>
    </row>
    <row r="8914" spans="21:21" x14ac:dyDescent="0.2">
      <c r="U8914" s="12"/>
    </row>
    <row r="8915" spans="21:21" x14ac:dyDescent="0.2">
      <c r="U8915" s="12"/>
    </row>
    <row r="8916" spans="21:21" x14ac:dyDescent="0.2">
      <c r="U8916" s="12"/>
    </row>
    <row r="8917" spans="21:21" x14ac:dyDescent="0.2">
      <c r="U8917" s="12"/>
    </row>
    <row r="8918" spans="21:21" x14ac:dyDescent="0.2">
      <c r="U8918" s="12"/>
    </row>
    <row r="8919" spans="21:21" x14ac:dyDescent="0.2">
      <c r="U8919" s="12"/>
    </row>
    <row r="8920" spans="21:21" x14ac:dyDescent="0.2">
      <c r="U8920" s="12"/>
    </row>
    <row r="8921" spans="21:21" x14ac:dyDescent="0.2">
      <c r="U8921" s="12"/>
    </row>
    <row r="8922" spans="21:21" x14ac:dyDescent="0.2">
      <c r="U8922" s="12"/>
    </row>
    <row r="8923" spans="21:21" x14ac:dyDescent="0.2">
      <c r="U8923" s="12"/>
    </row>
    <row r="8924" spans="21:21" x14ac:dyDescent="0.2">
      <c r="U8924" s="12"/>
    </row>
    <row r="8925" spans="21:21" x14ac:dyDescent="0.2">
      <c r="U8925" s="12"/>
    </row>
    <row r="8926" spans="21:21" x14ac:dyDescent="0.2">
      <c r="U8926" s="12"/>
    </row>
    <row r="8927" spans="21:21" x14ac:dyDescent="0.2">
      <c r="U8927" s="12"/>
    </row>
    <row r="8928" spans="21:21" x14ac:dyDescent="0.2">
      <c r="U8928" s="12"/>
    </row>
    <row r="8929" spans="21:21" x14ac:dyDescent="0.2">
      <c r="U8929" s="12"/>
    </row>
    <row r="8930" spans="21:21" x14ac:dyDescent="0.2">
      <c r="U8930" s="12"/>
    </row>
    <row r="8931" spans="21:21" x14ac:dyDescent="0.2">
      <c r="U8931" s="12"/>
    </row>
    <row r="8932" spans="21:21" x14ac:dyDescent="0.2">
      <c r="U8932" s="12"/>
    </row>
    <row r="8933" spans="21:21" x14ac:dyDescent="0.2">
      <c r="U8933" s="12"/>
    </row>
    <row r="8934" spans="21:21" x14ac:dyDescent="0.2">
      <c r="U8934" s="12"/>
    </row>
    <row r="8935" spans="21:21" x14ac:dyDescent="0.2">
      <c r="U8935" s="12"/>
    </row>
    <row r="8936" spans="21:21" x14ac:dyDescent="0.2">
      <c r="U8936" s="12"/>
    </row>
    <row r="8937" spans="21:21" x14ac:dyDescent="0.2">
      <c r="U8937" s="12"/>
    </row>
    <row r="8938" spans="21:21" x14ac:dyDescent="0.2">
      <c r="U8938" s="12"/>
    </row>
    <row r="8939" spans="21:21" x14ac:dyDescent="0.2">
      <c r="U8939" s="12"/>
    </row>
    <row r="8940" spans="21:21" x14ac:dyDescent="0.2">
      <c r="U8940" s="12"/>
    </row>
    <row r="8941" spans="21:21" x14ac:dyDescent="0.2">
      <c r="U8941" s="12"/>
    </row>
    <row r="8942" spans="21:21" x14ac:dyDescent="0.2">
      <c r="U8942" s="12"/>
    </row>
    <row r="8943" spans="21:21" x14ac:dyDescent="0.2">
      <c r="U8943" s="12"/>
    </row>
    <row r="8944" spans="21:21" x14ac:dyDescent="0.2">
      <c r="U8944" s="12"/>
    </row>
    <row r="8945" spans="21:21" x14ac:dyDescent="0.2">
      <c r="U8945" s="12"/>
    </row>
    <row r="8946" spans="21:21" x14ac:dyDescent="0.2">
      <c r="U8946" s="12"/>
    </row>
    <row r="8947" spans="21:21" x14ac:dyDescent="0.2">
      <c r="U8947" s="12"/>
    </row>
    <row r="8948" spans="21:21" x14ac:dyDescent="0.2">
      <c r="U8948" s="12"/>
    </row>
    <row r="8949" spans="21:21" x14ac:dyDescent="0.2">
      <c r="U8949" s="12"/>
    </row>
    <row r="8950" spans="21:21" x14ac:dyDescent="0.2">
      <c r="U8950" s="12"/>
    </row>
    <row r="8951" spans="21:21" x14ac:dyDescent="0.2">
      <c r="U8951" s="12"/>
    </row>
    <row r="8952" spans="21:21" x14ac:dyDescent="0.2">
      <c r="U8952" s="12"/>
    </row>
    <row r="8953" spans="21:21" x14ac:dyDescent="0.2">
      <c r="U8953" s="12"/>
    </row>
    <row r="8954" spans="21:21" x14ac:dyDescent="0.2">
      <c r="U8954" s="12"/>
    </row>
    <row r="8955" spans="21:21" x14ac:dyDescent="0.2">
      <c r="U8955" s="12"/>
    </row>
    <row r="8956" spans="21:21" x14ac:dyDescent="0.2">
      <c r="U8956" s="12"/>
    </row>
    <row r="8957" spans="21:21" x14ac:dyDescent="0.2">
      <c r="U8957" s="12"/>
    </row>
    <row r="8958" spans="21:21" x14ac:dyDescent="0.2">
      <c r="U8958" s="12"/>
    </row>
    <row r="8959" spans="21:21" x14ac:dyDescent="0.2">
      <c r="U8959" s="12"/>
    </row>
    <row r="8960" spans="21:21" x14ac:dyDescent="0.2">
      <c r="U8960" s="12"/>
    </row>
    <row r="8961" spans="21:21" x14ac:dyDescent="0.2">
      <c r="U8961" s="12"/>
    </row>
    <row r="8962" spans="21:21" x14ac:dyDescent="0.2">
      <c r="U8962" s="12"/>
    </row>
    <row r="8963" spans="21:21" x14ac:dyDescent="0.2">
      <c r="U8963" s="12"/>
    </row>
    <row r="8964" spans="21:21" x14ac:dyDescent="0.2">
      <c r="U8964" s="12"/>
    </row>
    <row r="8965" spans="21:21" x14ac:dyDescent="0.2">
      <c r="U8965" s="12"/>
    </row>
    <row r="8966" spans="21:21" x14ac:dyDescent="0.2">
      <c r="U8966" s="12"/>
    </row>
    <row r="8967" spans="21:21" x14ac:dyDescent="0.2">
      <c r="U8967" s="12"/>
    </row>
    <row r="8968" spans="21:21" x14ac:dyDescent="0.2">
      <c r="U8968" s="12"/>
    </row>
    <row r="8969" spans="21:21" x14ac:dyDescent="0.2">
      <c r="U8969" s="12"/>
    </row>
    <row r="8970" spans="21:21" x14ac:dyDescent="0.2">
      <c r="U8970" s="12"/>
    </row>
    <row r="8971" spans="21:21" x14ac:dyDescent="0.2">
      <c r="U8971" s="12"/>
    </row>
    <row r="8972" spans="21:21" x14ac:dyDescent="0.2">
      <c r="U8972" s="12"/>
    </row>
    <row r="8973" spans="21:21" x14ac:dyDescent="0.2">
      <c r="U8973" s="12"/>
    </row>
    <row r="8974" spans="21:21" x14ac:dyDescent="0.2">
      <c r="U8974" s="12"/>
    </row>
    <row r="8975" spans="21:21" x14ac:dyDescent="0.2">
      <c r="U8975" s="12"/>
    </row>
    <row r="8976" spans="21:21" x14ac:dyDescent="0.2">
      <c r="U8976" s="12"/>
    </row>
    <row r="8977" spans="21:21" x14ac:dyDescent="0.2">
      <c r="U8977" s="12"/>
    </row>
    <row r="8978" spans="21:21" x14ac:dyDescent="0.2">
      <c r="U8978" s="12"/>
    </row>
    <row r="8979" spans="21:21" x14ac:dyDescent="0.2">
      <c r="U8979" s="12"/>
    </row>
    <row r="8980" spans="21:21" x14ac:dyDescent="0.2">
      <c r="U8980" s="12"/>
    </row>
    <row r="8981" spans="21:21" x14ac:dyDescent="0.2">
      <c r="U8981" s="12"/>
    </row>
    <row r="8982" spans="21:21" x14ac:dyDescent="0.2">
      <c r="U8982" s="12"/>
    </row>
    <row r="8983" spans="21:21" x14ac:dyDescent="0.2">
      <c r="U8983" s="12"/>
    </row>
    <row r="8984" spans="21:21" x14ac:dyDescent="0.2">
      <c r="U8984" s="12"/>
    </row>
    <row r="8985" spans="21:21" x14ac:dyDescent="0.2">
      <c r="U8985" s="12"/>
    </row>
    <row r="8986" spans="21:21" x14ac:dyDescent="0.2">
      <c r="U8986" s="12"/>
    </row>
    <row r="8987" spans="21:21" x14ac:dyDescent="0.2">
      <c r="U8987" s="12"/>
    </row>
    <row r="8988" spans="21:21" x14ac:dyDescent="0.2">
      <c r="U8988" s="12"/>
    </row>
    <row r="8989" spans="21:21" x14ac:dyDescent="0.2">
      <c r="U8989" s="12"/>
    </row>
    <row r="8990" spans="21:21" x14ac:dyDescent="0.2">
      <c r="U8990" s="12"/>
    </row>
    <row r="8991" spans="21:21" x14ac:dyDescent="0.2">
      <c r="U8991" s="12"/>
    </row>
    <row r="8992" spans="21:21" x14ac:dyDescent="0.2">
      <c r="U8992" s="12"/>
    </row>
    <row r="8993" spans="21:21" x14ac:dyDescent="0.2">
      <c r="U8993" s="12"/>
    </row>
    <row r="8994" spans="21:21" x14ac:dyDescent="0.2">
      <c r="U8994" s="12"/>
    </row>
    <row r="8995" spans="21:21" x14ac:dyDescent="0.2">
      <c r="U8995" s="12"/>
    </row>
    <row r="8996" spans="21:21" x14ac:dyDescent="0.2">
      <c r="U8996" s="12"/>
    </row>
    <row r="8997" spans="21:21" x14ac:dyDescent="0.2">
      <c r="U8997" s="12"/>
    </row>
    <row r="8998" spans="21:21" x14ac:dyDescent="0.2">
      <c r="U8998" s="12"/>
    </row>
    <row r="8999" spans="21:21" x14ac:dyDescent="0.2">
      <c r="U8999" s="12"/>
    </row>
    <row r="9000" spans="21:21" x14ac:dyDescent="0.2">
      <c r="U9000" s="12"/>
    </row>
    <row r="9001" spans="21:21" x14ac:dyDescent="0.2">
      <c r="U9001" s="12"/>
    </row>
    <row r="9002" spans="21:21" x14ac:dyDescent="0.2">
      <c r="U9002" s="12"/>
    </row>
    <row r="9003" spans="21:21" x14ac:dyDescent="0.2">
      <c r="U9003" s="12"/>
    </row>
    <row r="9004" spans="21:21" x14ac:dyDescent="0.2">
      <c r="U9004" s="12"/>
    </row>
    <row r="9005" spans="21:21" x14ac:dyDescent="0.2">
      <c r="U9005" s="12"/>
    </row>
    <row r="9006" spans="21:21" x14ac:dyDescent="0.2">
      <c r="U9006" s="12"/>
    </row>
    <row r="9007" spans="21:21" x14ac:dyDescent="0.2">
      <c r="U9007" s="12"/>
    </row>
    <row r="9008" spans="21:21" x14ac:dyDescent="0.2">
      <c r="U9008" s="12"/>
    </row>
    <row r="9009" spans="21:21" x14ac:dyDescent="0.2">
      <c r="U9009" s="12"/>
    </row>
    <row r="9010" spans="21:21" x14ac:dyDescent="0.2">
      <c r="U9010" s="12"/>
    </row>
    <row r="9011" spans="21:21" x14ac:dyDescent="0.2">
      <c r="U9011" s="12"/>
    </row>
    <row r="9012" spans="21:21" x14ac:dyDescent="0.2">
      <c r="U9012" s="12"/>
    </row>
    <row r="9013" spans="21:21" x14ac:dyDescent="0.2">
      <c r="U9013" s="12"/>
    </row>
    <row r="9014" spans="21:21" x14ac:dyDescent="0.2">
      <c r="U9014" s="12"/>
    </row>
    <row r="9015" spans="21:21" x14ac:dyDescent="0.2">
      <c r="U9015" s="12"/>
    </row>
    <row r="9016" spans="21:21" x14ac:dyDescent="0.2">
      <c r="U9016" s="12"/>
    </row>
    <row r="9017" spans="21:21" x14ac:dyDescent="0.2">
      <c r="U9017" s="12"/>
    </row>
    <row r="9018" spans="21:21" x14ac:dyDescent="0.2">
      <c r="U9018" s="12"/>
    </row>
    <row r="9019" spans="21:21" x14ac:dyDescent="0.2">
      <c r="U9019" s="12"/>
    </row>
    <row r="9020" spans="21:21" x14ac:dyDescent="0.2">
      <c r="U9020" s="12"/>
    </row>
    <row r="9021" spans="21:21" x14ac:dyDescent="0.2">
      <c r="U9021" s="12"/>
    </row>
    <row r="9022" spans="21:21" x14ac:dyDescent="0.2">
      <c r="U9022" s="12"/>
    </row>
    <row r="9023" spans="21:21" x14ac:dyDescent="0.2">
      <c r="U9023" s="12"/>
    </row>
    <row r="9024" spans="21:21" x14ac:dyDescent="0.2">
      <c r="U9024" s="12"/>
    </row>
    <row r="9025" spans="21:21" x14ac:dyDescent="0.2">
      <c r="U9025" s="12"/>
    </row>
    <row r="9026" spans="21:21" x14ac:dyDescent="0.2">
      <c r="U9026" s="12"/>
    </row>
    <row r="9027" spans="21:21" x14ac:dyDescent="0.2">
      <c r="U9027" s="12"/>
    </row>
    <row r="9028" spans="21:21" x14ac:dyDescent="0.2">
      <c r="U9028" s="12"/>
    </row>
    <row r="9029" spans="21:21" x14ac:dyDescent="0.2">
      <c r="U9029" s="12"/>
    </row>
    <row r="9030" spans="21:21" x14ac:dyDescent="0.2">
      <c r="U9030" s="12"/>
    </row>
    <row r="9031" spans="21:21" x14ac:dyDescent="0.2">
      <c r="U9031" s="12"/>
    </row>
    <row r="9032" spans="21:21" x14ac:dyDescent="0.2">
      <c r="U9032" s="12"/>
    </row>
    <row r="9033" spans="21:21" x14ac:dyDescent="0.2">
      <c r="U9033" s="12"/>
    </row>
    <row r="9034" spans="21:21" x14ac:dyDescent="0.2">
      <c r="U9034" s="12"/>
    </row>
    <row r="9035" spans="21:21" x14ac:dyDescent="0.2">
      <c r="U9035" s="12"/>
    </row>
    <row r="9036" spans="21:21" x14ac:dyDescent="0.2">
      <c r="U9036" s="12"/>
    </row>
    <row r="9037" spans="21:21" x14ac:dyDescent="0.2">
      <c r="U9037" s="12"/>
    </row>
    <row r="9038" spans="21:21" x14ac:dyDescent="0.2">
      <c r="U9038" s="12"/>
    </row>
    <row r="9039" spans="21:21" x14ac:dyDescent="0.2">
      <c r="U9039" s="12"/>
    </row>
    <row r="9040" spans="21:21" x14ac:dyDescent="0.2">
      <c r="U9040" s="12"/>
    </row>
    <row r="9041" spans="21:21" x14ac:dyDescent="0.2">
      <c r="U9041" s="12"/>
    </row>
    <row r="9042" spans="21:21" x14ac:dyDescent="0.2">
      <c r="U9042" s="12"/>
    </row>
    <row r="9043" spans="21:21" x14ac:dyDescent="0.2">
      <c r="U9043" s="12"/>
    </row>
    <row r="9044" spans="21:21" x14ac:dyDescent="0.2">
      <c r="U9044" s="12"/>
    </row>
    <row r="9045" spans="21:21" x14ac:dyDescent="0.2">
      <c r="U9045" s="12"/>
    </row>
    <row r="9046" spans="21:21" x14ac:dyDescent="0.2">
      <c r="U9046" s="12"/>
    </row>
    <row r="9047" spans="21:21" x14ac:dyDescent="0.2">
      <c r="U9047" s="12"/>
    </row>
    <row r="9048" spans="21:21" x14ac:dyDescent="0.2">
      <c r="U9048" s="12"/>
    </row>
    <row r="9049" spans="21:21" x14ac:dyDescent="0.2">
      <c r="U9049" s="12"/>
    </row>
    <row r="9050" spans="21:21" x14ac:dyDescent="0.2">
      <c r="U9050" s="12"/>
    </row>
    <row r="9051" spans="21:21" x14ac:dyDescent="0.2">
      <c r="U9051" s="12"/>
    </row>
    <row r="9052" spans="21:21" x14ac:dyDescent="0.2">
      <c r="U9052" s="12"/>
    </row>
    <row r="9053" spans="21:21" x14ac:dyDescent="0.2">
      <c r="U9053" s="12"/>
    </row>
    <row r="9054" spans="21:21" x14ac:dyDescent="0.2">
      <c r="U9054" s="12"/>
    </row>
    <row r="9055" spans="21:21" x14ac:dyDescent="0.2">
      <c r="U9055" s="12"/>
    </row>
    <row r="9056" spans="21:21" x14ac:dyDescent="0.2">
      <c r="U9056" s="12"/>
    </row>
    <row r="9057" spans="21:21" x14ac:dyDescent="0.2">
      <c r="U9057" s="12"/>
    </row>
    <row r="9058" spans="21:21" x14ac:dyDescent="0.2">
      <c r="U9058" s="12"/>
    </row>
    <row r="9059" spans="21:21" x14ac:dyDescent="0.2">
      <c r="U9059" s="12"/>
    </row>
    <row r="9060" spans="21:21" x14ac:dyDescent="0.2">
      <c r="U9060" s="12"/>
    </row>
    <row r="9061" spans="21:21" x14ac:dyDescent="0.2">
      <c r="U9061" s="12"/>
    </row>
    <row r="9062" spans="21:21" x14ac:dyDescent="0.2">
      <c r="U9062" s="12"/>
    </row>
    <row r="9063" spans="21:21" x14ac:dyDescent="0.2">
      <c r="U9063" s="12"/>
    </row>
    <row r="9064" spans="21:21" x14ac:dyDescent="0.2">
      <c r="U9064" s="12"/>
    </row>
    <row r="9065" spans="21:21" x14ac:dyDescent="0.2">
      <c r="U9065" s="12"/>
    </row>
    <row r="9066" spans="21:21" x14ac:dyDescent="0.2">
      <c r="U9066" s="12"/>
    </row>
    <row r="9067" spans="21:21" x14ac:dyDescent="0.2">
      <c r="U9067" s="12"/>
    </row>
    <row r="9068" spans="21:21" x14ac:dyDescent="0.2">
      <c r="U9068" s="12"/>
    </row>
    <row r="9069" spans="21:21" x14ac:dyDescent="0.2">
      <c r="U9069" s="12"/>
    </row>
    <row r="9070" spans="21:21" x14ac:dyDescent="0.2">
      <c r="U9070" s="12"/>
    </row>
    <row r="9071" spans="21:21" x14ac:dyDescent="0.2">
      <c r="U9071" s="12"/>
    </row>
    <row r="9072" spans="21:21" x14ac:dyDescent="0.2">
      <c r="U9072" s="12"/>
    </row>
    <row r="9073" spans="21:21" x14ac:dyDescent="0.2">
      <c r="U9073" s="12"/>
    </row>
    <row r="9074" spans="21:21" x14ac:dyDescent="0.2">
      <c r="U9074" s="12"/>
    </row>
    <row r="9075" spans="21:21" x14ac:dyDescent="0.2">
      <c r="U9075" s="12"/>
    </row>
    <row r="9076" spans="21:21" x14ac:dyDescent="0.2">
      <c r="U9076" s="12"/>
    </row>
    <row r="9077" spans="21:21" x14ac:dyDescent="0.2">
      <c r="U9077" s="12"/>
    </row>
    <row r="9078" spans="21:21" x14ac:dyDescent="0.2">
      <c r="U9078" s="12"/>
    </row>
    <row r="9079" spans="21:21" x14ac:dyDescent="0.2">
      <c r="U9079" s="12"/>
    </row>
    <row r="9080" spans="21:21" x14ac:dyDescent="0.2">
      <c r="U9080" s="12"/>
    </row>
    <row r="9081" spans="21:21" x14ac:dyDescent="0.2">
      <c r="U9081" s="12"/>
    </row>
    <row r="9082" spans="21:21" x14ac:dyDescent="0.2">
      <c r="U9082" s="12"/>
    </row>
    <row r="9083" spans="21:21" x14ac:dyDescent="0.2">
      <c r="U9083" s="12"/>
    </row>
    <row r="9084" spans="21:21" x14ac:dyDescent="0.2">
      <c r="U9084" s="12"/>
    </row>
    <row r="9085" spans="21:21" x14ac:dyDescent="0.2">
      <c r="U9085" s="12"/>
    </row>
    <row r="9086" spans="21:21" x14ac:dyDescent="0.2">
      <c r="U9086" s="12"/>
    </row>
    <row r="9087" spans="21:21" x14ac:dyDescent="0.2">
      <c r="U9087" s="12"/>
    </row>
    <row r="9088" spans="21:21" x14ac:dyDescent="0.2">
      <c r="U9088" s="12"/>
    </row>
    <row r="9089" spans="21:21" x14ac:dyDescent="0.2">
      <c r="U9089" s="12"/>
    </row>
    <row r="9090" spans="21:21" x14ac:dyDescent="0.2">
      <c r="U9090" s="12"/>
    </row>
    <row r="9091" spans="21:21" x14ac:dyDescent="0.2">
      <c r="U9091" s="12"/>
    </row>
    <row r="9092" spans="21:21" x14ac:dyDescent="0.2">
      <c r="U9092" s="12"/>
    </row>
    <row r="9093" spans="21:21" x14ac:dyDescent="0.2">
      <c r="U9093" s="12"/>
    </row>
    <row r="9094" spans="21:21" x14ac:dyDescent="0.2">
      <c r="U9094" s="12"/>
    </row>
    <row r="9095" spans="21:21" x14ac:dyDescent="0.2">
      <c r="U9095" s="12"/>
    </row>
    <row r="9096" spans="21:21" x14ac:dyDescent="0.2">
      <c r="U9096" s="12"/>
    </row>
    <row r="9097" spans="21:21" x14ac:dyDescent="0.2">
      <c r="U9097" s="12"/>
    </row>
    <row r="9098" spans="21:21" x14ac:dyDescent="0.2">
      <c r="U9098" s="12"/>
    </row>
    <row r="9099" spans="21:21" x14ac:dyDescent="0.2">
      <c r="U9099" s="12"/>
    </row>
    <row r="9100" spans="21:21" x14ac:dyDescent="0.2">
      <c r="U9100" s="12"/>
    </row>
    <row r="9101" spans="21:21" x14ac:dyDescent="0.2">
      <c r="U9101" s="12"/>
    </row>
    <row r="9102" spans="21:21" x14ac:dyDescent="0.2">
      <c r="U9102" s="12"/>
    </row>
    <row r="9103" spans="21:21" x14ac:dyDescent="0.2">
      <c r="U9103" s="12"/>
    </row>
    <row r="9104" spans="21:21" x14ac:dyDescent="0.2">
      <c r="U9104" s="12"/>
    </row>
    <row r="9105" spans="21:21" x14ac:dyDescent="0.2">
      <c r="U9105" s="12"/>
    </row>
    <row r="9106" spans="21:21" x14ac:dyDescent="0.2">
      <c r="U9106" s="12"/>
    </row>
    <row r="9107" spans="21:21" x14ac:dyDescent="0.2">
      <c r="U9107" s="12"/>
    </row>
    <row r="9108" spans="21:21" x14ac:dyDescent="0.2">
      <c r="U9108" s="12"/>
    </row>
    <row r="9109" spans="21:21" x14ac:dyDescent="0.2">
      <c r="U9109" s="12"/>
    </row>
    <row r="9110" spans="21:21" x14ac:dyDescent="0.2">
      <c r="U9110" s="12"/>
    </row>
    <row r="9111" spans="21:21" x14ac:dyDescent="0.2">
      <c r="U9111" s="12"/>
    </row>
    <row r="9112" spans="21:21" x14ac:dyDescent="0.2">
      <c r="U9112" s="12"/>
    </row>
    <row r="9113" spans="21:21" x14ac:dyDescent="0.2">
      <c r="U9113" s="12"/>
    </row>
    <row r="9114" spans="21:21" x14ac:dyDescent="0.2">
      <c r="U9114" s="12"/>
    </row>
    <row r="9115" spans="21:21" x14ac:dyDescent="0.2">
      <c r="U9115" s="12"/>
    </row>
    <row r="9116" spans="21:21" x14ac:dyDescent="0.2">
      <c r="U9116" s="12"/>
    </row>
    <row r="9117" spans="21:21" x14ac:dyDescent="0.2">
      <c r="U9117" s="12"/>
    </row>
    <row r="9118" spans="21:21" x14ac:dyDescent="0.2">
      <c r="U9118" s="12"/>
    </row>
    <row r="9119" spans="21:21" x14ac:dyDescent="0.2">
      <c r="U9119" s="12"/>
    </row>
    <row r="9120" spans="21:21" x14ac:dyDescent="0.2">
      <c r="U9120" s="12"/>
    </row>
    <row r="9121" spans="21:21" x14ac:dyDescent="0.2">
      <c r="U9121" s="12"/>
    </row>
    <row r="9122" spans="21:21" x14ac:dyDescent="0.2">
      <c r="U9122" s="12"/>
    </row>
    <row r="9123" spans="21:21" x14ac:dyDescent="0.2">
      <c r="U9123" s="12"/>
    </row>
    <row r="9124" spans="21:21" x14ac:dyDescent="0.2">
      <c r="U9124" s="12"/>
    </row>
    <row r="9125" spans="21:21" x14ac:dyDescent="0.2">
      <c r="U9125" s="12"/>
    </row>
    <row r="9126" spans="21:21" x14ac:dyDescent="0.2">
      <c r="U9126" s="12"/>
    </row>
    <row r="9127" spans="21:21" x14ac:dyDescent="0.2">
      <c r="U9127" s="12"/>
    </row>
    <row r="9128" spans="21:21" x14ac:dyDescent="0.2">
      <c r="U9128" s="12"/>
    </row>
    <row r="9129" spans="21:21" x14ac:dyDescent="0.2">
      <c r="U9129" s="12"/>
    </row>
    <row r="9130" spans="21:21" x14ac:dyDescent="0.2">
      <c r="U9130" s="12"/>
    </row>
    <row r="9131" spans="21:21" x14ac:dyDescent="0.2">
      <c r="U9131" s="12"/>
    </row>
    <row r="9132" spans="21:21" x14ac:dyDescent="0.2">
      <c r="U9132" s="12"/>
    </row>
    <row r="9133" spans="21:21" x14ac:dyDescent="0.2">
      <c r="U9133" s="12"/>
    </row>
    <row r="9134" spans="21:21" x14ac:dyDescent="0.2">
      <c r="U9134" s="12"/>
    </row>
    <row r="9135" spans="21:21" x14ac:dyDescent="0.2">
      <c r="U9135" s="12"/>
    </row>
    <row r="9136" spans="21:21" x14ac:dyDescent="0.2">
      <c r="U9136" s="12"/>
    </row>
    <row r="9137" spans="21:21" x14ac:dyDescent="0.2">
      <c r="U9137" s="12"/>
    </row>
    <row r="9138" spans="21:21" x14ac:dyDescent="0.2">
      <c r="U9138" s="12"/>
    </row>
    <row r="9139" spans="21:21" x14ac:dyDescent="0.2">
      <c r="U9139" s="12"/>
    </row>
    <row r="9140" spans="21:21" x14ac:dyDescent="0.2">
      <c r="U9140" s="12"/>
    </row>
    <row r="9141" spans="21:21" x14ac:dyDescent="0.2">
      <c r="U9141" s="12"/>
    </row>
    <row r="9142" spans="21:21" x14ac:dyDescent="0.2">
      <c r="U9142" s="12"/>
    </row>
    <row r="9143" spans="21:21" x14ac:dyDescent="0.2">
      <c r="U9143" s="12"/>
    </row>
    <row r="9144" spans="21:21" x14ac:dyDescent="0.2">
      <c r="U9144" s="12"/>
    </row>
    <row r="9145" spans="21:21" x14ac:dyDescent="0.2">
      <c r="U9145" s="12"/>
    </row>
    <row r="9146" spans="21:21" x14ac:dyDescent="0.2">
      <c r="U9146" s="12"/>
    </row>
    <row r="9147" spans="21:21" x14ac:dyDescent="0.2">
      <c r="U9147" s="12"/>
    </row>
    <row r="9148" spans="21:21" x14ac:dyDescent="0.2">
      <c r="U9148" s="12"/>
    </row>
    <row r="9149" spans="21:21" x14ac:dyDescent="0.2">
      <c r="U9149" s="12"/>
    </row>
    <row r="9150" spans="21:21" x14ac:dyDescent="0.2">
      <c r="U9150" s="12"/>
    </row>
    <row r="9151" spans="21:21" x14ac:dyDescent="0.2">
      <c r="U9151" s="12"/>
    </row>
    <row r="9152" spans="21:21" x14ac:dyDescent="0.2">
      <c r="U9152" s="12"/>
    </row>
    <row r="9153" spans="21:21" x14ac:dyDescent="0.2">
      <c r="U9153" s="12"/>
    </row>
    <row r="9154" spans="21:21" x14ac:dyDescent="0.2">
      <c r="U9154" s="12"/>
    </row>
    <row r="9155" spans="21:21" x14ac:dyDescent="0.2">
      <c r="U9155" s="12"/>
    </row>
    <row r="9156" spans="21:21" x14ac:dyDescent="0.2">
      <c r="U9156" s="12"/>
    </row>
    <row r="9157" spans="21:21" x14ac:dyDescent="0.2">
      <c r="U9157" s="12"/>
    </row>
    <row r="9158" spans="21:21" x14ac:dyDescent="0.2">
      <c r="U9158" s="12"/>
    </row>
    <row r="9159" spans="21:21" x14ac:dyDescent="0.2">
      <c r="U9159" s="12"/>
    </row>
    <row r="9160" spans="21:21" x14ac:dyDescent="0.2">
      <c r="U9160" s="12"/>
    </row>
    <row r="9161" spans="21:21" x14ac:dyDescent="0.2">
      <c r="U9161" s="12"/>
    </row>
    <row r="9162" spans="21:21" x14ac:dyDescent="0.2">
      <c r="U9162" s="12"/>
    </row>
    <row r="9163" spans="21:21" x14ac:dyDescent="0.2">
      <c r="U9163" s="12"/>
    </row>
    <row r="9164" spans="21:21" x14ac:dyDescent="0.2">
      <c r="U9164" s="12"/>
    </row>
    <row r="9165" spans="21:21" x14ac:dyDescent="0.2">
      <c r="U9165" s="12"/>
    </row>
    <row r="9166" spans="21:21" x14ac:dyDescent="0.2">
      <c r="U9166" s="12"/>
    </row>
    <row r="9167" spans="21:21" x14ac:dyDescent="0.2">
      <c r="U9167" s="12"/>
    </row>
    <row r="9168" spans="21:21" x14ac:dyDescent="0.2">
      <c r="U9168" s="12"/>
    </row>
    <row r="9169" spans="21:21" x14ac:dyDescent="0.2">
      <c r="U9169" s="12"/>
    </row>
    <row r="9170" spans="21:21" x14ac:dyDescent="0.2">
      <c r="U9170" s="12"/>
    </row>
    <row r="9171" spans="21:21" x14ac:dyDescent="0.2">
      <c r="U9171" s="12"/>
    </row>
    <row r="9172" spans="21:21" x14ac:dyDescent="0.2">
      <c r="U9172" s="12"/>
    </row>
    <row r="9173" spans="21:21" x14ac:dyDescent="0.2">
      <c r="U9173" s="12"/>
    </row>
    <row r="9174" spans="21:21" x14ac:dyDescent="0.2">
      <c r="U9174" s="12"/>
    </row>
    <row r="9175" spans="21:21" x14ac:dyDescent="0.2">
      <c r="U9175" s="12"/>
    </row>
    <row r="9176" spans="21:21" x14ac:dyDescent="0.2">
      <c r="U9176" s="12"/>
    </row>
    <row r="9177" spans="21:21" x14ac:dyDescent="0.2">
      <c r="U9177" s="12"/>
    </row>
    <row r="9178" spans="21:21" x14ac:dyDescent="0.2">
      <c r="U9178" s="12"/>
    </row>
    <row r="9179" spans="21:21" x14ac:dyDescent="0.2">
      <c r="U9179" s="12"/>
    </row>
    <row r="9180" spans="21:21" x14ac:dyDescent="0.2">
      <c r="U9180" s="12"/>
    </row>
    <row r="9181" spans="21:21" x14ac:dyDescent="0.2">
      <c r="U9181" s="12"/>
    </row>
    <row r="9182" spans="21:21" x14ac:dyDescent="0.2">
      <c r="U9182" s="12"/>
    </row>
    <row r="9183" spans="21:21" x14ac:dyDescent="0.2">
      <c r="U9183" s="12"/>
    </row>
    <row r="9184" spans="21:21" x14ac:dyDescent="0.2">
      <c r="U9184" s="12"/>
    </row>
    <row r="9185" spans="21:21" x14ac:dyDescent="0.2">
      <c r="U9185" s="12"/>
    </row>
    <row r="9186" spans="21:21" x14ac:dyDescent="0.2">
      <c r="U9186" s="12"/>
    </row>
    <row r="9187" spans="21:21" x14ac:dyDescent="0.2">
      <c r="U9187" s="12"/>
    </row>
    <row r="9188" spans="21:21" x14ac:dyDescent="0.2">
      <c r="U9188" s="12"/>
    </row>
    <row r="9189" spans="21:21" x14ac:dyDescent="0.2">
      <c r="U9189" s="12"/>
    </row>
    <row r="9190" spans="21:21" x14ac:dyDescent="0.2">
      <c r="U9190" s="12"/>
    </row>
    <row r="9191" spans="21:21" x14ac:dyDescent="0.2">
      <c r="U9191" s="12"/>
    </row>
    <row r="9192" spans="21:21" x14ac:dyDescent="0.2">
      <c r="U9192" s="12"/>
    </row>
    <row r="9193" spans="21:21" x14ac:dyDescent="0.2">
      <c r="U9193" s="12"/>
    </row>
    <row r="9194" spans="21:21" x14ac:dyDescent="0.2">
      <c r="U9194" s="12"/>
    </row>
    <row r="9195" spans="21:21" x14ac:dyDescent="0.2">
      <c r="U9195" s="12"/>
    </row>
    <row r="9196" spans="21:21" x14ac:dyDescent="0.2">
      <c r="U9196" s="12"/>
    </row>
    <row r="9197" spans="21:21" x14ac:dyDescent="0.2">
      <c r="U9197" s="12"/>
    </row>
    <row r="9198" spans="21:21" x14ac:dyDescent="0.2">
      <c r="U9198" s="12"/>
    </row>
    <row r="9199" spans="21:21" x14ac:dyDescent="0.2">
      <c r="U9199" s="12"/>
    </row>
    <row r="9200" spans="21:21" x14ac:dyDescent="0.2">
      <c r="U9200" s="12"/>
    </row>
    <row r="9201" spans="21:21" x14ac:dyDescent="0.2">
      <c r="U9201" s="12"/>
    </row>
    <row r="9202" spans="21:21" x14ac:dyDescent="0.2">
      <c r="U9202" s="12"/>
    </row>
    <row r="9203" spans="21:21" x14ac:dyDescent="0.2">
      <c r="U9203" s="12"/>
    </row>
    <row r="9204" spans="21:21" x14ac:dyDescent="0.2">
      <c r="U9204" s="12"/>
    </row>
    <row r="9205" spans="21:21" x14ac:dyDescent="0.2">
      <c r="U9205" s="12"/>
    </row>
    <row r="9206" spans="21:21" x14ac:dyDescent="0.2">
      <c r="U9206" s="12"/>
    </row>
    <row r="9207" spans="21:21" x14ac:dyDescent="0.2">
      <c r="U9207" s="12"/>
    </row>
    <row r="9208" spans="21:21" x14ac:dyDescent="0.2">
      <c r="U9208" s="12"/>
    </row>
    <row r="9209" spans="21:21" x14ac:dyDescent="0.2">
      <c r="U9209" s="12"/>
    </row>
    <row r="9210" spans="21:21" x14ac:dyDescent="0.2">
      <c r="U9210" s="12"/>
    </row>
    <row r="9211" spans="21:21" x14ac:dyDescent="0.2">
      <c r="U9211" s="12"/>
    </row>
    <row r="9212" spans="21:21" x14ac:dyDescent="0.2">
      <c r="U9212" s="12"/>
    </row>
    <row r="9213" spans="21:21" x14ac:dyDescent="0.2">
      <c r="U9213" s="12"/>
    </row>
    <row r="9214" spans="21:21" x14ac:dyDescent="0.2">
      <c r="U9214" s="12"/>
    </row>
    <row r="9215" spans="21:21" x14ac:dyDescent="0.2">
      <c r="U9215" s="12"/>
    </row>
    <row r="9216" spans="21:21" x14ac:dyDescent="0.2">
      <c r="U9216" s="12"/>
    </row>
    <row r="9217" spans="21:21" x14ac:dyDescent="0.2">
      <c r="U9217" s="12"/>
    </row>
    <row r="9218" spans="21:21" x14ac:dyDescent="0.2">
      <c r="U9218" s="12"/>
    </row>
    <row r="9219" spans="21:21" x14ac:dyDescent="0.2">
      <c r="U9219" s="12"/>
    </row>
    <row r="9220" spans="21:21" x14ac:dyDescent="0.2">
      <c r="U9220" s="12"/>
    </row>
    <row r="9221" spans="21:21" x14ac:dyDescent="0.2">
      <c r="U9221" s="12"/>
    </row>
    <row r="9222" spans="21:21" x14ac:dyDescent="0.2">
      <c r="U9222" s="12"/>
    </row>
    <row r="9223" spans="21:21" x14ac:dyDescent="0.2">
      <c r="U9223" s="12"/>
    </row>
    <row r="9224" spans="21:21" x14ac:dyDescent="0.2">
      <c r="U9224" s="12"/>
    </row>
    <row r="9225" spans="21:21" x14ac:dyDescent="0.2">
      <c r="U9225" s="12"/>
    </row>
    <row r="9226" spans="21:21" x14ac:dyDescent="0.2">
      <c r="U9226" s="12"/>
    </row>
    <row r="9227" spans="21:21" x14ac:dyDescent="0.2">
      <c r="U9227" s="12"/>
    </row>
    <row r="9228" spans="21:21" x14ac:dyDescent="0.2">
      <c r="U9228" s="12"/>
    </row>
    <row r="9229" spans="21:21" x14ac:dyDescent="0.2">
      <c r="U9229" s="12"/>
    </row>
    <row r="9230" spans="21:21" x14ac:dyDescent="0.2">
      <c r="U9230" s="12"/>
    </row>
    <row r="9231" spans="21:21" x14ac:dyDescent="0.2">
      <c r="U9231" s="12"/>
    </row>
    <row r="9232" spans="21:21" x14ac:dyDescent="0.2">
      <c r="U9232" s="12"/>
    </row>
    <row r="9233" spans="21:21" x14ac:dyDescent="0.2">
      <c r="U9233" s="12"/>
    </row>
    <row r="9234" spans="21:21" x14ac:dyDescent="0.2">
      <c r="U9234" s="12"/>
    </row>
    <row r="9235" spans="21:21" x14ac:dyDescent="0.2">
      <c r="U9235" s="12"/>
    </row>
    <row r="9236" spans="21:21" x14ac:dyDescent="0.2">
      <c r="U9236" s="12"/>
    </row>
    <row r="9237" spans="21:21" x14ac:dyDescent="0.2">
      <c r="U9237" s="12"/>
    </row>
    <row r="9238" spans="21:21" x14ac:dyDescent="0.2">
      <c r="U9238" s="12"/>
    </row>
    <row r="9239" spans="21:21" x14ac:dyDescent="0.2">
      <c r="U9239" s="12"/>
    </row>
    <row r="9240" spans="21:21" x14ac:dyDescent="0.2">
      <c r="U9240" s="12"/>
    </row>
    <row r="9241" spans="21:21" x14ac:dyDescent="0.2">
      <c r="U9241" s="12"/>
    </row>
    <row r="9242" spans="21:21" x14ac:dyDescent="0.2">
      <c r="U9242" s="12"/>
    </row>
    <row r="9243" spans="21:21" x14ac:dyDescent="0.2">
      <c r="U9243" s="12"/>
    </row>
    <row r="9244" spans="21:21" x14ac:dyDescent="0.2">
      <c r="U9244" s="12"/>
    </row>
    <row r="9245" spans="21:21" x14ac:dyDescent="0.2">
      <c r="U9245" s="12"/>
    </row>
    <row r="9246" spans="21:21" x14ac:dyDescent="0.2">
      <c r="U9246" s="12"/>
    </row>
    <row r="9247" spans="21:21" x14ac:dyDescent="0.2">
      <c r="U9247" s="12"/>
    </row>
    <row r="9248" spans="21:21" x14ac:dyDescent="0.2">
      <c r="U9248" s="12"/>
    </row>
    <row r="9249" spans="21:21" x14ac:dyDescent="0.2">
      <c r="U9249" s="12"/>
    </row>
    <row r="9250" spans="21:21" x14ac:dyDescent="0.2">
      <c r="U9250" s="12"/>
    </row>
    <row r="9251" spans="21:21" x14ac:dyDescent="0.2">
      <c r="U9251" s="12"/>
    </row>
    <row r="9252" spans="21:21" x14ac:dyDescent="0.2">
      <c r="U9252" s="12"/>
    </row>
    <row r="9253" spans="21:21" x14ac:dyDescent="0.2">
      <c r="U9253" s="12"/>
    </row>
    <row r="9254" spans="21:21" x14ac:dyDescent="0.2">
      <c r="U9254" s="12"/>
    </row>
    <row r="9255" spans="21:21" x14ac:dyDescent="0.2">
      <c r="U9255" s="12"/>
    </row>
    <row r="9256" spans="21:21" x14ac:dyDescent="0.2">
      <c r="U9256" s="12"/>
    </row>
    <row r="9257" spans="21:21" x14ac:dyDescent="0.2">
      <c r="U9257" s="12"/>
    </row>
    <row r="9258" spans="21:21" x14ac:dyDescent="0.2">
      <c r="U9258" s="12"/>
    </row>
    <row r="9259" spans="21:21" x14ac:dyDescent="0.2">
      <c r="U9259" s="12"/>
    </row>
    <row r="9260" spans="21:21" x14ac:dyDescent="0.2">
      <c r="U9260" s="12"/>
    </row>
    <row r="9261" spans="21:21" x14ac:dyDescent="0.2">
      <c r="U9261" s="12"/>
    </row>
    <row r="9262" spans="21:21" x14ac:dyDescent="0.2">
      <c r="U9262" s="12"/>
    </row>
    <row r="9263" spans="21:21" x14ac:dyDescent="0.2">
      <c r="U9263" s="12"/>
    </row>
    <row r="9264" spans="21:21" x14ac:dyDescent="0.2">
      <c r="U9264" s="12"/>
    </row>
    <row r="9265" spans="21:21" x14ac:dyDescent="0.2">
      <c r="U9265" s="12"/>
    </row>
    <row r="9266" spans="21:21" x14ac:dyDescent="0.2">
      <c r="U9266" s="12"/>
    </row>
    <row r="9267" spans="21:21" x14ac:dyDescent="0.2">
      <c r="U9267" s="12"/>
    </row>
    <row r="9268" spans="21:21" x14ac:dyDescent="0.2">
      <c r="U9268" s="12"/>
    </row>
    <row r="9269" spans="21:21" x14ac:dyDescent="0.2">
      <c r="U9269" s="12"/>
    </row>
    <row r="9270" spans="21:21" x14ac:dyDescent="0.2">
      <c r="U9270" s="12"/>
    </row>
    <row r="9271" spans="21:21" x14ac:dyDescent="0.2">
      <c r="U9271" s="12"/>
    </row>
    <row r="9272" spans="21:21" x14ac:dyDescent="0.2">
      <c r="U9272" s="12"/>
    </row>
    <row r="9273" spans="21:21" x14ac:dyDescent="0.2">
      <c r="U9273" s="12"/>
    </row>
    <row r="9274" spans="21:21" x14ac:dyDescent="0.2">
      <c r="U9274" s="12"/>
    </row>
    <row r="9275" spans="21:21" x14ac:dyDescent="0.2">
      <c r="U9275" s="12"/>
    </row>
    <row r="9276" spans="21:21" x14ac:dyDescent="0.2">
      <c r="U9276" s="12"/>
    </row>
    <row r="9277" spans="21:21" x14ac:dyDescent="0.2">
      <c r="U9277" s="12"/>
    </row>
    <row r="9278" spans="21:21" x14ac:dyDescent="0.2">
      <c r="U9278" s="12"/>
    </row>
    <row r="9279" spans="21:21" x14ac:dyDescent="0.2">
      <c r="U9279" s="12"/>
    </row>
    <row r="9280" spans="21:21" x14ac:dyDescent="0.2">
      <c r="U9280" s="12"/>
    </row>
    <row r="9281" spans="21:21" x14ac:dyDescent="0.2">
      <c r="U9281" s="12"/>
    </row>
    <row r="9282" spans="21:21" x14ac:dyDescent="0.2">
      <c r="U9282" s="12"/>
    </row>
    <row r="9283" spans="21:21" x14ac:dyDescent="0.2">
      <c r="U9283" s="12"/>
    </row>
    <row r="9284" spans="21:21" x14ac:dyDescent="0.2">
      <c r="U9284" s="12"/>
    </row>
    <row r="9285" spans="21:21" x14ac:dyDescent="0.2">
      <c r="U9285" s="12"/>
    </row>
    <row r="9286" spans="21:21" x14ac:dyDescent="0.2">
      <c r="U9286" s="12"/>
    </row>
    <row r="9287" spans="21:21" x14ac:dyDescent="0.2">
      <c r="U9287" s="12"/>
    </row>
    <row r="9288" spans="21:21" x14ac:dyDescent="0.2">
      <c r="U9288" s="12"/>
    </row>
    <row r="9289" spans="21:21" x14ac:dyDescent="0.2">
      <c r="U9289" s="12"/>
    </row>
    <row r="9290" spans="21:21" x14ac:dyDescent="0.2">
      <c r="U9290" s="12"/>
    </row>
    <row r="9291" spans="21:21" x14ac:dyDescent="0.2">
      <c r="U9291" s="12"/>
    </row>
    <row r="9292" spans="21:21" x14ac:dyDescent="0.2">
      <c r="U9292" s="12"/>
    </row>
    <row r="9293" spans="21:21" x14ac:dyDescent="0.2">
      <c r="U9293" s="12"/>
    </row>
    <row r="9294" spans="21:21" x14ac:dyDescent="0.2">
      <c r="U9294" s="12"/>
    </row>
    <row r="9295" spans="21:21" x14ac:dyDescent="0.2">
      <c r="U9295" s="12"/>
    </row>
    <row r="9296" spans="21:21" x14ac:dyDescent="0.2">
      <c r="U9296" s="12"/>
    </row>
    <row r="9297" spans="21:21" x14ac:dyDescent="0.2">
      <c r="U9297" s="12"/>
    </row>
    <row r="9298" spans="21:21" x14ac:dyDescent="0.2">
      <c r="U9298" s="12"/>
    </row>
    <row r="9299" spans="21:21" x14ac:dyDescent="0.2">
      <c r="U9299" s="12"/>
    </row>
    <row r="9300" spans="21:21" x14ac:dyDescent="0.2">
      <c r="U9300" s="12"/>
    </row>
    <row r="9301" spans="21:21" x14ac:dyDescent="0.2">
      <c r="U9301" s="12"/>
    </row>
    <row r="9302" spans="21:21" x14ac:dyDescent="0.2">
      <c r="U9302" s="12"/>
    </row>
    <row r="9303" spans="21:21" x14ac:dyDescent="0.2">
      <c r="U9303" s="12"/>
    </row>
    <row r="9304" spans="21:21" x14ac:dyDescent="0.2">
      <c r="U9304" s="12"/>
    </row>
    <row r="9305" spans="21:21" x14ac:dyDescent="0.2">
      <c r="U9305" s="12"/>
    </row>
    <row r="9306" spans="21:21" x14ac:dyDescent="0.2">
      <c r="U9306" s="12"/>
    </row>
    <row r="9307" spans="21:21" x14ac:dyDescent="0.2">
      <c r="U9307" s="12"/>
    </row>
    <row r="9308" spans="21:21" x14ac:dyDescent="0.2">
      <c r="U9308" s="12"/>
    </row>
    <row r="9309" spans="21:21" x14ac:dyDescent="0.2">
      <c r="U9309" s="12"/>
    </row>
    <row r="9310" spans="21:21" x14ac:dyDescent="0.2">
      <c r="U9310" s="12"/>
    </row>
    <row r="9311" spans="21:21" x14ac:dyDescent="0.2">
      <c r="U9311" s="12"/>
    </row>
    <row r="9312" spans="21:21" x14ac:dyDescent="0.2">
      <c r="U9312" s="12"/>
    </row>
    <row r="9313" spans="21:21" x14ac:dyDescent="0.2">
      <c r="U9313" s="12"/>
    </row>
    <row r="9314" spans="21:21" x14ac:dyDescent="0.2">
      <c r="U9314" s="12"/>
    </row>
    <row r="9315" spans="21:21" x14ac:dyDescent="0.2">
      <c r="U9315" s="12"/>
    </row>
    <row r="9316" spans="21:21" x14ac:dyDescent="0.2">
      <c r="U9316" s="12"/>
    </row>
    <row r="9317" spans="21:21" x14ac:dyDescent="0.2">
      <c r="U9317" s="12"/>
    </row>
    <row r="9318" spans="21:21" x14ac:dyDescent="0.2">
      <c r="U9318" s="12"/>
    </row>
    <row r="9319" spans="21:21" x14ac:dyDescent="0.2">
      <c r="U9319" s="12"/>
    </row>
    <row r="9320" spans="21:21" x14ac:dyDescent="0.2">
      <c r="U9320" s="12"/>
    </row>
    <row r="9321" spans="21:21" x14ac:dyDescent="0.2">
      <c r="U9321" s="12"/>
    </row>
    <row r="9322" spans="21:21" x14ac:dyDescent="0.2">
      <c r="U9322" s="12"/>
    </row>
    <row r="9323" spans="21:21" x14ac:dyDescent="0.2">
      <c r="U9323" s="12"/>
    </row>
    <row r="9324" spans="21:21" x14ac:dyDescent="0.2">
      <c r="U9324" s="12"/>
    </row>
    <row r="9325" spans="21:21" x14ac:dyDescent="0.2">
      <c r="U9325" s="12"/>
    </row>
    <row r="9326" spans="21:21" x14ac:dyDescent="0.2">
      <c r="U9326" s="12"/>
    </row>
    <row r="9327" spans="21:21" x14ac:dyDescent="0.2">
      <c r="U9327" s="12"/>
    </row>
    <row r="9328" spans="21:21" x14ac:dyDescent="0.2">
      <c r="U9328" s="12"/>
    </row>
    <row r="9329" spans="21:21" x14ac:dyDescent="0.2">
      <c r="U9329" s="12"/>
    </row>
    <row r="9330" spans="21:21" x14ac:dyDescent="0.2">
      <c r="U9330" s="12"/>
    </row>
    <row r="9331" spans="21:21" x14ac:dyDescent="0.2">
      <c r="U9331" s="12"/>
    </row>
    <row r="9332" spans="21:21" x14ac:dyDescent="0.2">
      <c r="U9332" s="12"/>
    </row>
    <row r="9333" spans="21:21" x14ac:dyDescent="0.2">
      <c r="U9333" s="12"/>
    </row>
    <row r="9334" spans="21:21" x14ac:dyDescent="0.2">
      <c r="U9334" s="12"/>
    </row>
    <row r="9335" spans="21:21" x14ac:dyDescent="0.2">
      <c r="U9335" s="12"/>
    </row>
    <row r="9336" spans="21:21" x14ac:dyDescent="0.2">
      <c r="U9336" s="12"/>
    </row>
    <row r="9337" spans="21:21" x14ac:dyDescent="0.2">
      <c r="U9337" s="12"/>
    </row>
    <row r="9338" spans="21:21" x14ac:dyDescent="0.2">
      <c r="U9338" s="12"/>
    </row>
    <row r="9339" spans="21:21" x14ac:dyDescent="0.2">
      <c r="U9339" s="12"/>
    </row>
    <row r="9340" spans="21:21" x14ac:dyDescent="0.2">
      <c r="U9340" s="12"/>
    </row>
    <row r="9341" spans="21:21" x14ac:dyDescent="0.2">
      <c r="U9341" s="12"/>
    </row>
    <row r="9342" spans="21:21" x14ac:dyDescent="0.2">
      <c r="U9342" s="12"/>
    </row>
    <row r="9343" spans="21:21" x14ac:dyDescent="0.2">
      <c r="U9343" s="12"/>
    </row>
    <row r="9344" spans="21:21" x14ac:dyDescent="0.2">
      <c r="U9344" s="12"/>
    </row>
    <row r="9345" spans="21:21" x14ac:dyDescent="0.2">
      <c r="U9345" s="12"/>
    </row>
    <row r="9346" spans="21:21" x14ac:dyDescent="0.2">
      <c r="U9346" s="12"/>
    </row>
    <row r="9347" spans="21:21" x14ac:dyDescent="0.2">
      <c r="U9347" s="12"/>
    </row>
    <row r="9348" spans="21:21" x14ac:dyDescent="0.2">
      <c r="U9348" s="12"/>
    </row>
    <row r="9349" spans="21:21" x14ac:dyDescent="0.2">
      <c r="U9349" s="12"/>
    </row>
    <row r="9350" spans="21:21" x14ac:dyDescent="0.2">
      <c r="U9350" s="12"/>
    </row>
    <row r="9351" spans="21:21" x14ac:dyDescent="0.2">
      <c r="U9351" s="12"/>
    </row>
    <row r="9352" spans="21:21" x14ac:dyDescent="0.2">
      <c r="U9352" s="12"/>
    </row>
    <row r="9353" spans="21:21" x14ac:dyDescent="0.2">
      <c r="U9353" s="12"/>
    </row>
    <row r="9354" spans="21:21" x14ac:dyDescent="0.2">
      <c r="U9354" s="12"/>
    </row>
    <row r="9355" spans="21:21" x14ac:dyDescent="0.2">
      <c r="U9355" s="12"/>
    </row>
    <row r="9356" spans="21:21" x14ac:dyDescent="0.2">
      <c r="U9356" s="12"/>
    </row>
    <row r="9357" spans="21:21" x14ac:dyDescent="0.2">
      <c r="U9357" s="12"/>
    </row>
    <row r="9358" spans="21:21" x14ac:dyDescent="0.2">
      <c r="U9358" s="12"/>
    </row>
    <row r="9359" spans="21:21" x14ac:dyDescent="0.2">
      <c r="U9359" s="12"/>
    </row>
    <row r="9360" spans="21:21" x14ac:dyDescent="0.2">
      <c r="U9360" s="12"/>
    </row>
    <row r="9361" spans="21:21" x14ac:dyDescent="0.2">
      <c r="U9361" s="12"/>
    </row>
    <row r="9362" spans="21:21" x14ac:dyDescent="0.2">
      <c r="U9362" s="12"/>
    </row>
    <row r="9363" spans="21:21" x14ac:dyDescent="0.2">
      <c r="U9363" s="12"/>
    </row>
    <row r="9364" spans="21:21" x14ac:dyDescent="0.2">
      <c r="U9364" s="12"/>
    </row>
    <row r="9365" spans="21:21" x14ac:dyDescent="0.2">
      <c r="U9365" s="12"/>
    </row>
    <row r="9366" spans="21:21" x14ac:dyDescent="0.2">
      <c r="U9366" s="12"/>
    </row>
    <row r="9367" spans="21:21" x14ac:dyDescent="0.2">
      <c r="U9367" s="12"/>
    </row>
    <row r="9368" spans="21:21" x14ac:dyDescent="0.2">
      <c r="U9368" s="12"/>
    </row>
    <row r="9369" spans="21:21" x14ac:dyDescent="0.2">
      <c r="U9369" s="12"/>
    </row>
    <row r="9370" spans="21:21" x14ac:dyDescent="0.2">
      <c r="U9370" s="12"/>
    </row>
    <row r="9371" spans="21:21" x14ac:dyDescent="0.2">
      <c r="U9371" s="12"/>
    </row>
    <row r="9372" spans="21:21" x14ac:dyDescent="0.2">
      <c r="U9372" s="12"/>
    </row>
    <row r="9373" spans="21:21" x14ac:dyDescent="0.2">
      <c r="U9373" s="12"/>
    </row>
    <row r="9374" spans="21:21" x14ac:dyDescent="0.2">
      <c r="U9374" s="12"/>
    </row>
    <row r="9375" spans="21:21" x14ac:dyDescent="0.2">
      <c r="U9375" s="12"/>
    </row>
    <row r="9376" spans="21:21" x14ac:dyDescent="0.2">
      <c r="U9376" s="12"/>
    </row>
    <row r="9377" spans="21:21" x14ac:dyDescent="0.2">
      <c r="U9377" s="12"/>
    </row>
    <row r="9378" spans="21:21" x14ac:dyDescent="0.2">
      <c r="U9378" s="12"/>
    </row>
    <row r="9379" spans="21:21" x14ac:dyDescent="0.2">
      <c r="U9379" s="12"/>
    </row>
    <row r="9380" spans="21:21" x14ac:dyDescent="0.2">
      <c r="U9380" s="12"/>
    </row>
    <row r="9381" spans="21:21" x14ac:dyDescent="0.2">
      <c r="U9381" s="12"/>
    </row>
    <row r="9382" spans="21:21" x14ac:dyDescent="0.2">
      <c r="U9382" s="12"/>
    </row>
    <row r="9383" spans="21:21" x14ac:dyDescent="0.2">
      <c r="U9383" s="12"/>
    </row>
    <row r="9384" spans="21:21" x14ac:dyDescent="0.2">
      <c r="U9384" s="12"/>
    </row>
    <row r="9385" spans="21:21" x14ac:dyDescent="0.2">
      <c r="U9385" s="12"/>
    </row>
    <row r="9386" spans="21:21" x14ac:dyDescent="0.2">
      <c r="U9386" s="12"/>
    </row>
    <row r="9387" spans="21:21" x14ac:dyDescent="0.2">
      <c r="U9387" s="12"/>
    </row>
    <row r="9388" spans="21:21" x14ac:dyDescent="0.2">
      <c r="U9388" s="12"/>
    </row>
    <row r="9389" spans="21:21" x14ac:dyDescent="0.2">
      <c r="U9389" s="12"/>
    </row>
    <row r="9390" spans="21:21" x14ac:dyDescent="0.2">
      <c r="U9390" s="12"/>
    </row>
    <row r="9391" spans="21:21" x14ac:dyDescent="0.2">
      <c r="U9391" s="12"/>
    </row>
    <row r="9392" spans="21:21" x14ac:dyDescent="0.2">
      <c r="U9392" s="12"/>
    </row>
    <row r="9393" spans="21:21" x14ac:dyDescent="0.2">
      <c r="U9393" s="12"/>
    </row>
    <row r="9394" spans="21:21" x14ac:dyDescent="0.2">
      <c r="U9394" s="12"/>
    </row>
    <row r="9395" spans="21:21" x14ac:dyDescent="0.2">
      <c r="U9395" s="12"/>
    </row>
    <row r="9396" spans="21:21" x14ac:dyDescent="0.2">
      <c r="U9396" s="12"/>
    </row>
    <row r="9397" spans="21:21" x14ac:dyDescent="0.2">
      <c r="U9397" s="12"/>
    </row>
    <row r="9398" spans="21:21" x14ac:dyDescent="0.2">
      <c r="U9398" s="12"/>
    </row>
    <row r="9399" spans="21:21" x14ac:dyDescent="0.2">
      <c r="U9399" s="12"/>
    </row>
    <row r="9400" spans="21:21" x14ac:dyDescent="0.2">
      <c r="U9400" s="12"/>
    </row>
    <row r="9401" spans="21:21" x14ac:dyDescent="0.2">
      <c r="U9401" s="12"/>
    </row>
    <row r="9402" spans="21:21" x14ac:dyDescent="0.2">
      <c r="U9402" s="12"/>
    </row>
    <row r="9403" spans="21:21" x14ac:dyDescent="0.2">
      <c r="U9403" s="12"/>
    </row>
    <row r="9404" spans="21:21" x14ac:dyDescent="0.2">
      <c r="U9404" s="12"/>
    </row>
    <row r="9405" spans="21:21" x14ac:dyDescent="0.2">
      <c r="U9405" s="12"/>
    </row>
    <row r="9406" spans="21:21" x14ac:dyDescent="0.2">
      <c r="U9406" s="12"/>
    </row>
    <row r="9407" spans="21:21" x14ac:dyDescent="0.2">
      <c r="U9407" s="12"/>
    </row>
    <row r="9408" spans="21:21" x14ac:dyDescent="0.2">
      <c r="U9408" s="12"/>
    </row>
    <row r="9409" spans="21:21" x14ac:dyDescent="0.2">
      <c r="U9409" s="12"/>
    </row>
    <row r="9410" spans="21:21" x14ac:dyDescent="0.2">
      <c r="U9410" s="12"/>
    </row>
    <row r="9411" spans="21:21" x14ac:dyDescent="0.2">
      <c r="U9411" s="12"/>
    </row>
    <row r="9412" spans="21:21" x14ac:dyDescent="0.2">
      <c r="U9412" s="12"/>
    </row>
    <row r="9413" spans="21:21" x14ac:dyDescent="0.2">
      <c r="U9413" s="12"/>
    </row>
    <row r="9414" spans="21:21" x14ac:dyDescent="0.2">
      <c r="U9414" s="12"/>
    </row>
    <row r="9415" spans="21:21" x14ac:dyDescent="0.2">
      <c r="U9415" s="12"/>
    </row>
    <row r="9416" spans="21:21" x14ac:dyDescent="0.2">
      <c r="U9416" s="12"/>
    </row>
    <row r="9417" spans="21:21" x14ac:dyDescent="0.2">
      <c r="U9417" s="12"/>
    </row>
    <row r="9418" spans="21:21" x14ac:dyDescent="0.2">
      <c r="U9418" s="12"/>
    </row>
    <row r="9419" spans="21:21" x14ac:dyDescent="0.2">
      <c r="U9419" s="12"/>
    </row>
    <row r="9420" spans="21:21" x14ac:dyDescent="0.2">
      <c r="U9420" s="12"/>
    </row>
    <row r="9421" spans="21:21" x14ac:dyDescent="0.2">
      <c r="U9421" s="12"/>
    </row>
    <row r="9422" spans="21:21" x14ac:dyDescent="0.2">
      <c r="U9422" s="12"/>
    </row>
    <row r="9423" spans="21:21" x14ac:dyDescent="0.2">
      <c r="U9423" s="12"/>
    </row>
    <row r="9424" spans="21:21" x14ac:dyDescent="0.2">
      <c r="U9424" s="12"/>
    </row>
    <row r="9425" spans="21:21" x14ac:dyDescent="0.2">
      <c r="U9425" s="12"/>
    </row>
    <row r="9426" spans="21:21" x14ac:dyDescent="0.2">
      <c r="U9426" s="12"/>
    </row>
    <row r="9427" spans="21:21" x14ac:dyDescent="0.2">
      <c r="U9427" s="12"/>
    </row>
    <row r="9428" spans="21:21" x14ac:dyDescent="0.2">
      <c r="U9428" s="12"/>
    </row>
    <row r="9429" spans="21:21" x14ac:dyDescent="0.2">
      <c r="U9429" s="12"/>
    </row>
    <row r="9430" spans="21:21" x14ac:dyDescent="0.2">
      <c r="U9430" s="12"/>
    </row>
    <row r="9431" spans="21:21" x14ac:dyDescent="0.2">
      <c r="U9431" s="12"/>
    </row>
    <row r="9432" spans="21:21" x14ac:dyDescent="0.2">
      <c r="U9432" s="12"/>
    </row>
    <row r="9433" spans="21:21" x14ac:dyDescent="0.2">
      <c r="U9433" s="12"/>
    </row>
    <row r="9434" spans="21:21" x14ac:dyDescent="0.2">
      <c r="U9434" s="12"/>
    </row>
    <row r="9435" spans="21:21" x14ac:dyDescent="0.2">
      <c r="U9435" s="12"/>
    </row>
    <row r="9436" spans="21:21" x14ac:dyDescent="0.2">
      <c r="U9436" s="12"/>
    </row>
    <row r="9437" spans="21:21" x14ac:dyDescent="0.2">
      <c r="U9437" s="12"/>
    </row>
    <row r="9438" spans="21:21" x14ac:dyDescent="0.2">
      <c r="U9438" s="12"/>
    </row>
    <row r="9439" spans="21:21" x14ac:dyDescent="0.2">
      <c r="U9439" s="12"/>
    </row>
    <row r="9440" spans="21:21" x14ac:dyDescent="0.2">
      <c r="U9440" s="12"/>
    </row>
    <row r="9441" spans="21:21" x14ac:dyDescent="0.2">
      <c r="U9441" s="12"/>
    </row>
    <row r="9442" spans="21:21" x14ac:dyDescent="0.2">
      <c r="U9442" s="12"/>
    </row>
    <row r="9443" spans="21:21" x14ac:dyDescent="0.2">
      <c r="U9443" s="12"/>
    </row>
    <row r="9444" spans="21:21" x14ac:dyDescent="0.2">
      <c r="U9444" s="12"/>
    </row>
    <row r="9445" spans="21:21" x14ac:dyDescent="0.2">
      <c r="U9445" s="12"/>
    </row>
    <row r="9446" spans="21:21" x14ac:dyDescent="0.2">
      <c r="U9446" s="12"/>
    </row>
    <row r="9447" spans="21:21" x14ac:dyDescent="0.2">
      <c r="U9447" s="12"/>
    </row>
    <row r="9448" spans="21:21" x14ac:dyDescent="0.2">
      <c r="U9448" s="12"/>
    </row>
    <row r="9449" spans="21:21" x14ac:dyDescent="0.2">
      <c r="U9449" s="12"/>
    </row>
    <row r="9450" spans="21:21" x14ac:dyDescent="0.2">
      <c r="U9450" s="12"/>
    </row>
    <row r="9451" spans="21:21" x14ac:dyDescent="0.2">
      <c r="U9451" s="12"/>
    </row>
    <row r="9452" spans="21:21" x14ac:dyDescent="0.2">
      <c r="U9452" s="12"/>
    </row>
    <row r="9453" spans="21:21" x14ac:dyDescent="0.2">
      <c r="U9453" s="12"/>
    </row>
    <row r="9454" spans="21:21" x14ac:dyDescent="0.2">
      <c r="U9454" s="12"/>
    </row>
    <row r="9455" spans="21:21" x14ac:dyDescent="0.2">
      <c r="U9455" s="12"/>
    </row>
    <row r="9456" spans="21:21" x14ac:dyDescent="0.2">
      <c r="U9456" s="12"/>
    </row>
    <row r="9457" spans="21:21" x14ac:dyDescent="0.2">
      <c r="U9457" s="12"/>
    </row>
    <row r="9458" spans="21:21" x14ac:dyDescent="0.2">
      <c r="U9458" s="12"/>
    </row>
    <row r="9459" spans="21:21" x14ac:dyDescent="0.2">
      <c r="U9459" s="12"/>
    </row>
    <row r="9460" spans="21:21" x14ac:dyDescent="0.2">
      <c r="U9460" s="12"/>
    </row>
    <row r="9461" spans="21:21" x14ac:dyDescent="0.2">
      <c r="U9461" s="12"/>
    </row>
    <row r="9462" spans="21:21" x14ac:dyDescent="0.2">
      <c r="U9462" s="12"/>
    </row>
    <row r="9463" spans="21:21" x14ac:dyDescent="0.2">
      <c r="U9463" s="12"/>
    </row>
    <row r="9464" spans="21:21" x14ac:dyDescent="0.2">
      <c r="U9464" s="12"/>
    </row>
    <row r="9465" spans="21:21" x14ac:dyDescent="0.2">
      <c r="U9465" s="12"/>
    </row>
    <row r="9466" spans="21:21" x14ac:dyDescent="0.2">
      <c r="U9466" s="12"/>
    </row>
    <row r="9467" spans="21:21" x14ac:dyDescent="0.2">
      <c r="U9467" s="12"/>
    </row>
    <row r="9468" spans="21:21" x14ac:dyDescent="0.2">
      <c r="U9468" s="12"/>
    </row>
    <row r="9469" spans="21:21" x14ac:dyDescent="0.2">
      <c r="U9469" s="12"/>
    </row>
    <row r="9470" spans="21:21" x14ac:dyDescent="0.2">
      <c r="U9470" s="12"/>
    </row>
    <row r="9471" spans="21:21" x14ac:dyDescent="0.2">
      <c r="U9471" s="12"/>
    </row>
    <row r="9472" spans="21:21" x14ac:dyDescent="0.2">
      <c r="U9472" s="12"/>
    </row>
    <row r="9473" spans="21:21" x14ac:dyDescent="0.2">
      <c r="U9473" s="12"/>
    </row>
    <row r="9474" spans="21:21" x14ac:dyDescent="0.2">
      <c r="U9474" s="12"/>
    </row>
    <row r="9475" spans="21:21" x14ac:dyDescent="0.2">
      <c r="U9475" s="12"/>
    </row>
    <row r="9476" spans="21:21" x14ac:dyDescent="0.2">
      <c r="U9476" s="12"/>
    </row>
    <row r="9477" spans="21:21" x14ac:dyDescent="0.2">
      <c r="U9477" s="12"/>
    </row>
    <row r="9478" spans="21:21" x14ac:dyDescent="0.2">
      <c r="U9478" s="12"/>
    </row>
    <row r="9479" spans="21:21" x14ac:dyDescent="0.2">
      <c r="U9479" s="12"/>
    </row>
    <row r="9480" spans="21:21" x14ac:dyDescent="0.2">
      <c r="U9480" s="12"/>
    </row>
    <row r="9481" spans="21:21" x14ac:dyDescent="0.2">
      <c r="U9481" s="12"/>
    </row>
    <row r="9482" spans="21:21" x14ac:dyDescent="0.2">
      <c r="U9482" s="12"/>
    </row>
    <row r="9483" spans="21:21" x14ac:dyDescent="0.2">
      <c r="U9483" s="12"/>
    </row>
    <row r="9484" spans="21:21" x14ac:dyDescent="0.2">
      <c r="U9484" s="12"/>
    </row>
    <row r="9485" spans="21:21" x14ac:dyDescent="0.2">
      <c r="U9485" s="12"/>
    </row>
    <row r="9486" spans="21:21" x14ac:dyDescent="0.2">
      <c r="U9486" s="12"/>
    </row>
    <row r="9487" spans="21:21" x14ac:dyDescent="0.2">
      <c r="U9487" s="12"/>
    </row>
    <row r="9488" spans="21:21" x14ac:dyDescent="0.2">
      <c r="U9488" s="12"/>
    </row>
    <row r="9489" spans="21:21" x14ac:dyDescent="0.2">
      <c r="U9489" s="12"/>
    </row>
    <row r="9490" spans="21:21" x14ac:dyDescent="0.2">
      <c r="U9490" s="12"/>
    </row>
    <row r="9491" spans="21:21" x14ac:dyDescent="0.2">
      <c r="U9491" s="12"/>
    </row>
    <row r="9492" spans="21:21" x14ac:dyDescent="0.2">
      <c r="U9492" s="12"/>
    </row>
    <row r="9493" spans="21:21" x14ac:dyDescent="0.2">
      <c r="U9493" s="12"/>
    </row>
    <row r="9494" spans="21:21" x14ac:dyDescent="0.2">
      <c r="U9494" s="12"/>
    </row>
    <row r="9495" spans="21:21" x14ac:dyDescent="0.2">
      <c r="U9495" s="12"/>
    </row>
    <row r="9496" spans="21:21" x14ac:dyDescent="0.2">
      <c r="U9496" s="12"/>
    </row>
    <row r="9497" spans="21:21" x14ac:dyDescent="0.2">
      <c r="U9497" s="12"/>
    </row>
    <row r="9498" spans="21:21" x14ac:dyDescent="0.2">
      <c r="U9498" s="12"/>
    </row>
    <row r="9499" spans="21:21" x14ac:dyDescent="0.2">
      <c r="U9499" s="12"/>
    </row>
    <row r="9500" spans="21:21" x14ac:dyDescent="0.2">
      <c r="U9500" s="12"/>
    </row>
    <row r="9501" spans="21:21" x14ac:dyDescent="0.2">
      <c r="U9501" s="12"/>
    </row>
    <row r="9502" spans="21:21" x14ac:dyDescent="0.2">
      <c r="U9502" s="12"/>
    </row>
    <row r="9503" spans="21:21" x14ac:dyDescent="0.2">
      <c r="U9503" s="12"/>
    </row>
    <row r="9504" spans="21:21" x14ac:dyDescent="0.2">
      <c r="U9504" s="12"/>
    </row>
    <row r="9505" spans="21:21" x14ac:dyDescent="0.2">
      <c r="U9505" s="12"/>
    </row>
    <row r="9506" spans="21:21" x14ac:dyDescent="0.2">
      <c r="U9506" s="12"/>
    </row>
    <row r="9507" spans="21:21" x14ac:dyDescent="0.2">
      <c r="U9507" s="12"/>
    </row>
    <row r="9508" spans="21:21" x14ac:dyDescent="0.2">
      <c r="U9508" s="12"/>
    </row>
    <row r="9509" spans="21:21" x14ac:dyDescent="0.2">
      <c r="U9509" s="12"/>
    </row>
    <row r="9510" spans="21:21" x14ac:dyDescent="0.2">
      <c r="U9510" s="12"/>
    </row>
    <row r="9511" spans="21:21" x14ac:dyDescent="0.2">
      <c r="U9511" s="12"/>
    </row>
    <row r="9512" spans="21:21" x14ac:dyDescent="0.2">
      <c r="U9512" s="12"/>
    </row>
    <row r="9513" spans="21:21" x14ac:dyDescent="0.2">
      <c r="U9513" s="12"/>
    </row>
    <row r="9514" spans="21:21" x14ac:dyDescent="0.2">
      <c r="U9514" s="12"/>
    </row>
    <row r="9515" spans="21:21" x14ac:dyDescent="0.2">
      <c r="U9515" s="12"/>
    </row>
    <row r="9516" spans="21:21" x14ac:dyDescent="0.2">
      <c r="U9516" s="12"/>
    </row>
    <row r="9517" spans="21:21" x14ac:dyDescent="0.2">
      <c r="U9517" s="12"/>
    </row>
    <row r="9518" spans="21:21" x14ac:dyDescent="0.2">
      <c r="U9518" s="12"/>
    </row>
    <row r="9519" spans="21:21" x14ac:dyDescent="0.2">
      <c r="U9519" s="12"/>
    </row>
    <row r="9520" spans="21:21" x14ac:dyDescent="0.2">
      <c r="U9520" s="12"/>
    </row>
    <row r="9521" spans="21:21" x14ac:dyDescent="0.2">
      <c r="U9521" s="12"/>
    </row>
    <row r="9522" spans="21:21" x14ac:dyDescent="0.2">
      <c r="U9522" s="12"/>
    </row>
    <row r="9523" spans="21:21" x14ac:dyDescent="0.2">
      <c r="U9523" s="12"/>
    </row>
    <row r="9524" spans="21:21" x14ac:dyDescent="0.2">
      <c r="U9524" s="12"/>
    </row>
    <row r="9525" spans="21:21" x14ac:dyDescent="0.2">
      <c r="U9525" s="12"/>
    </row>
    <row r="9526" spans="21:21" x14ac:dyDescent="0.2">
      <c r="U9526" s="12"/>
    </row>
    <row r="9527" spans="21:21" x14ac:dyDescent="0.2">
      <c r="U9527" s="12"/>
    </row>
    <row r="9528" spans="21:21" x14ac:dyDescent="0.2">
      <c r="U9528" s="12"/>
    </row>
    <row r="9529" spans="21:21" x14ac:dyDescent="0.2">
      <c r="U9529" s="12"/>
    </row>
    <row r="9530" spans="21:21" x14ac:dyDescent="0.2">
      <c r="U9530" s="12"/>
    </row>
    <row r="9531" spans="21:21" x14ac:dyDescent="0.2">
      <c r="U9531" s="12"/>
    </row>
    <row r="9532" spans="21:21" x14ac:dyDescent="0.2">
      <c r="U9532" s="12"/>
    </row>
    <row r="9533" spans="21:21" x14ac:dyDescent="0.2">
      <c r="U9533" s="12"/>
    </row>
    <row r="9534" spans="21:21" x14ac:dyDescent="0.2">
      <c r="U9534" s="12"/>
    </row>
    <row r="9535" spans="21:21" x14ac:dyDescent="0.2">
      <c r="U9535" s="12"/>
    </row>
    <row r="9536" spans="21:21" x14ac:dyDescent="0.2">
      <c r="U9536" s="12"/>
    </row>
    <row r="9537" spans="21:21" x14ac:dyDescent="0.2">
      <c r="U9537" s="12"/>
    </row>
    <row r="9538" spans="21:21" x14ac:dyDescent="0.2">
      <c r="U9538" s="12"/>
    </row>
    <row r="9539" spans="21:21" x14ac:dyDescent="0.2">
      <c r="U9539" s="12"/>
    </row>
    <row r="9540" spans="21:21" x14ac:dyDescent="0.2">
      <c r="U9540" s="12"/>
    </row>
    <row r="9541" spans="21:21" x14ac:dyDescent="0.2">
      <c r="U9541" s="12"/>
    </row>
    <row r="9542" spans="21:21" x14ac:dyDescent="0.2">
      <c r="U9542" s="12"/>
    </row>
    <row r="9543" spans="21:21" x14ac:dyDescent="0.2">
      <c r="U9543" s="12"/>
    </row>
    <row r="9544" spans="21:21" x14ac:dyDescent="0.2">
      <c r="U9544" s="12"/>
    </row>
    <row r="9545" spans="21:21" x14ac:dyDescent="0.2">
      <c r="U9545" s="12"/>
    </row>
    <row r="9546" spans="21:21" x14ac:dyDescent="0.2">
      <c r="U9546" s="12"/>
    </row>
    <row r="9547" spans="21:21" x14ac:dyDescent="0.2">
      <c r="U9547" s="12"/>
    </row>
    <row r="9548" spans="21:21" x14ac:dyDescent="0.2">
      <c r="U9548" s="12"/>
    </row>
    <row r="9549" spans="21:21" x14ac:dyDescent="0.2">
      <c r="U9549" s="12"/>
    </row>
    <row r="9550" spans="21:21" x14ac:dyDescent="0.2">
      <c r="U9550" s="12"/>
    </row>
    <row r="9551" spans="21:21" x14ac:dyDescent="0.2">
      <c r="U9551" s="12"/>
    </row>
    <row r="9552" spans="21:21" x14ac:dyDescent="0.2">
      <c r="U9552" s="12"/>
    </row>
    <row r="9553" spans="21:21" x14ac:dyDescent="0.2">
      <c r="U9553" s="12"/>
    </row>
    <row r="9554" spans="21:21" x14ac:dyDescent="0.2">
      <c r="U9554" s="12"/>
    </row>
    <row r="9555" spans="21:21" x14ac:dyDescent="0.2">
      <c r="U9555" s="12"/>
    </row>
    <row r="9556" spans="21:21" x14ac:dyDescent="0.2">
      <c r="U9556" s="12"/>
    </row>
    <row r="9557" spans="21:21" x14ac:dyDescent="0.2">
      <c r="U9557" s="12"/>
    </row>
    <row r="9558" spans="21:21" x14ac:dyDescent="0.2">
      <c r="U9558" s="12"/>
    </row>
    <row r="9559" spans="21:21" x14ac:dyDescent="0.2">
      <c r="U9559" s="12"/>
    </row>
    <row r="9560" spans="21:21" x14ac:dyDescent="0.2">
      <c r="U9560" s="12"/>
    </row>
    <row r="9561" spans="21:21" x14ac:dyDescent="0.2">
      <c r="U9561" s="12"/>
    </row>
    <row r="9562" spans="21:21" x14ac:dyDescent="0.2">
      <c r="U9562" s="12"/>
    </row>
    <row r="9563" spans="21:21" x14ac:dyDescent="0.2">
      <c r="U9563" s="12"/>
    </row>
    <row r="9564" spans="21:21" x14ac:dyDescent="0.2">
      <c r="U9564" s="12"/>
    </row>
    <row r="9565" spans="21:21" x14ac:dyDescent="0.2">
      <c r="U9565" s="12"/>
    </row>
    <row r="9566" spans="21:21" x14ac:dyDescent="0.2">
      <c r="U9566" s="12"/>
    </row>
    <row r="9567" spans="21:21" x14ac:dyDescent="0.2">
      <c r="U9567" s="12"/>
    </row>
    <row r="9568" spans="21:21" x14ac:dyDescent="0.2">
      <c r="U9568" s="12"/>
    </row>
    <row r="9569" spans="21:21" x14ac:dyDescent="0.2">
      <c r="U9569" s="12"/>
    </row>
    <row r="9570" spans="21:21" x14ac:dyDescent="0.2">
      <c r="U9570" s="12"/>
    </row>
    <row r="9571" spans="21:21" x14ac:dyDescent="0.2">
      <c r="U9571" s="12"/>
    </row>
    <row r="9572" spans="21:21" x14ac:dyDescent="0.2">
      <c r="U9572" s="12"/>
    </row>
    <row r="9573" spans="21:21" x14ac:dyDescent="0.2">
      <c r="U9573" s="12"/>
    </row>
    <row r="9574" spans="21:21" x14ac:dyDescent="0.2">
      <c r="U9574" s="12"/>
    </row>
    <row r="9575" spans="21:21" x14ac:dyDescent="0.2">
      <c r="U9575" s="12"/>
    </row>
    <row r="9576" spans="21:21" x14ac:dyDescent="0.2">
      <c r="U9576" s="12"/>
    </row>
    <row r="9577" spans="21:21" x14ac:dyDescent="0.2">
      <c r="U9577" s="12"/>
    </row>
    <row r="9578" spans="21:21" x14ac:dyDescent="0.2">
      <c r="U9578" s="12"/>
    </row>
    <row r="9579" spans="21:21" x14ac:dyDescent="0.2">
      <c r="U9579" s="12"/>
    </row>
    <row r="9580" spans="21:21" x14ac:dyDescent="0.2">
      <c r="U9580" s="12"/>
    </row>
    <row r="9581" spans="21:21" x14ac:dyDescent="0.2">
      <c r="U9581" s="12"/>
    </row>
    <row r="9582" spans="21:21" x14ac:dyDescent="0.2">
      <c r="U9582" s="12"/>
    </row>
    <row r="9583" spans="21:21" x14ac:dyDescent="0.2">
      <c r="U9583" s="12"/>
    </row>
    <row r="9584" spans="21:21" x14ac:dyDescent="0.2">
      <c r="U9584" s="12"/>
    </row>
    <row r="9585" spans="21:21" x14ac:dyDescent="0.2">
      <c r="U9585" s="12"/>
    </row>
    <row r="9586" spans="21:21" x14ac:dyDescent="0.2">
      <c r="U9586" s="12"/>
    </row>
    <row r="9587" spans="21:21" x14ac:dyDescent="0.2">
      <c r="U9587" s="12"/>
    </row>
    <row r="9588" spans="21:21" x14ac:dyDescent="0.2">
      <c r="U9588" s="12"/>
    </row>
    <row r="9589" spans="21:21" x14ac:dyDescent="0.2">
      <c r="U9589" s="12"/>
    </row>
    <row r="9590" spans="21:21" x14ac:dyDescent="0.2">
      <c r="U9590" s="12"/>
    </row>
    <row r="9591" spans="21:21" x14ac:dyDescent="0.2">
      <c r="U9591" s="12"/>
    </row>
    <row r="9592" spans="21:21" x14ac:dyDescent="0.2">
      <c r="U9592" s="12"/>
    </row>
    <row r="9593" spans="21:21" x14ac:dyDescent="0.2">
      <c r="U9593" s="12"/>
    </row>
    <row r="9594" spans="21:21" x14ac:dyDescent="0.2">
      <c r="U9594" s="12"/>
    </row>
    <row r="9595" spans="21:21" x14ac:dyDescent="0.2">
      <c r="U9595" s="12"/>
    </row>
    <row r="9596" spans="21:21" x14ac:dyDescent="0.2">
      <c r="U9596" s="12"/>
    </row>
    <row r="9597" spans="21:21" x14ac:dyDescent="0.2">
      <c r="U9597" s="12"/>
    </row>
    <row r="9598" spans="21:21" x14ac:dyDescent="0.2">
      <c r="U9598" s="12"/>
    </row>
    <row r="9599" spans="21:21" x14ac:dyDescent="0.2">
      <c r="U9599" s="12"/>
    </row>
    <row r="9600" spans="21:21" x14ac:dyDescent="0.2">
      <c r="U9600" s="12"/>
    </row>
    <row r="9601" spans="21:21" x14ac:dyDescent="0.2">
      <c r="U9601" s="12"/>
    </row>
    <row r="9602" spans="21:21" x14ac:dyDescent="0.2">
      <c r="U9602" s="12"/>
    </row>
    <row r="9603" spans="21:21" x14ac:dyDescent="0.2">
      <c r="U9603" s="12"/>
    </row>
    <row r="9604" spans="21:21" x14ac:dyDescent="0.2">
      <c r="U9604" s="12"/>
    </row>
    <row r="9605" spans="21:21" x14ac:dyDescent="0.2">
      <c r="U9605" s="12"/>
    </row>
    <row r="9606" spans="21:21" x14ac:dyDescent="0.2">
      <c r="U9606" s="12"/>
    </row>
    <row r="9607" spans="21:21" x14ac:dyDescent="0.2">
      <c r="U9607" s="12"/>
    </row>
    <row r="9608" spans="21:21" x14ac:dyDescent="0.2">
      <c r="U9608" s="12"/>
    </row>
    <row r="9609" spans="21:21" x14ac:dyDescent="0.2">
      <c r="U9609" s="12"/>
    </row>
    <row r="9610" spans="21:21" x14ac:dyDescent="0.2">
      <c r="U9610" s="12"/>
    </row>
    <row r="9611" spans="21:21" x14ac:dyDescent="0.2">
      <c r="U9611" s="12"/>
    </row>
    <row r="9612" spans="21:21" x14ac:dyDescent="0.2">
      <c r="U9612" s="12"/>
    </row>
    <row r="9613" spans="21:21" x14ac:dyDescent="0.2">
      <c r="U9613" s="12"/>
    </row>
    <row r="9614" spans="21:21" x14ac:dyDescent="0.2">
      <c r="U9614" s="12"/>
    </row>
    <row r="9615" spans="21:21" x14ac:dyDescent="0.2">
      <c r="U9615" s="12"/>
    </row>
    <row r="9616" spans="21:21" x14ac:dyDescent="0.2">
      <c r="U9616" s="12"/>
    </row>
    <row r="9617" spans="21:21" x14ac:dyDescent="0.2">
      <c r="U9617" s="12"/>
    </row>
    <row r="9618" spans="21:21" x14ac:dyDescent="0.2">
      <c r="U9618" s="12"/>
    </row>
    <row r="9619" spans="21:21" x14ac:dyDescent="0.2">
      <c r="U9619" s="12"/>
    </row>
    <row r="9620" spans="21:21" x14ac:dyDescent="0.2">
      <c r="U9620" s="12"/>
    </row>
    <row r="9621" spans="21:21" x14ac:dyDescent="0.2">
      <c r="U9621" s="12"/>
    </row>
    <row r="9622" spans="21:21" x14ac:dyDescent="0.2">
      <c r="U9622" s="12"/>
    </row>
    <row r="9623" spans="21:21" x14ac:dyDescent="0.2">
      <c r="U9623" s="12"/>
    </row>
    <row r="9624" spans="21:21" x14ac:dyDescent="0.2">
      <c r="U9624" s="12"/>
    </row>
    <row r="9625" spans="21:21" x14ac:dyDescent="0.2">
      <c r="U9625" s="12"/>
    </row>
    <row r="9626" spans="21:21" x14ac:dyDescent="0.2">
      <c r="U9626" s="12"/>
    </row>
    <row r="9627" spans="21:21" x14ac:dyDescent="0.2">
      <c r="U9627" s="12"/>
    </row>
    <row r="9628" spans="21:21" x14ac:dyDescent="0.2">
      <c r="U9628" s="12"/>
    </row>
    <row r="9629" spans="21:21" x14ac:dyDescent="0.2">
      <c r="U9629" s="12"/>
    </row>
    <row r="9630" spans="21:21" x14ac:dyDescent="0.2">
      <c r="U9630" s="12"/>
    </row>
    <row r="9631" spans="21:21" x14ac:dyDescent="0.2">
      <c r="U9631" s="12"/>
    </row>
    <row r="9632" spans="21:21" x14ac:dyDescent="0.2">
      <c r="U9632" s="12"/>
    </row>
    <row r="9633" spans="21:21" x14ac:dyDescent="0.2">
      <c r="U9633" s="12"/>
    </row>
    <row r="9634" spans="21:21" x14ac:dyDescent="0.2">
      <c r="U9634" s="12"/>
    </row>
    <row r="9635" spans="21:21" x14ac:dyDescent="0.2">
      <c r="U9635" s="12"/>
    </row>
    <row r="9636" spans="21:21" x14ac:dyDescent="0.2">
      <c r="U9636" s="12"/>
    </row>
    <row r="9637" spans="21:21" x14ac:dyDescent="0.2">
      <c r="U9637" s="12"/>
    </row>
    <row r="9638" spans="21:21" x14ac:dyDescent="0.2">
      <c r="U9638" s="12"/>
    </row>
    <row r="9639" spans="21:21" x14ac:dyDescent="0.2">
      <c r="U9639" s="12"/>
    </row>
    <row r="9640" spans="21:21" x14ac:dyDescent="0.2">
      <c r="U9640" s="12"/>
    </row>
    <row r="9641" spans="21:21" x14ac:dyDescent="0.2">
      <c r="U9641" s="12"/>
    </row>
    <row r="9642" spans="21:21" x14ac:dyDescent="0.2">
      <c r="U9642" s="12"/>
    </row>
    <row r="9643" spans="21:21" x14ac:dyDescent="0.2">
      <c r="U9643" s="12"/>
    </row>
    <row r="9644" spans="21:21" x14ac:dyDescent="0.2">
      <c r="U9644" s="12"/>
    </row>
    <row r="9645" spans="21:21" x14ac:dyDescent="0.2">
      <c r="U9645" s="12"/>
    </row>
    <row r="9646" spans="21:21" x14ac:dyDescent="0.2">
      <c r="U9646" s="12"/>
    </row>
    <row r="9647" spans="21:21" x14ac:dyDescent="0.2">
      <c r="U9647" s="12"/>
    </row>
    <row r="9648" spans="21:21" x14ac:dyDescent="0.2">
      <c r="U9648" s="12"/>
    </row>
    <row r="9649" spans="21:21" x14ac:dyDescent="0.2">
      <c r="U9649" s="12"/>
    </row>
    <row r="9650" spans="21:21" x14ac:dyDescent="0.2">
      <c r="U9650" s="12"/>
    </row>
    <row r="9651" spans="21:21" x14ac:dyDescent="0.2">
      <c r="U9651" s="12"/>
    </row>
    <row r="9652" spans="21:21" x14ac:dyDescent="0.2">
      <c r="U9652" s="12"/>
    </row>
    <row r="9653" spans="21:21" x14ac:dyDescent="0.2">
      <c r="U9653" s="12"/>
    </row>
    <row r="9654" spans="21:21" x14ac:dyDescent="0.2">
      <c r="U9654" s="12"/>
    </row>
    <row r="9655" spans="21:21" x14ac:dyDescent="0.2">
      <c r="U9655" s="12"/>
    </row>
    <row r="9656" spans="21:21" x14ac:dyDescent="0.2">
      <c r="U9656" s="12"/>
    </row>
    <row r="9657" spans="21:21" x14ac:dyDescent="0.2">
      <c r="U9657" s="12"/>
    </row>
    <row r="9658" spans="21:21" x14ac:dyDescent="0.2">
      <c r="U9658" s="12"/>
    </row>
    <row r="9659" spans="21:21" x14ac:dyDescent="0.2">
      <c r="U9659" s="12"/>
    </row>
    <row r="9660" spans="21:21" x14ac:dyDescent="0.2">
      <c r="U9660" s="12"/>
    </row>
    <row r="9661" spans="21:21" x14ac:dyDescent="0.2">
      <c r="U9661" s="12"/>
    </row>
    <row r="9662" spans="21:21" x14ac:dyDescent="0.2">
      <c r="U9662" s="12"/>
    </row>
    <row r="9663" spans="21:21" x14ac:dyDescent="0.2">
      <c r="U9663" s="12"/>
    </row>
    <row r="9664" spans="21:21" x14ac:dyDescent="0.2">
      <c r="U9664" s="12"/>
    </row>
    <row r="9665" spans="21:21" x14ac:dyDescent="0.2">
      <c r="U9665" s="12"/>
    </row>
    <row r="9666" spans="21:21" x14ac:dyDescent="0.2">
      <c r="U9666" s="12"/>
    </row>
    <row r="9667" spans="21:21" x14ac:dyDescent="0.2">
      <c r="U9667" s="12"/>
    </row>
    <row r="9668" spans="21:21" x14ac:dyDescent="0.2">
      <c r="U9668" s="12"/>
    </row>
    <row r="9669" spans="21:21" x14ac:dyDescent="0.2">
      <c r="U9669" s="12"/>
    </row>
    <row r="9670" spans="21:21" x14ac:dyDescent="0.2">
      <c r="U9670" s="12"/>
    </row>
    <row r="9671" spans="21:21" x14ac:dyDescent="0.2">
      <c r="U9671" s="12"/>
    </row>
    <row r="9672" spans="21:21" x14ac:dyDescent="0.2">
      <c r="U9672" s="12"/>
    </row>
    <row r="9673" spans="21:21" x14ac:dyDescent="0.2">
      <c r="U9673" s="12"/>
    </row>
    <row r="9674" spans="21:21" x14ac:dyDescent="0.2">
      <c r="U9674" s="12"/>
    </row>
    <row r="9675" spans="21:21" x14ac:dyDescent="0.2">
      <c r="U9675" s="12"/>
    </row>
    <row r="9676" spans="21:21" x14ac:dyDescent="0.2">
      <c r="U9676" s="12"/>
    </row>
    <row r="9677" spans="21:21" x14ac:dyDescent="0.2">
      <c r="U9677" s="12"/>
    </row>
    <row r="9678" spans="21:21" x14ac:dyDescent="0.2">
      <c r="U9678" s="12"/>
    </row>
    <row r="9679" spans="21:21" x14ac:dyDescent="0.2">
      <c r="U9679" s="12"/>
    </row>
    <row r="9680" spans="21:21" x14ac:dyDescent="0.2">
      <c r="U9680" s="12"/>
    </row>
    <row r="9681" spans="21:21" x14ac:dyDescent="0.2">
      <c r="U9681" s="12"/>
    </row>
    <row r="9682" spans="21:21" x14ac:dyDescent="0.2">
      <c r="U9682" s="12"/>
    </row>
    <row r="9683" spans="21:21" x14ac:dyDescent="0.2">
      <c r="U9683" s="12"/>
    </row>
    <row r="9684" spans="21:21" x14ac:dyDescent="0.2">
      <c r="U9684" s="12"/>
    </row>
    <row r="9685" spans="21:21" x14ac:dyDescent="0.2">
      <c r="U9685" s="12"/>
    </row>
    <row r="9686" spans="21:21" x14ac:dyDescent="0.2">
      <c r="U9686" s="12"/>
    </row>
    <row r="9687" spans="21:21" x14ac:dyDescent="0.2">
      <c r="U9687" s="12"/>
    </row>
    <row r="9688" spans="21:21" x14ac:dyDescent="0.2">
      <c r="U9688" s="12"/>
    </row>
    <row r="9689" spans="21:21" x14ac:dyDescent="0.2">
      <c r="U9689" s="12"/>
    </row>
    <row r="9690" spans="21:21" x14ac:dyDescent="0.2">
      <c r="U9690" s="12"/>
    </row>
    <row r="9691" spans="21:21" x14ac:dyDescent="0.2">
      <c r="U9691" s="12"/>
    </row>
    <row r="9692" spans="21:21" x14ac:dyDescent="0.2">
      <c r="U9692" s="12"/>
    </row>
    <row r="9693" spans="21:21" x14ac:dyDescent="0.2">
      <c r="U9693" s="12"/>
    </row>
    <row r="9694" spans="21:21" x14ac:dyDescent="0.2">
      <c r="U9694" s="12"/>
    </row>
    <row r="9695" spans="21:21" x14ac:dyDescent="0.2">
      <c r="U9695" s="12"/>
    </row>
    <row r="9696" spans="21:21" x14ac:dyDescent="0.2">
      <c r="U9696" s="12"/>
    </row>
    <row r="9697" spans="21:21" x14ac:dyDescent="0.2">
      <c r="U9697" s="12"/>
    </row>
    <row r="9698" spans="21:21" x14ac:dyDescent="0.2">
      <c r="U9698" s="12"/>
    </row>
    <row r="9699" spans="21:21" x14ac:dyDescent="0.2">
      <c r="U9699" s="12"/>
    </row>
    <row r="9700" spans="21:21" x14ac:dyDescent="0.2">
      <c r="U9700" s="12"/>
    </row>
    <row r="9701" spans="21:21" x14ac:dyDescent="0.2">
      <c r="U9701" s="12"/>
    </row>
    <row r="9702" spans="21:21" x14ac:dyDescent="0.2">
      <c r="U9702" s="12"/>
    </row>
    <row r="9703" spans="21:21" x14ac:dyDescent="0.2">
      <c r="U9703" s="12"/>
    </row>
    <row r="9704" spans="21:21" x14ac:dyDescent="0.2">
      <c r="U9704" s="12"/>
    </row>
    <row r="9705" spans="21:21" x14ac:dyDescent="0.2">
      <c r="U9705" s="12"/>
    </row>
    <row r="9706" spans="21:21" x14ac:dyDescent="0.2">
      <c r="U9706" s="12"/>
    </row>
    <row r="9707" spans="21:21" x14ac:dyDescent="0.2">
      <c r="U9707" s="12"/>
    </row>
    <row r="9708" spans="21:21" x14ac:dyDescent="0.2">
      <c r="U9708" s="12"/>
    </row>
    <row r="9709" spans="21:21" x14ac:dyDescent="0.2">
      <c r="U9709" s="12"/>
    </row>
    <row r="9710" spans="21:21" x14ac:dyDescent="0.2">
      <c r="U9710" s="12"/>
    </row>
    <row r="9711" spans="21:21" x14ac:dyDescent="0.2">
      <c r="U9711" s="12"/>
    </row>
    <row r="9712" spans="21:21" x14ac:dyDescent="0.2">
      <c r="U9712" s="12"/>
    </row>
    <row r="9713" spans="21:21" x14ac:dyDescent="0.2">
      <c r="U9713" s="12"/>
    </row>
    <row r="9714" spans="21:21" x14ac:dyDescent="0.2">
      <c r="U9714" s="12"/>
    </row>
    <row r="9715" spans="21:21" x14ac:dyDescent="0.2">
      <c r="U9715" s="12"/>
    </row>
    <row r="9716" spans="21:21" x14ac:dyDescent="0.2">
      <c r="U9716" s="12"/>
    </row>
    <row r="9717" spans="21:21" x14ac:dyDescent="0.2">
      <c r="U9717" s="12"/>
    </row>
    <row r="9718" spans="21:21" x14ac:dyDescent="0.2">
      <c r="U9718" s="12"/>
    </row>
    <row r="9719" spans="21:21" x14ac:dyDescent="0.2">
      <c r="U9719" s="12"/>
    </row>
    <row r="9720" spans="21:21" x14ac:dyDescent="0.2">
      <c r="U9720" s="12"/>
    </row>
    <row r="9721" spans="21:21" x14ac:dyDescent="0.2">
      <c r="U9721" s="12"/>
    </row>
    <row r="9722" spans="21:21" x14ac:dyDescent="0.2">
      <c r="U9722" s="12"/>
    </row>
    <row r="9723" spans="21:21" x14ac:dyDescent="0.2">
      <c r="U9723" s="12"/>
    </row>
    <row r="9724" spans="21:21" x14ac:dyDescent="0.2">
      <c r="U9724" s="12"/>
    </row>
    <row r="9725" spans="21:21" x14ac:dyDescent="0.2">
      <c r="U9725" s="12"/>
    </row>
    <row r="9726" spans="21:21" x14ac:dyDescent="0.2">
      <c r="U9726" s="12"/>
    </row>
    <row r="9727" spans="21:21" x14ac:dyDescent="0.2">
      <c r="U9727" s="12"/>
    </row>
    <row r="9728" spans="21:21" x14ac:dyDescent="0.2">
      <c r="U9728" s="12"/>
    </row>
    <row r="9729" spans="21:21" x14ac:dyDescent="0.2">
      <c r="U9729" s="12"/>
    </row>
    <row r="9730" spans="21:21" x14ac:dyDescent="0.2">
      <c r="U9730" s="12"/>
    </row>
    <row r="9731" spans="21:21" x14ac:dyDescent="0.2">
      <c r="U9731" s="12"/>
    </row>
    <row r="9732" spans="21:21" x14ac:dyDescent="0.2">
      <c r="U9732" s="12"/>
    </row>
    <row r="9733" spans="21:21" x14ac:dyDescent="0.2">
      <c r="U9733" s="12"/>
    </row>
    <row r="9734" spans="21:21" x14ac:dyDescent="0.2">
      <c r="U9734" s="12"/>
    </row>
    <row r="9735" spans="21:21" x14ac:dyDescent="0.2">
      <c r="U9735" s="12"/>
    </row>
    <row r="9736" spans="21:21" x14ac:dyDescent="0.2">
      <c r="U9736" s="12"/>
    </row>
    <row r="9737" spans="21:21" x14ac:dyDescent="0.2">
      <c r="U9737" s="12"/>
    </row>
    <row r="9738" spans="21:21" x14ac:dyDescent="0.2">
      <c r="U9738" s="12"/>
    </row>
    <row r="9739" spans="21:21" x14ac:dyDescent="0.2">
      <c r="U9739" s="12"/>
    </row>
    <row r="9740" spans="21:21" x14ac:dyDescent="0.2">
      <c r="U9740" s="12"/>
    </row>
    <row r="9741" spans="21:21" x14ac:dyDescent="0.2">
      <c r="U9741" s="12"/>
    </row>
    <row r="9742" spans="21:21" x14ac:dyDescent="0.2">
      <c r="U9742" s="12"/>
    </row>
    <row r="9743" spans="21:21" x14ac:dyDescent="0.2">
      <c r="U9743" s="12"/>
    </row>
    <row r="9744" spans="21:21" x14ac:dyDescent="0.2">
      <c r="U9744" s="12"/>
    </row>
    <row r="9745" spans="21:21" x14ac:dyDescent="0.2">
      <c r="U9745" s="12"/>
    </row>
    <row r="9746" spans="21:21" x14ac:dyDescent="0.2">
      <c r="U9746" s="12"/>
    </row>
    <row r="9747" spans="21:21" x14ac:dyDescent="0.2">
      <c r="U9747" s="12"/>
    </row>
    <row r="9748" spans="21:21" x14ac:dyDescent="0.2">
      <c r="U9748" s="12"/>
    </row>
    <row r="9749" spans="21:21" x14ac:dyDescent="0.2">
      <c r="U9749" s="12"/>
    </row>
    <row r="9750" spans="21:21" x14ac:dyDescent="0.2">
      <c r="U9750" s="12"/>
    </row>
    <row r="9751" spans="21:21" x14ac:dyDescent="0.2">
      <c r="U9751" s="12"/>
    </row>
    <row r="9752" spans="21:21" x14ac:dyDescent="0.2">
      <c r="U9752" s="12"/>
    </row>
    <row r="9753" spans="21:21" x14ac:dyDescent="0.2">
      <c r="U9753" s="12"/>
    </row>
    <row r="9754" spans="21:21" x14ac:dyDescent="0.2">
      <c r="U9754" s="12"/>
    </row>
    <row r="9755" spans="21:21" x14ac:dyDescent="0.2">
      <c r="U9755" s="12"/>
    </row>
    <row r="9756" spans="21:21" x14ac:dyDescent="0.2">
      <c r="U9756" s="12"/>
    </row>
    <row r="9757" spans="21:21" x14ac:dyDescent="0.2">
      <c r="U9757" s="12"/>
    </row>
    <row r="9758" spans="21:21" x14ac:dyDescent="0.2">
      <c r="U9758" s="12"/>
    </row>
    <row r="9759" spans="21:21" x14ac:dyDescent="0.2">
      <c r="U9759" s="12"/>
    </row>
    <row r="9760" spans="21:21" x14ac:dyDescent="0.2">
      <c r="U9760" s="12"/>
    </row>
    <row r="9761" spans="21:21" x14ac:dyDescent="0.2">
      <c r="U9761" s="12"/>
    </row>
    <row r="9762" spans="21:21" x14ac:dyDescent="0.2">
      <c r="U9762" s="12"/>
    </row>
    <row r="9763" spans="21:21" x14ac:dyDescent="0.2">
      <c r="U9763" s="12"/>
    </row>
    <row r="9764" spans="21:21" x14ac:dyDescent="0.2">
      <c r="U9764" s="12"/>
    </row>
    <row r="9765" spans="21:21" x14ac:dyDescent="0.2">
      <c r="U9765" s="12"/>
    </row>
    <row r="9766" spans="21:21" x14ac:dyDescent="0.2">
      <c r="U9766" s="12"/>
    </row>
    <row r="9767" spans="21:21" x14ac:dyDescent="0.2">
      <c r="U9767" s="12"/>
    </row>
    <row r="9768" spans="21:21" x14ac:dyDescent="0.2">
      <c r="U9768" s="12"/>
    </row>
    <row r="9769" spans="21:21" x14ac:dyDescent="0.2">
      <c r="U9769" s="12"/>
    </row>
    <row r="9770" spans="21:21" x14ac:dyDescent="0.2">
      <c r="U9770" s="12"/>
    </row>
    <row r="9771" spans="21:21" x14ac:dyDescent="0.2">
      <c r="U9771" s="12"/>
    </row>
    <row r="9772" spans="21:21" x14ac:dyDescent="0.2">
      <c r="U9772" s="12"/>
    </row>
    <row r="9773" spans="21:21" x14ac:dyDescent="0.2">
      <c r="U9773" s="12"/>
    </row>
    <row r="9774" spans="21:21" x14ac:dyDescent="0.2">
      <c r="U9774" s="12"/>
    </row>
    <row r="9775" spans="21:21" x14ac:dyDescent="0.2">
      <c r="U9775" s="12"/>
    </row>
    <row r="9776" spans="21:21" x14ac:dyDescent="0.2">
      <c r="U9776" s="12"/>
    </row>
    <row r="9777" spans="21:21" x14ac:dyDescent="0.2">
      <c r="U9777" s="12"/>
    </row>
    <row r="9778" spans="21:21" x14ac:dyDescent="0.2">
      <c r="U9778" s="12"/>
    </row>
    <row r="9779" spans="21:21" x14ac:dyDescent="0.2">
      <c r="U9779" s="12"/>
    </row>
    <row r="9780" spans="21:21" x14ac:dyDescent="0.2">
      <c r="U9780" s="12"/>
    </row>
    <row r="9781" spans="21:21" x14ac:dyDescent="0.2">
      <c r="U9781" s="12"/>
    </row>
    <row r="9782" spans="21:21" x14ac:dyDescent="0.2">
      <c r="U9782" s="12"/>
    </row>
    <row r="9783" spans="21:21" x14ac:dyDescent="0.2">
      <c r="U9783" s="12"/>
    </row>
    <row r="9784" spans="21:21" x14ac:dyDescent="0.2">
      <c r="U9784" s="12"/>
    </row>
    <row r="9785" spans="21:21" x14ac:dyDescent="0.2">
      <c r="U9785" s="12"/>
    </row>
    <row r="9786" spans="21:21" x14ac:dyDescent="0.2">
      <c r="U9786" s="12"/>
    </row>
    <row r="9787" spans="21:21" x14ac:dyDescent="0.2">
      <c r="U9787" s="12"/>
    </row>
    <row r="9788" spans="21:21" x14ac:dyDescent="0.2">
      <c r="U9788" s="12"/>
    </row>
    <row r="9789" spans="21:21" x14ac:dyDescent="0.2">
      <c r="U9789" s="12"/>
    </row>
    <row r="9790" spans="21:21" x14ac:dyDescent="0.2">
      <c r="U9790" s="12"/>
    </row>
    <row r="9791" spans="21:21" x14ac:dyDescent="0.2">
      <c r="U9791" s="12"/>
    </row>
    <row r="9792" spans="21:21" x14ac:dyDescent="0.2">
      <c r="U9792" s="12"/>
    </row>
    <row r="9793" spans="21:21" x14ac:dyDescent="0.2">
      <c r="U9793" s="12"/>
    </row>
    <row r="9794" spans="21:21" x14ac:dyDescent="0.2">
      <c r="U9794" s="12"/>
    </row>
    <row r="9795" spans="21:21" x14ac:dyDescent="0.2">
      <c r="U9795" s="12"/>
    </row>
    <row r="9796" spans="21:21" x14ac:dyDescent="0.2">
      <c r="U9796" s="12"/>
    </row>
    <row r="9797" spans="21:21" x14ac:dyDescent="0.2">
      <c r="U9797" s="12"/>
    </row>
    <row r="9798" spans="21:21" x14ac:dyDescent="0.2">
      <c r="U9798" s="12"/>
    </row>
    <row r="9799" spans="21:21" x14ac:dyDescent="0.2">
      <c r="U9799" s="12"/>
    </row>
    <row r="9800" spans="21:21" x14ac:dyDescent="0.2">
      <c r="U9800" s="12"/>
    </row>
    <row r="9801" spans="21:21" x14ac:dyDescent="0.2">
      <c r="U9801" s="12"/>
    </row>
    <row r="9802" spans="21:21" x14ac:dyDescent="0.2">
      <c r="U9802" s="12"/>
    </row>
    <row r="9803" spans="21:21" x14ac:dyDescent="0.2">
      <c r="U9803" s="12"/>
    </row>
    <row r="9804" spans="21:21" x14ac:dyDescent="0.2">
      <c r="U9804" s="12"/>
    </row>
    <row r="9805" spans="21:21" x14ac:dyDescent="0.2">
      <c r="U9805" s="12"/>
    </row>
    <row r="9806" spans="21:21" x14ac:dyDescent="0.2">
      <c r="U9806" s="12"/>
    </row>
    <row r="9807" spans="21:21" x14ac:dyDescent="0.2">
      <c r="U9807" s="12"/>
    </row>
    <row r="9808" spans="21:21" x14ac:dyDescent="0.2">
      <c r="U9808" s="12"/>
    </row>
    <row r="9809" spans="21:21" x14ac:dyDescent="0.2">
      <c r="U9809" s="12"/>
    </row>
    <row r="9810" spans="21:21" x14ac:dyDescent="0.2">
      <c r="U9810" s="12"/>
    </row>
    <row r="9811" spans="21:21" x14ac:dyDescent="0.2">
      <c r="U9811" s="12"/>
    </row>
    <row r="9812" spans="21:21" x14ac:dyDescent="0.2">
      <c r="U9812" s="12"/>
    </row>
    <row r="9813" spans="21:21" x14ac:dyDescent="0.2">
      <c r="U9813" s="12"/>
    </row>
    <row r="9814" spans="21:21" x14ac:dyDescent="0.2">
      <c r="U9814" s="12"/>
    </row>
    <row r="9815" spans="21:21" x14ac:dyDescent="0.2">
      <c r="U9815" s="12"/>
    </row>
    <row r="9816" spans="21:21" x14ac:dyDescent="0.2">
      <c r="U9816" s="12"/>
    </row>
    <row r="9817" spans="21:21" x14ac:dyDescent="0.2">
      <c r="U9817" s="12"/>
    </row>
    <row r="9818" spans="21:21" x14ac:dyDescent="0.2">
      <c r="U9818" s="12"/>
    </row>
    <row r="9819" spans="21:21" x14ac:dyDescent="0.2">
      <c r="U9819" s="12"/>
    </row>
    <row r="9820" spans="21:21" x14ac:dyDescent="0.2">
      <c r="U9820" s="12"/>
    </row>
    <row r="9821" spans="21:21" x14ac:dyDescent="0.2">
      <c r="U9821" s="12"/>
    </row>
    <row r="9822" spans="21:21" x14ac:dyDescent="0.2">
      <c r="U9822" s="12"/>
    </row>
    <row r="9823" spans="21:21" x14ac:dyDescent="0.2">
      <c r="U9823" s="12"/>
    </row>
    <row r="9824" spans="21:21" x14ac:dyDescent="0.2">
      <c r="U9824" s="12"/>
    </row>
    <row r="9825" spans="21:21" x14ac:dyDescent="0.2">
      <c r="U9825" s="12"/>
    </row>
    <row r="9826" spans="21:21" x14ac:dyDescent="0.2">
      <c r="U9826" s="12"/>
    </row>
    <row r="9827" spans="21:21" x14ac:dyDescent="0.2">
      <c r="U9827" s="12"/>
    </row>
    <row r="9828" spans="21:21" x14ac:dyDescent="0.2">
      <c r="U9828" s="12"/>
    </row>
    <row r="9829" spans="21:21" x14ac:dyDescent="0.2">
      <c r="U9829" s="12"/>
    </row>
    <row r="9830" spans="21:21" x14ac:dyDescent="0.2">
      <c r="U9830" s="12"/>
    </row>
    <row r="9831" spans="21:21" x14ac:dyDescent="0.2">
      <c r="U9831" s="12"/>
    </row>
    <row r="9832" spans="21:21" x14ac:dyDescent="0.2">
      <c r="U9832" s="12"/>
    </row>
    <row r="9833" spans="21:21" x14ac:dyDescent="0.2">
      <c r="U9833" s="12"/>
    </row>
    <row r="9834" spans="21:21" x14ac:dyDescent="0.2">
      <c r="U9834" s="12"/>
    </row>
    <row r="9835" spans="21:21" x14ac:dyDescent="0.2">
      <c r="U9835" s="12"/>
    </row>
    <row r="9836" spans="21:21" x14ac:dyDescent="0.2">
      <c r="U9836" s="12"/>
    </row>
    <row r="9837" spans="21:21" x14ac:dyDescent="0.2">
      <c r="U9837" s="12"/>
    </row>
    <row r="9838" spans="21:21" x14ac:dyDescent="0.2">
      <c r="U9838" s="12"/>
    </row>
    <row r="9839" spans="21:21" x14ac:dyDescent="0.2">
      <c r="U9839" s="12"/>
    </row>
    <row r="9840" spans="21:21" x14ac:dyDescent="0.2">
      <c r="U9840" s="12"/>
    </row>
    <row r="9841" spans="21:21" x14ac:dyDescent="0.2">
      <c r="U9841" s="12"/>
    </row>
    <row r="9842" spans="21:21" x14ac:dyDescent="0.2">
      <c r="U9842" s="12"/>
    </row>
    <row r="9843" spans="21:21" x14ac:dyDescent="0.2">
      <c r="U9843" s="12"/>
    </row>
    <row r="9844" spans="21:21" x14ac:dyDescent="0.2">
      <c r="U9844" s="12"/>
    </row>
    <row r="9845" spans="21:21" x14ac:dyDescent="0.2">
      <c r="U9845" s="12"/>
    </row>
    <row r="9846" spans="21:21" x14ac:dyDescent="0.2">
      <c r="U9846" s="12"/>
    </row>
    <row r="9847" spans="21:21" x14ac:dyDescent="0.2">
      <c r="U9847" s="12"/>
    </row>
    <row r="9848" spans="21:21" x14ac:dyDescent="0.2">
      <c r="U9848" s="12"/>
    </row>
    <row r="9849" spans="21:21" x14ac:dyDescent="0.2">
      <c r="U9849" s="12"/>
    </row>
    <row r="9850" spans="21:21" x14ac:dyDescent="0.2">
      <c r="U9850" s="12"/>
    </row>
    <row r="9851" spans="21:21" x14ac:dyDescent="0.2">
      <c r="U9851" s="12"/>
    </row>
    <row r="9852" spans="21:21" x14ac:dyDescent="0.2">
      <c r="U9852" s="12"/>
    </row>
    <row r="9853" spans="21:21" x14ac:dyDescent="0.2">
      <c r="U9853" s="12"/>
    </row>
    <row r="9854" spans="21:21" x14ac:dyDescent="0.2">
      <c r="U9854" s="12"/>
    </row>
    <row r="9855" spans="21:21" x14ac:dyDescent="0.2">
      <c r="U9855" s="12"/>
    </row>
    <row r="9856" spans="21:21" x14ac:dyDescent="0.2">
      <c r="U9856" s="12"/>
    </row>
    <row r="9857" spans="21:21" x14ac:dyDescent="0.2">
      <c r="U9857" s="12"/>
    </row>
    <row r="9858" spans="21:21" x14ac:dyDescent="0.2">
      <c r="U9858" s="12"/>
    </row>
    <row r="9859" spans="21:21" x14ac:dyDescent="0.2">
      <c r="U9859" s="12"/>
    </row>
    <row r="9860" spans="21:21" x14ac:dyDescent="0.2">
      <c r="U9860" s="12"/>
    </row>
    <row r="9861" spans="21:21" x14ac:dyDescent="0.2">
      <c r="U9861" s="12"/>
    </row>
    <row r="9862" spans="21:21" x14ac:dyDescent="0.2">
      <c r="U9862" s="12"/>
    </row>
    <row r="9863" spans="21:21" x14ac:dyDescent="0.2">
      <c r="U9863" s="12"/>
    </row>
    <row r="9864" spans="21:21" x14ac:dyDescent="0.2">
      <c r="U9864" s="12"/>
    </row>
    <row r="9865" spans="21:21" x14ac:dyDescent="0.2">
      <c r="U9865" s="12"/>
    </row>
    <row r="9866" spans="21:21" x14ac:dyDescent="0.2">
      <c r="U9866" s="12"/>
    </row>
    <row r="9867" spans="21:21" x14ac:dyDescent="0.2">
      <c r="U9867" s="12"/>
    </row>
    <row r="9868" spans="21:21" x14ac:dyDescent="0.2">
      <c r="U9868" s="12"/>
    </row>
    <row r="9869" spans="21:21" x14ac:dyDescent="0.2">
      <c r="U9869" s="12"/>
    </row>
    <row r="9870" spans="21:21" x14ac:dyDescent="0.2">
      <c r="U9870" s="12"/>
    </row>
    <row r="9871" spans="21:21" x14ac:dyDescent="0.2">
      <c r="U9871" s="12"/>
    </row>
    <row r="9872" spans="21:21" x14ac:dyDescent="0.2">
      <c r="U9872" s="12"/>
    </row>
    <row r="9873" spans="21:21" x14ac:dyDescent="0.2">
      <c r="U9873" s="12"/>
    </row>
    <row r="9874" spans="21:21" x14ac:dyDescent="0.2">
      <c r="U9874" s="12"/>
    </row>
    <row r="9875" spans="21:21" x14ac:dyDescent="0.2">
      <c r="U9875" s="12"/>
    </row>
    <row r="9876" spans="21:21" x14ac:dyDescent="0.2">
      <c r="U9876" s="12"/>
    </row>
    <row r="9877" spans="21:21" x14ac:dyDescent="0.2">
      <c r="U9877" s="12"/>
    </row>
    <row r="9878" spans="21:21" x14ac:dyDescent="0.2">
      <c r="U9878" s="12"/>
    </row>
    <row r="9879" spans="21:21" x14ac:dyDescent="0.2">
      <c r="U9879" s="12"/>
    </row>
    <row r="9880" spans="21:21" x14ac:dyDescent="0.2">
      <c r="U9880" s="12"/>
    </row>
    <row r="9881" spans="21:21" x14ac:dyDescent="0.2">
      <c r="U9881" s="12"/>
    </row>
    <row r="9882" spans="21:21" x14ac:dyDescent="0.2">
      <c r="U9882" s="12"/>
    </row>
    <row r="9883" spans="21:21" x14ac:dyDescent="0.2">
      <c r="U9883" s="12"/>
    </row>
    <row r="9884" spans="21:21" x14ac:dyDescent="0.2">
      <c r="U9884" s="12"/>
    </row>
    <row r="9885" spans="21:21" x14ac:dyDescent="0.2">
      <c r="U9885" s="12"/>
    </row>
    <row r="9886" spans="21:21" x14ac:dyDescent="0.2">
      <c r="U9886" s="12"/>
    </row>
    <row r="9887" spans="21:21" x14ac:dyDescent="0.2">
      <c r="U9887" s="12"/>
    </row>
    <row r="9888" spans="21:21" x14ac:dyDescent="0.2">
      <c r="U9888" s="12"/>
    </row>
    <row r="9889" spans="21:21" x14ac:dyDescent="0.2">
      <c r="U9889" s="12"/>
    </row>
    <row r="9890" spans="21:21" x14ac:dyDescent="0.2">
      <c r="U9890" s="12"/>
    </row>
    <row r="9891" spans="21:21" x14ac:dyDescent="0.2">
      <c r="U9891" s="12"/>
    </row>
    <row r="9892" spans="21:21" x14ac:dyDescent="0.2">
      <c r="U9892" s="12"/>
    </row>
    <row r="9893" spans="21:21" x14ac:dyDescent="0.2">
      <c r="U9893" s="12"/>
    </row>
    <row r="9894" spans="21:21" x14ac:dyDescent="0.2">
      <c r="U9894" s="12"/>
    </row>
    <row r="9895" spans="21:21" x14ac:dyDescent="0.2">
      <c r="U9895" s="12"/>
    </row>
    <row r="9896" spans="21:21" x14ac:dyDescent="0.2">
      <c r="U9896" s="12"/>
    </row>
    <row r="9897" spans="21:21" x14ac:dyDescent="0.2">
      <c r="U9897" s="12"/>
    </row>
    <row r="9898" spans="21:21" x14ac:dyDescent="0.2">
      <c r="U9898" s="12"/>
    </row>
    <row r="9899" spans="21:21" x14ac:dyDescent="0.2">
      <c r="U9899" s="12"/>
    </row>
    <row r="9900" spans="21:21" x14ac:dyDescent="0.2">
      <c r="U9900" s="12"/>
    </row>
    <row r="9901" spans="21:21" x14ac:dyDescent="0.2">
      <c r="U9901" s="12"/>
    </row>
    <row r="9902" spans="21:21" x14ac:dyDescent="0.2">
      <c r="U9902" s="12"/>
    </row>
    <row r="9903" spans="21:21" x14ac:dyDescent="0.2">
      <c r="U9903" s="12"/>
    </row>
    <row r="9904" spans="21:21" x14ac:dyDescent="0.2">
      <c r="U9904" s="12"/>
    </row>
    <row r="9905" spans="21:21" x14ac:dyDescent="0.2">
      <c r="U9905" s="12"/>
    </row>
    <row r="9906" spans="21:21" x14ac:dyDescent="0.2">
      <c r="U9906" s="12"/>
    </row>
    <row r="9907" spans="21:21" x14ac:dyDescent="0.2">
      <c r="U9907" s="12"/>
    </row>
    <row r="9908" spans="21:21" x14ac:dyDescent="0.2">
      <c r="U9908" s="12"/>
    </row>
    <row r="9909" spans="21:21" x14ac:dyDescent="0.2">
      <c r="U9909" s="12"/>
    </row>
    <row r="9910" spans="21:21" x14ac:dyDescent="0.2">
      <c r="U9910" s="12"/>
    </row>
    <row r="9911" spans="21:21" x14ac:dyDescent="0.2">
      <c r="U9911" s="12"/>
    </row>
    <row r="9912" spans="21:21" x14ac:dyDescent="0.2">
      <c r="U9912" s="12"/>
    </row>
    <row r="9913" spans="21:21" x14ac:dyDescent="0.2">
      <c r="U9913" s="12"/>
    </row>
    <row r="9914" spans="21:21" x14ac:dyDescent="0.2">
      <c r="U9914" s="12"/>
    </row>
    <row r="9915" spans="21:21" x14ac:dyDescent="0.2">
      <c r="U9915" s="12"/>
    </row>
    <row r="9916" spans="21:21" x14ac:dyDescent="0.2">
      <c r="U9916" s="12"/>
    </row>
    <row r="9917" spans="21:21" x14ac:dyDescent="0.2">
      <c r="U9917" s="12"/>
    </row>
    <row r="9918" spans="21:21" x14ac:dyDescent="0.2">
      <c r="U9918" s="12"/>
    </row>
    <row r="9919" spans="21:21" x14ac:dyDescent="0.2">
      <c r="U9919" s="12"/>
    </row>
    <row r="9920" spans="21:21" x14ac:dyDescent="0.2">
      <c r="U9920" s="12"/>
    </row>
    <row r="9921" spans="21:21" x14ac:dyDescent="0.2">
      <c r="U9921" s="12"/>
    </row>
    <row r="9922" spans="21:21" x14ac:dyDescent="0.2">
      <c r="U9922" s="12"/>
    </row>
    <row r="9923" spans="21:21" x14ac:dyDescent="0.2">
      <c r="U9923" s="12"/>
    </row>
    <row r="9924" spans="21:21" x14ac:dyDescent="0.2">
      <c r="U9924" s="12"/>
    </row>
    <row r="9925" spans="21:21" x14ac:dyDescent="0.2">
      <c r="U9925" s="12"/>
    </row>
    <row r="9926" spans="21:21" x14ac:dyDescent="0.2">
      <c r="U9926" s="12"/>
    </row>
    <row r="9927" spans="21:21" x14ac:dyDescent="0.2">
      <c r="U9927" s="12"/>
    </row>
    <row r="9928" spans="21:21" x14ac:dyDescent="0.2">
      <c r="U9928" s="12"/>
    </row>
    <row r="9929" spans="21:21" x14ac:dyDescent="0.2">
      <c r="U9929" s="12"/>
    </row>
    <row r="9930" spans="21:21" x14ac:dyDescent="0.2">
      <c r="U9930" s="12"/>
    </row>
    <row r="9931" spans="21:21" x14ac:dyDescent="0.2">
      <c r="U9931" s="12"/>
    </row>
    <row r="9932" spans="21:21" x14ac:dyDescent="0.2">
      <c r="U9932" s="12"/>
    </row>
    <row r="9933" spans="21:21" x14ac:dyDescent="0.2">
      <c r="U9933" s="12"/>
    </row>
    <row r="9934" spans="21:21" x14ac:dyDescent="0.2">
      <c r="U9934" s="12"/>
    </row>
    <row r="9935" spans="21:21" x14ac:dyDescent="0.2">
      <c r="U9935" s="12"/>
    </row>
    <row r="9936" spans="21:21" x14ac:dyDescent="0.2">
      <c r="U9936" s="12"/>
    </row>
    <row r="9937" spans="21:21" x14ac:dyDescent="0.2">
      <c r="U9937" s="12"/>
    </row>
    <row r="9938" spans="21:21" x14ac:dyDescent="0.2">
      <c r="U9938" s="12"/>
    </row>
    <row r="9939" spans="21:21" x14ac:dyDescent="0.2">
      <c r="U9939" s="12"/>
    </row>
    <row r="9940" spans="21:21" x14ac:dyDescent="0.2">
      <c r="U9940" s="12"/>
    </row>
    <row r="9941" spans="21:21" x14ac:dyDescent="0.2">
      <c r="U9941" s="12"/>
    </row>
    <row r="9942" spans="21:21" x14ac:dyDescent="0.2">
      <c r="U9942" s="12"/>
    </row>
    <row r="9943" spans="21:21" x14ac:dyDescent="0.2">
      <c r="U9943" s="12"/>
    </row>
    <row r="9944" spans="21:21" x14ac:dyDescent="0.2">
      <c r="U9944" s="12"/>
    </row>
    <row r="9945" spans="21:21" x14ac:dyDescent="0.2">
      <c r="U9945" s="12"/>
    </row>
    <row r="9946" spans="21:21" x14ac:dyDescent="0.2">
      <c r="U9946" s="12"/>
    </row>
    <row r="9947" spans="21:21" x14ac:dyDescent="0.2">
      <c r="U9947" s="12"/>
    </row>
    <row r="9948" spans="21:21" x14ac:dyDescent="0.2">
      <c r="U9948" s="12"/>
    </row>
    <row r="9949" spans="21:21" x14ac:dyDescent="0.2">
      <c r="U9949" s="12"/>
    </row>
    <row r="9950" spans="21:21" x14ac:dyDescent="0.2">
      <c r="U9950" s="12"/>
    </row>
    <row r="9951" spans="21:21" x14ac:dyDescent="0.2">
      <c r="U9951" s="12"/>
    </row>
    <row r="9952" spans="21:21" x14ac:dyDescent="0.2">
      <c r="U9952" s="12"/>
    </row>
    <row r="9953" spans="21:21" x14ac:dyDescent="0.2">
      <c r="U9953" s="12"/>
    </row>
    <row r="9954" spans="21:21" x14ac:dyDescent="0.2">
      <c r="U9954" s="12"/>
    </row>
    <row r="9955" spans="21:21" x14ac:dyDescent="0.2">
      <c r="U9955" s="12"/>
    </row>
    <row r="9956" spans="21:21" x14ac:dyDescent="0.2">
      <c r="U9956" s="12"/>
    </row>
    <row r="9957" spans="21:21" x14ac:dyDescent="0.2">
      <c r="U9957" s="12"/>
    </row>
    <row r="9958" spans="21:21" x14ac:dyDescent="0.2">
      <c r="U9958" s="12"/>
    </row>
    <row r="9959" spans="21:21" x14ac:dyDescent="0.2">
      <c r="U9959" s="12"/>
    </row>
    <row r="9960" spans="21:21" x14ac:dyDescent="0.2">
      <c r="U9960" s="12"/>
    </row>
    <row r="9961" spans="21:21" x14ac:dyDescent="0.2">
      <c r="U9961" s="12"/>
    </row>
    <row r="9962" spans="21:21" x14ac:dyDescent="0.2">
      <c r="U9962" s="12"/>
    </row>
    <row r="9963" spans="21:21" x14ac:dyDescent="0.2">
      <c r="U9963" s="12"/>
    </row>
    <row r="9964" spans="21:21" x14ac:dyDescent="0.2">
      <c r="U9964" s="12"/>
    </row>
    <row r="9965" spans="21:21" x14ac:dyDescent="0.2">
      <c r="U9965" s="12"/>
    </row>
    <row r="9966" spans="21:21" x14ac:dyDescent="0.2">
      <c r="U9966" s="12"/>
    </row>
    <row r="9967" spans="21:21" x14ac:dyDescent="0.2">
      <c r="U9967" s="12"/>
    </row>
    <row r="9968" spans="21:21" x14ac:dyDescent="0.2">
      <c r="U9968" s="12"/>
    </row>
    <row r="9969" spans="21:21" x14ac:dyDescent="0.2">
      <c r="U9969" s="12"/>
    </row>
    <row r="9970" spans="21:21" x14ac:dyDescent="0.2">
      <c r="U9970" s="12"/>
    </row>
    <row r="9971" spans="21:21" x14ac:dyDescent="0.2">
      <c r="U9971" s="12"/>
    </row>
    <row r="9972" spans="21:21" x14ac:dyDescent="0.2">
      <c r="U9972" s="12"/>
    </row>
    <row r="9973" spans="21:21" x14ac:dyDescent="0.2">
      <c r="U9973" s="12"/>
    </row>
    <row r="9974" spans="21:21" x14ac:dyDescent="0.2">
      <c r="U9974" s="12"/>
    </row>
    <row r="9975" spans="21:21" x14ac:dyDescent="0.2">
      <c r="U9975" s="12"/>
    </row>
    <row r="9976" spans="21:21" x14ac:dyDescent="0.2">
      <c r="U9976" s="12"/>
    </row>
    <row r="9977" spans="21:21" x14ac:dyDescent="0.2">
      <c r="U9977" s="12"/>
    </row>
    <row r="9978" spans="21:21" x14ac:dyDescent="0.2">
      <c r="U9978" s="12"/>
    </row>
    <row r="9979" spans="21:21" x14ac:dyDescent="0.2">
      <c r="U9979" s="12"/>
    </row>
    <row r="9980" spans="21:21" x14ac:dyDescent="0.2">
      <c r="U9980" s="12"/>
    </row>
    <row r="9981" spans="21:21" x14ac:dyDescent="0.2">
      <c r="U9981" s="12"/>
    </row>
    <row r="9982" spans="21:21" x14ac:dyDescent="0.2">
      <c r="U9982" s="12"/>
    </row>
    <row r="9983" spans="21:21" x14ac:dyDescent="0.2">
      <c r="U9983" s="12"/>
    </row>
    <row r="9984" spans="21:21" x14ac:dyDescent="0.2">
      <c r="U9984" s="12"/>
    </row>
    <row r="9985" spans="21:21" x14ac:dyDescent="0.2">
      <c r="U9985" s="12"/>
    </row>
    <row r="9986" spans="21:21" x14ac:dyDescent="0.2">
      <c r="U9986" s="12"/>
    </row>
    <row r="9987" spans="21:21" x14ac:dyDescent="0.2">
      <c r="U9987" s="12"/>
    </row>
    <row r="9988" spans="21:21" x14ac:dyDescent="0.2">
      <c r="U9988" s="12"/>
    </row>
    <row r="9989" spans="21:21" x14ac:dyDescent="0.2">
      <c r="U9989" s="12"/>
    </row>
    <row r="9990" spans="21:21" x14ac:dyDescent="0.2">
      <c r="U9990" s="12"/>
    </row>
    <row r="9991" spans="21:21" x14ac:dyDescent="0.2">
      <c r="U9991" s="12"/>
    </row>
    <row r="9992" spans="21:21" x14ac:dyDescent="0.2">
      <c r="U9992" s="12"/>
    </row>
    <row r="9993" spans="21:21" x14ac:dyDescent="0.2">
      <c r="U9993" s="12"/>
    </row>
    <row r="9994" spans="21:21" x14ac:dyDescent="0.2">
      <c r="U9994" s="12"/>
    </row>
    <row r="9995" spans="21:21" x14ac:dyDescent="0.2">
      <c r="U9995" s="12"/>
    </row>
    <row r="9996" spans="21:21" x14ac:dyDescent="0.2">
      <c r="U9996" s="12"/>
    </row>
    <row r="9997" spans="21:21" x14ac:dyDescent="0.2">
      <c r="U9997" s="12"/>
    </row>
    <row r="9998" spans="21:21" x14ac:dyDescent="0.2">
      <c r="U9998" s="12"/>
    </row>
    <row r="9999" spans="21:21" x14ac:dyDescent="0.2">
      <c r="U9999" s="12"/>
    </row>
    <row r="10000" spans="21:21" x14ac:dyDescent="0.2">
      <c r="U10000" s="12"/>
    </row>
    <row r="10001" spans="21:21" x14ac:dyDescent="0.2">
      <c r="U10001" s="12"/>
    </row>
    <row r="10002" spans="21:21" x14ac:dyDescent="0.2">
      <c r="U10002" s="12"/>
    </row>
    <row r="10003" spans="21:21" x14ac:dyDescent="0.2">
      <c r="U10003" s="12"/>
    </row>
    <row r="10004" spans="21:21" x14ac:dyDescent="0.2">
      <c r="U10004" s="12"/>
    </row>
    <row r="10005" spans="21:21" x14ac:dyDescent="0.2">
      <c r="U10005" s="12"/>
    </row>
    <row r="10006" spans="21:21" x14ac:dyDescent="0.2">
      <c r="U10006" s="12"/>
    </row>
    <row r="10007" spans="21:21" x14ac:dyDescent="0.2">
      <c r="U10007" s="12"/>
    </row>
    <row r="10008" spans="21:21" x14ac:dyDescent="0.2">
      <c r="U10008" s="12"/>
    </row>
    <row r="10009" spans="21:21" x14ac:dyDescent="0.2">
      <c r="U10009" s="12"/>
    </row>
    <row r="10010" spans="21:21" x14ac:dyDescent="0.2">
      <c r="U10010" s="12"/>
    </row>
    <row r="10011" spans="21:21" x14ac:dyDescent="0.2">
      <c r="U10011" s="12"/>
    </row>
    <row r="10012" spans="21:21" x14ac:dyDescent="0.2">
      <c r="U10012" s="12"/>
    </row>
    <row r="10013" spans="21:21" x14ac:dyDescent="0.2">
      <c r="U10013" s="12"/>
    </row>
    <row r="10014" spans="21:21" x14ac:dyDescent="0.2">
      <c r="U10014" s="12"/>
    </row>
    <row r="10015" spans="21:21" x14ac:dyDescent="0.2">
      <c r="U10015" s="12"/>
    </row>
    <row r="10016" spans="21:21" x14ac:dyDescent="0.2">
      <c r="U10016" s="12"/>
    </row>
    <row r="10017" spans="21:21" x14ac:dyDescent="0.2">
      <c r="U10017" s="12"/>
    </row>
    <row r="10018" spans="21:21" x14ac:dyDescent="0.2">
      <c r="U10018" s="12"/>
    </row>
    <row r="10019" spans="21:21" x14ac:dyDescent="0.2">
      <c r="U10019" s="12"/>
    </row>
    <row r="10020" spans="21:21" x14ac:dyDescent="0.2">
      <c r="U10020" s="12"/>
    </row>
    <row r="10021" spans="21:21" x14ac:dyDescent="0.2">
      <c r="U10021" s="12"/>
    </row>
    <row r="10022" spans="21:21" x14ac:dyDescent="0.2">
      <c r="U10022" s="12"/>
    </row>
    <row r="10023" spans="21:21" x14ac:dyDescent="0.2">
      <c r="U10023" s="12"/>
    </row>
    <row r="10024" spans="21:21" x14ac:dyDescent="0.2">
      <c r="U10024" s="12"/>
    </row>
    <row r="10025" spans="21:21" x14ac:dyDescent="0.2">
      <c r="U10025" s="12"/>
    </row>
    <row r="10026" spans="21:21" x14ac:dyDescent="0.2">
      <c r="U10026" s="12"/>
    </row>
    <row r="10027" spans="21:21" x14ac:dyDescent="0.2">
      <c r="U10027" s="12"/>
    </row>
    <row r="10028" spans="21:21" x14ac:dyDescent="0.2">
      <c r="U10028" s="12"/>
    </row>
    <row r="10029" spans="21:21" x14ac:dyDescent="0.2">
      <c r="U10029" s="12"/>
    </row>
    <row r="10030" spans="21:21" x14ac:dyDescent="0.2">
      <c r="U10030" s="12"/>
    </row>
    <row r="10031" spans="21:21" x14ac:dyDescent="0.2">
      <c r="U10031" s="12"/>
    </row>
    <row r="10032" spans="21:21" x14ac:dyDescent="0.2">
      <c r="U10032" s="12"/>
    </row>
    <row r="10033" spans="21:21" x14ac:dyDescent="0.2">
      <c r="U10033" s="12"/>
    </row>
    <row r="10034" spans="21:21" x14ac:dyDescent="0.2">
      <c r="U10034" s="12"/>
    </row>
    <row r="10035" spans="21:21" x14ac:dyDescent="0.2">
      <c r="U10035" s="12"/>
    </row>
    <row r="10036" spans="21:21" x14ac:dyDescent="0.2">
      <c r="U10036" s="12"/>
    </row>
    <row r="10037" spans="21:21" x14ac:dyDescent="0.2">
      <c r="U10037" s="12"/>
    </row>
    <row r="10038" spans="21:21" x14ac:dyDescent="0.2">
      <c r="U10038" s="12"/>
    </row>
    <row r="10039" spans="21:21" x14ac:dyDescent="0.2">
      <c r="U10039" s="12"/>
    </row>
    <row r="10040" spans="21:21" x14ac:dyDescent="0.2">
      <c r="U10040" s="12"/>
    </row>
    <row r="10041" spans="21:21" x14ac:dyDescent="0.2">
      <c r="U10041" s="12"/>
    </row>
    <row r="10042" spans="21:21" x14ac:dyDescent="0.2">
      <c r="U10042" s="12"/>
    </row>
    <row r="10043" spans="21:21" x14ac:dyDescent="0.2">
      <c r="U10043" s="12"/>
    </row>
    <row r="10044" spans="21:21" x14ac:dyDescent="0.2">
      <c r="U10044" s="12"/>
    </row>
    <row r="10045" spans="21:21" x14ac:dyDescent="0.2">
      <c r="U10045" s="12"/>
    </row>
    <row r="10046" spans="21:21" x14ac:dyDescent="0.2">
      <c r="U10046" s="12"/>
    </row>
    <row r="10047" spans="21:21" x14ac:dyDescent="0.2">
      <c r="U10047" s="12"/>
    </row>
    <row r="10048" spans="21:21" x14ac:dyDescent="0.2">
      <c r="U10048" s="12"/>
    </row>
    <row r="10049" spans="21:21" x14ac:dyDescent="0.2">
      <c r="U10049" s="12"/>
    </row>
    <row r="10050" spans="21:21" x14ac:dyDescent="0.2">
      <c r="U10050" s="12"/>
    </row>
    <row r="10051" spans="21:21" x14ac:dyDescent="0.2">
      <c r="U10051" s="12"/>
    </row>
    <row r="10052" spans="21:21" x14ac:dyDescent="0.2">
      <c r="U10052" s="12"/>
    </row>
    <row r="10053" spans="21:21" x14ac:dyDescent="0.2">
      <c r="U10053" s="12"/>
    </row>
    <row r="10054" spans="21:21" x14ac:dyDescent="0.2">
      <c r="U10054" s="12"/>
    </row>
    <row r="10055" spans="21:21" x14ac:dyDescent="0.2">
      <c r="U10055" s="12"/>
    </row>
    <row r="10056" spans="21:21" x14ac:dyDescent="0.2">
      <c r="U10056" s="12"/>
    </row>
    <row r="10057" spans="21:21" x14ac:dyDescent="0.2">
      <c r="U10057" s="12"/>
    </row>
    <row r="10058" spans="21:21" x14ac:dyDescent="0.2">
      <c r="U10058" s="12"/>
    </row>
    <row r="10059" spans="21:21" x14ac:dyDescent="0.2">
      <c r="U10059" s="12"/>
    </row>
    <row r="10060" spans="21:21" x14ac:dyDescent="0.2">
      <c r="U10060" s="12"/>
    </row>
    <row r="10061" spans="21:21" x14ac:dyDescent="0.2">
      <c r="U10061" s="12"/>
    </row>
    <row r="10062" spans="21:21" x14ac:dyDescent="0.2">
      <c r="U10062" s="12"/>
    </row>
    <row r="10063" spans="21:21" x14ac:dyDescent="0.2">
      <c r="U10063" s="12"/>
    </row>
    <row r="10064" spans="21:21" x14ac:dyDescent="0.2">
      <c r="U10064" s="12"/>
    </row>
    <row r="10065" spans="21:21" x14ac:dyDescent="0.2">
      <c r="U10065" s="12"/>
    </row>
    <row r="10066" spans="21:21" x14ac:dyDescent="0.2">
      <c r="U10066" s="12"/>
    </row>
    <row r="10067" spans="21:21" x14ac:dyDescent="0.2">
      <c r="U10067" s="12"/>
    </row>
    <row r="10068" spans="21:21" x14ac:dyDescent="0.2">
      <c r="U10068" s="12"/>
    </row>
    <row r="10069" spans="21:21" x14ac:dyDescent="0.2">
      <c r="U10069" s="12"/>
    </row>
    <row r="10070" spans="21:21" x14ac:dyDescent="0.2">
      <c r="U10070" s="12"/>
    </row>
    <row r="10071" spans="21:21" x14ac:dyDescent="0.2">
      <c r="U10071" s="12"/>
    </row>
    <row r="10072" spans="21:21" x14ac:dyDescent="0.2">
      <c r="U10072" s="12"/>
    </row>
    <row r="10073" spans="21:21" x14ac:dyDescent="0.2">
      <c r="U10073" s="12"/>
    </row>
    <row r="10074" spans="21:21" x14ac:dyDescent="0.2">
      <c r="U10074" s="12"/>
    </row>
    <row r="10075" spans="21:21" x14ac:dyDescent="0.2">
      <c r="U10075" s="12"/>
    </row>
    <row r="10076" spans="21:21" x14ac:dyDescent="0.2">
      <c r="U10076" s="12"/>
    </row>
    <row r="10077" spans="21:21" x14ac:dyDescent="0.2">
      <c r="U10077" s="12"/>
    </row>
    <row r="10078" spans="21:21" x14ac:dyDescent="0.2">
      <c r="U10078" s="12"/>
    </row>
    <row r="10079" spans="21:21" x14ac:dyDescent="0.2">
      <c r="U10079" s="12"/>
    </row>
    <row r="10080" spans="21:21" x14ac:dyDescent="0.2">
      <c r="U10080" s="12"/>
    </row>
    <row r="10081" spans="21:21" x14ac:dyDescent="0.2">
      <c r="U10081" s="12"/>
    </row>
    <row r="10082" spans="21:21" x14ac:dyDescent="0.2">
      <c r="U10082" s="12"/>
    </row>
    <row r="10083" spans="21:21" x14ac:dyDescent="0.2">
      <c r="U10083" s="12"/>
    </row>
    <row r="10084" spans="21:21" x14ac:dyDescent="0.2">
      <c r="U10084" s="12"/>
    </row>
    <row r="10085" spans="21:21" x14ac:dyDescent="0.2">
      <c r="U10085" s="12"/>
    </row>
    <row r="10086" spans="21:21" x14ac:dyDescent="0.2">
      <c r="U10086" s="12"/>
    </row>
    <row r="10087" spans="21:21" x14ac:dyDescent="0.2">
      <c r="U10087" s="12"/>
    </row>
    <row r="10088" spans="21:21" x14ac:dyDescent="0.2">
      <c r="U10088" s="12"/>
    </row>
    <row r="10089" spans="21:21" x14ac:dyDescent="0.2">
      <c r="U10089" s="12"/>
    </row>
    <row r="10090" spans="21:21" x14ac:dyDescent="0.2">
      <c r="U10090" s="12"/>
    </row>
    <row r="10091" spans="21:21" x14ac:dyDescent="0.2">
      <c r="U10091" s="12"/>
    </row>
    <row r="10092" spans="21:21" x14ac:dyDescent="0.2">
      <c r="U10092" s="12"/>
    </row>
    <row r="10093" spans="21:21" x14ac:dyDescent="0.2">
      <c r="U10093" s="12"/>
    </row>
    <row r="10094" spans="21:21" x14ac:dyDescent="0.2">
      <c r="U10094" s="12"/>
    </row>
    <row r="10095" spans="21:21" x14ac:dyDescent="0.2">
      <c r="U10095" s="12"/>
    </row>
    <row r="10096" spans="21:21" x14ac:dyDescent="0.2">
      <c r="U10096" s="12"/>
    </row>
    <row r="10097" spans="21:21" x14ac:dyDescent="0.2">
      <c r="U10097" s="12"/>
    </row>
    <row r="10098" spans="21:21" x14ac:dyDescent="0.2">
      <c r="U10098" s="12"/>
    </row>
    <row r="10099" spans="21:21" x14ac:dyDescent="0.2">
      <c r="U10099" s="12"/>
    </row>
    <row r="10100" spans="21:21" x14ac:dyDescent="0.2">
      <c r="U10100" s="12"/>
    </row>
    <row r="10101" spans="21:21" x14ac:dyDescent="0.2">
      <c r="U10101" s="12"/>
    </row>
    <row r="10102" spans="21:21" x14ac:dyDescent="0.2">
      <c r="U10102" s="12"/>
    </row>
    <row r="10103" spans="21:21" x14ac:dyDescent="0.2">
      <c r="U10103" s="12"/>
    </row>
    <row r="10104" spans="21:21" x14ac:dyDescent="0.2">
      <c r="U10104" s="12"/>
    </row>
    <row r="10105" spans="21:21" x14ac:dyDescent="0.2">
      <c r="U10105" s="12"/>
    </row>
    <row r="10106" spans="21:21" x14ac:dyDescent="0.2">
      <c r="U10106" s="12"/>
    </row>
    <row r="10107" spans="21:21" x14ac:dyDescent="0.2">
      <c r="U10107" s="12"/>
    </row>
    <row r="10108" spans="21:21" x14ac:dyDescent="0.2">
      <c r="U10108" s="12"/>
    </row>
    <row r="10109" spans="21:21" x14ac:dyDescent="0.2">
      <c r="U10109" s="12"/>
    </row>
    <row r="10110" spans="21:21" x14ac:dyDescent="0.2">
      <c r="U10110" s="12"/>
    </row>
    <row r="10111" spans="21:21" x14ac:dyDescent="0.2">
      <c r="U10111" s="12"/>
    </row>
    <row r="10112" spans="21:21" x14ac:dyDescent="0.2">
      <c r="U10112" s="12"/>
    </row>
    <row r="10113" spans="21:21" x14ac:dyDescent="0.2">
      <c r="U10113" s="12"/>
    </row>
    <row r="10114" spans="21:21" x14ac:dyDescent="0.2">
      <c r="U10114" s="12"/>
    </row>
    <row r="10115" spans="21:21" x14ac:dyDescent="0.2">
      <c r="U10115" s="12"/>
    </row>
    <row r="10116" spans="21:21" x14ac:dyDescent="0.2">
      <c r="U10116" s="12"/>
    </row>
    <row r="10117" spans="21:21" x14ac:dyDescent="0.2">
      <c r="U10117" s="12"/>
    </row>
    <row r="10118" spans="21:21" x14ac:dyDescent="0.2">
      <c r="U10118" s="12"/>
    </row>
    <row r="10119" spans="21:21" x14ac:dyDescent="0.2">
      <c r="U10119" s="12"/>
    </row>
    <row r="10120" spans="21:21" x14ac:dyDescent="0.2">
      <c r="U10120" s="12"/>
    </row>
    <row r="10121" spans="21:21" x14ac:dyDescent="0.2">
      <c r="U10121" s="12"/>
    </row>
    <row r="10122" spans="21:21" x14ac:dyDescent="0.2">
      <c r="U10122" s="12"/>
    </row>
    <row r="10123" spans="21:21" x14ac:dyDescent="0.2">
      <c r="U10123" s="12"/>
    </row>
    <row r="10124" spans="21:21" x14ac:dyDescent="0.2">
      <c r="U10124" s="12"/>
    </row>
    <row r="10125" spans="21:21" x14ac:dyDescent="0.2">
      <c r="U10125" s="12"/>
    </row>
    <row r="10126" spans="21:21" x14ac:dyDescent="0.2">
      <c r="U10126" s="12"/>
    </row>
    <row r="10127" spans="21:21" x14ac:dyDescent="0.2">
      <c r="U10127" s="12"/>
    </row>
    <row r="10128" spans="21:21" x14ac:dyDescent="0.2">
      <c r="U10128" s="12"/>
    </row>
    <row r="10129" spans="21:21" x14ac:dyDescent="0.2">
      <c r="U10129" s="12"/>
    </row>
    <row r="10130" spans="21:21" x14ac:dyDescent="0.2">
      <c r="U10130" s="12"/>
    </row>
    <row r="10131" spans="21:21" x14ac:dyDescent="0.2">
      <c r="U10131" s="12"/>
    </row>
    <row r="10132" spans="21:21" x14ac:dyDescent="0.2">
      <c r="U10132" s="12"/>
    </row>
    <row r="10133" spans="21:21" x14ac:dyDescent="0.2">
      <c r="U10133" s="12"/>
    </row>
    <row r="10134" spans="21:21" x14ac:dyDescent="0.2">
      <c r="U10134" s="12"/>
    </row>
    <row r="10135" spans="21:21" x14ac:dyDescent="0.2">
      <c r="U10135" s="12"/>
    </row>
    <row r="10136" spans="21:21" x14ac:dyDescent="0.2">
      <c r="U10136" s="12"/>
    </row>
    <row r="10137" spans="21:21" x14ac:dyDescent="0.2">
      <c r="U10137" s="12"/>
    </row>
    <row r="10138" spans="21:21" x14ac:dyDescent="0.2">
      <c r="U10138" s="12"/>
    </row>
    <row r="10139" spans="21:21" x14ac:dyDescent="0.2">
      <c r="U10139" s="12"/>
    </row>
    <row r="10140" spans="21:21" x14ac:dyDescent="0.2">
      <c r="U10140" s="12"/>
    </row>
    <row r="10141" spans="21:21" x14ac:dyDescent="0.2">
      <c r="U10141" s="12"/>
    </row>
    <row r="10142" spans="21:21" x14ac:dyDescent="0.2">
      <c r="U10142" s="12"/>
    </row>
    <row r="10143" spans="21:21" x14ac:dyDescent="0.2">
      <c r="U10143" s="12"/>
    </row>
    <row r="10144" spans="21:21" x14ac:dyDescent="0.2">
      <c r="U10144" s="12"/>
    </row>
    <row r="10145" spans="21:21" x14ac:dyDescent="0.2">
      <c r="U10145" s="12"/>
    </row>
    <row r="10146" spans="21:21" x14ac:dyDescent="0.2">
      <c r="U10146" s="12"/>
    </row>
    <row r="10147" spans="21:21" x14ac:dyDescent="0.2">
      <c r="U10147" s="12"/>
    </row>
    <row r="10148" spans="21:21" x14ac:dyDescent="0.2">
      <c r="U10148" s="12"/>
    </row>
    <row r="10149" spans="21:21" x14ac:dyDescent="0.2">
      <c r="U10149" s="12"/>
    </row>
    <row r="10150" spans="21:21" x14ac:dyDescent="0.2">
      <c r="U10150" s="12"/>
    </row>
    <row r="10151" spans="21:21" x14ac:dyDescent="0.2">
      <c r="U10151" s="12"/>
    </row>
    <row r="10152" spans="21:21" x14ac:dyDescent="0.2">
      <c r="U10152" s="12"/>
    </row>
    <row r="10153" spans="21:21" x14ac:dyDescent="0.2">
      <c r="U10153" s="12"/>
    </row>
    <row r="10154" spans="21:21" x14ac:dyDescent="0.2">
      <c r="U10154" s="12"/>
    </row>
    <row r="10155" spans="21:21" x14ac:dyDescent="0.2">
      <c r="U10155" s="12"/>
    </row>
    <row r="10156" spans="21:21" x14ac:dyDescent="0.2">
      <c r="U10156" s="12"/>
    </row>
    <row r="10157" spans="21:21" x14ac:dyDescent="0.2">
      <c r="U10157" s="12"/>
    </row>
    <row r="10158" spans="21:21" x14ac:dyDescent="0.2">
      <c r="U10158" s="12"/>
    </row>
    <row r="10159" spans="21:21" x14ac:dyDescent="0.2">
      <c r="U10159" s="12"/>
    </row>
    <row r="10160" spans="21:21" x14ac:dyDescent="0.2">
      <c r="U10160" s="12"/>
    </row>
    <row r="10161" spans="21:21" x14ac:dyDescent="0.2">
      <c r="U10161" s="12"/>
    </row>
    <row r="10162" spans="21:21" x14ac:dyDescent="0.2">
      <c r="U10162" s="12"/>
    </row>
    <row r="10163" spans="21:21" x14ac:dyDescent="0.2">
      <c r="U10163" s="12"/>
    </row>
    <row r="10164" spans="21:21" x14ac:dyDescent="0.2">
      <c r="U10164" s="12"/>
    </row>
    <row r="10165" spans="21:21" x14ac:dyDescent="0.2">
      <c r="U10165" s="12"/>
    </row>
    <row r="10166" spans="21:21" x14ac:dyDescent="0.2">
      <c r="U10166" s="12"/>
    </row>
    <row r="10167" spans="21:21" x14ac:dyDescent="0.2">
      <c r="U10167" s="12"/>
    </row>
    <row r="10168" spans="21:21" x14ac:dyDescent="0.2">
      <c r="U10168" s="12"/>
    </row>
    <row r="10169" spans="21:21" x14ac:dyDescent="0.2">
      <c r="U10169" s="12"/>
    </row>
    <row r="10170" spans="21:21" x14ac:dyDescent="0.2">
      <c r="U10170" s="12"/>
    </row>
    <row r="10171" spans="21:21" x14ac:dyDescent="0.2">
      <c r="U10171" s="12"/>
    </row>
    <row r="10172" spans="21:21" x14ac:dyDescent="0.2">
      <c r="U10172" s="12"/>
    </row>
    <row r="10173" spans="21:21" x14ac:dyDescent="0.2">
      <c r="U10173" s="12"/>
    </row>
    <row r="10174" spans="21:21" x14ac:dyDescent="0.2">
      <c r="U10174" s="12"/>
    </row>
    <row r="10175" spans="21:21" x14ac:dyDescent="0.2">
      <c r="U10175" s="12"/>
    </row>
    <row r="10176" spans="21:21" x14ac:dyDescent="0.2">
      <c r="U10176" s="12"/>
    </row>
    <row r="10177" spans="21:21" x14ac:dyDescent="0.2">
      <c r="U10177" s="12"/>
    </row>
    <row r="10178" spans="21:21" x14ac:dyDescent="0.2">
      <c r="U10178" s="12"/>
    </row>
    <row r="10179" spans="21:21" x14ac:dyDescent="0.2">
      <c r="U10179" s="12"/>
    </row>
    <row r="10180" spans="21:21" x14ac:dyDescent="0.2">
      <c r="U10180" s="12"/>
    </row>
    <row r="10181" spans="21:21" x14ac:dyDescent="0.2">
      <c r="U10181" s="12"/>
    </row>
    <row r="10182" spans="21:21" x14ac:dyDescent="0.2">
      <c r="U10182" s="12"/>
    </row>
    <row r="10183" spans="21:21" x14ac:dyDescent="0.2">
      <c r="U10183" s="12"/>
    </row>
    <row r="10184" spans="21:21" x14ac:dyDescent="0.2">
      <c r="U10184" s="12"/>
    </row>
    <row r="10185" spans="21:21" x14ac:dyDescent="0.2">
      <c r="U10185" s="12"/>
    </row>
    <row r="10186" spans="21:21" x14ac:dyDescent="0.2">
      <c r="U10186" s="12"/>
    </row>
    <row r="10187" spans="21:21" x14ac:dyDescent="0.2">
      <c r="U10187" s="12"/>
    </row>
    <row r="10188" spans="21:21" x14ac:dyDescent="0.2">
      <c r="U10188" s="12"/>
    </row>
    <row r="10189" spans="21:21" x14ac:dyDescent="0.2">
      <c r="U10189" s="12"/>
    </row>
    <row r="10190" spans="21:21" x14ac:dyDescent="0.2">
      <c r="U10190" s="12"/>
    </row>
    <row r="10191" spans="21:21" x14ac:dyDescent="0.2">
      <c r="U10191" s="12"/>
    </row>
    <row r="10192" spans="21:21" x14ac:dyDescent="0.2">
      <c r="U10192" s="12"/>
    </row>
    <row r="10193" spans="21:21" x14ac:dyDescent="0.2">
      <c r="U10193" s="12"/>
    </row>
    <row r="10194" spans="21:21" x14ac:dyDescent="0.2">
      <c r="U10194" s="12"/>
    </row>
    <row r="10195" spans="21:21" x14ac:dyDescent="0.2">
      <c r="U10195" s="12"/>
    </row>
    <row r="10196" spans="21:21" x14ac:dyDescent="0.2">
      <c r="U10196" s="12"/>
    </row>
    <row r="10197" spans="21:21" x14ac:dyDescent="0.2">
      <c r="U10197" s="12"/>
    </row>
    <row r="10198" spans="21:21" x14ac:dyDescent="0.2">
      <c r="U10198" s="12"/>
    </row>
    <row r="10199" spans="21:21" x14ac:dyDescent="0.2">
      <c r="U10199" s="12"/>
    </row>
    <row r="10200" spans="21:21" x14ac:dyDescent="0.2">
      <c r="U10200" s="12"/>
    </row>
    <row r="10201" spans="21:21" x14ac:dyDescent="0.2">
      <c r="U10201" s="12"/>
    </row>
    <row r="10202" spans="21:21" x14ac:dyDescent="0.2">
      <c r="U10202" s="12"/>
    </row>
    <row r="10203" spans="21:21" x14ac:dyDescent="0.2">
      <c r="U10203" s="12"/>
    </row>
    <row r="10204" spans="21:21" x14ac:dyDescent="0.2">
      <c r="U10204" s="12"/>
    </row>
    <row r="10205" spans="21:21" x14ac:dyDescent="0.2">
      <c r="U10205" s="12"/>
    </row>
    <row r="10206" spans="21:21" x14ac:dyDescent="0.2">
      <c r="U10206" s="12"/>
    </row>
    <row r="10207" spans="21:21" x14ac:dyDescent="0.2">
      <c r="U10207" s="12"/>
    </row>
    <row r="10208" spans="21:21" x14ac:dyDescent="0.2">
      <c r="U10208" s="12"/>
    </row>
    <row r="10209" spans="21:21" x14ac:dyDescent="0.2">
      <c r="U10209" s="12"/>
    </row>
    <row r="10210" spans="21:21" x14ac:dyDescent="0.2">
      <c r="U10210" s="12"/>
    </row>
    <row r="10211" spans="21:21" x14ac:dyDescent="0.2">
      <c r="U10211" s="12"/>
    </row>
    <row r="10212" spans="21:21" x14ac:dyDescent="0.2">
      <c r="U10212" s="12"/>
    </row>
    <row r="10213" spans="21:21" x14ac:dyDescent="0.2">
      <c r="U10213" s="12"/>
    </row>
    <row r="10214" spans="21:21" x14ac:dyDescent="0.2">
      <c r="U10214" s="12"/>
    </row>
    <row r="10215" spans="21:21" x14ac:dyDescent="0.2">
      <c r="U10215" s="12"/>
    </row>
    <row r="10216" spans="21:21" x14ac:dyDescent="0.2">
      <c r="U10216" s="12"/>
    </row>
    <row r="10217" spans="21:21" x14ac:dyDescent="0.2">
      <c r="U10217" s="12"/>
    </row>
    <row r="10218" spans="21:21" x14ac:dyDescent="0.2">
      <c r="U10218" s="12"/>
    </row>
    <row r="10219" spans="21:21" x14ac:dyDescent="0.2">
      <c r="U10219" s="12"/>
    </row>
    <row r="10220" spans="21:21" x14ac:dyDescent="0.2">
      <c r="U10220" s="12"/>
    </row>
    <row r="10221" spans="21:21" x14ac:dyDescent="0.2">
      <c r="U10221" s="12"/>
    </row>
    <row r="10222" spans="21:21" x14ac:dyDescent="0.2">
      <c r="U10222" s="12"/>
    </row>
    <row r="10223" spans="21:21" x14ac:dyDescent="0.2">
      <c r="U10223" s="12"/>
    </row>
    <row r="10224" spans="21:21" x14ac:dyDescent="0.2">
      <c r="U10224" s="12"/>
    </row>
    <row r="10225" spans="21:21" x14ac:dyDescent="0.2">
      <c r="U10225" s="12"/>
    </row>
    <row r="10226" spans="21:21" x14ac:dyDescent="0.2">
      <c r="U10226" s="12"/>
    </row>
    <row r="10227" spans="21:21" x14ac:dyDescent="0.2">
      <c r="U10227" s="12"/>
    </row>
    <row r="10228" spans="21:21" x14ac:dyDescent="0.2">
      <c r="U10228" s="12"/>
    </row>
    <row r="10229" spans="21:21" x14ac:dyDescent="0.2">
      <c r="U10229" s="12"/>
    </row>
    <row r="10230" spans="21:21" x14ac:dyDescent="0.2">
      <c r="U10230" s="12"/>
    </row>
    <row r="10231" spans="21:21" x14ac:dyDescent="0.2">
      <c r="U10231" s="12"/>
    </row>
    <row r="10232" spans="21:21" x14ac:dyDescent="0.2">
      <c r="U10232" s="12"/>
    </row>
    <row r="10233" spans="21:21" x14ac:dyDescent="0.2">
      <c r="U10233" s="12"/>
    </row>
    <row r="10234" spans="21:21" x14ac:dyDescent="0.2">
      <c r="U10234" s="12"/>
    </row>
    <row r="10235" spans="21:21" x14ac:dyDescent="0.2">
      <c r="U10235" s="12"/>
    </row>
    <row r="10236" spans="21:21" x14ac:dyDescent="0.2">
      <c r="U10236" s="12"/>
    </row>
    <row r="10237" spans="21:21" x14ac:dyDescent="0.2">
      <c r="U10237" s="12"/>
    </row>
    <row r="10238" spans="21:21" x14ac:dyDescent="0.2">
      <c r="U10238" s="12"/>
    </row>
    <row r="10239" spans="21:21" x14ac:dyDescent="0.2">
      <c r="U10239" s="12"/>
    </row>
    <row r="10240" spans="21:21" x14ac:dyDescent="0.2">
      <c r="U10240" s="12"/>
    </row>
    <row r="10241" spans="21:21" x14ac:dyDescent="0.2">
      <c r="U10241" s="12"/>
    </row>
    <row r="10242" spans="21:21" x14ac:dyDescent="0.2">
      <c r="U10242" s="12"/>
    </row>
    <row r="10243" spans="21:21" x14ac:dyDescent="0.2">
      <c r="U10243" s="12"/>
    </row>
    <row r="10244" spans="21:21" x14ac:dyDescent="0.2">
      <c r="U10244" s="12"/>
    </row>
    <row r="10245" spans="21:21" x14ac:dyDescent="0.2">
      <c r="U10245" s="12"/>
    </row>
    <row r="10246" spans="21:21" x14ac:dyDescent="0.2">
      <c r="U10246" s="12"/>
    </row>
    <row r="10247" spans="21:21" x14ac:dyDescent="0.2">
      <c r="U10247" s="12"/>
    </row>
    <row r="10248" spans="21:21" x14ac:dyDescent="0.2">
      <c r="U10248" s="12"/>
    </row>
    <row r="10249" spans="21:21" x14ac:dyDescent="0.2">
      <c r="U10249" s="12"/>
    </row>
    <row r="10250" spans="21:21" x14ac:dyDescent="0.2">
      <c r="U10250" s="12"/>
    </row>
    <row r="10251" spans="21:21" x14ac:dyDescent="0.2">
      <c r="U10251" s="12"/>
    </row>
    <row r="10252" spans="21:21" x14ac:dyDescent="0.2">
      <c r="U10252" s="12"/>
    </row>
    <row r="10253" spans="21:21" x14ac:dyDescent="0.2">
      <c r="U10253" s="12"/>
    </row>
    <row r="10254" spans="21:21" x14ac:dyDescent="0.2">
      <c r="U10254" s="12"/>
    </row>
    <row r="10255" spans="21:21" x14ac:dyDescent="0.2">
      <c r="U10255" s="12"/>
    </row>
    <row r="10256" spans="21:21" x14ac:dyDescent="0.2">
      <c r="U10256" s="12"/>
    </row>
    <row r="10257" spans="21:21" x14ac:dyDescent="0.2">
      <c r="U10257" s="12"/>
    </row>
    <row r="10258" spans="21:21" x14ac:dyDescent="0.2">
      <c r="U10258" s="12"/>
    </row>
    <row r="10259" spans="21:21" x14ac:dyDescent="0.2">
      <c r="U10259" s="12"/>
    </row>
    <row r="10260" spans="21:21" x14ac:dyDescent="0.2">
      <c r="U10260" s="12"/>
    </row>
    <row r="10261" spans="21:21" x14ac:dyDescent="0.2">
      <c r="U10261" s="12"/>
    </row>
    <row r="10262" spans="21:21" x14ac:dyDescent="0.2">
      <c r="U10262" s="12"/>
    </row>
    <row r="10263" spans="21:21" x14ac:dyDescent="0.2">
      <c r="U10263" s="12"/>
    </row>
    <row r="10264" spans="21:21" x14ac:dyDescent="0.2">
      <c r="U10264" s="12"/>
    </row>
    <row r="10265" spans="21:21" x14ac:dyDescent="0.2">
      <c r="U10265" s="12"/>
    </row>
    <row r="10266" spans="21:21" x14ac:dyDescent="0.2">
      <c r="U10266" s="12"/>
    </row>
    <row r="10267" spans="21:21" x14ac:dyDescent="0.2">
      <c r="U10267" s="12"/>
    </row>
    <row r="10268" spans="21:21" x14ac:dyDescent="0.2">
      <c r="U10268" s="12"/>
    </row>
    <row r="10269" spans="21:21" x14ac:dyDescent="0.2">
      <c r="U10269" s="12"/>
    </row>
    <row r="10270" spans="21:21" x14ac:dyDescent="0.2">
      <c r="U10270" s="12"/>
    </row>
    <row r="10271" spans="21:21" x14ac:dyDescent="0.2">
      <c r="U10271" s="12"/>
    </row>
    <row r="10272" spans="21:21" x14ac:dyDescent="0.2">
      <c r="U10272" s="12"/>
    </row>
    <row r="10273" spans="21:21" x14ac:dyDescent="0.2">
      <c r="U10273" s="12"/>
    </row>
    <row r="10274" spans="21:21" x14ac:dyDescent="0.2">
      <c r="U10274" s="12"/>
    </row>
    <row r="10275" spans="21:21" x14ac:dyDescent="0.2">
      <c r="U10275" s="12"/>
    </row>
    <row r="10276" spans="21:21" x14ac:dyDescent="0.2">
      <c r="U10276" s="12"/>
    </row>
    <row r="10277" spans="21:21" x14ac:dyDescent="0.2">
      <c r="U10277" s="12"/>
    </row>
    <row r="10278" spans="21:21" x14ac:dyDescent="0.2">
      <c r="U10278" s="12"/>
    </row>
    <row r="10279" spans="21:21" x14ac:dyDescent="0.2">
      <c r="U10279" s="12"/>
    </row>
    <row r="10280" spans="21:21" x14ac:dyDescent="0.2">
      <c r="U10280" s="12"/>
    </row>
    <row r="10281" spans="21:21" x14ac:dyDescent="0.2">
      <c r="U10281" s="12"/>
    </row>
    <row r="10282" spans="21:21" x14ac:dyDescent="0.2">
      <c r="U10282" s="12"/>
    </row>
    <row r="10283" spans="21:21" x14ac:dyDescent="0.2">
      <c r="U10283" s="12"/>
    </row>
    <row r="10284" spans="21:21" x14ac:dyDescent="0.2">
      <c r="U10284" s="12"/>
    </row>
    <row r="10285" spans="21:21" x14ac:dyDescent="0.2">
      <c r="U10285" s="12"/>
    </row>
    <row r="10286" spans="21:21" x14ac:dyDescent="0.2">
      <c r="U10286" s="12"/>
    </row>
    <row r="10287" spans="21:21" x14ac:dyDescent="0.2">
      <c r="U10287" s="12"/>
    </row>
    <row r="10288" spans="21:21" x14ac:dyDescent="0.2">
      <c r="U10288" s="12"/>
    </row>
    <row r="10289" spans="21:21" x14ac:dyDescent="0.2">
      <c r="U10289" s="12"/>
    </row>
    <row r="10290" spans="21:21" x14ac:dyDescent="0.2">
      <c r="U10290" s="12"/>
    </row>
    <row r="10291" spans="21:21" x14ac:dyDescent="0.2">
      <c r="U10291" s="12"/>
    </row>
    <row r="10292" spans="21:21" x14ac:dyDescent="0.2">
      <c r="U10292" s="12"/>
    </row>
    <row r="10293" spans="21:21" x14ac:dyDescent="0.2">
      <c r="U10293" s="12"/>
    </row>
    <row r="10294" spans="21:21" x14ac:dyDescent="0.2">
      <c r="U10294" s="12"/>
    </row>
    <row r="10295" spans="21:21" x14ac:dyDescent="0.2">
      <c r="U10295" s="12"/>
    </row>
    <row r="10296" spans="21:21" x14ac:dyDescent="0.2">
      <c r="U10296" s="12"/>
    </row>
    <row r="10297" spans="21:21" x14ac:dyDescent="0.2">
      <c r="U10297" s="12"/>
    </row>
    <row r="10298" spans="21:21" x14ac:dyDescent="0.2">
      <c r="U10298" s="12"/>
    </row>
    <row r="10299" spans="21:21" x14ac:dyDescent="0.2">
      <c r="U10299" s="12"/>
    </row>
    <row r="10300" spans="21:21" x14ac:dyDescent="0.2">
      <c r="U10300" s="12"/>
    </row>
    <row r="10301" spans="21:21" x14ac:dyDescent="0.2">
      <c r="U10301" s="12"/>
    </row>
    <row r="10302" spans="21:21" x14ac:dyDescent="0.2">
      <c r="U10302" s="12"/>
    </row>
    <row r="10303" spans="21:21" x14ac:dyDescent="0.2">
      <c r="U10303" s="12"/>
    </row>
    <row r="10304" spans="21:21" x14ac:dyDescent="0.2">
      <c r="U10304" s="12"/>
    </row>
    <row r="10305" spans="21:21" x14ac:dyDescent="0.2">
      <c r="U10305" s="12"/>
    </row>
    <row r="10306" spans="21:21" x14ac:dyDescent="0.2">
      <c r="U10306" s="12"/>
    </row>
    <row r="10307" spans="21:21" x14ac:dyDescent="0.2">
      <c r="U10307" s="12"/>
    </row>
    <row r="10308" spans="21:21" x14ac:dyDescent="0.2">
      <c r="U10308" s="12"/>
    </row>
    <row r="10309" spans="21:21" x14ac:dyDescent="0.2">
      <c r="U10309" s="12"/>
    </row>
    <row r="10310" spans="21:21" x14ac:dyDescent="0.2">
      <c r="U10310" s="12"/>
    </row>
    <row r="10311" spans="21:21" x14ac:dyDescent="0.2">
      <c r="U10311" s="12"/>
    </row>
    <row r="10312" spans="21:21" x14ac:dyDescent="0.2">
      <c r="U10312" s="12"/>
    </row>
    <row r="10313" spans="21:21" x14ac:dyDescent="0.2">
      <c r="U10313" s="12"/>
    </row>
    <row r="10314" spans="21:21" x14ac:dyDescent="0.2">
      <c r="U10314" s="12"/>
    </row>
    <row r="10315" spans="21:21" x14ac:dyDescent="0.2">
      <c r="U10315" s="12"/>
    </row>
    <row r="10316" spans="21:21" x14ac:dyDescent="0.2">
      <c r="U10316" s="12"/>
    </row>
    <row r="10317" spans="21:21" x14ac:dyDescent="0.2">
      <c r="U10317" s="12"/>
    </row>
    <row r="10318" spans="21:21" x14ac:dyDescent="0.2">
      <c r="U10318" s="12"/>
    </row>
    <row r="10319" spans="21:21" x14ac:dyDescent="0.2">
      <c r="U10319" s="12"/>
    </row>
    <row r="10320" spans="21:21" x14ac:dyDescent="0.2">
      <c r="U10320" s="12"/>
    </row>
    <row r="10321" spans="21:21" x14ac:dyDescent="0.2">
      <c r="U10321" s="12"/>
    </row>
    <row r="10322" spans="21:21" x14ac:dyDescent="0.2">
      <c r="U10322" s="12"/>
    </row>
    <row r="10323" spans="21:21" x14ac:dyDescent="0.2">
      <c r="U10323" s="12"/>
    </row>
    <row r="10324" spans="21:21" x14ac:dyDescent="0.2">
      <c r="U10324" s="12"/>
    </row>
    <row r="10325" spans="21:21" x14ac:dyDescent="0.2">
      <c r="U10325" s="12"/>
    </row>
    <row r="10326" spans="21:21" x14ac:dyDescent="0.2">
      <c r="U10326" s="12"/>
    </row>
    <row r="10327" spans="21:21" x14ac:dyDescent="0.2">
      <c r="U10327" s="12"/>
    </row>
    <row r="10328" spans="21:21" x14ac:dyDescent="0.2">
      <c r="U10328" s="12"/>
    </row>
    <row r="10329" spans="21:21" x14ac:dyDescent="0.2">
      <c r="U10329" s="12"/>
    </row>
    <row r="10330" spans="21:21" x14ac:dyDescent="0.2">
      <c r="U10330" s="12"/>
    </row>
    <row r="10331" spans="21:21" x14ac:dyDescent="0.2">
      <c r="U10331" s="12"/>
    </row>
    <row r="10332" spans="21:21" x14ac:dyDescent="0.2">
      <c r="U10332" s="12"/>
    </row>
    <row r="10333" spans="21:21" x14ac:dyDescent="0.2">
      <c r="U10333" s="12"/>
    </row>
    <row r="10334" spans="21:21" x14ac:dyDescent="0.2">
      <c r="U10334" s="12"/>
    </row>
    <row r="10335" spans="21:21" x14ac:dyDescent="0.2">
      <c r="U10335" s="12"/>
    </row>
    <row r="10336" spans="21:21" x14ac:dyDescent="0.2">
      <c r="U10336" s="12"/>
    </row>
    <row r="10337" spans="21:21" x14ac:dyDescent="0.2">
      <c r="U10337" s="12"/>
    </row>
    <row r="10338" spans="21:21" x14ac:dyDescent="0.2">
      <c r="U10338" s="12"/>
    </row>
    <row r="10339" spans="21:21" x14ac:dyDescent="0.2">
      <c r="U10339" s="12"/>
    </row>
    <row r="10340" spans="21:21" x14ac:dyDescent="0.2">
      <c r="U10340" s="12"/>
    </row>
    <row r="10341" spans="21:21" x14ac:dyDescent="0.2">
      <c r="U10341" s="12"/>
    </row>
    <row r="10342" spans="21:21" x14ac:dyDescent="0.2">
      <c r="U10342" s="12"/>
    </row>
    <row r="10343" spans="21:21" x14ac:dyDescent="0.2">
      <c r="U10343" s="12"/>
    </row>
    <row r="10344" spans="21:21" x14ac:dyDescent="0.2">
      <c r="U10344" s="12"/>
    </row>
    <row r="10345" spans="21:21" x14ac:dyDescent="0.2">
      <c r="U10345" s="12"/>
    </row>
    <row r="10346" spans="21:21" x14ac:dyDescent="0.2">
      <c r="U10346" s="12"/>
    </row>
    <row r="10347" spans="21:21" x14ac:dyDescent="0.2">
      <c r="U10347" s="12"/>
    </row>
    <row r="10348" spans="21:21" x14ac:dyDescent="0.2">
      <c r="U10348" s="12"/>
    </row>
    <row r="10349" spans="21:21" x14ac:dyDescent="0.2">
      <c r="U10349" s="12"/>
    </row>
    <row r="10350" spans="21:21" x14ac:dyDescent="0.2">
      <c r="U10350" s="12"/>
    </row>
    <row r="10351" spans="21:21" x14ac:dyDescent="0.2">
      <c r="U10351" s="12"/>
    </row>
    <row r="10352" spans="21:21" x14ac:dyDescent="0.2">
      <c r="U10352" s="12"/>
    </row>
    <row r="10353" spans="21:21" x14ac:dyDescent="0.2">
      <c r="U10353" s="12"/>
    </row>
    <row r="10354" spans="21:21" x14ac:dyDescent="0.2">
      <c r="U10354" s="12"/>
    </row>
    <row r="10355" spans="21:21" x14ac:dyDescent="0.2">
      <c r="U10355" s="12"/>
    </row>
    <row r="10356" spans="21:21" x14ac:dyDescent="0.2">
      <c r="U10356" s="12"/>
    </row>
    <row r="10357" spans="21:21" x14ac:dyDescent="0.2">
      <c r="U10357" s="12"/>
    </row>
    <row r="10358" spans="21:21" x14ac:dyDescent="0.2">
      <c r="U10358" s="12"/>
    </row>
    <row r="10359" spans="21:21" x14ac:dyDescent="0.2">
      <c r="U10359" s="12"/>
    </row>
    <row r="10360" spans="21:21" x14ac:dyDescent="0.2">
      <c r="U10360" s="12"/>
    </row>
    <row r="10361" spans="21:21" x14ac:dyDescent="0.2">
      <c r="U10361" s="12"/>
    </row>
    <row r="10362" spans="21:21" x14ac:dyDescent="0.2">
      <c r="U10362" s="12"/>
    </row>
    <row r="10363" spans="21:21" x14ac:dyDescent="0.2">
      <c r="U10363" s="12"/>
    </row>
    <row r="10364" spans="21:21" x14ac:dyDescent="0.2">
      <c r="U10364" s="12"/>
    </row>
    <row r="10365" spans="21:21" x14ac:dyDescent="0.2">
      <c r="U10365" s="12"/>
    </row>
    <row r="10366" spans="21:21" x14ac:dyDescent="0.2">
      <c r="U10366" s="12"/>
    </row>
    <row r="10367" spans="21:21" x14ac:dyDescent="0.2">
      <c r="U10367" s="12"/>
    </row>
    <row r="10368" spans="21:21" x14ac:dyDescent="0.2">
      <c r="U10368" s="12"/>
    </row>
    <row r="10369" spans="21:21" x14ac:dyDescent="0.2">
      <c r="U10369" s="12"/>
    </row>
    <row r="10370" spans="21:21" x14ac:dyDescent="0.2">
      <c r="U10370" s="12"/>
    </row>
    <row r="10371" spans="21:21" x14ac:dyDescent="0.2">
      <c r="U10371" s="12"/>
    </row>
    <row r="10372" spans="21:21" x14ac:dyDescent="0.2">
      <c r="U10372" s="12"/>
    </row>
    <row r="10373" spans="21:21" x14ac:dyDescent="0.2">
      <c r="U10373" s="12"/>
    </row>
    <row r="10374" spans="21:21" x14ac:dyDescent="0.2">
      <c r="U10374" s="12"/>
    </row>
    <row r="10375" spans="21:21" x14ac:dyDescent="0.2">
      <c r="U10375" s="12"/>
    </row>
    <row r="10376" spans="21:21" x14ac:dyDescent="0.2">
      <c r="U10376" s="12"/>
    </row>
    <row r="10377" spans="21:21" x14ac:dyDescent="0.2">
      <c r="U10377" s="12"/>
    </row>
    <row r="10378" spans="21:21" x14ac:dyDescent="0.2">
      <c r="U10378" s="12"/>
    </row>
    <row r="10379" spans="21:21" x14ac:dyDescent="0.2">
      <c r="U10379" s="12"/>
    </row>
    <row r="10380" spans="21:21" x14ac:dyDescent="0.2">
      <c r="U10380" s="12"/>
    </row>
    <row r="10381" spans="21:21" x14ac:dyDescent="0.2">
      <c r="U10381" s="12"/>
    </row>
    <row r="10382" spans="21:21" x14ac:dyDescent="0.2">
      <c r="U10382" s="12"/>
    </row>
    <row r="10383" spans="21:21" x14ac:dyDescent="0.2">
      <c r="U10383" s="12"/>
    </row>
    <row r="10384" spans="21:21" x14ac:dyDescent="0.2">
      <c r="U10384" s="12"/>
    </row>
    <row r="10385" spans="21:21" x14ac:dyDescent="0.2">
      <c r="U10385" s="12"/>
    </row>
    <row r="10386" spans="21:21" x14ac:dyDescent="0.2">
      <c r="U10386" s="12"/>
    </row>
    <row r="10387" spans="21:21" x14ac:dyDescent="0.2">
      <c r="U10387" s="12"/>
    </row>
    <row r="10388" spans="21:21" x14ac:dyDescent="0.2">
      <c r="U10388" s="12"/>
    </row>
    <row r="10389" spans="21:21" x14ac:dyDescent="0.2">
      <c r="U10389" s="12"/>
    </row>
    <row r="10390" spans="21:21" x14ac:dyDescent="0.2">
      <c r="U10390" s="12"/>
    </row>
    <row r="10391" spans="21:21" x14ac:dyDescent="0.2">
      <c r="U10391" s="12"/>
    </row>
    <row r="10392" spans="21:21" x14ac:dyDescent="0.2">
      <c r="U10392" s="12"/>
    </row>
    <row r="10393" spans="21:21" x14ac:dyDescent="0.2">
      <c r="U10393" s="12"/>
    </row>
    <row r="10394" spans="21:21" x14ac:dyDescent="0.2">
      <c r="U10394" s="12"/>
    </row>
    <row r="10395" spans="21:21" x14ac:dyDescent="0.2">
      <c r="U10395" s="12"/>
    </row>
    <row r="10396" spans="21:21" x14ac:dyDescent="0.2">
      <c r="U10396" s="12"/>
    </row>
    <row r="10397" spans="21:21" x14ac:dyDescent="0.2">
      <c r="U10397" s="12"/>
    </row>
    <row r="10398" spans="21:21" x14ac:dyDescent="0.2">
      <c r="U10398" s="12"/>
    </row>
    <row r="10399" spans="21:21" x14ac:dyDescent="0.2">
      <c r="U10399" s="12"/>
    </row>
    <row r="10400" spans="21:21" x14ac:dyDescent="0.2">
      <c r="U10400" s="12"/>
    </row>
    <row r="10401" spans="21:21" x14ac:dyDescent="0.2">
      <c r="U10401" s="12"/>
    </row>
    <row r="10402" spans="21:21" x14ac:dyDescent="0.2">
      <c r="U10402" s="12"/>
    </row>
    <row r="10403" spans="21:21" x14ac:dyDescent="0.2">
      <c r="U10403" s="12"/>
    </row>
    <row r="10404" spans="21:21" x14ac:dyDescent="0.2">
      <c r="U10404" s="12"/>
    </row>
    <row r="10405" spans="21:21" x14ac:dyDescent="0.2">
      <c r="U10405" s="12"/>
    </row>
    <row r="10406" spans="21:21" x14ac:dyDescent="0.2">
      <c r="U10406" s="12"/>
    </row>
    <row r="10407" spans="21:21" x14ac:dyDescent="0.2">
      <c r="U10407" s="12"/>
    </row>
    <row r="10408" spans="21:21" x14ac:dyDescent="0.2">
      <c r="U10408" s="12"/>
    </row>
    <row r="10409" spans="21:21" x14ac:dyDescent="0.2">
      <c r="U10409" s="12"/>
    </row>
    <row r="10410" spans="21:21" x14ac:dyDescent="0.2">
      <c r="U10410" s="12"/>
    </row>
    <row r="10411" spans="21:21" x14ac:dyDescent="0.2">
      <c r="U10411" s="12"/>
    </row>
    <row r="10412" spans="21:21" x14ac:dyDescent="0.2">
      <c r="U10412" s="12"/>
    </row>
    <row r="10413" spans="21:21" x14ac:dyDescent="0.2">
      <c r="U10413" s="12"/>
    </row>
    <row r="10414" spans="21:21" x14ac:dyDescent="0.2">
      <c r="U10414" s="12"/>
    </row>
    <row r="10415" spans="21:21" x14ac:dyDescent="0.2">
      <c r="U10415" s="12"/>
    </row>
    <row r="10416" spans="21:21" x14ac:dyDescent="0.2">
      <c r="U10416" s="12"/>
    </row>
    <row r="10417" spans="21:21" x14ac:dyDescent="0.2">
      <c r="U10417" s="12"/>
    </row>
    <row r="10418" spans="21:21" x14ac:dyDescent="0.2">
      <c r="U10418" s="12"/>
    </row>
    <row r="10419" spans="21:21" x14ac:dyDescent="0.2">
      <c r="U10419" s="12"/>
    </row>
    <row r="10420" spans="21:21" x14ac:dyDescent="0.2">
      <c r="U10420" s="12"/>
    </row>
    <row r="10421" spans="21:21" x14ac:dyDescent="0.2">
      <c r="U10421" s="12"/>
    </row>
    <row r="10422" spans="21:21" x14ac:dyDescent="0.2">
      <c r="U10422" s="12"/>
    </row>
    <row r="10423" spans="21:21" x14ac:dyDescent="0.2">
      <c r="U10423" s="12"/>
    </row>
    <row r="10424" spans="21:21" x14ac:dyDescent="0.2">
      <c r="U10424" s="12"/>
    </row>
    <row r="10425" spans="21:21" x14ac:dyDescent="0.2">
      <c r="U10425" s="12"/>
    </row>
    <row r="10426" spans="21:21" x14ac:dyDescent="0.2">
      <c r="U10426" s="12"/>
    </row>
    <row r="10427" spans="21:21" x14ac:dyDescent="0.2">
      <c r="U10427" s="12"/>
    </row>
    <row r="10428" spans="21:21" x14ac:dyDescent="0.2">
      <c r="U10428" s="12"/>
    </row>
    <row r="10429" spans="21:21" x14ac:dyDescent="0.2">
      <c r="U10429" s="12"/>
    </row>
    <row r="10430" spans="21:21" x14ac:dyDescent="0.2">
      <c r="U10430" s="12"/>
    </row>
    <row r="10431" spans="21:21" x14ac:dyDescent="0.2">
      <c r="U10431" s="12"/>
    </row>
    <row r="10432" spans="21:21" x14ac:dyDescent="0.2">
      <c r="U10432" s="12"/>
    </row>
    <row r="10433" spans="21:21" x14ac:dyDescent="0.2">
      <c r="U10433" s="12"/>
    </row>
    <row r="10434" spans="21:21" x14ac:dyDescent="0.2">
      <c r="U10434" s="12"/>
    </row>
    <row r="10435" spans="21:21" x14ac:dyDescent="0.2">
      <c r="U10435" s="12"/>
    </row>
    <row r="10436" spans="21:21" x14ac:dyDescent="0.2">
      <c r="U10436" s="12"/>
    </row>
    <row r="10437" spans="21:21" x14ac:dyDescent="0.2">
      <c r="U10437" s="12"/>
    </row>
    <row r="10438" spans="21:21" x14ac:dyDescent="0.2">
      <c r="U10438" s="12"/>
    </row>
    <row r="10439" spans="21:21" x14ac:dyDescent="0.2">
      <c r="U10439" s="12"/>
    </row>
    <row r="10440" spans="21:21" x14ac:dyDescent="0.2">
      <c r="U10440" s="12"/>
    </row>
    <row r="10441" spans="21:21" x14ac:dyDescent="0.2">
      <c r="U10441" s="12"/>
    </row>
    <row r="10442" spans="21:21" x14ac:dyDescent="0.2">
      <c r="U10442" s="12"/>
    </row>
    <row r="10443" spans="21:21" x14ac:dyDescent="0.2">
      <c r="U10443" s="12"/>
    </row>
    <row r="10444" spans="21:21" x14ac:dyDescent="0.2">
      <c r="U10444" s="12"/>
    </row>
    <row r="10445" spans="21:21" x14ac:dyDescent="0.2">
      <c r="U10445" s="12"/>
    </row>
    <row r="10446" spans="21:21" x14ac:dyDescent="0.2">
      <c r="U10446" s="12"/>
    </row>
    <row r="10447" spans="21:21" x14ac:dyDescent="0.2">
      <c r="U10447" s="12"/>
    </row>
    <row r="10448" spans="21:21" x14ac:dyDescent="0.2">
      <c r="U10448" s="12"/>
    </row>
    <row r="10449" spans="21:21" x14ac:dyDescent="0.2">
      <c r="U10449" s="12"/>
    </row>
    <row r="10450" spans="21:21" x14ac:dyDescent="0.2">
      <c r="U10450" s="12"/>
    </row>
    <row r="10451" spans="21:21" x14ac:dyDescent="0.2">
      <c r="U10451" s="12"/>
    </row>
    <row r="10452" spans="21:21" x14ac:dyDescent="0.2">
      <c r="U10452" s="12"/>
    </row>
    <row r="10453" spans="21:21" x14ac:dyDescent="0.2">
      <c r="U10453" s="12"/>
    </row>
    <row r="10454" spans="21:21" x14ac:dyDescent="0.2">
      <c r="U10454" s="12"/>
    </row>
    <row r="10455" spans="21:21" x14ac:dyDescent="0.2">
      <c r="U10455" s="12"/>
    </row>
    <row r="10456" spans="21:21" x14ac:dyDescent="0.2">
      <c r="U10456" s="12"/>
    </row>
    <row r="10457" spans="21:21" x14ac:dyDescent="0.2">
      <c r="U10457" s="12"/>
    </row>
    <row r="10458" spans="21:21" x14ac:dyDescent="0.2">
      <c r="U10458" s="12"/>
    </row>
    <row r="10459" spans="21:21" x14ac:dyDescent="0.2">
      <c r="U10459" s="12"/>
    </row>
    <row r="10460" spans="21:21" x14ac:dyDescent="0.2">
      <c r="U10460" s="12"/>
    </row>
    <row r="10461" spans="21:21" x14ac:dyDescent="0.2">
      <c r="U10461" s="12"/>
    </row>
    <row r="10462" spans="21:21" x14ac:dyDescent="0.2">
      <c r="U10462" s="12"/>
    </row>
    <row r="10463" spans="21:21" x14ac:dyDescent="0.2">
      <c r="U10463" s="12"/>
    </row>
    <row r="10464" spans="21:21" x14ac:dyDescent="0.2">
      <c r="U10464" s="12"/>
    </row>
    <row r="10465" spans="21:21" x14ac:dyDescent="0.2">
      <c r="U10465" s="12"/>
    </row>
    <row r="10466" spans="21:21" x14ac:dyDescent="0.2">
      <c r="U10466" s="12"/>
    </row>
    <row r="10467" spans="21:21" x14ac:dyDescent="0.2">
      <c r="U10467" s="12"/>
    </row>
    <row r="10468" spans="21:21" x14ac:dyDescent="0.2">
      <c r="U10468" s="12"/>
    </row>
    <row r="10469" spans="21:21" x14ac:dyDescent="0.2">
      <c r="U10469" s="12"/>
    </row>
    <row r="10470" spans="21:21" x14ac:dyDescent="0.2">
      <c r="U10470" s="12"/>
    </row>
    <row r="10471" spans="21:21" x14ac:dyDescent="0.2">
      <c r="U10471" s="12"/>
    </row>
    <row r="10472" spans="21:21" x14ac:dyDescent="0.2">
      <c r="U10472" s="12"/>
    </row>
    <row r="10473" spans="21:21" x14ac:dyDescent="0.2">
      <c r="U10473" s="12"/>
    </row>
    <row r="10474" spans="21:21" x14ac:dyDescent="0.2">
      <c r="U10474" s="12"/>
    </row>
    <row r="10475" spans="21:21" x14ac:dyDescent="0.2">
      <c r="U10475" s="12"/>
    </row>
    <row r="10476" spans="21:21" x14ac:dyDescent="0.2">
      <c r="U10476" s="12"/>
    </row>
    <row r="10477" spans="21:21" x14ac:dyDescent="0.2">
      <c r="U10477" s="12"/>
    </row>
    <row r="10478" spans="21:21" x14ac:dyDescent="0.2">
      <c r="U10478" s="12"/>
    </row>
    <row r="10479" spans="21:21" x14ac:dyDescent="0.2">
      <c r="U10479" s="12"/>
    </row>
    <row r="10480" spans="21:21" x14ac:dyDescent="0.2">
      <c r="U10480" s="12"/>
    </row>
    <row r="10481" spans="21:21" x14ac:dyDescent="0.2">
      <c r="U10481" s="12"/>
    </row>
    <row r="10482" spans="21:21" x14ac:dyDescent="0.2">
      <c r="U10482" s="12"/>
    </row>
    <row r="10483" spans="21:21" x14ac:dyDescent="0.2">
      <c r="U10483" s="12"/>
    </row>
    <row r="10484" spans="21:21" x14ac:dyDescent="0.2">
      <c r="U10484" s="12"/>
    </row>
    <row r="10485" spans="21:21" x14ac:dyDescent="0.2">
      <c r="U10485" s="12"/>
    </row>
    <row r="10486" spans="21:21" x14ac:dyDescent="0.2">
      <c r="U10486" s="12"/>
    </row>
    <row r="10487" spans="21:21" x14ac:dyDescent="0.2">
      <c r="U10487" s="12"/>
    </row>
    <row r="10488" spans="21:21" x14ac:dyDescent="0.2">
      <c r="U10488" s="12"/>
    </row>
    <row r="10489" spans="21:21" x14ac:dyDescent="0.2">
      <c r="U10489" s="12"/>
    </row>
    <row r="10490" spans="21:21" x14ac:dyDescent="0.2">
      <c r="U10490" s="12"/>
    </row>
    <row r="10491" spans="21:21" x14ac:dyDescent="0.2">
      <c r="U10491" s="12"/>
    </row>
    <row r="10492" spans="21:21" x14ac:dyDescent="0.2">
      <c r="U10492" s="12"/>
    </row>
    <row r="10493" spans="21:21" x14ac:dyDescent="0.2">
      <c r="U10493" s="12"/>
    </row>
    <row r="10494" spans="21:21" x14ac:dyDescent="0.2">
      <c r="U10494" s="12"/>
    </row>
    <row r="10495" spans="21:21" x14ac:dyDescent="0.2">
      <c r="U10495" s="12"/>
    </row>
    <row r="10496" spans="21:21" x14ac:dyDescent="0.2">
      <c r="U10496" s="12"/>
    </row>
    <row r="10497" spans="21:21" x14ac:dyDescent="0.2">
      <c r="U10497" s="12"/>
    </row>
    <row r="10498" spans="21:21" x14ac:dyDescent="0.2">
      <c r="U10498" s="12"/>
    </row>
    <row r="10499" spans="21:21" x14ac:dyDescent="0.2">
      <c r="U10499" s="12"/>
    </row>
    <row r="10500" spans="21:21" x14ac:dyDescent="0.2">
      <c r="U10500" s="12"/>
    </row>
    <row r="10501" spans="21:21" x14ac:dyDescent="0.2">
      <c r="U10501" s="12"/>
    </row>
    <row r="10502" spans="21:21" x14ac:dyDescent="0.2">
      <c r="U10502" s="12"/>
    </row>
    <row r="10503" spans="21:21" x14ac:dyDescent="0.2">
      <c r="U10503" s="12"/>
    </row>
    <row r="10504" spans="21:21" x14ac:dyDescent="0.2">
      <c r="U10504" s="12"/>
    </row>
    <row r="10505" spans="21:21" x14ac:dyDescent="0.2">
      <c r="U10505" s="12"/>
    </row>
    <row r="10506" spans="21:21" x14ac:dyDescent="0.2">
      <c r="U10506" s="12"/>
    </row>
    <row r="10507" spans="21:21" x14ac:dyDescent="0.2">
      <c r="U10507" s="12"/>
    </row>
    <row r="10508" spans="21:21" x14ac:dyDescent="0.2">
      <c r="U10508" s="12"/>
    </row>
    <row r="10509" spans="21:21" x14ac:dyDescent="0.2">
      <c r="U10509" s="12"/>
    </row>
    <row r="10510" spans="21:21" x14ac:dyDescent="0.2">
      <c r="U10510" s="12"/>
    </row>
    <row r="10511" spans="21:21" x14ac:dyDescent="0.2">
      <c r="U10511" s="12"/>
    </row>
    <row r="10512" spans="21:21" x14ac:dyDescent="0.2">
      <c r="U10512" s="12"/>
    </row>
    <row r="10513" spans="21:21" x14ac:dyDescent="0.2">
      <c r="U10513" s="12"/>
    </row>
    <row r="10514" spans="21:21" x14ac:dyDescent="0.2">
      <c r="U10514" s="12"/>
    </row>
    <row r="10515" spans="21:21" x14ac:dyDescent="0.2">
      <c r="U10515" s="12"/>
    </row>
    <row r="10516" spans="21:21" x14ac:dyDescent="0.2">
      <c r="U10516" s="12"/>
    </row>
    <row r="10517" spans="21:21" x14ac:dyDescent="0.2">
      <c r="U10517" s="12"/>
    </row>
    <row r="10518" spans="21:21" x14ac:dyDescent="0.2">
      <c r="U10518" s="12"/>
    </row>
    <row r="10519" spans="21:21" x14ac:dyDescent="0.2">
      <c r="U10519" s="12"/>
    </row>
    <row r="10520" spans="21:21" x14ac:dyDescent="0.2">
      <c r="U10520" s="12"/>
    </row>
    <row r="10521" spans="21:21" x14ac:dyDescent="0.2">
      <c r="U10521" s="12"/>
    </row>
    <row r="10522" spans="21:21" x14ac:dyDescent="0.2">
      <c r="U10522" s="12"/>
    </row>
    <row r="10523" spans="21:21" x14ac:dyDescent="0.2">
      <c r="U10523" s="12"/>
    </row>
    <row r="10524" spans="21:21" x14ac:dyDescent="0.2">
      <c r="U10524" s="12"/>
    </row>
    <row r="10525" spans="21:21" x14ac:dyDescent="0.2">
      <c r="U10525" s="12"/>
    </row>
    <row r="10526" spans="21:21" x14ac:dyDescent="0.2">
      <c r="U10526" s="12"/>
    </row>
    <row r="10527" spans="21:21" x14ac:dyDescent="0.2">
      <c r="U10527" s="12"/>
    </row>
    <row r="10528" spans="21:21" x14ac:dyDescent="0.2">
      <c r="U10528" s="12"/>
    </row>
    <row r="10529" spans="21:21" x14ac:dyDescent="0.2">
      <c r="U10529" s="12"/>
    </row>
    <row r="10530" spans="21:21" x14ac:dyDescent="0.2">
      <c r="U10530" s="12"/>
    </row>
    <row r="10531" spans="21:21" x14ac:dyDescent="0.2">
      <c r="U10531" s="12"/>
    </row>
    <row r="10532" spans="21:21" x14ac:dyDescent="0.2">
      <c r="U10532" s="12"/>
    </row>
    <row r="10533" spans="21:21" x14ac:dyDescent="0.2">
      <c r="U10533" s="12"/>
    </row>
    <row r="10534" spans="21:21" x14ac:dyDescent="0.2">
      <c r="U10534" s="12"/>
    </row>
    <row r="10535" spans="21:21" x14ac:dyDescent="0.2">
      <c r="U10535" s="12"/>
    </row>
    <row r="10536" spans="21:21" x14ac:dyDescent="0.2">
      <c r="U10536" s="12"/>
    </row>
    <row r="10537" spans="21:21" x14ac:dyDescent="0.2">
      <c r="U10537" s="12"/>
    </row>
    <row r="10538" spans="21:21" x14ac:dyDescent="0.2">
      <c r="U10538" s="12"/>
    </row>
    <row r="10539" spans="21:21" x14ac:dyDescent="0.2">
      <c r="U10539" s="12"/>
    </row>
    <row r="10540" spans="21:21" x14ac:dyDescent="0.2">
      <c r="U10540" s="12"/>
    </row>
    <row r="10541" spans="21:21" x14ac:dyDescent="0.2">
      <c r="U10541" s="12"/>
    </row>
    <row r="10542" spans="21:21" x14ac:dyDescent="0.2">
      <c r="U10542" s="12"/>
    </row>
    <row r="10543" spans="21:21" x14ac:dyDescent="0.2">
      <c r="U10543" s="12"/>
    </row>
    <row r="10544" spans="21:21" x14ac:dyDescent="0.2">
      <c r="U10544" s="12"/>
    </row>
    <row r="10545" spans="21:21" x14ac:dyDescent="0.2">
      <c r="U10545" s="12"/>
    </row>
    <row r="10546" spans="21:21" x14ac:dyDescent="0.2">
      <c r="U10546" s="12"/>
    </row>
    <row r="10547" spans="21:21" x14ac:dyDescent="0.2">
      <c r="U10547" s="12"/>
    </row>
    <row r="10548" spans="21:21" x14ac:dyDescent="0.2">
      <c r="U10548" s="12"/>
    </row>
    <row r="10549" spans="21:21" x14ac:dyDescent="0.2">
      <c r="U10549" s="12"/>
    </row>
    <row r="10550" spans="21:21" x14ac:dyDescent="0.2">
      <c r="U10550" s="12"/>
    </row>
    <row r="10551" spans="21:21" x14ac:dyDescent="0.2">
      <c r="U10551" s="12"/>
    </row>
    <row r="10552" spans="21:21" x14ac:dyDescent="0.2">
      <c r="U10552" s="12"/>
    </row>
    <row r="10553" spans="21:21" x14ac:dyDescent="0.2">
      <c r="U10553" s="12"/>
    </row>
    <row r="10554" spans="21:21" x14ac:dyDescent="0.2">
      <c r="U10554" s="12"/>
    </row>
    <row r="10555" spans="21:21" x14ac:dyDescent="0.2">
      <c r="U10555" s="12"/>
    </row>
    <row r="10556" spans="21:21" x14ac:dyDescent="0.2">
      <c r="U10556" s="12"/>
    </row>
    <row r="10557" spans="21:21" x14ac:dyDescent="0.2">
      <c r="U10557" s="12"/>
    </row>
    <row r="10558" spans="21:21" x14ac:dyDescent="0.2">
      <c r="U10558" s="12"/>
    </row>
    <row r="10559" spans="21:21" x14ac:dyDescent="0.2">
      <c r="U10559" s="12"/>
    </row>
    <row r="10560" spans="21:21" x14ac:dyDescent="0.2">
      <c r="U10560" s="12"/>
    </row>
    <row r="10561" spans="21:21" x14ac:dyDescent="0.2">
      <c r="U10561" s="12"/>
    </row>
    <row r="10562" spans="21:21" x14ac:dyDescent="0.2">
      <c r="U10562" s="12"/>
    </row>
    <row r="10563" spans="21:21" x14ac:dyDescent="0.2">
      <c r="U10563" s="12"/>
    </row>
    <row r="10564" spans="21:21" x14ac:dyDescent="0.2">
      <c r="U10564" s="12"/>
    </row>
    <row r="10565" spans="21:21" x14ac:dyDescent="0.2">
      <c r="U10565" s="12"/>
    </row>
    <row r="10566" spans="21:21" x14ac:dyDescent="0.2">
      <c r="U10566" s="12"/>
    </row>
    <row r="10567" spans="21:21" x14ac:dyDescent="0.2">
      <c r="U10567" s="12"/>
    </row>
    <row r="10568" spans="21:21" x14ac:dyDescent="0.2">
      <c r="U10568" s="12"/>
    </row>
    <row r="10569" spans="21:21" x14ac:dyDescent="0.2">
      <c r="U10569" s="12"/>
    </row>
    <row r="10570" spans="21:21" x14ac:dyDescent="0.2">
      <c r="U10570" s="12"/>
    </row>
    <row r="10571" spans="21:21" x14ac:dyDescent="0.2">
      <c r="U10571" s="12"/>
    </row>
    <row r="10572" spans="21:21" x14ac:dyDescent="0.2">
      <c r="U10572" s="12"/>
    </row>
    <row r="10573" spans="21:21" x14ac:dyDescent="0.2">
      <c r="U10573" s="12"/>
    </row>
    <row r="10574" spans="21:21" x14ac:dyDescent="0.2">
      <c r="U10574" s="12"/>
    </row>
    <row r="10575" spans="21:21" x14ac:dyDescent="0.2">
      <c r="U10575" s="12"/>
    </row>
    <row r="10576" spans="21:21" x14ac:dyDescent="0.2">
      <c r="U10576" s="12"/>
    </row>
    <row r="10577" spans="21:21" x14ac:dyDescent="0.2">
      <c r="U10577" s="12"/>
    </row>
    <row r="10578" spans="21:21" x14ac:dyDescent="0.2">
      <c r="U10578" s="12"/>
    </row>
    <row r="10579" spans="21:21" x14ac:dyDescent="0.2">
      <c r="U10579" s="12"/>
    </row>
    <row r="10580" spans="21:21" x14ac:dyDescent="0.2">
      <c r="U10580" s="12"/>
    </row>
    <row r="10581" spans="21:21" x14ac:dyDescent="0.2">
      <c r="U10581" s="12"/>
    </row>
    <row r="10582" spans="21:21" x14ac:dyDescent="0.2">
      <c r="U10582" s="12"/>
    </row>
    <row r="10583" spans="21:21" x14ac:dyDescent="0.2">
      <c r="U10583" s="12"/>
    </row>
    <row r="10584" spans="21:21" x14ac:dyDescent="0.2">
      <c r="U10584" s="12"/>
    </row>
    <row r="10585" spans="21:21" x14ac:dyDescent="0.2">
      <c r="U10585" s="12"/>
    </row>
    <row r="10586" spans="21:21" x14ac:dyDescent="0.2">
      <c r="U10586" s="12"/>
    </row>
    <row r="10587" spans="21:21" x14ac:dyDescent="0.2">
      <c r="U10587" s="12"/>
    </row>
    <row r="10588" spans="21:21" x14ac:dyDescent="0.2">
      <c r="U10588" s="12"/>
    </row>
    <row r="10589" spans="21:21" x14ac:dyDescent="0.2">
      <c r="U10589" s="12"/>
    </row>
    <row r="10590" spans="21:21" x14ac:dyDescent="0.2">
      <c r="U10590" s="12"/>
    </row>
    <row r="10591" spans="21:21" x14ac:dyDescent="0.2">
      <c r="U10591" s="12"/>
    </row>
    <row r="10592" spans="21:21" x14ac:dyDescent="0.2">
      <c r="U10592" s="12"/>
    </row>
    <row r="10593" spans="21:21" x14ac:dyDescent="0.2">
      <c r="U10593" s="12"/>
    </row>
    <row r="10594" spans="21:21" x14ac:dyDescent="0.2">
      <c r="U10594" s="12"/>
    </row>
    <row r="10595" spans="21:21" x14ac:dyDescent="0.2">
      <c r="U10595" s="12"/>
    </row>
    <row r="10596" spans="21:21" x14ac:dyDescent="0.2">
      <c r="U10596" s="12"/>
    </row>
    <row r="10597" spans="21:21" x14ac:dyDescent="0.2">
      <c r="U10597" s="12"/>
    </row>
    <row r="10598" spans="21:21" x14ac:dyDescent="0.2">
      <c r="U10598" s="12"/>
    </row>
    <row r="10599" spans="21:21" x14ac:dyDescent="0.2">
      <c r="U10599" s="12"/>
    </row>
    <row r="10600" spans="21:21" x14ac:dyDescent="0.2">
      <c r="U10600" s="12"/>
    </row>
    <row r="10601" spans="21:21" x14ac:dyDescent="0.2">
      <c r="U10601" s="12"/>
    </row>
    <row r="10602" spans="21:21" x14ac:dyDescent="0.2">
      <c r="U10602" s="12"/>
    </row>
    <row r="10603" spans="21:21" x14ac:dyDescent="0.2">
      <c r="U10603" s="12"/>
    </row>
    <row r="10604" spans="21:21" x14ac:dyDescent="0.2">
      <c r="U10604" s="12"/>
    </row>
    <row r="10605" spans="21:21" x14ac:dyDescent="0.2">
      <c r="U10605" s="12"/>
    </row>
    <row r="10606" spans="21:21" x14ac:dyDescent="0.2">
      <c r="U10606" s="12"/>
    </row>
    <row r="10607" spans="21:21" x14ac:dyDescent="0.2">
      <c r="U10607" s="12"/>
    </row>
    <row r="10608" spans="21:21" x14ac:dyDescent="0.2">
      <c r="U10608" s="12"/>
    </row>
    <row r="10609" spans="21:21" x14ac:dyDescent="0.2">
      <c r="U10609" s="12"/>
    </row>
    <row r="10610" spans="21:21" x14ac:dyDescent="0.2">
      <c r="U10610" s="12"/>
    </row>
    <row r="10611" spans="21:21" x14ac:dyDescent="0.2">
      <c r="U10611" s="12"/>
    </row>
    <row r="10612" spans="21:21" x14ac:dyDescent="0.2">
      <c r="U10612" s="12"/>
    </row>
    <row r="10613" spans="21:21" x14ac:dyDescent="0.2">
      <c r="U10613" s="12"/>
    </row>
    <row r="10614" spans="21:21" x14ac:dyDescent="0.2">
      <c r="U10614" s="12"/>
    </row>
    <row r="10615" spans="21:21" x14ac:dyDescent="0.2">
      <c r="U10615" s="12"/>
    </row>
    <row r="10616" spans="21:21" x14ac:dyDescent="0.2">
      <c r="U10616" s="12"/>
    </row>
    <row r="10617" spans="21:21" x14ac:dyDescent="0.2">
      <c r="U10617" s="12"/>
    </row>
    <row r="10618" spans="21:21" x14ac:dyDescent="0.2">
      <c r="U10618" s="12"/>
    </row>
    <row r="10619" spans="21:21" x14ac:dyDescent="0.2">
      <c r="U10619" s="12"/>
    </row>
    <row r="10620" spans="21:21" x14ac:dyDescent="0.2">
      <c r="U10620" s="12"/>
    </row>
    <row r="10621" spans="21:21" x14ac:dyDescent="0.2">
      <c r="U10621" s="12"/>
    </row>
    <row r="10622" spans="21:21" x14ac:dyDescent="0.2">
      <c r="U10622" s="12"/>
    </row>
    <row r="10623" spans="21:21" x14ac:dyDescent="0.2">
      <c r="U10623" s="12"/>
    </row>
    <row r="10624" spans="21:21" x14ac:dyDescent="0.2">
      <c r="U10624" s="12"/>
    </row>
    <row r="10625" spans="21:21" x14ac:dyDescent="0.2">
      <c r="U10625" s="12"/>
    </row>
    <row r="10626" spans="21:21" x14ac:dyDescent="0.2">
      <c r="U10626" s="12"/>
    </row>
    <row r="10627" spans="21:21" x14ac:dyDescent="0.2">
      <c r="U10627" s="12"/>
    </row>
    <row r="10628" spans="21:21" x14ac:dyDescent="0.2">
      <c r="U10628" s="12"/>
    </row>
    <row r="10629" spans="21:21" x14ac:dyDescent="0.2">
      <c r="U10629" s="12"/>
    </row>
    <row r="10630" spans="21:21" x14ac:dyDescent="0.2">
      <c r="U10630" s="12"/>
    </row>
    <row r="10631" spans="21:21" x14ac:dyDescent="0.2">
      <c r="U10631" s="12"/>
    </row>
    <row r="10632" spans="21:21" x14ac:dyDescent="0.2">
      <c r="U10632" s="12"/>
    </row>
    <row r="10633" spans="21:21" x14ac:dyDescent="0.2">
      <c r="U10633" s="12"/>
    </row>
    <row r="10634" spans="21:21" x14ac:dyDescent="0.2">
      <c r="U10634" s="12"/>
    </row>
    <row r="10635" spans="21:21" x14ac:dyDescent="0.2">
      <c r="U10635" s="12"/>
    </row>
    <row r="10636" spans="21:21" x14ac:dyDescent="0.2">
      <c r="U10636" s="12"/>
    </row>
    <row r="10637" spans="21:21" x14ac:dyDescent="0.2">
      <c r="U10637" s="12"/>
    </row>
    <row r="10638" spans="21:21" x14ac:dyDescent="0.2">
      <c r="U10638" s="12"/>
    </row>
    <row r="10639" spans="21:21" x14ac:dyDescent="0.2">
      <c r="U10639" s="12"/>
    </row>
    <row r="10640" spans="21:21" x14ac:dyDescent="0.2">
      <c r="U10640" s="12"/>
    </row>
    <row r="10641" spans="21:21" x14ac:dyDescent="0.2">
      <c r="U10641" s="12"/>
    </row>
    <row r="10642" spans="21:21" x14ac:dyDescent="0.2">
      <c r="U10642" s="12"/>
    </row>
    <row r="10643" spans="21:21" x14ac:dyDescent="0.2">
      <c r="U10643" s="12"/>
    </row>
    <row r="10644" spans="21:21" x14ac:dyDescent="0.2">
      <c r="U10644" s="12"/>
    </row>
    <row r="10645" spans="21:21" x14ac:dyDescent="0.2">
      <c r="U10645" s="12"/>
    </row>
    <row r="10646" spans="21:21" x14ac:dyDescent="0.2">
      <c r="U10646" s="12"/>
    </row>
    <row r="10647" spans="21:21" x14ac:dyDescent="0.2">
      <c r="U10647" s="12"/>
    </row>
    <row r="10648" spans="21:21" x14ac:dyDescent="0.2">
      <c r="U10648" s="12"/>
    </row>
    <row r="10649" spans="21:21" x14ac:dyDescent="0.2">
      <c r="U10649" s="12"/>
    </row>
    <row r="10650" spans="21:21" x14ac:dyDescent="0.2">
      <c r="U10650" s="12"/>
    </row>
    <row r="10651" spans="21:21" x14ac:dyDescent="0.2">
      <c r="U10651" s="12"/>
    </row>
    <row r="10652" spans="21:21" x14ac:dyDescent="0.2">
      <c r="U10652" s="12"/>
    </row>
    <row r="10653" spans="21:21" x14ac:dyDescent="0.2">
      <c r="U10653" s="12"/>
    </row>
    <row r="10654" spans="21:21" x14ac:dyDescent="0.2">
      <c r="U10654" s="12"/>
    </row>
    <row r="10655" spans="21:21" x14ac:dyDescent="0.2">
      <c r="U10655" s="12"/>
    </row>
    <row r="10656" spans="21:21" x14ac:dyDescent="0.2">
      <c r="U10656" s="12"/>
    </row>
    <row r="10657" spans="21:21" x14ac:dyDescent="0.2">
      <c r="U10657" s="12"/>
    </row>
    <row r="10658" spans="21:21" x14ac:dyDescent="0.2">
      <c r="U10658" s="12"/>
    </row>
    <row r="10659" spans="21:21" x14ac:dyDescent="0.2">
      <c r="U10659" s="12"/>
    </row>
    <row r="10660" spans="21:21" x14ac:dyDescent="0.2">
      <c r="U10660" s="12"/>
    </row>
    <row r="10661" spans="21:21" x14ac:dyDescent="0.2">
      <c r="U10661" s="12"/>
    </row>
    <row r="10662" spans="21:21" x14ac:dyDescent="0.2">
      <c r="U10662" s="12"/>
    </row>
    <row r="10663" spans="21:21" x14ac:dyDescent="0.2">
      <c r="U10663" s="12"/>
    </row>
    <row r="10664" spans="21:21" x14ac:dyDescent="0.2">
      <c r="U10664" s="12"/>
    </row>
    <row r="10665" spans="21:21" x14ac:dyDescent="0.2">
      <c r="U10665" s="12"/>
    </row>
    <row r="10666" spans="21:21" x14ac:dyDescent="0.2">
      <c r="U10666" s="12"/>
    </row>
    <row r="10667" spans="21:21" x14ac:dyDescent="0.2">
      <c r="U10667" s="12"/>
    </row>
    <row r="10668" spans="21:21" x14ac:dyDescent="0.2">
      <c r="U10668" s="12"/>
    </row>
    <row r="10669" spans="21:21" x14ac:dyDescent="0.2">
      <c r="U10669" s="12"/>
    </row>
    <row r="10670" spans="21:21" x14ac:dyDescent="0.2">
      <c r="U10670" s="12"/>
    </row>
    <row r="10671" spans="21:21" x14ac:dyDescent="0.2">
      <c r="U10671" s="12"/>
    </row>
    <row r="10672" spans="21:21" x14ac:dyDescent="0.2">
      <c r="U10672" s="12"/>
    </row>
    <row r="10673" spans="21:21" x14ac:dyDescent="0.2">
      <c r="U10673" s="12"/>
    </row>
    <row r="10674" spans="21:21" x14ac:dyDescent="0.2">
      <c r="U10674" s="12"/>
    </row>
    <row r="10675" spans="21:21" x14ac:dyDescent="0.2">
      <c r="U10675" s="12"/>
    </row>
    <row r="10676" spans="21:21" x14ac:dyDescent="0.2">
      <c r="U10676" s="12"/>
    </row>
    <row r="10677" spans="21:21" x14ac:dyDescent="0.2">
      <c r="U10677" s="12"/>
    </row>
    <row r="10678" spans="21:21" x14ac:dyDescent="0.2">
      <c r="U10678" s="12"/>
    </row>
    <row r="10679" spans="21:21" x14ac:dyDescent="0.2">
      <c r="U10679" s="12"/>
    </row>
    <row r="10680" spans="21:21" x14ac:dyDescent="0.2">
      <c r="U10680" s="12"/>
    </row>
    <row r="10681" spans="21:21" x14ac:dyDescent="0.2">
      <c r="U10681" s="12"/>
    </row>
    <row r="10682" spans="21:21" x14ac:dyDescent="0.2">
      <c r="U10682" s="12"/>
    </row>
    <row r="10683" spans="21:21" x14ac:dyDescent="0.2">
      <c r="U10683" s="12"/>
    </row>
    <row r="10684" spans="21:21" x14ac:dyDescent="0.2">
      <c r="U10684" s="12"/>
    </row>
    <row r="10685" spans="21:21" x14ac:dyDescent="0.2">
      <c r="U10685" s="12"/>
    </row>
    <row r="10686" spans="21:21" x14ac:dyDescent="0.2">
      <c r="U10686" s="12"/>
    </row>
    <row r="10687" spans="21:21" x14ac:dyDescent="0.2">
      <c r="U10687" s="12"/>
    </row>
    <row r="10688" spans="21:21" x14ac:dyDescent="0.2">
      <c r="U10688" s="12"/>
    </row>
    <row r="10689" spans="21:21" x14ac:dyDescent="0.2">
      <c r="U10689" s="12"/>
    </row>
    <row r="10690" spans="21:21" x14ac:dyDescent="0.2">
      <c r="U10690" s="12"/>
    </row>
    <row r="10691" spans="21:21" x14ac:dyDescent="0.2">
      <c r="U10691" s="12"/>
    </row>
    <row r="10692" spans="21:21" x14ac:dyDescent="0.2">
      <c r="U10692" s="12"/>
    </row>
    <row r="10693" spans="21:21" x14ac:dyDescent="0.2">
      <c r="U10693" s="12"/>
    </row>
    <row r="10694" spans="21:21" x14ac:dyDescent="0.2">
      <c r="U10694" s="12"/>
    </row>
    <row r="10695" spans="21:21" x14ac:dyDescent="0.2">
      <c r="U10695" s="12"/>
    </row>
    <row r="10696" spans="21:21" x14ac:dyDescent="0.2">
      <c r="U10696" s="12"/>
    </row>
    <row r="10697" spans="21:21" x14ac:dyDescent="0.2">
      <c r="U10697" s="12"/>
    </row>
    <row r="10698" spans="21:21" x14ac:dyDescent="0.2">
      <c r="U10698" s="12"/>
    </row>
    <row r="10699" spans="21:21" x14ac:dyDescent="0.2">
      <c r="U10699" s="12"/>
    </row>
    <row r="10700" spans="21:21" x14ac:dyDescent="0.2">
      <c r="U10700" s="12"/>
    </row>
    <row r="10701" spans="21:21" x14ac:dyDescent="0.2">
      <c r="U10701" s="12"/>
    </row>
    <row r="10702" spans="21:21" x14ac:dyDescent="0.2">
      <c r="U10702" s="12"/>
    </row>
    <row r="10703" spans="21:21" x14ac:dyDescent="0.2">
      <c r="U10703" s="12"/>
    </row>
    <row r="10704" spans="21:21" x14ac:dyDescent="0.2">
      <c r="U10704" s="12"/>
    </row>
    <row r="10705" spans="21:21" x14ac:dyDescent="0.2">
      <c r="U10705" s="12"/>
    </row>
    <row r="10706" spans="21:21" x14ac:dyDescent="0.2">
      <c r="U10706" s="12"/>
    </row>
    <row r="10707" spans="21:21" x14ac:dyDescent="0.2">
      <c r="U10707" s="12"/>
    </row>
    <row r="10708" spans="21:21" x14ac:dyDescent="0.2">
      <c r="U10708" s="12"/>
    </row>
    <row r="10709" spans="21:21" x14ac:dyDescent="0.2">
      <c r="U10709" s="12"/>
    </row>
    <row r="10710" spans="21:21" x14ac:dyDescent="0.2">
      <c r="U10710" s="12"/>
    </row>
    <row r="10711" spans="21:21" x14ac:dyDescent="0.2">
      <c r="U10711" s="12"/>
    </row>
    <row r="10712" spans="21:21" x14ac:dyDescent="0.2">
      <c r="U10712" s="12"/>
    </row>
    <row r="10713" spans="21:21" x14ac:dyDescent="0.2">
      <c r="U10713" s="12"/>
    </row>
    <row r="10714" spans="21:21" x14ac:dyDescent="0.2">
      <c r="U10714" s="12"/>
    </row>
    <row r="10715" spans="21:21" x14ac:dyDescent="0.2">
      <c r="U10715" s="12"/>
    </row>
    <row r="10716" spans="21:21" x14ac:dyDescent="0.2">
      <c r="U10716" s="12"/>
    </row>
    <row r="10717" spans="21:21" x14ac:dyDescent="0.2">
      <c r="U10717" s="12"/>
    </row>
    <row r="10718" spans="21:21" x14ac:dyDescent="0.2">
      <c r="U10718" s="12"/>
    </row>
    <row r="10719" spans="21:21" x14ac:dyDescent="0.2">
      <c r="U10719" s="12"/>
    </row>
    <row r="10720" spans="21:21" x14ac:dyDescent="0.2">
      <c r="U10720" s="12"/>
    </row>
    <row r="10721" spans="21:21" x14ac:dyDescent="0.2">
      <c r="U10721" s="12"/>
    </row>
    <row r="10722" spans="21:21" x14ac:dyDescent="0.2">
      <c r="U10722" s="12"/>
    </row>
    <row r="10723" spans="21:21" x14ac:dyDescent="0.2">
      <c r="U10723" s="12"/>
    </row>
    <row r="10724" spans="21:21" x14ac:dyDescent="0.2">
      <c r="U10724" s="12"/>
    </row>
    <row r="10725" spans="21:21" x14ac:dyDescent="0.2">
      <c r="U10725" s="12"/>
    </row>
    <row r="10726" spans="21:21" x14ac:dyDescent="0.2">
      <c r="U10726" s="12"/>
    </row>
    <row r="10727" spans="21:21" x14ac:dyDescent="0.2">
      <c r="U10727" s="12"/>
    </row>
    <row r="10728" spans="21:21" x14ac:dyDescent="0.2">
      <c r="U10728" s="12"/>
    </row>
    <row r="10729" spans="21:21" x14ac:dyDescent="0.2">
      <c r="U10729" s="12"/>
    </row>
    <row r="10730" spans="21:21" x14ac:dyDescent="0.2">
      <c r="U10730" s="12"/>
    </row>
    <row r="10731" spans="21:21" x14ac:dyDescent="0.2">
      <c r="U10731" s="12"/>
    </row>
    <row r="10732" spans="21:21" x14ac:dyDescent="0.2">
      <c r="U10732" s="12"/>
    </row>
    <row r="10733" spans="21:21" x14ac:dyDescent="0.2">
      <c r="U10733" s="12"/>
    </row>
    <row r="10734" spans="21:21" x14ac:dyDescent="0.2">
      <c r="U10734" s="12"/>
    </row>
    <row r="10735" spans="21:21" x14ac:dyDescent="0.2">
      <c r="U10735" s="12"/>
    </row>
    <row r="10736" spans="21:21" x14ac:dyDescent="0.2">
      <c r="U10736" s="12"/>
    </row>
    <row r="10737" spans="21:21" x14ac:dyDescent="0.2">
      <c r="U10737" s="12"/>
    </row>
    <row r="10738" spans="21:21" x14ac:dyDescent="0.2">
      <c r="U10738" s="12"/>
    </row>
    <row r="10739" spans="21:21" x14ac:dyDescent="0.2">
      <c r="U10739" s="12"/>
    </row>
    <row r="10740" spans="21:21" x14ac:dyDescent="0.2">
      <c r="U10740" s="12"/>
    </row>
    <row r="10741" spans="21:21" x14ac:dyDescent="0.2">
      <c r="U10741" s="12"/>
    </row>
    <row r="10742" spans="21:21" x14ac:dyDescent="0.2">
      <c r="U10742" s="12"/>
    </row>
    <row r="10743" spans="21:21" x14ac:dyDescent="0.2">
      <c r="U10743" s="12"/>
    </row>
    <row r="10744" spans="21:21" x14ac:dyDescent="0.2">
      <c r="U10744" s="12"/>
    </row>
    <row r="10745" spans="21:21" x14ac:dyDescent="0.2">
      <c r="U10745" s="12"/>
    </row>
    <row r="10746" spans="21:21" x14ac:dyDescent="0.2">
      <c r="U10746" s="12"/>
    </row>
    <row r="10747" spans="21:21" x14ac:dyDescent="0.2">
      <c r="U10747" s="12"/>
    </row>
    <row r="10748" spans="21:21" x14ac:dyDescent="0.2">
      <c r="U10748" s="12"/>
    </row>
    <row r="10749" spans="21:21" x14ac:dyDescent="0.2">
      <c r="U10749" s="12"/>
    </row>
    <row r="10750" spans="21:21" x14ac:dyDescent="0.2">
      <c r="U10750" s="12"/>
    </row>
    <row r="10751" spans="21:21" x14ac:dyDescent="0.2">
      <c r="U10751" s="12"/>
    </row>
    <row r="10752" spans="21:21" x14ac:dyDescent="0.2">
      <c r="U10752" s="12"/>
    </row>
    <row r="10753" spans="21:21" x14ac:dyDescent="0.2">
      <c r="U10753" s="12"/>
    </row>
    <row r="10754" spans="21:21" x14ac:dyDescent="0.2">
      <c r="U10754" s="12"/>
    </row>
    <row r="10755" spans="21:21" x14ac:dyDescent="0.2">
      <c r="U10755" s="12"/>
    </row>
    <row r="10756" spans="21:21" x14ac:dyDescent="0.2">
      <c r="U10756" s="12"/>
    </row>
    <row r="10757" spans="21:21" x14ac:dyDescent="0.2">
      <c r="U10757" s="12"/>
    </row>
    <row r="10758" spans="21:21" x14ac:dyDescent="0.2">
      <c r="U10758" s="12"/>
    </row>
    <row r="10759" spans="21:21" x14ac:dyDescent="0.2">
      <c r="U10759" s="12"/>
    </row>
    <row r="10760" spans="21:21" x14ac:dyDescent="0.2">
      <c r="U10760" s="12"/>
    </row>
    <row r="10761" spans="21:21" x14ac:dyDescent="0.2">
      <c r="U10761" s="12"/>
    </row>
    <row r="10762" spans="21:21" x14ac:dyDescent="0.2">
      <c r="U10762" s="12"/>
    </row>
    <row r="10763" spans="21:21" x14ac:dyDescent="0.2">
      <c r="U10763" s="12"/>
    </row>
    <row r="10764" spans="21:21" x14ac:dyDescent="0.2">
      <c r="U10764" s="12"/>
    </row>
    <row r="10765" spans="21:21" x14ac:dyDescent="0.2">
      <c r="U10765" s="12"/>
    </row>
    <row r="10766" spans="21:21" x14ac:dyDescent="0.2">
      <c r="U10766" s="12"/>
    </row>
    <row r="10767" spans="21:21" x14ac:dyDescent="0.2">
      <c r="U10767" s="12"/>
    </row>
    <row r="10768" spans="21:21" x14ac:dyDescent="0.2">
      <c r="U10768" s="12"/>
    </row>
    <row r="10769" spans="21:21" x14ac:dyDescent="0.2">
      <c r="U10769" s="12"/>
    </row>
    <row r="10770" spans="21:21" x14ac:dyDescent="0.2">
      <c r="U10770" s="12"/>
    </row>
    <row r="10771" spans="21:21" x14ac:dyDescent="0.2">
      <c r="U10771" s="12"/>
    </row>
    <row r="10772" spans="21:21" x14ac:dyDescent="0.2">
      <c r="U10772" s="12"/>
    </row>
    <row r="10773" spans="21:21" x14ac:dyDescent="0.2">
      <c r="U10773" s="12"/>
    </row>
    <row r="10774" spans="21:21" x14ac:dyDescent="0.2">
      <c r="U10774" s="12"/>
    </row>
    <row r="10775" spans="21:21" x14ac:dyDescent="0.2">
      <c r="U10775" s="12"/>
    </row>
    <row r="10776" spans="21:21" x14ac:dyDescent="0.2">
      <c r="U10776" s="12"/>
    </row>
    <row r="10777" spans="21:21" x14ac:dyDescent="0.2">
      <c r="U10777" s="12"/>
    </row>
    <row r="10778" spans="21:21" x14ac:dyDescent="0.2">
      <c r="U10778" s="12"/>
    </row>
    <row r="10779" spans="21:21" x14ac:dyDescent="0.2">
      <c r="U10779" s="12"/>
    </row>
    <row r="10780" spans="21:21" x14ac:dyDescent="0.2">
      <c r="U10780" s="12"/>
    </row>
    <row r="10781" spans="21:21" x14ac:dyDescent="0.2">
      <c r="U10781" s="12"/>
    </row>
    <row r="10782" spans="21:21" x14ac:dyDescent="0.2">
      <c r="U10782" s="12"/>
    </row>
    <row r="10783" spans="21:21" x14ac:dyDescent="0.2">
      <c r="U10783" s="12"/>
    </row>
    <row r="10784" spans="21:21" x14ac:dyDescent="0.2">
      <c r="U10784" s="12"/>
    </row>
    <row r="10785" spans="21:21" x14ac:dyDescent="0.2">
      <c r="U10785" s="12"/>
    </row>
    <row r="10786" spans="21:21" x14ac:dyDescent="0.2">
      <c r="U10786" s="12"/>
    </row>
    <row r="10787" spans="21:21" x14ac:dyDescent="0.2">
      <c r="U10787" s="12"/>
    </row>
    <row r="10788" spans="21:21" x14ac:dyDescent="0.2">
      <c r="U10788" s="12"/>
    </row>
    <row r="10789" spans="21:21" x14ac:dyDescent="0.2">
      <c r="U10789" s="12"/>
    </row>
    <row r="10790" spans="21:21" x14ac:dyDescent="0.2">
      <c r="U10790" s="12"/>
    </row>
    <row r="10791" spans="21:21" x14ac:dyDescent="0.2">
      <c r="U10791" s="12"/>
    </row>
    <row r="10792" spans="21:21" x14ac:dyDescent="0.2">
      <c r="U10792" s="12"/>
    </row>
    <row r="10793" spans="21:21" x14ac:dyDescent="0.2">
      <c r="U10793" s="12"/>
    </row>
    <row r="10794" spans="21:21" x14ac:dyDescent="0.2">
      <c r="U10794" s="12"/>
    </row>
    <row r="10795" spans="21:21" x14ac:dyDescent="0.2">
      <c r="U10795" s="12"/>
    </row>
    <row r="10796" spans="21:21" x14ac:dyDescent="0.2">
      <c r="U10796" s="12"/>
    </row>
    <row r="10797" spans="21:21" x14ac:dyDescent="0.2">
      <c r="U10797" s="12"/>
    </row>
    <row r="10798" spans="21:21" x14ac:dyDescent="0.2">
      <c r="U10798" s="12"/>
    </row>
    <row r="10799" spans="21:21" x14ac:dyDescent="0.2">
      <c r="U10799" s="12"/>
    </row>
    <row r="10800" spans="21:21" x14ac:dyDescent="0.2">
      <c r="U10800" s="12"/>
    </row>
    <row r="10801" spans="21:21" x14ac:dyDescent="0.2">
      <c r="U10801" s="12"/>
    </row>
    <row r="10802" spans="21:21" x14ac:dyDescent="0.2">
      <c r="U10802" s="12"/>
    </row>
    <row r="10803" spans="21:21" x14ac:dyDescent="0.2">
      <c r="U10803" s="12"/>
    </row>
    <row r="10804" spans="21:21" x14ac:dyDescent="0.2">
      <c r="U10804" s="12"/>
    </row>
    <row r="10805" spans="21:21" x14ac:dyDescent="0.2">
      <c r="U10805" s="12"/>
    </row>
    <row r="10806" spans="21:21" x14ac:dyDescent="0.2">
      <c r="U10806" s="12"/>
    </row>
    <row r="10807" spans="21:21" x14ac:dyDescent="0.2">
      <c r="U10807" s="12"/>
    </row>
    <row r="10808" spans="21:21" x14ac:dyDescent="0.2">
      <c r="U10808" s="12"/>
    </row>
    <row r="10809" spans="21:21" x14ac:dyDescent="0.2">
      <c r="U10809" s="12"/>
    </row>
    <row r="10810" spans="21:21" x14ac:dyDescent="0.2">
      <c r="U10810" s="12"/>
    </row>
    <row r="10811" spans="21:21" x14ac:dyDescent="0.2">
      <c r="U10811" s="12"/>
    </row>
    <row r="10812" spans="21:21" x14ac:dyDescent="0.2">
      <c r="U10812" s="12"/>
    </row>
    <row r="10813" spans="21:21" x14ac:dyDescent="0.2">
      <c r="U10813" s="12"/>
    </row>
    <row r="10814" spans="21:21" x14ac:dyDescent="0.2">
      <c r="U10814" s="12"/>
    </row>
    <row r="10815" spans="21:21" x14ac:dyDescent="0.2">
      <c r="U10815" s="12"/>
    </row>
    <row r="10816" spans="21:21" x14ac:dyDescent="0.2">
      <c r="U10816" s="12"/>
    </row>
    <row r="10817" spans="21:21" x14ac:dyDescent="0.2">
      <c r="U10817" s="12"/>
    </row>
    <row r="10818" spans="21:21" x14ac:dyDescent="0.2">
      <c r="U10818" s="12"/>
    </row>
    <row r="10819" spans="21:21" x14ac:dyDescent="0.2">
      <c r="U10819" s="12"/>
    </row>
    <row r="10820" spans="21:21" x14ac:dyDescent="0.2">
      <c r="U10820" s="12"/>
    </row>
    <row r="10821" spans="21:21" x14ac:dyDescent="0.2">
      <c r="U10821" s="12"/>
    </row>
    <row r="10822" spans="21:21" x14ac:dyDescent="0.2">
      <c r="U10822" s="12"/>
    </row>
    <row r="10823" spans="21:21" x14ac:dyDescent="0.2">
      <c r="U10823" s="12"/>
    </row>
    <row r="10824" spans="21:21" x14ac:dyDescent="0.2">
      <c r="U10824" s="12"/>
    </row>
    <row r="10825" spans="21:21" x14ac:dyDescent="0.2">
      <c r="U10825" s="12"/>
    </row>
    <row r="10826" spans="21:21" x14ac:dyDescent="0.2">
      <c r="U10826" s="12"/>
    </row>
    <row r="10827" spans="21:21" x14ac:dyDescent="0.2">
      <c r="U10827" s="12"/>
    </row>
    <row r="10828" spans="21:21" x14ac:dyDescent="0.2">
      <c r="U10828" s="12"/>
    </row>
    <row r="10829" spans="21:21" x14ac:dyDescent="0.2">
      <c r="U10829" s="12"/>
    </row>
    <row r="10830" spans="21:21" x14ac:dyDescent="0.2">
      <c r="U10830" s="12"/>
    </row>
    <row r="10831" spans="21:21" x14ac:dyDescent="0.2">
      <c r="U10831" s="12"/>
    </row>
    <row r="10832" spans="21:21" x14ac:dyDescent="0.2">
      <c r="U10832" s="12"/>
    </row>
    <row r="10833" spans="21:21" x14ac:dyDescent="0.2">
      <c r="U10833" s="12"/>
    </row>
    <row r="10834" spans="21:21" x14ac:dyDescent="0.2">
      <c r="U10834" s="12"/>
    </row>
    <row r="10835" spans="21:21" x14ac:dyDescent="0.2">
      <c r="U10835" s="12"/>
    </row>
    <row r="10836" spans="21:21" x14ac:dyDescent="0.2">
      <c r="U10836" s="12"/>
    </row>
    <row r="10837" spans="21:21" x14ac:dyDescent="0.2">
      <c r="U10837" s="12"/>
    </row>
    <row r="10838" spans="21:21" x14ac:dyDescent="0.2">
      <c r="U10838" s="12"/>
    </row>
    <row r="10839" spans="21:21" x14ac:dyDescent="0.2">
      <c r="U10839" s="12"/>
    </row>
    <row r="10840" spans="21:21" x14ac:dyDescent="0.2">
      <c r="U10840" s="12"/>
    </row>
    <row r="10841" spans="21:21" x14ac:dyDescent="0.2">
      <c r="U10841" s="12"/>
    </row>
    <row r="10842" spans="21:21" x14ac:dyDescent="0.2">
      <c r="U10842" s="12"/>
    </row>
    <row r="10843" spans="21:21" x14ac:dyDescent="0.2">
      <c r="U10843" s="12"/>
    </row>
    <row r="10844" spans="21:21" x14ac:dyDescent="0.2">
      <c r="U10844" s="12"/>
    </row>
    <row r="10845" spans="21:21" x14ac:dyDescent="0.2">
      <c r="U10845" s="12"/>
    </row>
    <row r="10846" spans="21:21" x14ac:dyDescent="0.2">
      <c r="U10846" s="12"/>
    </row>
    <row r="10847" spans="21:21" x14ac:dyDescent="0.2">
      <c r="U10847" s="12"/>
    </row>
    <row r="10848" spans="21:21" x14ac:dyDescent="0.2">
      <c r="U10848" s="12"/>
    </row>
    <row r="10849" spans="21:21" x14ac:dyDescent="0.2">
      <c r="U10849" s="12"/>
    </row>
    <row r="10850" spans="21:21" x14ac:dyDescent="0.2">
      <c r="U10850" s="12"/>
    </row>
    <row r="10851" spans="21:21" x14ac:dyDescent="0.2">
      <c r="U10851" s="12"/>
    </row>
    <row r="10852" spans="21:21" x14ac:dyDescent="0.2">
      <c r="U10852" s="12"/>
    </row>
    <row r="10853" spans="21:21" x14ac:dyDescent="0.2">
      <c r="U10853" s="12"/>
    </row>
    <row r="10854" spans="21:21" x14ac:dyDescent="0.2">
      <c r="U10854" s="12"/>
    </row>
    <row r="10855" spans="21:21" x14ac:dyDescent="0.2">
      <c r="U10855" s="12"/>
    </row>
    <row r="10856" spans="21:21" x14ac:dyDescent="0.2">
      <c r="U10856" s="12"/>
    </row>
    <row r="10857" spans="21:21" x14ac:dyDescent="0.2">
      <c r="U10857" s="12"/>
    </row>
    <row r="10858" spans="21:21" x14ac:dyDescent="0.2">
      <c r="U10858" s="12"/>
    </row>
    <row r="10859" spans="21:21" x14ac:dyDescent="0.2">
      <c r="U10859" s="12"/>
    </row>
    <row r="10860" spans="21:21" x14ac:dyDescent="0.2">
      <c r="U10860" s="12"/>
    </row>
    <row r="10861" spans="21:21" x14ac:dyDescent="0.2">
      <c r="U10861" s="12"/>
    </row>
    <row r="10862" spans="21:21" x14ac:dyDescent="0.2">
      <c r="U10862" s="12"/>
    </row>
    <row r="10863" spans="21:21" x14ac:dyDescent="0.2">
      <c r="U10863" s="12"/>
    </row>
    <row r="10864" spans="21:21" x14ac:dyDescent="0.2">
      <c r="U10864" s="12"/>
    </row>
    <row r="10865" spans="21:21" x14ac:dyDescent="0.2">
      <c r="U10865" s="12"/>
    </row>
    <row r="10866" spans="21:21" x14ac:dyDescent="0.2">
      <c r="U10866" s="12"/>
    </row>
    <row r="10867" spans="21:21" x14ac:dyDescent="0.2">
      <c r="U10867" s="12"/>
    </row>
    <row r="10868" spans="21:21" x14ac:dyDescent="0.2">
      <c r="U10868" s="12"/>
    </row>
    <row r="10869" spans="21:21" x14ac:dyDescent="0.2">
      <c r="U10869" s="12"/>
    </row>
    <row r="10870" spans="21:21" x14ac:dyDescent="0.2">
      <c r="U10870" s="12"/>
    </row>
    <row r="10871" spans="21:21" x14ac:dyDescent="0.2">
      <c r="U10871" s="12"/>
    </row>
    <row r="10872" spans="21:21" x14ac:dyDescent="0.2">
      <c r="U10872" s="12"/>
    </row>
    <row r="10873" spans="21:21" x14ac:dyDescent="0.2">
      <c r="U10873" s="12"/>
    </row>
    <row r="10874" spans="21:21" x14ac:dyDescent="0.2">
      <c r="U10874" s="12"/>
    </row>
    <row r="10875" spans="21:21" x14ac:dyDescent="0.2">
      <c r="U10875" s="12"/>
    </row>
    <row r="10876" spans="21:21" x14ac:dyDescent="0.2">
      <c r="U10876" s="12"/>
    </row>
    <row r="10877" spans="21:21" x14ac:dyDescent="0.2">
      <c r="U10877" s="12"/>
    </row>
    <row r="10878" spans="21:21" x14ac:dyDescent="0.2">
      <c r="U10878" s="12"/>
    </row>
    <row r="10879" spans="21:21" x14ac:dyDescent="0.2">
      <c r="U10879" s="12"/>
    </row>
    <row r="10880" spans="21:21" x14ac:dyDescent="0.2">
      <c r="U10880" s="12"/>
    </row>
    <row r="10881" spans="21:21" x14ac:dyDescent="0.2">
      <c r="U10881" s="12"/>
    </row>
    <row r="10882" spans="21:21" x14ac:dyDescent="0.2">
      <c r="U10882" s="12"/>
    </row>
    <row r="10883" spans="21:21" x14ac:dyDescent="0.2">
      <c r="U10883" s="12"/>
    </row>
    <row r="10884" spans="21:21" x14ac:dyDescent="0.2">
      <c r="U10884" s="12"/>
    </row>
    <row r="10885" spans="21:21" x14ac:dyDescent="0.2">
      <c r="U10885" s="12"/>
    </row>
    <row r="10886" spans="21:21" x14ac:dyDescent="0.2">
      <c r="U10886" s="12"/>
    </row>
    <row r="10887" spans="21:21" x14ac:dyDescent="0.2">
      <c r="U10887" s="12"/>
    </row>
    <row r="10888" spans="21:21" x14ac:dyDescent="0.2">
      <c r="U10888" s="12"/>
    </row>
    <row r="10889" spans="21:21" x14ac:dyDescent="0.2">
      <c r="U10889" s="12"/>
    </row>
    <row r="10890" spans="21:21" x14ac:dyDescent="0.2">
      <c r="U10890" s="12"/>
    </row>
    <row r="10891" spans="21:21" x14ac:dyDescent="0.2">
      <c r="U10891" s="12"/>
    </row>
    <row r="10892" spans="21:21" x14ac:dyDescent="0.2">
      <c r="U10892" s="12"/>
    </row>
    <row r="10893" spans="21:21" x14ac:dyDescent="0.2">
      <c r="U10893" s="12"/>
    </row>
    <row r="10894" spans="21:21" x14ac:dyDescent="0.2">
      <c r="U10894" s="12"/>
    </row>
    <row r="10895" spans="21:21" x14ac:dyDescent="0.2">
      <c r="U10895" s="12"/>
    </row>
    <row r="10896" spans="21:21" x14ac:dyDescent="0.2">
      <c r="U10896" s="12"/>
    </row>
    <row r="10897" spans="21:21" x14ac:dyDescent="0.2">
      <c r="U10897" s="12"/>
    </row>
    <row r="10898" spans="21:21" x14ac:dyDescent="0.2">
      <c r="U10898" s="12"/>
    </row>
    <row r="10899" spans="21:21" x14ac:dyDescent="0.2">
      <c r="U10899" s="12"/>
    </row>
    <row r="10900" spans="21:21" x14ac:dyDescent="0.2">
      <c r="U10900" s="12"/>
    </row>
    <row r="10901" spans="21:21" x14ac:dyDescent="0.2">
      <c r="U10901" s="12"/>
    </row>
    <row r="10902" spans="21:21" x14ac:dyDescent="0.2">
      <c r="U10902" s="12"/>
    </row>
    <row r="10903" spans="21:21" x14ac:dyDescent="0.2">
      <c r="U10903" s="12"/>
    </row>
    <row r="10904" spans="21:21" x14ac:dyDescent="0.2">
      <c r="U10904" s="12"/>
    </row>
    <row r="10905" spans="21:21" x14ac:dyDescent="0.2">
      <c r="U10905" s="12"/>
    </row>
    <row r="10906" spans="21:21" x14ac:dyDescent="0.2">
      <c r="U10906" s="12"/>
    </row>
    <row r="10907" spans="21:21" x14ac:dyDescent="0.2">
      <c r="U10907" s="12"/>
    </row>
    <row r="10908" spans="21:21" x14ac:dyDescent="0.2">
      <c r="U10908" s="12"/>
    </row>
    <row r="10909" spans="21:21" x14ac:dyDescent="0.2">
      <c r="U10909" s="12"/>
    </row>
    <row r="10910" spans="21:21" x14ac:dyDescent="0.2">
      <c r="U10910" s="12"/>
    </row>
    <row r="10911" spans="21:21" x14ac:dyDescent="0.2">
      <c r="U10911" s="12"/>
    </row>
    <row r="10912" spans="21:21" x14ac:dyDescent="0.2">
      <c r="U10912" s="12"/>
    </row>
    <row r="10913" spans="21:21" x14ac:dyDescent="0.2">
      <c r="U10913" s="12"/>
    </row>
    <row r="10914" spans="21:21" x14ac:dyDescent="0.2">
      <c r="U10914" s="12"/>
    </row>
    <row r="10915" spans="21:21" x14ac:dyDescent="0.2">
      <c r="U10915" s="12"/>
    </row>
    <row r="10916" spans="21:21" x14ac:dyDescent="0.2">
      <c r="U10916" s="12"/>
    </row>
    <row r="10917" spans="21:21" x14ac:dyDescent="0.2">
      <c r="U10917" s="12"/>
    </row>
    <row r="10918" spans="21:21" x14ac:dyDescent="0.2">
      <c r="U10918" s="12"/>
    </row>
    <row r="10919" spans="21:21" x14ac:dyDescent="0.2">
      <c r="U10919" s="12"/>
    </row>
    <row r="10920" spans="21:21" x14ac:dyDescent="0.2">
      <c r="U10920" s="12"/>
    </row>
    <row r="10921" spans="21:21" x14ac:dyDescent="0.2">
      <c r="U10921" s="12"/>
    </row>
    <row r="10922" spans="21:21" x14ac:dyDescent="0.2">
      <c r="U10922" s="12"/>
    </row>
    <row r="10923" spans="21:21" x14ac:dyDescent="0.2">
      <c r="U10923" s="12"/>
    </row>
    <row r="10924" spans="21:21" x14ac:dyDescent="0.2">
      <c r="U10924" s="12"/>
    </row>
    <row r="10925" spans="21:21" x14ac:dyDescent="0.2">
      <c r="U10925" s="12"/>
    </row>
    <row r="10926" spans="21:21" x14ac:dyDescent="0.2">
      <c r="U10926" s="12"/>
    </row>
    <row r="10927" spans="21:21" x14ac:dyDescent="0.2">
      <c r="U10927" s="12"/>
    </row>
    <row r="10928" spans="21:21" x14ac:dyDescent="0.2">
      <c r="U10928" s="12"/>
    </row>
    <row r="10929" spans="21:21" x14ac:dyDescent="0.2">
      <c r="U10929" s="12"/>
    </row>
    <row r="10930" spans="21:21" x14ac:dyDescent="0.2">
      <c r="U10930" s="12"/>
    </row>
    <row r="10931" spans="21:21" x14ac:dyDescent="0.2">
      <c r="U10931" s="12"/>
    </row>
    <row r="10932" spans="21:21" x14ac:dyDescent="0.2">
      <c r="U10932" s="12"/>
    </row>
    <row r="10933" spans="21:21" x14ac:dyDescent="0.2">
      <c r="U10933" s="12"/>
    </row>
    <row r="10934" spans="21:21" x14ac:dyDescent="0.2">
      <c r="U10934" s="12"/>
    </row>
    <row r="10935" spans="21:21" x14ac:dyDescent="0.2">
      <c r="U10935" s="12"/>
    </row>
    <row r="10936" spans="21:21" x14ac:dyDescent="0.2">
      <c r="U10936" s="12"/>
    </row>
    <row r="10937" spans="21:21" x14ac:dyDescent="0.2">
      <c r="U10937" s="12"/>
    </row>
    <row r="10938" spans="21:21" x14ac:dyDescent="0.2">
      <c r="U10938" s="12"/>
    </row>
    <row r="10939" spans="21:21" x14ac:dyDescent="0.2">
      <c r="U10939" s="12"/>
    </row>
    <row r="10940" spans="21:21" x14ac:dyDescent="0.2">
      <c r="U10940" s="12"/>
    </row>
    <row r="10941" spans="21:21" x14ac:dyDescent="0.2">
      <c r="U10941" s="12"/>
    </row>
    <row r="10942" spans="21:21" x14ac:dyDescent="0.2">
      <c r="U10942" s="12"/>
    </row>
    <row r="10943" spans="21:21" x14ac:dyDescent="0.2">
      <c r="U10943" s="12"/>
    </row>
    <row r="10944" spans="21:21" x14ac:dyDescent="0.2">
      <c r="U10944" s="12"/>
    </row>
    <row r="10945" spans="21:21" x14ac:dyDescent="0.2">
      <c r="U10945" s="12"/>
    </row>
    <row r="10946" spans="21:21" x14ac:dyDescent="0.2">
      <c r="U10946" s="12"/>
    </row>
    <row r="10947" spans="21:21" x14ac:dyDescent="0.2">
      <c r="U10947" s="12"/>
    </row>
    <row r="10948" spans="21:21" x14ac:dyDescent="0.2">
      <c r="U10948" s="12"/>
    </row>
    <row r="10949" spans="21:21" x14ac:dyDescent="0.2">
      <c r="U10949" s="12"/>
    </row>
    <row r="10950" spans="21:21" x14ac:dyDescent="0.2">
      <c r="U10950" s="12"/>
    </row>
    <row r="10951" spans="21:21" x14ac:dyDescent="0.2">
      <c r="U10951" s="12"/>
    </row>
    <row r="10952" spans="21:21" x14ac:dyDescent="0.2">
      <c r="U10952" s="12"/>
    </row>
    <row r="10953" spans="21:21" x14ac:dyDescent="0.2">
      <c r="U10953" s="12"/>
    </row>
    <row r="10954" spans="21:21" x14ac:dyDescent="0.2">
      <c r="U10954" s="12"/>
    </row>
    <row r="10955" spans="21:21" x14ac:dyDescent="0.2">
      <c r="U10955" s="12"/>
    </row>
    <row r="10956" spans="21:21" x14ac:dyDescent="0.2">
      <c r="U10956" s="12"/>
    </row>
    <row r="10957" spans="21:21" x14ac:dyDescent="0.2">
      <c r="U10957" s="12"/>
    </row>
    <row r="10958" spans="21:21" x14ac:dyDescent="0.2">
      <c r="U10958" s="12"/>
    </row>
    <row r="10959" spans="21:21" x14ac:dyDescent="0.2">
      <c r="U10959" s="12"/>
    </row>
    <row r="10960" spans="21:21" x14ac:dyDescent="0.2">
      <c r="U10960" s="12"/>
    </row>
    <row r="10961" spans="21:21" x14ac:dyDescent="0.2">
      <c r="U10961" s="12"/>
    </row>
    <row r="10962" spans="21:21" x14ac:dyDescent="0.2">
      <c r="U10962" s="12"/>
    </row>
    <row r="10963" spans="21:21" x14ac:dyDescent="0.2">
      <c r="U10963" s="12"/>
    </row>
    <row r="10964" spans="21:21" x14ac:dyDescent="0.2">
      <c r="U10964" s="12"/>
    </row>
    <row r="10965" spans="21:21" x14ac:dyDescent="0.2">
      <c r="U10965" s="12"/>
    </row>
    <row r="10966" spans="21:21" x14ac:dyDescent="0.2">
      <c r="U10966" s="12"/>
    </row>
    <row r="10967" spans="21:21" x14ac:dyDescent="0.2">
      <c r="U10967" s="12"/>
    </row>
    <row r="10968" spans="21:21" x14ac:dyDescent="0.2">
      <c r="U10968" s="12"/>
    </row>
    <row r="10969" spans="21:21" x14ac:dyDescent="0.2">
      <c r="U10969" s="12"/>
    </row>
    <row r="10970" spans="21:21" x14ac:dyDescent="0.2">
      <c r="U10970" s="12"/>
    </row>
    <row r="10971" spans="21:21" x14ac:dyDescent="0.2">
      <c r="U10971" s="12"/>
    </row>
    <row r="10972" spans="21:21" x14ac:dyDescent="0.2">
      <c r="U10972" s="12"/>
    </row>
    <row r="10973" spans="21:21" x14ac:dyDescent="0.2">
      <c r="U10973" s="12"/>
    </row>
    <row r="10974" spans="21:21" x14ac:dyDescent="0.2">
      <c r="U10974" s="12"/>
    </row>
    <row r="10975" spans="21:21" x14ac:dyDescent="0.2">
      <c r="U10975" s="12"/>
    </row>
    <row r="10976" spans="21:21" x14ac:dyDescent="0.2">
      <c r="U10976" s="12"/>
    </row>
    <row r="10977" spans="21:21" x14ac:dyDescent="0.2">
      <c r="U10977" s="12"/>
    </row>
    <row r="10978" spans="21:21" x14ac:dyDescent="0.2">
      <c r="U10978" s="12"/>
    </row>
    <row r="10979" spans="21:21" x14ac:dyDescent="0.2">
      <c r="U10979" s="12"/>
    </row>
    <row r="10980" spans="21:21" x14ac:dyDescent="0.2">
      <c r="U10980" s="12"/>
    </row>
    <row r="10981" spans="21:21" x14ac:dyDescent="0.2">
      <c r="U10981" s="12"/>
    </row>
    <row r="10982" spans="21:21" x14ac:dyDescent="0.2">
      <c r="U10982" s="12"/>
    </row>
    <row r="10983" spans="21:21" x14ac:dyDescent="0.2">
      <c r="U10983" s="12"/>
    </row>
    <row r="10984" spans="21:21" x14ac:dyDescent="0.2">
      <c r="U10984" s="12"/>
    </row>
    <row r="10985" spans="21:21" x14ac:dyDescent="0.2">
      <c r="U10985" s="12"/>
    </row>
    <row r="10986" spans="21:21" x14ac:dyDescent="0.2">
      <c r="U10986" s="12"/>
    </row>
    <row r="10987" spans="21:21" x14ac:dyDescent="0.2">
      <c r="U10987" s="12"/>
    </row>
    <row r="10988" spans="21:21" x14ac:dyDescent="0.2">
      <c r="U10988" s="12"/>
    </row>
    <row r="10989" spans="21:21" x14ac:dyDescent="0.2">
      <c r="U10989" s="12"/>
    </row>
    <row r="10990" spans="21:21" x14ac:dyDescent="0.2">
      <c r="U10990" s="12"/>
    </row>
    <row r="10991" spans="21:21" x14ac:dyDescent="0.2">
      <c r="U10991" s="12"/>
    </row>
    <row r="10992" spans="21:21" x14ac:dyDescent="0.2">
      <c r="U10992" s="12"/>
    </row>
    <row r="10993" spans="21:21" x14ac:dyDescent="0.2">
      <c r="U10993" s="12"/>
    </row>
    <row r="10994" spans="21:21" x14ac:dyDescent="0.2">
      <c r="U10994" s="12"/>
    </row>
    <row r="10995" spans="21:21" x14ac:dyDescent="0.2">
      <c r="U10995" s="12"/>
    </row>
    <row r="10996" spans="21:21" x14ac:dyDescent="0.2">
      <c r="U10996" s="12"/>
    </row>
    <row r="10997" spans="21:21" x14ac:dyDescent="0.2">
      <c r="U10997" s="12"/>
    </row>
    <row r="10998" spans="21:21" x14ac:dyDescent="0.2">
      <c r="U10998" s="12"/>
    </row>
    <row r="10999" spans="21:21" x14ac:dyDescent="0.2">
      <c r="U10999" s="12"/>
    </row>
    <row r="11000" spans="21:21" x14ac:dyDescent="0.2">
      <c r="U11000" s="12"/>
    </row>
    <row r="11001" spans="21:21" x14ac:dyDescent="0.2">
      <c r="U11001" s="12"/>
    </row>
    <row r="11002" spans="21:21" x14ac:dyDescent="0.2">
      <c r="U11002" s="12"/>
    </row>
    <row r="11003" spans="21:21" x14ac:dyDescent="0.2">
      <c r="U11003" s="12"/>
    </row>
    <row r="11004" spans="21:21" x14ac:dyDescent="0.2">
      <c r="U11004" s="12"/>
    </row>
    <row r="11005" spans="21:21" x14ac:dyDescent="0.2">
      <c r="U11005" s="12"/>
    </row>
    <row r="11006" spans="21:21" x14ac:dyDescent="0.2">
      <c r="U11006" s="12"/>
    </row>
    <row r="11007" spans="21:21" x14ac:dyDescent="0.2">
      <c r="U11007" s="12"/>
    </row>
    <row r="11008" spans="21:21" x14ac:dyDescent="0.2">
      <c r="U11008" s="12"/>
    </row>
    <row r="11009" spans="21:21" x14ac:dyDescent="0.2">
      <c r="U11009" s="12"/>
    </row>
    <row r="11010" spans="21:21" x14ac:dyDescent="0.2">
      <c r="U11010" s="12"/>
    </row>
    <row r="11011" spans="21:21" x14ac:dyDescent="0.2">
      <c r="U11011" s="12"/>
    </row>
    <row r="11012" spans="21:21" x14ac:dyDescent="0.2">
      <c r="U11012" s="12"/>
    </row>
    <row r="11013" spans="21:21" x14ac:dyDescent="0.2">
      <c r="U11013" s="12"/>
    </row>
    <row r="11014" spans="21:21" x14ac:dyDescent="0.2">
      <c r="U11014" s="12"/>
    </row>
    <row r="11015" spans="21:21" x14ac:dyDescent="0.2">
      <c r="U11015" s="12"/>
    </row>
    <row r="11016" spans="21:21" x14ac:dyDescent="0.2">
      <c r="U11016" s="12"/>
    </row>
    <row r="11017" spans="21:21" x14ac:dyDescent="0.2">
      <c r="U11017" s="12"/>
    </row>
    <row r="11018" spans="21:21" x14ac:dyDescent="0.2">
      <c r="U11018" s="12"/>
    </row>
    <row r="11019" spans="21:21" x14ac:dyDescent="0.2">
      <c r="U11019" s="12"/>
    </row>
    <row r="11020" spans="21:21" x14ac:dyDescent="0.2">
      <c r="U11020" s="12"/>
    </row>
    <row r="11021" spans="21:21" x14ac:dyDescent="0.2">
      <c r="U11021" s="12"/>
    </row>
    <row r="11022" spans="21:21" x14ac:dyDescent="0.2">
      <c r="U11022" s="12"/>
    </row>
    <row r="11023" spans="21:21" x14ac:dyDescent="0.2">
      <c r="U11023" s="12"/>
    </row>
    <row r="11024" spans="21:21" x14ac:dyDescent="0.2">
      <c r="U11024" s="12"/>
    </row>
    <row r="11025" spans="21:21" x14ac:dyDescent="0.2">
      <c r="U11025" s="12"/>
    </row>
    <row r="11026" spans="21:21" x14ac:dyDescent="0.2">
      <c r="U11026" s="12"/>
    </row>
    <row r="11027" spans="21:21" x14ac:dyDescent="0.2">
      <c r="U11027" s="12"/>
    </row>
    <row r="11028" spans="21:21" x14ac:dyDescent="0.2">
      <c r="U11028" s="12"/>
    </row>
    <row r="11029" spans="21:21" x14ac:dyDescent="0.2">
      <c r="U11029" s="12"/>
    </row>
    <row r="11030" spans="21:21" x14ac:dyDescent="0.2">
      <c r="U11030" s="12"/>
    </row>
    <row r="11031" spans="21:21" x14ac:dyDescent="0.2">
      <c r="U11031" s="12"/>
    </row>
    <row r="11032" spans="21:21" x14ac:dyDescent="0.2">
      <c r="U11032" s="12"/>
    </row>
    <row r="11033" spans="21:21" x14ac:dyDescent="0.2">
      <c r="U11033" s="12"/>
    </row>
    <row r="11034" spans="21:21" x14ac:dyDescent="0.2">
      <c r="U11034" s="12"/>
    </row>
    <row r="11035" spans="21:21" x14ac:dyDescent="0.2">
      <c r="U11035" s="12"/>
    </row>
    <row r="11036" spans="21:21" x14ac:dyDescent="0.2">
      <c r="U11036" s="12"/>
    </row>
    <row r="11037" spans="21:21" x14ac:dyDescent="0.2">
      <c r="U11037" s="12"/>
    </row>
    <row r="11038" spans="21:21" x14ac:dyDescent="0.2">
      <c r="U11038" s="12"/>
    </row>
    <row r="11039" spans="21:21" x14ac:dyDescent="0.2">
      <c r="U11039" s="12"/>
    </row>
    <row r="11040" spans="21:21" x14ac:dyDescent="0.2">
      <c r="U11040" s="12"/>
    </row>
    <row r="11041" spans="21:21" x14ac:dyDescent="0.2">
      <c r="U11041" s="12"/>
    </row>
    <row r="11042" spans="21:21" x14ac:dyDescent="0.2">
      <c r="U11042" s="12"/>
    </row>
    <row r="11043" spans="21:21" x14ac:dyDescent="0.2">
      <c r="U11043" s="12"/>
    </row>
    <row r="11044" spans="21:21" x14ac:dyDescent="0.2">
      <c r="U11044" s="12"/>
    </row>
    <row r="11045" spans="21:21" x14ac:dyDescent="0.2">
      <c r="U11045" s="12"/>
    </row>
    <row r="11046" spans="21:21" x14ac:dyDescent="0.2">
      <c r="U11046" s="12"/>
    </row>
    <row r="11047" spans="21:21" x14ac:dyDescent="0.2">
      <c r="U11047" s="12"/>
    </row>
    <row r="11048" spans="21:21" x14ac:dyDescent="0.2">
      <c r="U11048" s="12"/>
    </row>
    <row r="11049" spans="21:21" x14ac:dyDescent="0.2">
      <c r="U11049" s="12"/>
    </row>
    <row r="11050" spans="21:21" x14ac:dyDescent="0.2">
      <c r="U11050" s="12"/>
    </row>
    <row r="11051" spans="21:21" x14ac:dyDescent="0.2">
      <c r="U11051" s="12"/>
    </row>
    <row r="11052" spans="21:21" x14ac:dyDescent="0.2">
      <c r="U11052" s="12"/>
    </row>
    <row r="11053" spans="21:21" x14ac:dyDescent="0.2">
      <c r="U11053" s="12"/>
    </row>
    <row r="11054" spans="21:21" x14ac:dyDescent="0.2">
      <c r="U11054" s="12"/>
    </row>
    <row r="11055" spans="21:21" x14ac:dyDescent="0.2">
      <c r="U11055" s="12"/>
    </row>
    <row r="11056" spans="21:21" x14ac:dyDescent="0.2">
      <c r="U11056" s="12"/>
    </row>
    <row r="11057" spans="21:21" x14ac:dyDescent="0.2">
      <c r="U11057" s="12"/>
    </row>
    <row r="11058" spans="21:21" x14ac:dyDescent="0.2">
      <c r="U11058" s="12"/>
    </row>
    <row r="11059" spans="21:21" x14ac:dyDescent="0.2">
      <c r="U11059" s="12"/>
    </row>
    <row r="11060" spans="21:21" x14ac:dyDescent="0.2">
      <c r="U11060" s="12"/>
    </row>
    <row r="11061" spans="21:21" x14ac:dyDescent="0.2">
      <c r="U11061" s="12"/>
    </row>
    <row r="11062" spans="21:21" x14ac:dyDescent="0.2">
      <c r="U11062" s="12"/>
    </row>
    <row r="11063" spans="21:21" x14ac:dyDescent="0.2">
      <c r="U11063" s="12"/>
    </row>
    <row r="11064" spans="21:21" x14ac:dyDescent="0.2">
      <c r="U11064" s="12"/>
    </row>
    <row r="11065" spans="21:21" x14ac:dyDescent="0.2">
      <c r="U11065" s="12"/>
    </row>
    <row r="11066" spans="21:21" x14ac:dyDescent="0.2">
      <c r="U11066" s="12"/>
    </row>
    <row r="11067" spans="21:21" x14ac:dyDescent="0.2">
      <c r="U11067" s="12"/>
    </row>
    <row r="11068" spans="21:21" x14ac:dyDescent="0.2">
      <c r="U11068" s="12"/>
    </row>
    <row r="11069" spans="21:21" x14ac:dyDescent="0.2">
      <c r="U11069" s="12"/>
    </row>
    <row r="11070" spans="21:21" x14ac:dyDescent="0.2">
      <c r="U11070" s="12"/>
    </row>
    <row r="11071" spans="21:21" x14ac:dyDescent="0.2">
      <c r="U11071" s="12"/>
    </row>
    <row r="11072" spans="21:21" x14ac:dyDescent="0.2">
      <c r="U11072" s="12"/>
    </row>
    <row r="11073" spans="21:21" x14ac:dyDescent="0.2">
      <c r="U11073" s="12"/>
    </row>
    <row r="11074" spans="21:21" x14ac:dyDescent="0.2">
      <c r="U11074" s="12"/>
    </row>
    <row r="11075" spans="21:21" x14ac:dyDescent="0.2">
      <c r="U11075" s="12"/>
    </row>
    <row r="11076" spans="21:21" x14ac:dyDescent="0.2">
      <c r="U11076" s="12"/>
    </row>
    <row r="11077" spans="21:21" x14ac:dyDescent="0.2">
      <c r="U11077" s="12"/>
    </row>
    <row r="11078" spans="21:21" x14ac:dyDescent="0.2">
      <c r="U11078" s="12"/>
    </row>
    <row r="11079" spans="21:21" x14ac:dyDescent="0.2">
      <c r="U11079" s="12"/>
    </row>
    <row r="11080" spans="21:21" x14ac:dyDescent="0.2">
      <c r="U11080" s="12"/>
    </row>
    <row r="11081" spans="21:21" x14ac:dyDescent="0.2">
      <c r="U11081" s="12"/>
    </row>
    <row r="11082" spans="21:21" x14ac:dyDescent="0.2">
      <c r="U11082" s="12"/>
    </row>
    <row r="11083" spans="21:21" x14ac:dyDescent="0.2">
      <c r="U11083" s="12"/>
    </row>
    <row r="11084" spans="21:21" x14ac:dyDescent="0.2">
      <c r="U11084" s="12"/>
    </row>
    <row r="11085" spans="21:21" x14ac:dyDescent="0.2">
      <c r="U11085" s="12"/>
    </row>
    <row r="11086" spans="21:21" x14ac:dyDescent="0.2">
      <c r="U11086" s="12"/>
    </row>
    <row r="11087" spans="21:21" x14ac:dyDescent="0.2">
      <c r="U11087" s="12"/>
    </row>
    <row r="11088" spans="21:21" x14ac:dyDescent="0.2">
      <c r="U11088" s="12"/>
    </row>
    <row r="11089" spans="21:21" x14ac:dyDescent="0.2">
      <c r="U11089" s="12"/>
    </row>
    <row r="11090" spans="21:21" x14ac:dyDescent="0.2">
      <c r="U11090" s="12"/>
    </row>
    <row r="11091" spans="21:21" x14ac:dyDescent="0.2">
      <c r="U11091" s="12"/>
    </row>
    <row r="11092" spans="21:21" x14ac:dyDescent="0.2">
      <c r="U11092" s="12"/>
    </row>
    <row r="11093" spans="21:21" x14ac:dyDescent="0.2">
      <c r="U11093" s="12"/>
    </row>
    <row r="11094" spans="21:21" x14ac:dyDescent="0.2">
      <c r="U11094" s="12"/>
    </row>
    <row r="11095" spans="21:21" x14ac:dyDescent="0.2">
      <c r="U11095" s="12"/>
    </row>
    <row r="11096" spans="21:21" x14ac:dyDescent="0.2">
      <c r="U11096" s="12"/>
    </row>
    <row r="11097" spans="21:21" x14ac:dyDescent="0.2">
      <c r="U11097" s="12"/>
    </row>
    <row r="11098" spans="21:21" x14ac:dyDescent="0.2">
      <c r="U11098" s="12"/>
    </row>
    <row r="11099" spans="21:21" x14ac:dyDescent="0.2">
      <c r="U11099" s="12"/>
    </row>
    <row r="11100" spans="21:21" x14ac:dyDescent="0.2">
      <c r="U11100" s="12"/>
    </row>
    <row r="11101" spans="21:21" x14ac:dyDescent="0.2">
      <c r="U11101" s="12"/>
    </row>
    <row r="11102" spans="21:21" x14ac:dyDescent="0.2">
      <c r="U11102" s="12"/>
    </row>
    <row r="11103" spans="21:21" x14ac:dyDescent="0.2">
      <c r="U11103" s="12"/>
    </row>
    <row r="11104" spans="21:21" x14ac:dyDescent="0.2">
      <c r="U11104" s="12"/>
    </row>
    <row r="11105" spans="21:21" x14ac:dyDescent="0.2">
      <c r="U11105" s="12"/>
    </row>
    <row r="11106" spans="21:21" x14ac:dyDescent="0.2">
      <c r="U11106" s="12"/>
    </row>
    <row r="11107" spans="21:21" x14ac:dyDescent="0.2">
      <c r="U11107" s="12"/>
    </row>
    <row r="11108" spans="21:21" x14ac:dyDescent="0.2">
      <c r="U11108" s="12"/>
    </row>
    <row r="11109" spans="21:21" x14ac:dyDescent="0.2">
      <c r="U11109" s="12"/>
    </row>
    <row r="11110" spans="21:21" x14ac:dyDescent="0.2">
      <c r="U11110" s="12"/>
    </row>
    <row r="11111" spans="21:21" x14ac:dyDescent="0.2">
      <c r="U11111" s="12"/>
    </row>
    <row r="11112" spans="21:21" x14ac:dyDescent="0.2">
      <c r="U11112" s="12"/>
    </row>
    <row r="11113" spans="21:21" x14ac:dyDescent="0.2">
      <c r="U11113" s="12"/>
    </row>
    <row r="11114" spans="21:21" x14ac:dyDescent="0.2">
      <c r="U11114" s="12"/>
    </row>
    <row r="11115" spans="21:21" x14ac:dyDescent="0.2">
      <c r="U11115" s="12"/>
    </row>
    <row r="11116" spans="21:21" x14ac:dyDescent="0.2">
      <c r="U11116" s="12"/>
    </row>
    <row r="11117" spans="21:21" x14ac:dyDescent="0.2">
      <c r="U11117" s="12"/>
    </row>
    <row r="11118" spans="21:21" x14ac:dyDescent="0.2">
      <c r="U11118" s="12"/>
    </row>
    <row r="11119" spans="21:21" x14ac:dyDescent="0.2">
      <c r="U11119" s="12"/>
    </row>
    <row r="11120" spans="21:21" x14ac:dyDescent="0.2">
      <c r="U11120" s="12"/>
    </row>
    <row r="11121" spans="21:21" x14ac:dyDescent="0.2">
      <c r="U11121" s="12"/>
    </row>
    <row r="11122" spans="21:21" x14ac:dyDescent="0.2">
      <c r="U11122" s="12"/>
    </row>
    <row r="11123" spans="21:21" x14ac:dyDescent="0.2">
      <c r="U11123" s="12"/>
    </row>
    <row r="11124" spans="21:21" x14ac:dyDescent="0.2">
      <c r="U11124" s="12"/>
    </row>
    <row r="11125" spans="21:21" x14ac:dyDescent="0.2">
      <c r="U11125" s="12"/>
    </row>
    <row r="11126" spans="21:21" x14ac:dyDescent="0.2">
      <c r="U11126" s="12"/>
    </row>
    <row r="11127" spans="21:21" x14ac:dyDescent="0.2">
      <c r="U11127" s="12"/>
    </row>
    <row r="11128" spans="21:21" x14ac:dyDescent="0.2">
      <c r="U11128" s="12"/>
    </row>
    <row r="11129" spans="21:21" x14ac:dyDescent="0.2">
      <c r="U11129" s="12"/>
    </row>
    <row r="11130" spans="21:21" x14ac:dyDescent="0.2">
      <c r="U11130" s="12"/>
    </row>
    <row r="11131" spans="21:21" x14ac:dyDescent="0.2">
      <c r="U11131" s="12"/>
    </row>
    <row r="11132" spans="21:21" x14ac:dyDescent="0.2">
      <c r="U11132" s="12"/>
    </row>
    <row r="11133" spans="21:21" x14ac:dyDescent="0.2">
      <c r="U11133" s="12"/>
    </row>
    <row r="11134" spans="21:21" x14ac:dyDescent="0.2">
      <c r="U11134" s="12"/>
    </row>
    <row r="11135" spans="21:21" x14ac:dyDescent="0.2">
      <c r="U11135" s="12"/>
    </row>
    <row r="11136" spans="21:21" x14ac:dyDescent="0.2">
      <c r="U11136" s="12"/>
    </row>
    <row r="11137" spans="21:21" x14ac:dyDescent="0.2">
      <c r="U11137" s="12"/>
    </row>
    <row r="11138" spans="21:21" x14ac:dyDescent="0.2">
      <c r="U11138" s="12"/>
    </row>
    <row r="11139" spans="21:21" x14ac:dyDescent="0.2">
      <c r="U11139" s="12"/>
    </row>
    <row r="11140" spans="21:21" x14ac:dyDescent="0.2">
      <c r="U11140" s="12"/>
    </row>
    <row r="11141" spans="21:21" x14ac:dyDescent="0.2">
      <c r="U11141" s="12"/>
    </row>
    <row r="11142" spans="21:21" x14ac:dyDescent="0.2">
      <c r="U11142" s="12"/>
    </row>
    <row r="11143" spans="21:21" x14ac:dyDescent="0.2">
      <c r="U11143" s="12"/>
    </row>
    <row r="11144" spans="21:21" x14ac:dyDescent="0.2">
      <c r="U11144" s="12"/>
    </row>
    <row r="11145" spans="21:21" x14ac:dyDescent="0.2">
      <c r="U11145" s="12"/>
    </row>
    <row r="11146" spans="21:21" x14ac:dyDescent="0.2">
      <c r="U11146" s="12"/>
    </row>
    <row r="11147" spans="21:21" x14ac:dyDescent="0.2">
      <c r="U11147" s="12"/>
    </row>
    <row r="11148" spans="21:21" x14ac:dyDescent="0.2">
      <c r="U11148" s="12"/>
    </row>
    <row r="11149" spans="21:21" x14ac:dyDescent="0.2">
      <c r="U11149" s="12"/>
    </row>
    <row r="11150" spans="21:21" x14ac:dyDescent="0.2">
      <c r="U11150" s="12"/>
    </row>
    <row r="11151" spans="21:21" x14ac:dyDescent="0.2">
      <c r="U11151" s="12"/>
    </row>
    <row r="11152" spans="21:21" x14ac:dyDescent="0.2">
      <c r="U11152" s="12"/>
    </row>
    <row r="11153" spans="21:21" x14ac:dyDescent="0.2">
      <c r="U11153" s="12"/>
    </row>
    <row r="11154" spans="21:21" x14ac:dyDescent="0.2">
      <c r="U11154" s="12"/>
    </row>
    <row r="11155" spans="21:21" x14ac:dyDescent="0.2">
      <c r="U11155" s="12"/>
    </row>
    <row r="11156" spans="21:21" x14ac:dyDescent="0.2">
      <c r="U11156" s="12"/>
    </row>
    <row r="11157" spans="21:21" x14ac:dyDescent="0.2">
      <c r="U11157" s="12"/>
    </row>
    <row r="11158" spans="21:21" x14ac:dyDescent="0.2">
      <c r="U11158" s="12"/>
    </row>
    <row r="11159" spans="21:21" x14ac:dyDescent="0.2">
      <c r="U11159" s="12"/>
    </row>
    <row r="11160" spans="21:21" x14ac:dyDescent="0.2">
      <c r="U11160" s="12"/>
    </row>
    <row r="11161" spans="21:21" x14ac:dyDescent="0.2">
      <c r="U11161" s="12"/>
    </row>
    <row r="11162" spans="21:21" x14ac:dyDescent="0.2">
      <c r="U11162" s="12"/>
    </row>
    <row r="11163" spans="21:21" x14ac:dyDescent="0.2">
      <c r="U11163" s="12"/>
    </row>
    <row r="11164" spans="21:21" x14ac:dyDescent="0.2">
      <c r="U11164" s="12"/>
    </row>
    <row r="11165" spans="21:21" x14ac:dyDescent="0.2">
      <c r="U11165" s="12"/>
    </row>
    <row r="11166" spans="21:21" x14ac:dyDescent="0.2">
      <c r="U11166" s="12"/>
    </row>
    <row r="11167" spans="21:21" x14ac:dyDescent="0.2">
      <c r="U11167" s="12"/>
    </row>
    <row r="11168" spans="21:21" x14ac:dyDescent="0.2">
      <c r="U11168" s="12"/>
    </row>
    <row r="11169" spans="21:21" x14ac:dyDescent="0.2">
      <c r="U11169" s="12"/>
    </row>
    <row r="11170" spans="21:21" x14ac:dyDescent="0.2">
      <c r="U11170" s="12"/>
    </row>
    <row r="11171" spans="21:21" x14ac:dyDescent="0.2">
      <c r="U11171" s="12"/>
    </row>
    <row r="11172" spans="21:21" x14ac:dyDescent="0.2">
      <c r="U11172" s="12"/>
    </row>
    <row r="11173" spans="21:21" x14ac:dyDescent="0.2">
      <c r="U11173" s="12"/>
    </row>
    <row r="11174" spans="21:21" x14ac:dyDescent="0.2">
      <c r="U11174" s="12"/>
    </row>
    <row r="11175" spans="21:21" x14ac:dyDescent="0.2">
      <c r="U11175" s="12"/>
    </row>
    <row r="11176" spans="21:21" x14ac:dyDescent="0.2">
      <c r="U11176" s="12"/>
    </row>
    <row r="11177" spans="21:21" x14ac:dyDescent="0.2">
      <c r="U11177" s="12"/>
    </row>
    <row r="11178" spans="21:21" x14ac:dyDescent="0.2">
      <c r="U11178" s="12"/>
    </row>
    <row r="11179" spans="21:21" x14ac:dyDescent="0.2">
      <c r="U11179" s="12"/>
    </row>
    <row r="11180" spans="21:21" x14ac:dyDescent="0.2">
      <c r="U11180" s="12"/>
    </row>
    <row r="11181" spans="21:21" x14ac:dyDescent="0.2">
      <c r="U11181" s="12"/>
    </row>
    <row r="11182" spans="21:21" x14ac:dyDescent="0.2">
      <c r="U11182" s="12"/>
    </row>
    <row r="11183" spans="21:21" x14ac:dyDescent="0.2">
      <c r="U11183" s="12"/>
    </row>
    <row r="11184" spans="21:21" x14ac:dyDescent="0.2">
      <c r="U11184" s="12"/>
    </row>
    <row r="11185" spans="21:21" x14ac:dyDescent="0.2">
      <c r="U11185" s="12"/>
    </row>
    <row r="11186" spans="21:21" x14ac:dyDescent="0.2">
      <c r="U11186" s="12"/>
    </row>
    <row r="11187" spans="21:21" x14ac:dyDescent="0.2">
      <c r="U11187" s="12"/>
    </row>
    <row r="11188" spans="21:21" x14ac:dyDescent="0.2">
      <c r="U11188" s="12"/>
    </row>
    <row r="11189" spans="21:21" x14ac:dyDescent="0.2">
      <c r="U11189" s="12"/>
    </row>
    <row r="11190" spans="21:21" x14ac:dyDescent="0.2">
      <c r="U11190" s="12"/>
    </row>
    <row r="11191" spans="21:21" x14ac:dyDescent="0.2">
      <c r="U11191" s="12"/>
    </row>
    <row r="11192" spans="21:21" x14ac:dyDescent="0.2">
      <c r="U11192" s="12"/>
    </row>
    <row r="11193" spans="21:21" x14ac:dyDescent="0.2">
      <c r="U11193" s="12"/>
    </row>
    <row r="11194" spans="21:21" x14ac:dyDescent="0.2">
      <c r="U11194" s="12"/>
    </row>
    <row r="11195" spans="21:21" x14ac:dyDescent="0.2">
      <c r="U11195" s="12"/>
    </row>
    <row r="11196" spans="21:21" x14ac:dyDescent="0.2">
      <c r="U11196" s="12"/>
    </row>
    <row r="11197" spans="21:21" x14ac:dyDescent="0.2">
      <c r="U11197" s="12"/>
    </row>
    <row r="11198" spans="21:21" x14ac:dyDescent="0.2">
      <c r="U11198" s="12"/>
    </row>
    <row r="11199" spans="21:21" x14ac:dyDescent="0.2">
      <c r="U11199" s="12"/>
    </row>
    <row r="11200" spans="21:21" x14ac:dyDescent="0.2">
      <c r="U11200" s="12"/>
    </row>
    <row r="11201" spans="21:21" x14ac:dyDescent="0.2">
      <c r="U11201" s="12"/>
    </row>
    <row r="11202" spans="21:21" x14ac:dyDescent="0.2">
      <c r="U11202" s="12"/>
    </row>
    <row r="11203" spans="21:21" x14ac:dyDescent="0.2">
      <c r="U11203" s="12"/>
    </row>
    <row r="11204" spans="21:21" x14ac:dyDescent="0.2">
      <c r="U11204" s="12"/>
    </row>
    <row r="11205" spans="21:21" x14ac:dyDescent="0.2">
      <c r="U11205" s="12"/>
    </row>
    <row r="11206" spans="21:21" x14ac:dyDescent="0.2">
      <c r="U11206" s="12"/>
    </row>
    <row r="11207" spans="21:21" x14ac:dyDescent="0.2">
      <c r="U11207" s="12"/>
    </row>
    <row r="11208" spans="21:21" x14ac:dyDescent="0.2">
      <c r="U11208" s="12"/>
    </row>
    <row r="11209" spans="21:21" x14ac:dyDescent="0.2">
      <c r="U11209" s="12"/>
    </row>
    <row r="11210" spans="21:21" x14ac:dyDescent="0.2">
      <c r="U11210" s="12"/>
    </row>
    <row r="11211" spans="21:21" x14ac:dyDescent="0.2">
      <c r="U11211" s="12"/>
    </row>
    <row r="11212" spans="21:21" x14ac:dyDescent="0.2">
      <c r="U11212" s="12"/>
    </row>
    <row r="11213" spans="21:21" x14ac:dyDescent="0.2">
      <c r="U11213" s="12"/>
    </row>
    <row r="11214" spans="21:21" x14ac:dyDescent="0.2">
      <c r="U11214" s="12"/>
    </row>
    <row r="11215" spans="21:21" x14ac:dyDescent="0.2">
      <c r="U11215" s="12"/>
    </row>
    <row r="11216" spans="21:21" x14ac:dyDescent="0.2">
      <c r="U11216" s="12"/>
    </row>
    <row r="11217" spans="21:21" x14ac:dyDescent="0.2">
      <c r="U11217" s="12"/>
    </row>
    <row r="11218" spans="21:21" x14ac:dyDescent="0.2">
      <c r="U11218" s="12"/>
    </row>
    <row r="11219" spans="21:21" x14ac:dyDescent="0.2">
      <c r="U11219" s="12"/>
    </row>
    <row r="11220" spans="21:21" x14ac:dyDescent="0.2">
      <c r="U11220" s="12"/>
    </row>
    <row r="11221" spans="21:21" x14ac:dyDescent="0.2">
      <c r="U11221" s="12"/>
    </row>
    <row r="11222" spans="21:21" x14ac:dyDescent="0.2">
      <c r="U11222" s="12"/>
    </row>
    <row r="11223" spans="21:21" x14ac:dyDescent="0.2">
      <c r="U11223" s="12"/>
    </row>
    <row r="11224" spans="21:21" x14ac:dyDescent="0.2">
      <c r="U11224" s="12"/>
    </row>
    <row r="11225" spans="21:21" x14ac:dyDescent="0.2">
      <c r="U11225" s="12"/>
    </row>
    <row r="11226" spans="21:21" x14ac:dyDescent="0.2">
      <c r="U11226" s="12"/>
    </row>
    <row r="11227" spans="21:21" x14ac:dyDescent="0.2">
      <c r="U11227" s="12"/>
    </row>
    <row r="11228" spans="21:21" x14ac:dyDescent="0.2">
      <c r="U11228" s="12"/>
    </row>
    <row r="11229" spans="21:21" x14ac:dyDescent="0.2">
      <c r="U11229" s="12"/>
    </row>
    <row r="11230" spans="21:21" x14ac:dyDescent="0.2">
      <c r="U11230" s="12"/>
    </row>
    <row r="11231" spans="21:21" x14ac:dyDescent="0.2">
      <c r="U11231" s="12"/>
    </row>
    <row r="11232" spans="21:21" x14ac:dyDescent="0.2">
      <c r="U11232" s="12"/>
    </row>
    <row r="11233" spans="21:21" x14ac:dyDescent="0.2">
      <c r="U11233" s="12"/>
    </row>
    <row r="11234" spans="21:21" x14ac:dyDescent="0.2">
      <c r="U11234" s="12"/>
    </row>
    <row r="11235" spans="21:21" x14ac:dyDescent="0.2">
      <c r="U11235" s="12"/>
    </row>
    <row r="11236" spans="21:21" x14ac:dyDescent="0.2">
      <c r="U11236" s="12"/>
    </row>
    <row r="11237" spans="21:21" x14ac:dyDescent="0.2">
      <c r="U11237" s="12"/>
    </row>
    <row r="11238" spans="21:21" x14ac:dyDescent="0.2">
      <c r="U11238" s="12"/>
    </row>
    <row r="11239" spans="21:21" x14ac:dyDescent="0.2">
      <c r="U11239" s="12"/>
    </row>
    <row r="11240" spans="21:21" x14ac:dyDescent="0.2">
      <c r="U11240" s="12"/>
    </row>
    <row r="11241" spans="21:21" x14ac:dyDescent="0.2">
      <c r="U11241" s="12"/>
    </row>
    <row r="11242" spans="21:21" x14ac:dyDescent="0.2">
      <c r="U11242" s="12"/>
    </row>
    <row r="11243" spans="21:21" x14ac:dyDescent="0.2">
      <c r="U11243" s="12"/>
    </row>
    <row r="11244" spans="21:21" x14ac:dyDescent="0.2">
      <c r="U11244" s="12"/>
    </row>
    <row r="11245" spans="21:21" x14ac:dyDescent="0.2">
      <c r="U11245" s="12"/>
    </row>
    <row r="11246" spans="21:21" x14ac:dyDescent="0.2">
      <c r="U11246" s="12"/>
    </row>
    <row r="11247" spans="21:21" x14ac:dyDescent="0.2">
      <c r="U11247" s="12"/>
    </row>
    <row r="11248" spans="21:21" x14ac:dyDescent="0.2">
      <c r="U11248" s="12"/>
    </row>
    <row r="11249" spans="21:21" x14ac:dyDescent="0.2">
      <c r="U11249" s="12"/>
    </row>
    <row r="11250" spans="21:21" x14ac:dyDescent="0.2">
      <c r="U11250" s="12"/>
    </row>
    <row r="11251" spans="21:21" x14ac:dyDescent="0.2">
      <c r="U11251" s="12"/>
    </row>
    <row r="11252" spans="21:21" x14ac:dyDescent="0.2">
      <c r="U11252" s="12"/>
    </row>
    <row r="11253" spans="21:21" x14ac:dyDescent="0.2">
      <c r="U11253" s="12"/>
    </row>
    <row r="11254" spans="21:21" x14ac:dyDescent="0.2">
      <c r="U11254" s="12"/>
    </row>
    <row r="11255" spans="21:21" x14ac:dyDescent="0.2">
      <c r="U11255" s="12"/>
    </row>
    <row r="11256" spans="21:21" x14ac:dyDescent="0.2">
      <c r="U11256" s="12"/>
    </row>
    <row r="11257" spans="21:21" x14ac:dyDescent="0.2">
      <c r="U11257" s="12"/>
    </row>
    <row r="11258" spans="21:21" x14ac:dyDescent="0.2">
      <c r="U11258" s="12"/>
    </row>
    <row r="11259" spans="21:21" x14ac:dyDescent="0.2">
      <c r="U11259" s="12"/>
    </row>
    <row r="11260" spans="21:21" x14ac:dyDescent="0.2">
      <c r="U11260" s="12"/>
    </row>
    <row r="11261" spans="21:21" x14ac:dyDescent="0.2">
      <c r="U11261" s="12"/>
    </row>
    <row r="11262" spans="21:21" x14ac:dyDescent="0.2">
      <c r="U11262" s="12"/>
    </row>
    <row r="11263" spans="21:21" x14ac:dyDescent="0.2">
      <c r="U11263" s="12"/>
    </row>
    <row r="11264" spans="21:21" x14ac:dyDescent="0.2">
      <c r="U11264" s="12"/>
    </row>
    <row r="11265" spans="21:21" x14ac:dyDescent="0.2">
      <c r="U11265" s="12"/>
    </row>
    <row r="11266" spans="21:21" x14ac:dyDescent="0.2">
      <c r="U11266" s="12"/>
    </row>
    <row r="11267" spans="21:21" x14ac:dyDescent="0.2">
      <c r="U11267" s="12"/>
    </row>
    <row r="11268" spans="21:21" x14ac:dyDescent="0.2">
      <c r="U11268" s="12"/>
    </row>
    <row r="11269" spans="21:21" x14ac:dyDescent="0.2">
      <c r="U11269" s="12"/>
    </row>
    <row r="11270" spans="21:21" x14ac:dyDescent="0.2">
      <c r="U11270" s="12"/>
    </row>
    <row r="11271" spans="21:21" x14ac:dyDescent="0.2">
      <c r="U11271" s="12"/>
    </row>
    <row r="11272" spans="21:21" x14ac:dyDescent="0.2">
      <c r="U11272" s="12"/>
    </row>
    <row r="11273" spans="21:21" x14ac:dyDescent="0.2">
      <c r="U11273" s="12"/>
    </row>
    <row r="11274" spans="21:21" x14ac:dyDescent="0.2">
      <c r="U11274" s="12"/>
    </row>
    <row r="11275" spans="21:21" x14ac:dyDescent="0.2">
      <c r="U11275" s="12"/>
    </row>
    <row r="11276" spans="21:21" x14ac:dyDescent="0.2">
      <c r="U11276" s="12"/>
    </row>
    <row r="11277" spans="21:21" x14ac:dyDescent="0.2">
      <c r="U11277" s="12"/>
    </row>
    <row r="11278" spans="21:21" x14ac:dyDescent="0.2">
      <c r="U11278" s="12"/>
    </row>
    <row r="11279" spans="21:21" x14ac:dyDescent="0.2">
      <c r="U11279" s="12"/>
    </row>
    <row r="11280" spans="21:21" x14ac:dyDescent="0.2">
      <c r="U11280" s="12"/>
    </row>
    <row r="11281" spans="21:21" x14ac:dyDescent="0.2">
      <c r="U11281" s="12"/>
    </row>
    <row r="11282" spans="21:21" x14ac:dyDescent="0.2">
      <c r="U11282" s="12"/>
    </row>
    <row r="11283" spans="21:21" x14ac:dyDescent="0.2">
      <c r="U11283" s="12"/>
    </row>
    <row r="11284" spans="21:21" x14ac:dyDescent="0.2">
      <c r="U11284" s="12"/>
    </row>
    <row r="11285" spans="21:21" x14ac:dyDescent="0.2">
      <c r="U11285" s="12"/>
    </row>
    <row r="11286" spans="21:21" x14ac:dyDescent="0.2">
      <c r="U11286" s="12"/>
    </row>
    <row r="11287" spans="21:21" x14ac:dyDescent="0.2">
      <c r="U11287" s="12"/>
    </row>
    <row r="11288" spans="21:21" x14ac:dyDescent="0.2">
      <c r="U11288" s="12"/>
    </row>
    <row r="11289" spans="21:21" x14ac:dyDescent="0.2">
      <c r="U11289" s="12"/>
    </row>
    <row r="11290" spans="21:21" x14ac:dyDescent="0.2">
      <c r="U11290" s="12"/>
    </row>
    <row r="11291" spans="21:21" x14ac:dyDescent="0.2">
      <c r="U11291" s="12"/>
    </row>
    <row r="11292" spans="21:21" x14ac:dyDescent="0.2">
      <c r="U11292" s="12"/>
    </row>
    <row r="11293" spans="21:21" x14ac:dyDescent="0.2">
      <c r="U11293" s="12"/>
    </row>
    <row r="11294" spans="21:21" x14ac:dyDescent="0.2">
      <c r="U11294" s="12"/>
    </row>
    <row r="11295" spans="21:21" x14ac:dyDescent="0.2">
      <c r="U11295" s="12"/>
    </row>
    <row r="11296" spans="21:21" x14ac:dyDescent="0.2">
      <c r="U11296" s="12"/>
    </row>
    <row r="11297" spans="21:21" x14ac:dyDescent="0.2">
      <c r="U11297" s="12"/>
    </row>
    <row r="11298" spans="21:21" x14ac:dyDescent="0.2">
      <c r="U11298" s="12"/>
    </row>
    <row r="11299" spans="21:21" x14ac:dyDescent="0.2">
      <c r="U11299" s="12"/>
    </row>
    <row r="11300" spans="21:21" x14ac:dyDescent="0.2">
      <c r="U11300" s="12"/>
    </row>
    <row r="11301" spans="21:21" x14ac:dyDescent="0.2">
      <c r="U11301" s="12"/>
    </row>
    <row r="11302" spans="21:21" x14ac:dyDescent="0.2">
      <c r="U11302" s="12"/>
    </row>
    <row r="11303" spans="21:21" x14ac:dyDescent="0.2">
      <c r="U11303" s="12"/>
    </row>
    <row r="11304" spans="21:21" x14ac:dyDescent="0.2">
      <c r="U11304" s="12"/>
    </row>
    <row r="11305" spans="21:21" x14ac:dyDescent="0.2">
      <c r="U11305" s="12"/>
    </row>
    <row r="11306" spans="21:21" x14ac:dyDescent="0.2">
      <c r="U11306" s="12"/>
    </row>
    <row r="11307" spans="21:21" x14ac:dyDescent="0.2">
      <c r="U11307" s="12"/>
    </row>
    <row r="11308" spans="21:21" x14ac:dyDescent="0.2">
      <c r="U11308" s="12"/>
    </row>
    <row r="11309" spans="21:21" x14ac:dyDescent="0.2">
      <c r="U11309" s="12"/>
    </row>
    <row r="11310" spans="21:21" x14ac:dyDescent="0.2">
      <c r="U11310" s="12"/>
    </row>
    <row r="11311" spans="21:21" x14ac:dyDescent="0.2">
      <c r="U11311" s="12"/>
    </row>
    <row r="11312" spans="21:21" x14ac:dyDescent="0.2">
      <c r="U11312" s="12"/>
    </row>
    <row r="11313" spans="21:21" x14ac:dyDescent="0.2">
      <c r="U11313" s="12"/>
    </row>
    <row r="11314" spans="21:21" x14ac:dyDescent="0.2">
      <c r="U11314" s="12"/>
    </row>
    <row r="11315" spans="21:21" x14ac:dyDescent="0.2">
      <c r="U11315" s="12"/>
    </row>
    <row r="11316" spans="21:21" x14ac:dyDescent="0.2">
      <c r="U11316" s="12"/>
    </row>
    <row r="11317" spans="21:21" x14ac:dyDescent="0.2">
      <c r="U11317" s="12"/>
    </row>
    <row r="11318" spans="21:21" x14ac:dyDescent="0.2">
      <c r="U11318" s="12"/>
    </row>
    <row r="11319" spans="21:21" x14ac:dyDescent="0.2">
      <c r="U11319" s="12"/>
    </row>
    <row r="11320" spans="21:21" x14ac:dyDescent="0.2">
      <c r="U11320" s="12"/>
    </row>
    <row r="11321" spans="21:21" x14ac:dyDescent="0.2">
      <c r="U11321" s="12"/>
    </row>
    <row r="11322" spans="21:21" x14ac:dyDescent="0.2">
      <c r="U11322" s="12"/>
    </row>
    <row r="11323" spans="21:21" x14ac:dyDescent="0.2">
      <c r="U11323" s="12"/>
    </row>
    <row r="11324" spans="21:21" x14ac:dyDescent="0.2">
      <c r="U11324" s="12"/>
    </row>
    <row r="11325" spans="21:21" x14ac:dyDescent="0.2">
      <c r="U11325" s="12"/>
    </row>
    <row r="11326" spans="21:21" x14ac:dyDescent="0.2">
      <c r="U11326" s="12"/>
    </row>
    <row r="11327" spans="21:21" x14ac:dyDescent="0.2">
      <c r="U11327" s="12"/>
    </row>
    <row r="11328" spans="21:21" x14ac:dyDescent="0.2">
      <c r="U11328" s="12"/>
    </row>
    <row r="11329" spans="21:21" x14ac:dyDescent="0.2">
      <c r="U11329" s="12"/>
    </row>
    <row r="11330" spans="21:21" x14ac:dyDescent="0.2">
      <c r="U11330" s="12"/>
    </row>
    <row r="11331" spans="21:21" x14ac:dyDescent="0.2">
      <c r="U11331" s="12"/>
    </row>
    <row r="11332" spans="21:21" x14ac:dyDescent="0.2">
      <c r="U11332" s="12"/>
    </row>
    <row r="11333" spans="21:21" x14ac:dyDescent="0.2">
      <c r="U11333" s="12"/>
    </row>
    <row r="11334" spans="21:21" x14ac:dyDescent="0.2">
      <c r="U11334" s="12"/>
    </row>
    <row r="11335" spans="21:21" x14ac:dyDescent="0.2">
      <c r="U11335" s="12"/>
    </row>
    <row r="11336" spans="21:21" x14ac:dyDescent="0.2">
      <c r="U11336" s="12"/>
    </row>
    <row r="11337" spans="21:21" x14ac:dyDescent="0.2">
      <c r="U11337" s="12"/>
    </row>
    <row r="11338" spans="21:21" x14ac:dyDescent="0.2">
      <c r="U11338" s="12"/>
    </row>
    <row r="11339" spans="21:21" x14ac:dyDescent="0.2">
      <c r="U11339" s="12"/>
    </row>
    <row r="11340" spans="21:21" x14ac:dyDescent="0.2">
      <c r="U11340" s="12"/>
    </row>
    <row r="11341" spans="21:21" x14ac:dyDescent="0.2">
      <c r="U11341" s="12"/>
    </row>
    <row r="11342" spans="21:21" x14ac:dyDescent="0.2">
      <c r="U11342" s="12"/>
    </row>
    <row r="11343" spans="21:21" x14ac:dyDescent="0.2">
      <c r="U11343" s="12"/>
    </row>
    <row r="11344" spans="21:21" x14ac:dyDescent="0.2">
      <c r="U11344" s="12"/>
    </row>
    <row r="11345" spans="21:21" x14ac:dyDescent="0.2">
      <c r="U11345" s="12"/>
    </row>
    <row r="11346" spans="21:21" x14ac:dyDescent="0.2">
      <c r="U11346" s="12"/>
    </row>
    <row r="11347" spans="21:21" x14ac:dyDescent="0.2">
      <c r="U11347" s="12"/>
    </row>
    <row r="11348" spans="21:21" x14ac:dyDescent="0.2">
      <c r="U11348" s="12"/>
    </row>
    <row r="11349" spans="21:21" x14ac:dyDescent="0.2">
      <c r="U11349" s="12"/>
    </row>
    <row r="11350" spans="21:21" x14ac:dyDescent="0.2">
      <c r="U11350" s="12"/>
    </row>
    <row r="11351" spans="21:21" x14ac:dyDescent="0.2">
      <c r="U11351" s="12"/>
    </row>
    <row r="11352" spans="21:21" x14ac:dyDescent="0.2">
      <c r="U11352" s="12"/>
    </row>
    <row r="11353" spans="21:21" x14ac:dyDescent="0.2">
      <c r="U11353" s="12"/>
    </row>
    <row r="11354" spans="21:21" x14ac:dyDescent="0.2">
      <c r="U11354" s="12"/>
    </row>
    <row r="11355" spans="21:21" x14ac:dyDescent="0.2">
      <c r="U11355" s="12"/>
    </row>
    <row r="11356" spans="21:21" x14ac:dyDescent="0.2">
      <c r="U11356" s="12"/>
    </row>
    <row r="11357" spans="21:21" x14ac:dyDescent="0.2">
      <c r="U11357" s="12"/>
    </row>
    <row r="11358" spans="21:21" x14ac:dyDescent="0.2">
      <c r="U11358" s="12"/>
    </row>
    <row r="11359" spans="21:21" x14ac:dyDescent="0.2">
      <c r="U11359" s="12"/>
    </row>
    <row r="11360" spans="21:21" x14ac:dyDescent="0.2">
      <c r="U11360" s="12"/>
    </row>
    <row r="11361" spans="21:21" x14ac:dyDescent="0.2">
      <c r="U11361" s="12"/>
    </row>
    <row r="11362" spans="21:21" x14ac:dyDescent="0.2">
      <c r="U11362" s="12"/>
    </row>
    <row r="11363" spans="21:21" x14ac:dyDescent="0.2">
      <c r="U11363" s="12"/>
    </row>
    <row r="11364" spans="21:21" x14ac:dyDescent="0.2">
      <c r="U11364" s="12"/>
    </row>
    <row r="11365" spans="21:21" x14ac:dyDescent="0.2">
      <c r="U11365" s="12"/>
    </row>
    <row r="11366" spans="21:21" x14ac:dyDescent="0.2">
      <c r="U11366" s="12"/>
    </row>
    <row r="11367" spans="21:21" x14ac:dyDescent="0.2">
      <c r="U11367" s="12"/>
    </row>
    <row r="11368" spans="21:21" x14ac:dyDescent="0.2">
      <c r="U11368" s="12"/>
    </row>
    <row r="11369" spans="21:21" x14ac:dyDescent="0.2">
      <c r="U11369" s="12"/>
    </row>
    <row r="11370" spans="21:21" x14ac:dyDescent="0.2">
      <c r="U11370" s="12"/>
    </row>
    <row r="11371" spans="21:21" x14ac:dyDescent="0.2">
      <c r="U11371" s="12"/>
    </row>
    <row r="11372" spans="21:21" x14ac:dyDescent="0.2">
      <c r="U11372" s="12"/>
    </row>
    <row r="11373" spans="21:21" x14ac:dyDescent="0.2">
      <c r="U11373" s="12"/>
    </row>
    <row r="11374" spans="21:21" x14ac:dyDescent="0.2">
      <c r="U11374" s="12"/>
    </row>
    <row r="11375" spans="21:21" x14ac:dyDescent="0.2">
      <c r="U11375" s="12"/>
    </row>
    <row r="11376" spans="21:21" x14ac:dyDescent="0.2">
      <c r="U11376" s="12"/>
    </row>
    <row r="11377" spans="21:21" x14ac:dyDescent="0.2">
      <c r="U11377" s="12"/>
    </row>
    <row r="11378" spans="21:21" x14ac:dyDescent="0.2">
      <c r="U11378" s="12"/>
    </row>
    <row r="11379" spans="21:21" x14ac:dyDescent="0.2">
      <c r="U11379" s="12"/>
    </row>
    <row r="11380" spans="21:21" x14ac:dyDescent="0.2">
      <c r="U11380" s="12"/>
    </row>
    <row r="11381" spans="21:21" x14ac:dyDescent="0.2">
      <c r="U11381" s="12"/>
    </row>
    <row r="11382" spans="21:21" x14ac:dyDescent="0.2">
      <c r="U11382" s="12"/>
    </row>
    <row r="11383" spans="21:21" x14ac:dyDescent="0.2">
      <c r="U11383" s="12"/>
    </row>
    <row r="11384" spans="21:21" x14ac:dyDescent="0.2">
      <c r="U11384" s="12"/>
    </row>
    <row r="11385" spans="21:21" x14ac:dyDescent="0.2">
      <c r="U11385" s="12"/>
    </row>
    <row r="11386" spans="21:21" x14ac:dyDescent="0.2">
      <c r="U11386" s="12"/>
    </row>
    <row r="11387" spans="21:21" x14ac:dyDescent="0.2">
      <c r="U11387" s="12"/>
    </row>
    <row r="11388" spans="21:21" x14ac:dyDescent="0.2">
      <c r="U11388" s="12"/>
    </row>
    <row r="11389" spans="21:21" x14ac:dyDescent="0.2">
      <c r="U11389" s="12"/>
    </row>
    <row r="11390" spans="21:21" x14ac:dyDescent="0.2">
      <c r="U11390" s="12"/>
    </row>
    <row r="11391" spans="21:21" x14ac:dyDescent="0.2">
      <c r="U11391" s="12"/>
    </row>
    <row r="11392" spans="21:21" x14ac:dyDescent="0.2">
      <c r="U11392" s="12"/>
    </row>
    <row r="11393" spans="21:21" x14ac:dyDescent="0.2">
      <c r="U11393" s="12"/>
    </row>
    <row r="11394" spans="21:21" x14ac:dyDescent="0.2">
      <c r="U11394" s="12"/>
    </row>
    <row r="11395" spans="21:21" x14ac:dyDescent="0.2">
      <c r="U11395" s="12"/>
    </row>
    <row r="11396" spans="21:21" x14ac:dyDescent="0.2">
      <c r="U11396" s="12"/>
    </row>
    <row r="11397" spans="21:21" x14ac:dyDescent="0.2">
      <c r="U11397" s="12"/>
    </row>
    <row r="11398" spans="21:21" x14ac:dyDescent="0.2">
      <c r="U11398" s="12"/>
    </row>
    <row r="11399" spans="21:21" x14ac:dyDescent="0.2">
      <c r="U11399" s="12"/>
    </row>
    <row r="11400" spans="21:21" x14ac:dyDescent="0.2">
      <c r="U11400" s="12"/>
    </row>
    <row r="11401" spans="21:21" x14ac:dyDescent="0.2">
      <c r="U11401" s="12"/>
    </row>
    <row r="11402" spans="21:21" x14ac:dyDescent="0.2">
      <c r="U11402" s="12"/>
    </row>
    <row r="11403" spans="21:21" x14ac:dyDescent="0.2">
      <c r="U11403" s="12"/>
    </row>
    <row r="11404" spans="21:21" x14ac:dyDescent="0.2">
      <c r="U11404" s="12"/>
    </row>
    <row r="11405" spans="21:21" x14ac:dyDescent="0.2">
      <c r="U11405" s="12"/>
    </row>
    <row r="11406" spans="21:21" x14ac:dyDescent="0.2">
      <c r="U11406" s="12"/>
    </row>
    <row r="11407" spans="21:21" x14ac:dyDescent="0.2">
      <c r="U11407" s="12"/>
    </row>
    <row r="11408" spans="21:21" x14ac:dyDescent="0.2">
      <c r="U11408" s="12"/>
    </row>
    <row r="11409" spans="21:21" x14ac:dyDescent="0.2">
      <c r="U11409" s="12"/>
    </row>
    <row r="11410" spans="21:21" x14ac:dyDescent="0.2">
      <c r="U11410" s="12"/>
    </row>
    <row r="11411" spans="21:21" x14ac:dyDescent="0.2">
      <c r="U11411" s="12"/>
    </row>
    <row r="11412" spans="21:21" x14ac:dyDescent="0.2">
      <c r="U11412" s="12"/>
    </row>
    <row r="11413" spans="21:21" x14ac:dyDescent="0.2">
      <c r="U11413" s="12"/>
    </row>
    <row r="11414" spans="21:21" x14ac:dyDescent="0.2">
      <c r="U11414" s="12"/>
    </row>
    <row r="11415" spans="21:21" x14ac:dyDescent="0.2">
      <c r="U11415" s="12"/>
    </row>
    <row r="11416" spans="21:21" x14ac:dyDescent="0.2">
      <c r="U11416" s="12"/>
    </row>
    <row r="11417" spans="21:21" x14ac:dyDescent="0.2">
      <c r="U11417" s="12"/>
    </row>
    <row r="11418" spans="21:21" x14ac:dyDescent="0.2">
      <c r="U11418" s="12"/>
    </row>
    <row r="11419" spans="21:21" x14ac:dyDescent="0.2">
      <c r="U11419" s="12"/>
    </row>
    <row r="11420" spans="21:21" x14ac:dyDescent="0.2">
      <c r="U11420" s="12"/>
    </row>
    <row r="11421" spans="21:21" x14ac:dyDescent="0.2">
      <c r="U11421" s="12"/>
    </row>
    <row r="11422" spans="21:21" x14ac:dyDescent="0.2">
      <c r="U11422" s="12"/>
    </row>
    <row r="11423" spans="21:21" x14ac:dyDescent="0.2">
      <c r="U11423" s="12"/>
    </row>
    <row r="11424" spans="21:21" x14ac:dyDescent="0.2">
      <c r="U11424" s="12"/>
    </row>
    <row r="11425" spans="21:21" x14ac:dyDescent="0.2">
      <c r="U11425" s="12"/>
    </row>
    <row r="11426" spans="21:21" x14ac:dyDescent="0.2">
      <c r="U11426" s="12"/>
    </row>
    <row r="11427" spans="21:21" x14ac:dyDescent="0.2">
      <c r="U11427" s="12"/>
    </row>
    <row r="11428" spans="21:21" x14ac:dyDescent="0.2">
      <c r="U11428" s="12"/>
    </row>
    <row r="11429" spans="21:21" x14ac:dyDescent="0.2">
      <c r="U11429" s="12"/>
    </row>
    <row r="11430" spans="21:21" x14ac:dyDescent="0.2">
      <c r="U11430" s="12"/>
    </row>
    <row r="11431" spans="21:21" x14ac:dyDescent="0.2">
      <c r="U11431" s="12"/>
    </row>
    <row r="11432" spans="21:21" x14ac:dyDescent="0.2">
      <c r="U11432" s="12"/>
    </row>
    <row r="11433" spans="21:21" x14ac:dyDescent="0.2">
      <c r="U11433" s="12"/>
    </row>
    <row r="11434" spans="21:21" x14ac:dyDescent="0.2">
      <c r="U11434" s="12"/>
    </row>
    <row r="11435" spans="21:21" x14ac:dyDescent="0.2">
      <c r="U11435" s="12"/>
    </row>
    <row r="11436" spans="21:21" x14ac:dyDescent="0.2">
      <c r="U11436" s="12"/>
    </row>
    <row r="11437" spans="21:21" x14ac:dyDescent="0.2">
      <c r="U11437" s="12"/>
    </row>
    <row r="11438" spans="21:21" x14ac:dyDescent="0.2">
      <c r="U11438" s="12"/>
    </row>
    <row r="11439" spans="21:21" x14ac:dyDescent="0.2">
      <c r="U11439" s="12"/>
    </row>
    <row r="11440" spans="21:21" x14ac:dyDescent="0.2">
      <c r="U11440" s="12"/>
    </row>
    <row r="11441" spans="21:21" x14ac:dyDescent="0.2">
      <c r="U11441" s="12"/>
    </row>
    <row r="11442" spans="21:21" x14ac:dyDescent="0.2">
      <c r="U11442" s="12"/>
    </row>
    <row r="11443" spans="21:21" x14ac:dyDescent="0.2">
      <c r="U11443" s="12"/>
    </row>
    <row r="11444" spans="21:21" x14ac:dyDescent="0.2">
      <c r="U11444" s="12"/>
    </row>
    <row r="11445" spans="21:21" x14ac:dyDescent="0.2">
      <c r="U11445" s="12"/>
    </row>
    <row r="11446" spans="21:21" x14ac:dyDescent="0.2">
      <c r="U11446" s="12"/>
    </row>
    <row r="11447" spans="21:21" x14ac:dyDescent="0.2">
      <c r="U11447" s="12"/>
    </row>
    <row r="11448" spans="21:21" x14ac:dyDescent="0.2">
      <c r="U11448" s="12"/>
    </row>
    <row r="11449" spans="21:21" x14ac:dyDescent="0.2">
      <c r="U11449" s="12"/>
    </row>
    <row r="11450" spans="21:21" x14ac:dyDescent="0.2">
      <c r="U11450" s="12"/>
    </row>
    <row r="11451" spans="21:21" x14ac:dyDescent="0.2">
      <c r="U11451" s="12"/>
    </row>
    <row r="11452" spans="21:21" x14ac:dyDescent="0.2">
      <c r="U11452" s="12"/>
    </row>
    <row r="11453" spans="21:21" x14ac:dyDescent="0.2">
      <c r="U11453" s="12"/>
    </row>
    <row r="11454" spans="21:21" x14ac:dyDescent="0.2">
      <c r="U11454" s="12"/>
    </row>
    <row r="11455" spans="21:21" x14ac:dyDescent="0.2">
      <c r="U11455" s="12"/>
    </row>
    <row r="11456" spans="21:21" x14ac:dyDescent="0.2">
      <c r="U11456" s="12"/>
    </row>
    <row r="11457" spans="21:21" x14ac:dyDescent="0.2">
      <c r="U11457" s="12"/>
    </row>
    <row r="11458" spans="21:21" x14ac:dyDescent="0.2">
      <c r="U11458" s="12"/>
    </row>
    <row r="11459" spans="21:21" x14ac:dyDescent="0.2">
      <c r="U11459" s="12"/>
    </row>
    <row r="11460" spans="21:21" x14ac:dyDescent="0.2">
      <c r="U11460" s="12"/>
    </row>
    <row r="11461" spans="21:21" x14ac:dyDescent="0.2">
      <c r="U11461" s="12"/>
    </row>
    <row r="11462" spans="21:21" x14ac:dyDescent="0.2">
      <c r="U11462" s="12"/>
    </row>
    <row r="11463" spans="21:21" x14ac:dyDescent="0.2">
      <c r="U11463" s="12"/>
    </row>
    <row r="11464" spans="21:21" x14ac:dyDescent="0.2">
      <c r="U11464" s="12"/>
    </row>
    <row r="11465" spans="21:21" x14ac:dyDescent="0.2">
      <c r="U11465" s="12"/>
    </row>
    <row r="11466" spans="21:21" x14ac:dyDescent="0.2">
      <c r="U11466" s="12"/>
    </row>
    <row r="11467" spans="21:21" x14ac:dyDescent="0.2">
      <c r="U11467" s="12"/>
    </row>
    <row r="11468" spans="21:21" x14ac:dyDescent="0.2">
      <c r="U11468" s="12"/>
    </row>
    <row r="11469" spans="21:21" x14ac:dyDescent="0.2">
      <c r="U11469" s="12"/>
    </row>
    <row r="11470" spans="21:21" x14ac:dyDescent="0.2">
      <c r="U11470" s="12"/>
    </row>
    <row r="11471" spans="21:21" x14ac:dyDescent="0.2">
      <c r="U11471" s="12"/>
    </row>
    <row r="11472" spans="21:21" x14ac:dyDescent="0.2">
      <c r="U11472" s="12"/>
    </row>
    <row r="11473" spans="21:21" x14ac:dyDescent="0.2">
      <c r="U11473" s="12"/>
    </row>
    <row r="11474" spans="21:21" x14ac:dyDescent="0.2">
      <c r="U11474" s="12"/>
    </row>
    <row r="11475" spans="21:21" x14ac:dyDescent="0.2">
      <c r="U11475" s="12"/>
    </row>
    <row r="11476" spans="21:21" x14ac:dyDescent="0.2">
      <c r="U11476" s="12"/>
    </row>
    <row r="11477" spans="21:21" x14ac:dyDescent="0.2">
      <c r="U11477" s="12"/>
    </row>
    <row r="11478" spans="21:21" x14ac:dyDescent="0.2">
      <c r="U11478" s="12"/>
    </row>
    <row r="11479" spans="21:21" x14ac:dyDescent="0.2">
      <c r="U11479" s="12"/>
    </row>
    <row r="11480" spans="21:21" x14ac:dyDescent="0.2">
      <c r="U11480" s="12"/>
    </row>
    <row r="11481" spans="21:21" x14ac:dyDescent="0.2">
      <c r="U11481" s="12"/>
    </row>
    <row r="11482" spans="21:21" x14ac:dyDescent="0.2">
      <c r="U11482" s="12"/>
    </row>
    <row r="11483" spans="21:21" x14ac:dyDescent="0.2">
      <c r="U11483" s="12"/>
    </row>
    <row r="11484" spans="21:21" x14ac:dyDescent="0.2">
      <c r="U11484" s="12"/>
    </row>
    <row r="11485" spans="21:21" x14ac:dyDescent="0.2">
      <c r="U11485" s="12"/>
    </row>
    <row r="11486" spans="21:21" x14ac:dyDescent="0.2">
      <c r="U11486" s="12"/>
    </row>
    <row r="11487" spans="21:21" x14ac:dyDescent="0.2">
      <c r="U11487" s="12"/>
    </row>
    <row r="11488" spans="21:21" x14ac:dyDescent="0.2">
      <c r="U11488" s="12"/>
    </row>
    <row r="11489" spans="21:21" x14ac:dyDescent="0.2">
      <c r="U11489" s="12"/>
    </row>
    <row r="11490" spans="21:21" x14ac:dyDescent="0.2">
      <c r="U11490" s="12"/>
    </row>
    <row r="11491" spans="21:21" x14ac:dyDescent="0.2">
      <c r="U11491" s="12"/>
    </row>
    <row r="11492" spans="21:21" x14ac:dyDescent="0.2">
      <c r="U11492" s="12"/>
    </row>
    <row r="11493" spans="21:21" x14ac:dyDescent="0.2">
      <c r="U11493" s="12"/>
    </row>
    <row r="11494" spans="21:21" x14ac:dyDescent="0.2">
      <c r="U11494" s="12"/>
    </row>
    <row r="11495" spans="21:21" x14ac:dyDescent="0.2">
      <c r="U11495" s="12"/>
    </row>
    <row r="11496" spans="21:21" x14ac:dyDescent="0.2">
      <c r="U11496" s="12"/>
    </row>
    <row r="11497" spans="21:21" x14ac:dyDescent="0.2">
      <c r="U11497" s="12"/>
    </row>
    <row r="11498" spans="21:21" x14ac:dyDescent="0.2">
      <c r="U11498" s="12"/>
    </row>
    <row r="11499" spans="21:21" x14ac:dyDescent="0.2">
      <c r="U11499" s="12"/>
    </row>
    <row r="11500" spans="21:21" x14ac:dyDescent="0.2">
      <c r="U11500" s="12"/>
    </row>
    <row r="11501" spans="21:21" x14ac:dyDescent="0.2">
      <c r="U11501" s="12"/>
    </row>
    <row r="11502" spans="21:21" x14ac:dyDescent="0.2">
      <c r="U11502" s="12"/>
    </row>
    <row r="11503" spans="21:21" x14ac:dyDescent="0.2">
      <c r="U11503" s="12"/>
    </row>
    <row r="11504" spans="21:21" x14ac:dyDescent="0.2">
      <c r="U11504" s="12"/>
    </row>
    <row r="11505" spans="21:21" x14ac:dyDescent="0.2">
      <c r="U11505" s="12"/>
    </row>
    <row r="11506" spans="21:21" x14ac:dyDescent="0.2">
      <c r="U11506" s="12"/>
    </row>
    <row r="11507" spans="21:21" x14ac:dyDescent="0.2">
      <c r="U11507" s="12"/>
    </row>
    <row r="11508" spans="21:21" x14ac:dyDescent="0.2">
      <c r="U11508" s="12"/>
    </row>
    <row r="11509" spans="21:21" x14ac:dyDescent="0.2">
      <c r="U11509" s="12"/>
    </row>
    <row r="11510" spans="21:21" x14ac:dyDescent="0.2">
      <c r="U11510" s="12"/>
    </row>
    <row r="11511" spans="21:21" x14ac:dyDescent="0.2">
      <c r="U11511" s="12"/>
    </row>
    <row r="11512" spans="21:21" x14ac:dyDescent="0.2">
      <c r="U11512" s="12"/>
    </row>
    <row r="11513" spans="21:21" x14ac:dyDescent="0.2">
      <c r="U11513" s="12"/>
    </row>
    <row r="11514" spans="21:21" x14ac:dyDescent="0.2">
      <c r="U11514" s="12"/>
    </row>
    <row r="11515" spans="21:21" x14ac:dyDescent="0.2">
      <c r="U11515" s="12"/>
    </row>
    <row r="11516" spans="21:21" x14ac:dyDescent="0.2">
      <c r="U11516" s="12"/>
    </row>
    <row r="11517" spans="21:21" x14ac:dyDescent="0.2">
      <c r="U11517" s="12"/>
    </row>
    <row r="11518" spans="21:21" x14ac:dyDescent="0.2">
      <c r="U11518" s="12"/>
    </row>
    <row r="11519" spans="21:21" x14ac:dyDescent="0.2">
      <c r="U11519" s="12"/>
    </row>
    <row r="11520" spans="21:21" x14ac:dyDescent="0.2">
      <c r="U11520" s="12"/>
    </row>
    <row r="11521" spans="21:21" x14ac:dyDescent="0.2">
      <c r="U11521" s="12"/>
    </row>
    <row r="11522" spans="21:21" x14ac:dyDescent="0.2">
      <c r="U11522" s="12"/>
    </row>
    <row r="11523" spans="21:21" x14ac:dyDescent="0.2">
      <c r="U11523" s="12"/>
    </row>
    <row r="11524" spans="21:21" x14ac:dyDescent="0.2">
      <c r="U11524" s="12"/>
    </row>
    <row r="11525" spans="21:21" x14ac:dyDescent="0.2">
      <c r="U11525" s="12"/>
    </row>
    <row r="11526" spans="21:21" x14ac:dyDescent="0.2">
      <c r="U11526" s="12"/>
    </row>
    <row r="11527" spans="21:21" x14ac:dyDescent="0.2">
      <c r="U11527" s="12"/>
    </row>
    <row r="11528" spans="21:21" x14ac:dyDescent="0.2">
      <c r="U11528" s="12"/>
    </row>
    <row r="11529" spans="21:21" x14ac:dyDescent="0.2">
      <c r="U11529" s="12"/>
    </row>
    <row r="11530" spans="21:21" x14ac:dyDescent="0.2">
      <c r="U11530" s="12"/>
    </row>
    <row r="11531" spans="21:21" x14ac:dyDescent="0.2">
      <c r="U11531" s="12"/>
    </row>
    <row r="11532" spans="21:21" x14ac:dyDescent="0.2">
      <c r="U11532" s="12"/>
    </row>
    <row r="11533" spans="21:21" x14ac:dyDescent="0.2">
      <c r="U11533" s="12"/>
    </row>
    <row r="11534" spans="21:21" x14ac:dyDescent="0.2">
      <c r="U11534" s="12"/>
    </row>
    <row r="11535" spans="21:21" x14ac:dyDescent="0.2">
      <c r="U11535" s="12"/>
    </row>
    <row r="11536" spans="21:21" x14ac:dyDescent="0.2">
      <c r="U11536" s="12"/>
    </row>
    <row r="11537" spans="21:21" x14ac:dyDescent="0.2">
      <c r="U11537" s="12"/>
    </row>
    <row r="11538" spans="21:21" x14ac:dyDescent="0.2">
      <c r="U11538" s="12"/>
    </row>
    <row r="11539" spans="21:21" x14ac:dyDescent="0.2">
      <c r="U11539" s="12"/>
    </row>
    <row r="11540" spans="21:21" x14ac:dyDescent="0.2">
      <c r="U11540" s="12"/>
    </row>
    <row r="11541" spans="21:21" x14ac:dyDescent="0.2">
      <c r="U11541" s="12"/>
    </row>
    <row r="11542" spans="21:21" x14ac:dyDescent="0.2">
      <c r="U11542" s="12"/>
    </row>
    <row r="11543" spans="21:21" x14ac:dyDescent="0.2">
      <c r="U11543" s="12"/>
    </row>
    <row r="11544" spans="21:21" x14ac:dyDescent="0.2">
      <c r="U11544" s="12"/>
    </row>
    <row r="11545" spans="21:21" x14ac:dyDescent="0.2">
      <c r="U11545" s="12"/>
    </row>
    <row r="11546" spans="21:21" x14ac:dyDescent="0.2">
      <c r="U11546" s="12"/>
    </row>
    <row r="11547" spans="21:21" x14ac:dyDescent="0.2">
      <c r="U11547" s="12"/>
    </row>
    <row r="11548" spans="21:21" x14ac:dyDescent="0.2">
      <c r="U11548" s="12"/>
    </row>
    <row r="11549" spans="21:21" x14ac:dyDescent="0.2">
      <c r="U11549" s="12"/>
    </row>
    <row r="11550" spans="21:21" x14ac:dyDescent="0.2">
      <c r="U11550" s="12"/>
    </row>
    <row r="11551" spans="21:21" x14ac:dyDescent="0.2">
      <c r="U11551" s="12"/>
    </row>
    <row r="11552" spans="21:21" x14ac:dyDescent="0.2">
      <c r="U11552" s="12"/>
    </row>
    <row r="11553" spans="21:21" x14ac:dyDescent="0.2">
      <c r="U11553" s="12"/>
    </row>
    <row r="11554" spans="21:21" x14ac:dyDescent="0.2">
      <c r="U11554" s="12"/>
    </row>
    <row r="11555" spans="21:21" x14ac:dyDescent="0.2">
      <c r="U11555" s="12"/>
    </row>
    <row r="11556" spans="21:21" x14ac:dyDescent="0.2">
      <c r="U11556" s="12"/>
    </row>
    <row r="11557" spans="21:21" x14ac:dyDescent="0.2">
      <c r="U11557" s="12"/>
    </row>
    <row r="11558" spans="21:21" x14ac:dyDescent="0.2">
      <c r="U11558" s="12"/>
    </row>
    <row r="11559" spans="21:21" x14ac:dyDescent="0.2">
      <c r="U11559" s="12"/>
    </row>
    <row r="11560" spans="21:21" x14ac:dyDescent="0.2">
      <c r="U11560" s="12"/>
    </row>
    <row r="11561" spans="21:21" x14ac:dyDescent="0.2">
      <c r="U11561" s="12"/>
    </row>
    <row r="11562" spans="21:21" x14ac:dyDescent="0.2">
      <c r="U11562" s="12"/>
    </row>
    <row r="11563" spans="21:21" x14ac:dyDescent="0.2">
      <c r="U11563" s="12"/>
    </row>
    <row r="11564" spans="21:21" x14ac:dyDescent="0.2">
      <c r="U11564" s="12"/>
    </row>
    <row r="11565" spans="21:21" x14ac:dyDescent="0.2">
      <c r="U11565" s="12"/>
    </row>
    <row r="11566" spans="21:21" x14ac:dyDescent="0.2">
      <c r="U11566" s="12"/>
    </row>
    <row r="11567" spans="21:21" x14ac:dyDescent="0.2">
      <c r="U11567" s="12"/>
    </row>
    <row r="11568" spans="21:21" x14ac:dyDescent="0.2">
      <c r="U11568" s="12"/>
    </row>
    <row r="11569" spans="21:21" x14ac:dyDescent="0.2">
      <c r="U11569" s="12"/>
    </row>
    <row r="11570" spans="21:21" x14ac:dyDescent="0.2">
      <c r="U11570" s="12"/>
    </row>
    <row r="11571" spans="21:21" x14ac:dyDescent="0.2">
      <c r="U11571" s="12"/>
    </row>
    <row r="11572" spans="21:21" x14ac:dyDescent="0.2">
      <c r="U11572" s="12"/>
    </row>
    <row r="11573" spans="21:21" x14ac:dyDescent="0.2">
      <c r="U11573" s="12"/>
    </row>
    <row r="11574" spans="21:21" x14ac:dyDescent="0.2">
      <c r="U11574" s="12"/>
    </row>
    <row r="11575" spans="21:21" x14ac:dyDescent="0.2">
      <c r="U11575" s="12"/>
    </row>
    <row r="11576" spans="21:21" x14ac:dyDescent="0.2">
      <c r="U11576" s="12"/>
    </row>
    <row r="11577" spans="21:21" x14ac:dyDescent="0.2">
      <c r="U11577" s="12"/>
    </row>
    <row r="11578" spans="21:21" x14ac:dyDescent="0.2">
      <c r="U11578" s="12"/>
    </row>
    <row r="11579" spans="21:21" x14ac:dyDescent="0.2">
      <c r="U11579" s="12"/>
    </row>
    <row r="11580" spans="21:21" x14ac:dyDescent="0.2">
      <c r="U11580" s="12"/>
    </row>
    <row r="11581" spans="21:21" x14ac:dyDescent="0.2">
      <c r="U11581" s="12"/>
    </row>
    <row r="11582" spans="21:21" x14ac:dyDescent="0.2">
      <c r="U11582" s="12"/>
    </row>
    <row r="11583" spans="21:21" x14ac:dyDescent="0.2">
      <c r="U11583" s="12"/>
    </row>
    <row r="11584" spans="21:21" x14ac:dyDescent="0.2">
      <c r="U11584" s="12"/>
    </row>
    <row r="11585" spans="21:21" x14ac:dyDescent="0.2">
      <c r="U11585" s="12"/>
    </row>
    <row r="11586" spans="21:21" x14ac:dyDescent="0.2">
      <c r="U11586" s="12"/>
    </row>
    <row r="11587" spans="21:21" x14ac:dyDescent="0.2">
      <c r="U11587" s="12"/>
    </row>
    <row r="11588" spans="21:21" x14ac:dyDescent="0.2">
      <c r="U11588" s="12"/>
    </row>
    <row r="11589" spans="21:21" x14ac:dyDescent="0.2">
      <c r="U11589" s="12"/>
    </row>
    <row r="11590" spans="21:21" x14ac:dyDescent="0.2">
      <c r="U11590" s="12"/>
    </row>
    <row r="11591" spans="21:21" x14ac:dyDescent="0.2">
      <c r="U11591" s="12"/>
    </row>
    <row r="11592" spans="21:21" x14ac:dyDescent="0.2">
      <c r="U11592" s="12"/>
    </row>
    <row r="11593" spans="21:21" x14ac:dyDescent="0.2">
      <c r="U11593" s="12"/>
    </row>
    <row r="11594" spans="21:21" x14ac:dyDescent="0.2">
      <c r="U11594" s="12"/>
    </row>
    <row r="11595" spans="21:21" x14ac:dyDescent="0.2">
      <c r="U11595" s="12"/>
    </row>
    <row r="11596" spans="21:21" x14ac:dyDescent="0.2">
      <c r="U11596" s="12"/>
    </row>
    <row r="11597" spans="21:21" x14ac:dyDescent="0.2">
      <c r="U11597" s="12"/>
    </row>
    <row r="11598" spans="21:21" x14ac:dyDescent="0.2">
      <c r="U11598" s="12"/>
    </row>
    <row r="11599" spans="21:21" x14ac:dyDescent="0.2">
      <c r="U11599" s="12"/>
    </row>
    <row r="11600" spans="21:21" x14ac:dyDescent="0.2">
      <c r="U11600" s="12"/>
    </row>
    <row r="11601" spans="21:21" x14ac:dyDescent="0.2">
      <c r="U11601" s="12"/>
    </row>
    <row r="11602" spans="21:21" x14ac:dyDescent="0.2">
      <c r="U11602" s="12"/>
    </row>
    <row r="11603" spans="21:21" x14ac:dyDescent="0.2">
      <c r="U11603" s="12"/>
    </row>
    <row r="11604" spans="21:21" x14ac:dyDescent="0.2">
      <c r="U11604" s="12"/>
    </row>
    <row r="11605" spans="21:21" x14ac:dyDescent="0.2">
      <c r="U11605" s="12"/>
    </row>
    <row r="11606" spans="21:21" x14ac:dyDescent="0.2">
      <c r="U11606" s="12"/>
    </row>
    <row r="11607" spans="21:21" x14ac:dyDescent="0.2">
      <c r="U11607" s="12"/>
    </row>
    <row r="11608" spans="21:21" x14ac:dyDescent="0.2">
      <c r="U11608" s="12"/>
    </row>
    <row r="11609" spans="21:21" x14ac:dyDescent="0.2">
      <c r="U11609" s="12"/>
    </row>
    <row r="11610" spans="21:21" x14ac:dyDescent="0.2">
      <c r="U11610" s="12"/>
    </row>
    <row r="11611" spans="21:21" x14ac:dyDescent="0.2">
      <c r="U11611" s="12"/>
    </row>
    <row r="11612" spans="21:21" x14ac:dyDescent="0.2">
      <c r="U11612" s="12"/>
    </row>
    <row r="11613" spans="21:21" x14ac:dyDescent="0.2">
      <c r="U11613" s="12"/>
    </row>
    <row r="11614" spans="21:21" x14ac:dyDescent="0.2">
      <c r="U11614" s="12"/>
    </row>
    <row r="11615" spans="21:21" x14ac:dyDescent="0.2">
      <c r="U11615" s="12"/>
    </row>
    <row r="11616" spans="21:21" x14ac:dyDescent="0.2">
      <c r="U11616" s="12"/>
    </row>
    <row r="11617" spans="21:21" x14ac:dyDescent="0.2">
      <c r="U11617" s="12"/>
    </row>
    <row r="11618" spans="21:21" x14ac:dyDescent="0.2">
      <c r="U11618" s="12"/>
    </row>
    <row r="11619" spans="21:21" x14ac:dyDescent="0.2">
      <c r="U11619" s="12"/>
    </row>
    <row r="11620" spans="21:21" x14ac:dyDescent="0.2">
      <c r="U11620" s="12"/>
    </row>
    <row r="11621" spans="21:21" x14ac:dyDescent="0.2">
      <c r="U11621" s="12"/>
    </row>
    <row r="11622" spans="21:21" x14ac:dyDescent="0.2">
      <c r="U11622" s="12"/>
    </row>
    <row r="11623" spans="21:21" x14ac:dyDescent="0.2">
      <c r="U11623" s="12"/>
    </row>
    <row r="11624" spans="21:21" x14ac:dyDescent="0.2">
      <c r="U11624" s="12"/>
    </row>
    <row r="11625" spans="21:21" x14ac:dyDescent="0.2">
      <c r="U11625" s="12"/>
    </row>
    <row r="11626" spans="21:21" x14ac:dyDescent="0.2">
      <c r="U11626" s="12"/>
    </row>
    <row r="11627" spans="21:21" x14ac:dyDescent="0.2">
      <c r="U11627" s="12"/>
    </row>
    <row r="11628" spans="21:21" x14ac:dyDescent="0.2">
      <c r="U11628" s="12"/>
    </row>
    <row r="11629" spans="21:21" x14ac:dyDescent="0.2">
      <c r="U11629" s="12"/>
    </row>
    <row r="11630" spans="21:21" x14ac:dyDescent="0.2">
      <c r="U11630" s="12"/>
    </row>
    <row r="11631" spans="21:21" x14ac:dyDescent="0.2">
      <c r="U11631" s="12"/>
    </row>
    <row r="11632" spans="21:21" x14ac:dyDescent="0.2">
      <c r="U11632" s="12"/>
    </row>
    <row r="11633" spans="21:21" x14ac:dyDescent="0.2">
      <c r="U11633" s="12"/>
    </row>
    <row r="11634" spans="21:21" x14ac:dyDescent="0.2">
      <c r="U11634" s="12"/>
    </row>
    <row r="11635" spans="21:21" x14ac:dyDescent="0.2">
      <c r="U11635" s="12"/>
    </row>
    <row r="11636" spans="21:21" x14ac:dyDescent="0.2">
      <c r="U11636" s="12"/>
    </row>
    <row r="11637" spans="21:21" x14ac:dyDescent="0.2">
      <c r="U11637" s="12"/>
    </row>
    <row r="11638" spans="21:21" x14ac:dyDescent="0.2">
      <c r="U11638" s="12"/>
    </row>
    <row r="11639" spans="21:21" x14ac:dyDescent="0.2">
      <c r="U11639" s="12"/>
    </row>
    <row r="11640" spans="21:21" x14ac:dyDescent="0.2">
      <c r="U11640" s="12"/>
    </row>
    <row r="11641" spans="21:21" x14ac:dyDescent="0.2">
      <c r="U11641" s="12"/>
    </row>
    <row r="11642" spans="21:21" x14ac:dyDescent="0.2">
      <c r="U11642" s="12"/>
    </row>
    <row r="11643" spans="21:21" x14ac:dyDescent="0.2">
      <c r="U11643" s="12"/>
    </row>
    <row r="11644" spans="21:21" x14ac:dyDescent="0.2">
      <c r="U11644" s="12"/>
    </row>
    <row r="11645" spans="21:21" x14ac:dyDescent="0.2">
      <c r="U11645" s="12"/>
    </row>
    <row r="11646" spans="21:21" x14ac:dyDescent="0.2">
      <c r="U11646" s="12"/>
    </row>
    <row r="11647" spans="21:21" x14ac:dyDescent="0.2">
      <c r="U11647" s="12"/>
    </row>
    <row r="11648" spans="21:21" x14ac:dyDescent="0.2">
      <c r="U11648" s="12"/>
    </row>
    <row r="11649" spans="21:21" x14ac:dyDescent="0.2">
      <c r="U11649" s="12"/>
    </row>
    <row r="11650" spans="21:21" x14ac:dyDescent="0.2">
      <c r="U11650" s="12"/>
    </row>
    <row r="11651" spans="21:21" x14ac:dyDescent="0.2">
      <c r="U11651" s="12"/>
    </row>
    <row r="11652" spans="21:21" x14ac:dyDescent="0.2">
      <c r="U11652" s="12"/>
    </row>
    <row r="11653" spans="21:21" x14ac:dyDescent="0.2">
      <c r="U11653" s="12"/>
    </row>
    <row r="11654" spans="21:21" x14ac:dyDescent="0.2">
      <c r="U11654" s="12"/>
    </row>
    <row r="11655" spans="21:21" x14ac:dyDescent="0.2">
      <c r="U11655" s="12"/>
    </row>
    <row r="11656" spans="21:21" x14ac:dyDescent="0.2">
      <c r="U11656" s="12"/>
    </row>
    <row r="11657" spans="21:21" x14ac:dyDescent="0.2">
      <c r="U11657" s="12"/>
    </row>
    <row r="11658" spans="21:21" x14ac:dyDescent="0.2">
      <c r="U11658" s="12"/>
    </row>
    <row r="11659" spans="21:21" x14ac:dyDescent="0.2">
      <c r="U11659" s="12"/>
    </row>
    <row r="11660" spans="21:21" x14ac:dyDescent="0.2">
      <c r="U11660" s="12"/>
    </row>
    <row r="11661" spans="21:21" x14ac:dyDescent="0.2">
      <c r="U11661" s="12"/>
    </row>
    <row r="11662" spans="21:21" x14ac:dyDescent="0.2">
      <c r="U11662" s="12"/>
    </row>
    <row r="11663" spans="21:21" x14ac:dyDescent="0.2">
      <c r="U11663" s="12"/>
    </row>
    <row r="11664" spans="21:21" x14ac:dyDescent="0.2">
      <c r="U11664" s="12"/>
    </row>
    <row r="11665" spans="21:21" x14ac:dyDescent="0.2">
      <c r="U11665" s="12"/>
    </row>
    <row r="11666" spans="21:21" x14ac:dyDescent="0.2">
      <c r="U11666" s="12"/>
    </row>
    <row r="11667" spans="21:21" x14ac:dyDescent="0.2">
      <c r="U11667" s="12"/>
    </row>
    <row r="11668" spans="21:21" x14ac:dyDescent="0.2">
      <c r="U11668" s="12"/>
    </row>
    <row r="11669" spans="21:21" x14ac:dyDescent="0.2">
      <c r="U11669" s="12"/>
    </row>
    <row r="11670" spans="21:21" x14ac:dyDescent="0.2">
      <c r="U11670" s="12"/>
    </row>
    <row r="11671" spans="21:21" x14ac:dyDescent="0.2">
      <c r="U11671" s="12"/>
    </row>
    <row r="11672" spans="21:21" x14ac:dyDescent="0.2">
      <c r="U11672" s="12"/>
    </row>
    <row r="11673" spans="21:21" x14ac:dyDescent="0.2">
      <c r="U11673" s="12"/>
    </row>
    <row r="11674" spans="21:21" x14ac:dyDescent="0.2">
      <c r="U11674" s="12"/>
    </row>
    <row r="11675" spans="21:21" x14ac:dyDescent="0.2">
      <c r="U11675" s="12"/>
    </row>
    <row r="11676" spans="21:21" x14ac:dyDescent="0.2">
      <c r="U11676" s="12"/>
    </row>
    <row r="11677" spans="21:21" x14ac:dyDescent="0.2">
      <c r="U11677" s="12"/>
    </row>
    <row r="11678" spans="21:21" x14ac:dyDescent="0.2">
      <c r="U11678" s="12"/>
    </row>
    <row r="11679" spans="21:21" x14ac:dyDescent="0.2">
      <c r="U11679" s="12"/>
    </row>
    <row r="11680" spans="21:21" x14ac:dyDescent="0.2">
      <c r="U11680" s="12"/>
    </row>
    <row r="11681" spans="21:21" x14ac:dyDescent="0.2">
      <c r="U11681" s="12"/>
    </row>
    <row r="11682" spans="21:21" x14ac:dyDescent="0.2">
      <c r="U11682" s="12"/>
    </row>
    <row r="11683" spans="21:21" x14ac:dyDescent="0.2">
      <c r="U11683" s="12"/>
    </row>
    <row r="11684" spans="21:21" x14ac:dyDescent="0.2">
      <c r="U11684" s="12"/>
    </row>
    <row r="11685" spans="21:21" x14ac:dyDescent="0.2">
      <c r="U11685" s="12"/>
    </row>
    <row r="11686" spans="21:21" x14ac:dyDescent="0.2">
      <c r="U11686" s="12"/>
    </row>
    <row r="11687" spans="21:21" x14ac:dyDescent="0.2">
      <c r="U11687" s="12"/>
    </row>
    <row r="11688" spans="21:21" x14ac:dyDescent="0.2">
      <c r="U11688" s="12"/>
    </row>
    <row r="11689" spans="21:21" x14ac:dyDescent="0.2">
      <c r="U11689" s="12"/>
    </row>
    <row r="11690" spans="21:21" x14ac:dyDescent="0.2">
      <c r="U11690" s="12"/>
    </row>
    <row r="11691" spans="21:21" x14ac:dyDescent="0.2">
      <c r="U11691" s="12"/>
    </row>
    <row r="11692" spans="21:21" x14ac:dyDescent="0.2">
      <c r="U11692" s="12"/>
    </row>
    <row r="11693" spans="21:21" x14ac:dyDescent="0.2">
      <c r="U11693" s="12"/>
    </row>
    <row r="11694" spans="21:21" x14ac:dyDescent="0.2">
      <c r="U11694" s="12"/>
    </row>
    <row r="11695" spans="21:21" x14ac:dyDescent="0.2">
      <c r="U11695" s="12"/>
    </row>
    <row r="11696" spans="21:21" x14ac:dyDescent="0.2">
      <c r="U11696" s="12"/>
    </row>
    <row r="11697" spans="21:21" x14ac:dyDescent="0.2">
      <c r="U11697" s="12"/>
    </row>
    <row r="11698" spans="21:21" x14ac:dyDescent="0.2">
      <c r="U11698" s="12"/>
    </row>
    <row r="11699" spans="21:21" x14ac:dyDescent="0.2">
      <c r="U11699" s="12"/>
    </row>
    <row r="11700" spans="21:21" x14ac:dyDescent="0.2">
      <c r="U11700" s="12"/>
    </row>
    <row r="11701" spans="21:21" x14ac:dyDescent="0.2">
      <c r="U11701" s="12"/>
    </row>
    <row r="11702" spans="21:21" x14ac:dyDescent="0.2">
      <c r="U11702" s="12"/>
    </row>
    <row r="11703" spans="21:21" x14ac:dyDescent="0.2">
      <c r="U11703" s="12"/>
    </row>
    <row r="11704" spans="21:21" x14ac:dyDescent="0.2">
      <c r="U11704" s="12"/>
    </row>
    <row r="11705" spans="21:21" x14ac:dyDescent="0.2">
      <c r="U11705" s="12"/>
    </row>
    <row r="11706" spans="21:21" x14ac:dyDescent="0.2">
      <c r="U11706" s="12"/>
    </row>
    <row r="11707" spans="21:21" x14ac:dyDescent="0.2">
      <c r="U11707" s="12"/>
    </row>
    <row r="11708" spans="21:21" x14ac:dyDescent="0.2">
      <c r="U11708" s="12"/>
    </row>
    <row r="11709" spans="21:21" x14ac:dyDescent="0.2">
      <c r="U11709" s="12"/>
    </row>
    <row r="11710" spans="21:21" x14ac:dyDescent="0.2">
      <c r="U11710" s="12"/>
    </row>
    <row r="11711" spans="21:21" x14ac:dyDescent="0.2">
      <c r="U11711" s="12"/>
    </row>
    <row r="11712" spans="21:21" x14ac:dyDescent="0.2">
      <c r="U11712" s="12"/>
    </row>
    <row r="11713" spans="21:21" x14ac:dyDescent="0.2">
      <c r="U11713" s="12"/>
    </row>
    <row r="11714" spans="21:21" x14ac:dyDescent="0.2">
      <c r="U11714" s="12"/>
    </row>
    <row r="11715" spans="21:21" x14ac:dyDescent="0.2">
      <c r="U11715" s="12"/>
    </row>
    <row r="11716" spans="21:21" x14ac:dyDescent="0.2">
      <c r="U11716" s="12"/>
    </row>
    <row r="11717" spans="21:21" x14ac:dyDescent="0.2">
      <c r="U11717" s="12"/>
    </row>
    <row r="11718" spans="21:21" x14ac:dyDescent="0.2">
      <c r="U11718" s="12"/>
    </row>
    <row r="11719" spans="21:21" x14ac:dyDescent="0.2">
      <c r="U11719" s="12"/>
    </row>
    <row r="11720" spans="21:21" x14ac:dyDescent="0.2">
      <c r="U11720" s="12"/>
    </row>
    <row r="11721" spans="21:21" x14ac:dyDescent="0.2">
      <c r="U11721" s="12"/>
    </row>
    <row r="11722" spans="21:21" x14ac:dyDescent="0.2">
      <c r="U11722" s="12"/>
    </row>
    <row r="11723" spans="21:21" x14ac:dyDescent="0.2">
      <c r="U11723" s="12"/>
    </row>
    <row r="11724" spans="21:21" x14ac:dyDescent="0.2">
      <c r="U11724" s="12"/>
    </row>
    <row r="11725" spans="21:21" x14ac:dyDescent="0.2">
      <c r="U11725" s="12"/>
    </row>
    <row r="11726" spans="21:21" x14ac:dyDescent="0.2">
      <c r="U11726" s="12"/>
    </row>
    <row r="11727" spans="21:21" x14ac:dyDescent="0.2">
      <c r="U11727" s="12"/>
    </row>
    <row r="11728" spans="21:21" x14ac:dyDescent="0.2">
      <c r="U11728" s="12"/>
    </row>
    <row r="11729" spans="21:21" x14ac:dyDescent="0.2">
      <c r="U11729" s="12"/>
    </row>
    <row r="11730" spans="21:21" x14ac:dyDescent="0.2">
      <c r="U11730" s="12"/>
    </row>
    <row r="11731" spans="21:21" x14ac:dyDescent="0.2">
      <c r="U11731" s="12"/>
    </row>
    <row r="11732" spans="21:21" x14ac:dyDescent="0.2">
      <c r="U11732" s="12"/>
    </row>
    <row r="11733" spans="21:21" x14ac:dyDescent="0.2">
      <c r="U11733" s="12"/>
    </row>
    <row r="11734" spans="21:21" x14ac:dyDescent="0.2">
      <c r="U11734" s="12"/>
    </row>
    <row r="11735" spans="21:21" x14ac:dyDescent="0.2">
      <c r="U11735" s="12"/>
    </row>
    <row r="11736" spans="21:21" x14ac:dyDescent="0.2">
      <c r="U11736" s="12"/>
    </row>
    <row r="11737" spans="21:21" x14ac:dyDescent="0.2">
      <c r="U11737" s="12"/>
    </row>
    <row r="11738" spans="21:21" x14ac:dyDescent="0.2">
      <c r="U11738" s="12"/>
    </row>
    <row r="11739" spans="21:21" x14ac:dyDescent="0.2">
      <c r="U11739" s="12"/>
    </row>
    <row r="11740" spans="21:21" x14ac:dyDescent="0.2">
      <c r="U11740" s="12"/>
    </row>
    <row r="11741" spans="21:21" x14ac:dyDescent="0.2">
      <c r="U11741" s="12"/>
    </row>
    <row r="11742" spans="21:21" x14ac:dyDescent="0.2">
      <c r="U11742" s="12"/>
    </row>
    <row r="11743" spans="21:21" x14ac:dyDescent="0.2">
      <c r="U11743" s="12"/>
    </row>
    <row r="11744" spans="21:21" x14ac:dyDescent="0.2">
      <c r="U11744" s="12"/>
    </row>
    <row r="11745" spans="21:21" x14ac:dyDescent="0.2">
      <c r="U11745" s="12"/>
    </row>
    <row r="11746" spans="21:21" x14ac:dyDescent="0.2">
      <c r="U11746" s="12"/>
    </row>
    <row r="11747" spans="21:21" x14ac:dyDescent="0.2">
      <c r="U11747" s="12"/>
    </row>
    <row r="11748" spans="21:21" x14ac:dyDescent="0.2">
      <c r="U11748" s="12"/>
    </row>
    <row r="11749" spans="21:21" x14ac:dyDescent="0.2">
      <c r="U11749" s="12"/>
    </row>
    <row r="11750" spans="21:21" x14ac:dyDescent="0.2">
      <c r="U11750" s="12"/>
    </row>
    <row r="11751" spans="21:21" x14ac:dyDescent="0.2">
      <c r="U11751" s="12"/>
    </row>
    <row r="11752" spans="21:21" x14ac:dyDescent="0.2">
      <c r="U11752" s="12"/>
    </row>
    <row r="11753" spans="21:21" x14ac:dyDescent="0.2">
      <c r="U11753" s="12"/>
    </row>
    <row r="11754" spans="21:21" x14ac:dyDescent="0.2">
      <c r="U11754" s="12"/>
    </row>
    <row r="11755" spans="21:21" x14ac:dyDescent="0.2">
      <c r="U11755" s="12"/>
    </row>
    <row r="11756" spans="21:21" x14ac:dyDescent="0.2">
      <c r="U11756" s="12"/>
    </row>
    <row r="11757" spans="21:21" x14ac:dyDescent="0.2">
      <c r="U11757" s="12"/>
    </row>
    <row r="11758" spans="21:21" x14ac:dyDescent="0.2">
      <c r="U11758" s="12"/>
    </row>
    <row r="11759" spans="21:21" x14ac:dyDescent="0.2">
      <c r="U11759" s="12"/>
    </row>
    <row r="11760" spans="21:21" x14ac:dyDescent="0.2">
      <c r="U11760" s="12"/>
    </row>
    <row r="11761" spans="21:21" x14ac:dyDescent="0.2">
      <c r="U11761" s="12"/>
    </row>
    <row r="11762" spans="21:21" x14ac:dyDescent="0.2">
      <c r="U11762" s="12"/>
    </row>
    <row r="11763" spans="21:21" x14ac:dyDescent="0.2">
      <c r="U11763" s="12"/>
    </row>
    <row r="11764" spans="21:21" x14ac:dyDescent="0.2">
      <c r="U11764" s="12"/>
    </row>
    <row r="11765" spans="21:21" x14ac:dyDescent="0.2">
      <c r="U11765" s="12"/>
    </row>
    <row r="11766" spans="21:21" x14ac:dyDescent="0.2">
      <c r="U11766" s="12"/>
    </row>
    <row r="11767" spans="21:21" x14ac:dyDescent="0.2">
      <c r="U11767" s="12"/>
    </row>
    <row r="11768" spans="21:21" x14ac:dyDescent="0.2">
      <c r="U11768" s="12"/>
    </row>
    <row r="11769" spans="21:21" x14ac:dyDescent="0.2">
      <c r="U11769" s="12"/>
    </row>
    <row r="11770" spans="21:21" x14ac:dyDescent="0.2">
      <c r="U11770" s="12"/>
    </row>
    <row r="11771" spans="21:21" x14ac:dyDescent="0.2">
      <c r="U11771" s="12"/>
    </row>
    <row r="11772" spans="21:21" x14ac:dyDescent="0.2">
      <c r="U11772" s="12"/>
    </row>
    <row r="11773" spans="21:21" x14ac:dyDescent="0.2">
      <c r="U11773" s="12"/>
    </row>
    <row r="11774" spans="21:21" x14ac:dyDescent="0.2">
      <c r="U11774" s="12"/>
    </row>
    <row r="11775" spans="21:21" x14ac:dyDescent="0.2">
      <c r="U11775" s="12"/>
    </row>
    <row r="11776" spans="21:21" x14ac:dyDescent="0.2">
      <c r="U11776" s="12"/>
    </row>
    <row r="11777" spans="21:21" x14ac:dyDescent="0.2">
      <c r="U11777" s="12"/>
    </row>
    <row r="11778" spans="21:21" x14ac:dyDescent="0.2">
      <c r="U11778" s="12"/>
    </row>
    <row r="11779" spans="21:21" x14ac:dyDescent="0.2">
      <c r="U11779" s="12"/>
    </row>
    <row r="11780" spans="21:21" x14ac:dyDescent="0.2">
      <c r="U11780" s="12"/>
    </row>
    <row r="11781" spans="21:21" x14ac:dyDescent="0.2">
      <c r="U11781" s="12"/>
    </row>
    <row r="11782" spans="21:21" x14ac:dyDescent="0.2">
      <c r="U11782" s="12"/>
    </row>
    <row r="11783" spans="21:21" x14ac:dyDescent="0.2">
      <c r="U11783" s="12"/>
    </row>
    <row r="11784" spans="21:21" x14ac:dyDescent="0.2">
      <c r="U11784" s="12"/>
    </row>
    <row r="11785" spans="21:21" x14ac:dyDescent="0.2">
      <c r="U11785" s="12"/>
    </row>
    <row r="11786" spans="21:21" x14ac:dyDescent="0.2">
      <c r="U11786" s="12"/>
    </row>
    <row r="11787" spans="21:21" x14ac:dyDescent="0.2">
      <c r="U11787" s="12"/>
    </row>
    <row r="11788" spans="21:21" x14ac:dyDescent="0.2">
      <c r="U11788" s="12"/>
    </row>
    <row r="11789" spans="21:21" x14ac:dyDescent="0.2">
      <c r="U11789" s="12"/>
    </row>
    <row r="11790" spans="21:21" x14ac:dyDescent="0.2">
      <c r="U11790" s="12"/>
    </row>
    <row r="11791" spans="21:21" x14ac:dyDescent="0.2">
      <c r="U11791" s="12"/>
    </row>
    <row r="11792" spans="21:21" x14ac:dyDescent="0.2">
      <c r="U11792" s="12"/>
    </row>
    <row r="11793" spans="21:21" x14ac:dyDescent="0.2">
      <c r="U11793" s="12"/>
    </row>
    <row r="11794" spans="21:21" x14ac:dyDescent="0.2">
      <c r="U11794" s="12"/>
    </row>
    <row r="11795" spans="21:21" x14ac:dyDescent="0.2">
      <c r="U11795" s="12"/>
    </row>
    <row r="11796" spans="21:21" x14ac:dyDescent="0.2">
      <c r="U11796" s="12"/>
    </row>
    <row r="11797" spans="21:21" x14ac:dyDescent="0.2">
      <c r="U11797" s="12"/>
    </row>
    <row r="11798" spans="21:21" x14ac:dyDescent="0.2">
      <c r="U11798" s="12"/>
    </row>
    <row r="11799" spans="21:21" x14ac:dyDescent="0.2">
      <c r="U11799" s="12"/>
    </row>
    <row r="11800" spans="21:21" x14ac:dyDescent="0.2">
      <c r="U11800" s="12"/>
    </row>
    <row r="11801" spans="21:21" x14ac:dyDescent="0.2">
      <c r="U11801" s="12"/>
    </row>
    <row r="11802" spans="21:21" x14ac:dyDescent="0.2">
      <c r="U11802" s="12"/>
    </row>
    <row r="11803" spans="21:21" x14ac:dyDescent="0.2">
      <c r="U11803" s="12"/>
    </row>
    <row r="11804" spans="21:21" x14ac:dyDescent="0.2">
      <c r="U11804" s="12"/>
    </row>
    <row r="11805" spans="21:21" x14ac:dyDescent="0.2">
      <c r="U11805" s="12"/>
    </row>
    <row r="11806" spans="21:21" x14ac:dyDescent="0.2">
      <c r="U11806" s="12"/>
    </row>
    <row r="11807" spans="21:21" x14ac:dyDescent="0.2">
      <c r="U11807" s="12"/>
    </row>
    <row r="11808" spans="21:21" x14ac:dyDescent="0.2">
      <c r="U11808" s="12"/>
    </row>
    <row r="11809" spans="21:21" x14ac:dyDescent="0.2">
      <c r="U11809" s="12"/>
    </row>
    <row r="11810" spans="21:21" x14ac:dyDescent="0.2">
      <c r="U11810" s="12"/>
    </row>
    <row r="11811" spans="21:21" x14ac:dyDescent="0.2">
      <c r="U11811" s="12"/>
    </row>
    <row r="11812" spans="21:21" x14ac:dyDescent="0.2">
      <c r="U11812" s="12"/>
    </row>
    <row r="11813" spans="21:21" x14ac:dyDescent="0.2">
      <c r="U11813" s="12"/>
    </row>
    <row r="11814" spans="21:21" x14ac:dyDescent="0.2">
      <c r="U11814" s="12"/>
    </row>
    <row r="11815" spans="21:21" x14ac:dyDescent="0.2">
      <c r="U11815" s="12"/>
    </row>
    <row r="11816" spans="21:21" x14ac:dyDescent="0.2">
      <c r="U11816" s="12"/>
    </row>
    <row r="11817" spans="21:21" x14ac:dyDescent="0.2">
      <c r="U11817" s="12"/>
    </row>
    <row r="11818" spans="21:21" x14ac:dyDescent="0.2">
      <c r="U11818" s="12"/>
    </row>
    <row r="11819" spans="21:21" x14ac:dyDescent="0.2">
      <c r="U11819" s="12"/>
    </row>
    <row r="11820" spans="21:21" x14ac:dyDescent="0.2">
      <c r="U11820" s="12"/>
    </row>
    <row r="11821" spans="21:21" x14ac:dyDescent="0.2">
      <c r="U11821" s="12"/>
    </row>
    <row r="11822" spans="21:21" x14ac:dyDescent="0.2">
      <c r="U11822" s="12"/>
    </row>
    <row r="11823" spans="21:21" x14ac:dyDescent="0.2">
      <c r="U11823" s="12"/>
    </row>
    <row r="11824" spans="21:21" x14ac:dyDescent="0.2">
      <c r="U11824" s="12"/>
    </row>
    <row r="11825" spans="21:21" x14ac:dyDescent="0.2">
      <c r="U11825" s="12"/>
    </row>
    <row r="11826" spans="21:21" x14ac:dyDescent="0.2">
      <c r="U11826" s="12"/>
    </row>
    <row r="11827" spans="21:21" x14ac:dyDescent="0.2">
      <c r="U11827" s="12"/>
    </row>
    <row r="11828" spans="21:21" x14ac:dyDescent="0.2">
      <c r="U11828" s="12"/>
    </row>
    <row r="11829" spans="21:21" x14ac:dyDescent="0.2">
      <c r="U11829" s="12"/>
    </row>
    <row r="11830" spans="21:21" x14ac:dyDescent="0.2">
      <c r="U11830" s="12"/>
    </row>
    <row r="11831" spans="21:21" x14ac:dyDescent="0.2">
      <c r="U11831" s="12"/>
    </row>
    <row r="11832" spans="21:21" x14ac:dyDescent="0.2">
      <c r="U11832" s="12"/>
    </row>
    <row r="11833" spans="21:21" x14ac:dyDescent="0.2">
      <c r="U11833" s="12"/>
    </row>
    <row r="11834" spans="21:21" x14ac:dyDescent="0.2">
      <c r="U11834" s="12"/>
    </row>
    <row r="11835" spans="21:21" x14ac:dyDescent="0.2">
      <c r="U11835" s="12"/>
    </row>
    <row r="11836" spans="21:21" x14ac:dyDescent="0.2">
      <c r="U11836" s="12"/>
    </row>
    <row r="11837" spans="21:21" x14ac:dyDescent="0.2">
      <c r="U11837" s="12"/>
    </row>
    <row r="11838" spans="21:21" x14ac:dyDescent="0.2">
      <c r="U11838" s="12"/>
    </row>
    <row r="11839" spans="21:21" x14ac:dyDescent="0.2">
      <c r="U11839" s="12"/>
    </row>
    <row r="11840" spans="21:21" x14ac:dyDescent="0.2">
      <c r="U11840" s="12"/>
    </row>
    <row r="11841" spans="21:21" x14ac:dyDescent="0.2">
      <c r="U11841" s="12"/>
    </row>
    <row r="11842" spans="21:21" x14ac:dyDescent="0.2">
      <c r="U11842" s="12"/>
    </row>
    <row r="11843" spans="21:21" x14ac:dyDescent="0.2">
      <c r="U11843" s="12"/>
    </row>
    <row r="11844" spans="21:21" x14ac:dyDescent="0.2">
      <c r="U11844" s="12"/>
    </row>
    <row r="11845" spans="21:21" x14ac:dyDescent="0.2">
      <c r="U11845" s="12"/>
    </row>
    <row r="11846" spans="21:21" x14ac:dyDescent="0.2">
      <c r="U11846" s="12"/>
    </row>
    <row r="11847" spans="21:21" x14ac:dyDescent="0.2">
      <c r="U11847" s="12"/>
    </row>
    <row r="11848" spans="21:21" x14ac:dyDescent="0.2">
      <c r="U11848" s="12"/>
    </row>
    <row r="11849" spans="21:21" x14ac:dyDescent="0.2">
      <c r="U11849" s="12"/>
    </row>
    <row r="11850" spans="21:21" x14ac:dyDescent="0.2">
      <c r="U11850" s="12"/>
    </row>
    <row r="11851" spans="21:21" x14ac:dyDescent="0.2">
      <c r="U11851" s="12"/>
    </row>
    <row r="11852" spans="21:21" x14ac:dyDescent="0.2">
      <c r="U11852" s="12"/>
    </row>
    <row r="11853" spans="21:21" x14ac:dyDescent="0.2">
      <c r="U11853" s="12"/>
    </row>
    <row r="11854" spans="21:21" x14ac:dyDescent="0.2">
      <c r="U11854" s="12"/>
    </row>
    <row r="11855" spans="21:21" x14ac:dyDescent="0.2">
      <c r="U11855" s="12"/>
    </row>
    <row r="11856" spans="21:21" x14ac:dyDescent="0.2">
      <c r="U11856" s="12"/>
    </row>
    <row r="11857" spans="21:21" x14ac:dyDescent="0.2">
      <c r="U11857" s="12"/>
    </row>
    <row r="11858" spans="21:21" x14ac:dyDescent="0.2">
      <c r="U11858" s="12"/>
    </row>
    <row r="11859" spans="21:21" x14ac:dyDescent="0.2">
      <c r="U11859" s="12"/>
    </row>
    <row r="11860" spans="21:21" x14ac:dyDescent="0.2">
      <c r="U11860" s="12"/>
    </row>
    <row r="11861" spans="21:21" x14ac:dyDescent="0.2">
      <c r="U11861" s="12"/>
    </row>
    <row r="11862" spans="21:21" x14ac:dyDescent="0.2">
      <c r="U11862" s="12"/>
    </row>
    <row r="11863" spans="21:21" x14ac:dyDescent="0.2">
      <c r="U11863" s="12"/>
    </row>
    <row r="11864" spans="21:21" x14ac:dyDescent="0.2">
      <c r="U11864" s="12"/>
    </row>
    <row r="11865" spans="21:21" x14ac:dyDescent="0.2">
      <c r="U11865" s="12"/>
    </row>
    <row r="11866" spans="21:21" x14ac:dyDescent="0.2">
      <c r="U11866" s="12"/>
    </row>
    <row r="11867" spans="21:21" x14ac:dyDescent="0.2">
      <c r="U11867" s="12"/>
    </row>
    <row r="11868" spans="21:21" x14ac:dyDescent="0.2">
      <c r="U11868" s="12"/>
    </row>
    <row r="11869" spans="21:21" x14ac:dyDescent="0.2">
      <c r="U11869" s="12"/>
    </row>
    <row r="11870" spans="21:21" x14ac:dyDescent="0.2">
      <c r="U11870" s="12"/>
    </row>
    <row r="11871" spans="21:21" x14ac:dyDescent="0.2">
      <c r="U11871" s="12"/>
    </row>
    <row r="11872" spans="21:21" x14ac:dyDescent="0.2">
      <c r="U11872" s="12"/>
    </row>
    <row r="11873" spans="21:21" x14ac:dyDescent="0.2">
      <c r="U11873" s="12"/>
    </row>
    <row r="11874" spans="21:21" x14ac:dyDescent="0.2">
      <c r="U11874" s="12"/>
    </row>
    <row r="11875" spans="21:21" x14ac:dyDescent="0.2">
      <c r="U11875" s="12"/>
    </row>
    <row r="11876" spans="21:21" x14ac:dyDescent="0.2">
      <c r="U11876" s="12"/>
    </row>
    <row r="11877" spans="21:21" x14ac:dyDescent="0.2">
      <c r="U11877" s="12"/>
    </row>
    <row r="11878" spans="21:21" x14ac:dyDescent="0.2">
      <c r="U11878" s="12"/>
    </row>
    <row r="11879" spans="21:21" x14ac:dyDescent="0.2">
      <c r="U11879" s="12"/>
    </row>
    <row r="11880" spans="21:21" x14ac:dyDescent="0.2">
      <c r="U11880" s="12"/>
    </row>
    <row r="11881" spans="21:21" x14ac:dyDescent="0.2">
      <c r="U11881" s="12"/>
    </row>
    <row r="11882" spans="21:21" x14ac:dyDescent="0.2">
      <c r="U11882" s="12"/>
    </row>
    <row r="11883" spans="21:21" x14ac:dyDescent="0.2">
      <c r="U11883" s="12"/>
    </row>
    <row r="11884" spans="21:21" x14ac:dyDescent="0.2">
      <c r="U11884" s="12"/>
    </row>
    <row r="11885" spans="21:21" x14ac:dyDescent="0.2">
      <c r="U11885" s="12"/>
    </row>
    <row r="11886" spans="21:21" x14ac:dyDescent="0.2">
      <c r="U11886" s="12"/>
    </row>
    <row r="11887" spans="21:21" x14ac:dyDescent="0.2">
      <c r="U11887" s="12"/>
    </row>
    <row r="11888" spans="21:21" x14ac:dyDescent="0.2">
      <c r="U11888" s="12"/>
    </row>
    <row r="11889" spans="21:21" x14ac:dyDescent="0.2">
      <c r="U11889" s="12"/>
    </row>
    <row r="11890" spans="21:21" x14ac:dyDescent="0.2">
      <c r="U11890" s="12"/>
    </row>
    <row r="11891" spans="21:21" x14ac:dyDescent="0.2">
      <c r="U11891" s="12"/>
    </row>
    <row r="11892" spans="21:21" x14ac:dyDescent="0.2">
      <c r="U11892" s="12"/>
    </row>
    <row r="11893" spans="21:21" x14ac:dyDescent="0.2">
      <c r="U11893" s="12"/>
    </row>
    <row r="11894" spans="21:21" x14ac:dyDescent="0.2">
      <c r="U11894" s="12"/>
    </row>
    <row r="11895" spans="21:21" x14ac:dyDescent="0.2">
      <c r="U11895" s="12"/>
    </row>
    <row r="11896" spans="21:21" x14ac:dyDescent="0.2">
      <c r="U11896" s="12"/>
    </row>
    <row r="11897" spans="21:21" x14ac:dyDescent="0.2">
      <c r="U11897" s="12"/>
    </row>
    <row r="11898" spans="21:21" x14ac:dyDescent="0.2">
      <c r="U11898" s="12"/>
    </row>
    <row r="11899" spans="21:21" x14ac:dyDescent="0.2">
      <c r="U11899" s="12"/>
    </row>
    <row r="11900" spans="21:21" x14ac:dyDescent="0.2">
      <c r="U11900" s="12"/>
    </row>
    <row r="11901" spans="21:21" x14ac:dyDescent="0.2">
      <c r="U11901" s="12"/>
    </row>
    <row r="11902" spans="21:21" x14ac:dyDescent="0.2">
      <c r="U11902" s="12"/>
    </row>
    <row r="11903" spans="21:21" x14ac:dyDescent="0.2">
      <c r="U11903" s="12"/>
    </row>
    <row r="11904" spans="21:21" x14ac:dyDescent="0.2">
      <c r="U11904" s="12"/>
    </row>
    <row r="11905" spans="21:21" x14ac:dyDescent="0.2">
      <c r="U11905" s="12"/>
    </row>
    <row r="11906" spans="21:21" x14ac:dyDescent="0.2">
      <c r="U11906" s="12"/>
    </row>
    <row r="11907" spans="21:21" x14ac:dyDescent="0.2">
      <c r="U11907" s="12"/>
    </row>
    <row r="11908" spans="21:21" x14ac:dyDescent="0.2">
      <c r="U11908" s="12"/>
    </row>
    <row r="11909" spans="21:21" x14ac:dyDescent="0.2">
      <c r="U11909" s="12"/>
    </row>
    <row r="11910" spans="21:21" x14ac:dyDescent="0.2">
      <c r="U11910" s="12"/>
    </row>
    <row r="11911" spans="21:21" x14ac:dyDescent="0.2">
      <c r="U11911" s="12"/>
    </row>
    <row r="11912" spans="21:21" x14ac:dyDescent="0.2">
      <c r="U11912" s="12"/>
    </row>
    <row r="11913" spans="21:21" x14ac:dyDescent="0.2">
      <c r="U11913" s="12"/>
    </row>
    <row r="11914" spans="21:21" x14ac:dyDescent="0.2">
      <c r="U11914" s="12"/>
    </row>
    <row r="11915" spans="21:21" x14ac:dyDescent="0.2">
      <c r="U11915" s="12"/>
    </row>
    <row r="11916" spans="21:21" x14ac:dyDescent="0.2">
      <c r="U11916" s="12"/>
    </row>
    <row r="11917" spans="21:21" x14ac:dyDescent="0.2">
      <c r="U11917" s="12"/>
    </row>
    <row r="11918" spans="21:21" x14ac:dyDescent="0.2">
      <c r="U11918" s="12"/>
    </row>
    <row r="11919" spans="21:21" x14ac:dyDescent="0.2">
      <c r="U11919" s="12"/>
    </row>
    <row r="11920" spans="21:21" x14ac:dyDescent="0.2">
      <c r="U11920" s="12"/>
    </row>
    <row r="11921" spans="21:21" x14ac:dyDescent="0.2">
      <c r="U11921" s="12"/>
    </row>
    <row r="11922" spans="21:21" x14ac:dyDescent="0.2">
      <c r="U11922" s="12"/>
    </row>
    <row r="11923" spans="21:21" x14ac:dyDescent="0.2">
      <c r="U11923" s="12"/>
    </row>
    <row r="11924" spans="21:21" x14ac:dyDescent="0.2">
      <c r="U11924" s="12"/>
    </row>
    <row r="11925" spans="21:21" x14ac:dyDescent="0.2">
      <c r="U11925" s="12"/>
    </row>
    <row r="11926" spans="21:21" x14ac:dyDescent="0.2">
      <c r="U11926" s="12"/>
    </row>
    <row r="11927" spans="21:21" x14ac:dyDescent="0.2">
      <c r="U11927" s="12"/>
    </row>
    <row r="11928" spans="21:21" x14ac:dyDescent="0.2">
      <c r="U11928" s="12"/>
    </row>
    <row r="11929" spans="21:21" x14ac:dyDescent="0.2">
      <c r="U11929" s="12"/>
    </row>
    <row r="11930" spans="21:21" x14ac:dyDescent="0.2">
      <c r="U11930" s="12"/>
    </row>
    <row r="11931" spans="21:21" x14ac:dyDescent="0.2">
      <c r="U11931" s="12"/>
    </row>
    <row r="11932" spans="21:21" x14ac:dyDescent="0.2">
      <c r="U11932" s="12"/>
    </row>
    <row r="11933" spans="21:21" x14ac:dyDescent="0.2">
      <c r="U11933" s="12"/>
    </row>
    <row r="11934" spans="21:21" x14ac:dyDescent="0.2">
      <c r="U11934" s="12"/>
    </row>
    <row r="11935" spans="21:21" x14ac:dyDescent="0.2">
      <c r="U11935" s="12"/>
    </row>
    <row r="11936" spans="21:21" x14ac:dyDescent="0.2">
      <c r="U11936" s="12"/>
    </row>
    <row r="11937" spans="21:21" x14ac:dyDescent="0.2">
      <c r="U11937" s="12"/>
    </row>
    <row r="11938" spans="21:21" x14ac:dyDescent="0.2">
      <c r="U11938" s="12"/>
    </row>
    <row r="11939" spans="21:21" x14ac:dyDescent="0.2">
      <c r="U11939" s="12"/>
    </row>
    <row r="11940" spans="21:21" x14ac:dyDescent="0.2">
      <c r="U11940" s="12"/>
    </row>
    <row r="11941" spans="21:21" x14ac:dyDescent="0.2">
      <c r="U11941" s="12"/>
    </row>
    <row r="11942" spans="21:21" x14ac:dyDescent="0.2">
      <c r="U11942" s="12"/>
    </row>
    <row r="11943" spans="21:21" x14ac:dyDescent="0.2">
      <c r="U11943" s="12"/>
    </row>
    <row r="11944" spans="21:21" x14ac:dyDescent="0.2">
      <c r="U11944" s="12"/>
    </row>
    <row r="11945" spans="21:21" x14ac:dyDescent="0.2">
      <c r="U11945" s="12"/>
    </row>
    <row r="11946" spans="21:21" x14ac:dyDescent="0.2">
      <c r="U11946" s="12"/>
    </row>
    <row r="11947" spans="21:21" x14ac:dyDescent="0.2">
      <c r="U11947" s="12"/>
    </row>
    <row r="11948" spans="21:21" x14ac:dyDescent="0.2">
      <c r="U11948" s="12"/>
    </row>
    <row r="11949" spans="21:21" x14ac:dyDescent="0.2">
      <c r="U11949" s="12"/>
    </row>
    <row r="11950" spans="21:21" x14ac:dyDescent="0.2">
      <c r="U11950" s="12"/>
    </row>
    <row r="11951" spans="21:21" x14ac:dyDescent="0.2">
      <c r="U11951" s="12"/>
    </row>
    <row r="11952" spans="21:21" x14ac:dyDescent="0.2">
      <c r="U11952" s="12"/>
    </row>
    <row r="11953" spans="21:21" x14ac:dyDescent="0.2">
      <c r="U11953" s="12"/>
    </row>
    <row r="11954" spans="21:21" x14ac:dyDescent="0.2">
      <c r="U11954" s="12"/>
    </row>
    <row r="11955" spans="21:21" x14ac:dyDescent="0.2">
      <c r="U11955" s="12"/>
    </row>
    <row r="11956" spans="21:21" x14ac:dyDescent="0.2">
      <c r="U11956" s="12"/>
    </row>
    <row r="11957" spans="21:21" x14ac:dyDescent="0.2">
      <c r="U11957" s="12"/>
    </row>
    <row r="11958" spans="21:21" x14ac:dyDescent="0.2">
      <c r="U11958" s="12"/>
    </row>
    <row r="11959" spans="21:21" x14ac:dyDescent="0.2">
      <c r="U11959" s="12"/>
    </row>
    <row r="11960" spans="21:21" x14ac:dyDescent="0.2">
      <c r="U11960" s="12"/>
    </row>
    <row r="11961" spans="21:21" x14ac:dyDescent="0.2">
      <c r="U11961" s="12"/>
    </row>
    <row r="11962" spans="21:21" x14ac:dyDescent="0.2">
      <c r="U11962" s="12"/>
    </row>
    <row r="11963" spans="21:21" x14ac:dyDescent="0.2">
      <c r="U11963" s="12"/>
    </row>
    <row r="11964" spans="21:21" x14ac:dyDescent="0.2">
      <c r="U11964" s="12"/>
    </row>
    <row r="11965" spans="21:21" x14ac:dyDescent="0.2">
      <c r="U11965" s="12"/>
    </row>
    <row r="11966" spans="21:21" x14ac:dyDescent="0.2">
      <c r="U11966" s="12"/>
    </row>
    <row r="11967" spans="21:21" x14ac:dyDescent="0.2">
      <c r="U11967" s="12"/>
    </row>
    <row r="11968" spans="21:21" x14ac:dyDescent="0.2">
      <c r="U11968" s="12"/>
    </row>
    <row r="11969" spans="21:21" x14ac:dyDescent="0.2">
      <c r="U11969" s="12"/>
    </row>
    <row r="11970" spans="21:21" x14ac:dyDescent="0.2">
      <c r="U11970" s="12"/>
    </row>
    <row r="11971" spans="21:21" x14ac:dyDescent="0.2">
      <c r="U11971" s="12"/>
    </row>
    <row r="11972" spans="21:21" x14ac:dyDescent="0.2">
      <c r="U11972" s="12"/>
    </row>
    <row r="11973" spans="21:21" x14ac:dyDescent="0.2">
      <c r="U11973" s="12"/>
    </row>
    <row r="11974" spans="21:21" x14ac:dyDescent="0.2">
      <c r="U11974" s="12"/>
    </row>
    <row r="11975" spans="21:21" x14ac:dyDescent="0.2">
      <c r="U11975" s="12"/>
    </row>
    <row r="11976" spans="21:21" x14ac:dyDescent="0.2">
      <c r="U11976" s="12"/>
    </row>
    <row r="11977" spans="21:21" x14ac:dyDescent="0.2">
      <c r="U11977" s="12"/>
    </row>
    <row r="11978" spans="21:21" x14ac:dyDescent="0.2">
      <c r="U11978" s="12"/>
    </row>
    <row r="11979" spans="21:21" x14ac:dyDescent="0.2">
      <c r="U11979" s="12"/>
    </row>
    <row r="11980" spans="21:21" x14ac:dyDescent="0.2">
      <c r="U11980" s="12"/>
    </row>
    <row r="11981" spans="21:21" x14ac:dyDescent="0.2">
      <c r="U11981" s="12"/>
    </row>
    <row r="11982" spans="21:21" x14ac:dyDescent="0.2">
      <c r="U11982" s="12"/>
    </row>
    <row r="11983" spans="21:21" x14ac:dyDescent="0.2">
      <c r="U11983" s="12"/>
    </row>
    <row r="11984" spans="21:21" x14ac:dyDescent="0.2">
      <c r="U11984" s="12"/>
    </row>
    <row r="11985" spans="21:21" x14ac:dyDescent="0.2">
      <c r="U11985" s="12"/>
    </row>
    <row r="11986" spans="21:21" x14ac:dyDescent="0.2">
      <c r="U11986" s="12"/>
    </row>
    <row r="11987" spans="21:21" x14ac:dyDescent="0.2">
      <c r="U11987" s="12"/>
    </row>
    <row r="11988" spans="21:21" x14ac:dyDescent="0.2">
      <c r="U11988" s="12"/>
    </row>
    <row r="11989" spans="21:21" x14ac:dyDescent="0.2">
      <c r="U11989" s="12"/>
    </row>
    <row r="11990" spans="21:21" x14ac:dyDescent="0.2">
      <c r="U11990" s="12"/>
    </row>
    <row r="11991" spans="21:21" x14ac:dyDescent="0.2">
      <c r="U11991" s="12"/>
    </row>
    <row r="11992" spans="21:21" x14ac:dyDescent="0.2">
      <c r="U11992" s="12"/>
    </row>
    <row r="11993" spans="21:21" x14ac:dyDescent="0.2">
      <c r="U11993" s="12"/>
    </row>
    <row r="11994" spans="21:21" x14ac:dyDescent="0.2">
      <c r="U11994" s="12"/>
    </row>
    <row r="11995" spans="21:21" x14ac:dyDescent="0.2">
      <c r="U11995" s="12"/>
    </row>
    <row r="11996" spans="21:21" x14ac:dyDescent="0.2">
      <c r="U11996" s="12"/>
    </row>
    <row r="11997" spans="21:21" x14ac:dyDescent="0.2">
      <c r="U11997" s="12"/>
    </row>
    <row r="11998" spans="21:21" x14ac:dyDescent="0.2">
      <c r="U11998" s="12"/>
    </row>
    <row r="11999" spans="21:21" x14ac:dyDescent="0.2">
      <c r="U11999" s="12"/>
    </row>
    <row r="12000" spans="21:21" x14ac:dyDescent="0.2">
      <c r="U12000" s="12"/>
    </row>
    <row r="12001" spans="21:21" x14ac:dyDescent="0.2">
      <c r="U12001" s="12"/>
    </row>
    <row r="12002" spans="21:21" x14ac:dyDescent="0.2">
      <c r="U12002" s="12"/>
    </row>
    <row r="12003" spans="21:21" x14ac:dyDescent="0.2">
      <c r="U12003" s="12"/>
    </row>
    <row r="12004" spans="21:21" x14ac:dyDescent="0.2">
      <c r="U12004" s="12"/>
    </row>
    <row r="12005" spans="21:21" x14ac:dyDescent="0.2">
      <c r="U12005" s="12"/>
    </row>
    <row r="12006" spans="21:21" x14ac:dyDescent="0.2">
      <c r="U12006" s="12"/>
    </row>
    <row r="12007" spans="21:21" x14ac:dyDescent="0.2">
      <c r="U12007" s="12"/>
    </row>
    <row r="12008" spans="21:21" x14ac:dyDescent="0.2">
      <c r="U12008" s="12"/>
    </row>
    <row r="12009" spans="21:21" x14ac:dyDescent="0.2">
      <c r="U12009" s="12"/>
    </row>
    <row r="12010" spans="21:21" x14ac:dyDescent="0.2">
      <c r="U12010" s="12"/>
    </row>
    <row r="12011" spans="21:21" x14ac:dyDescent="0.2">
      <c r="U12011" s="12"/>
    </row>
    <row r="12012" spans="21:21" x14ac:dyDescent="0.2">
      <c r="U12012" s="12"/>
    </row>
    <row r="12013" spans="21:21" x14ac:dyDescent="0.2">
      <c r="U12013" s="12"/>
    </row>
    <row r="12014" spans="21:21" x14ac:dyDescent="0.2">
      <c r="U12014" s="12"/>
    </row>
    <row r="12015" spans="21:21" x14ac:dyDescent="0.2">
      <c r="U12015" s="12"/>
    </row>
    <row r="12016" spans="21:21" x14ac:dyDescent="0.2">
      <c r="U12016" s="12"/>
    </row>
    <row r="12017" spans="21:21" x14ac:dyDescent="0.2">
      <c r="U12017" s="12"/>
    </row>
    <row r="12018" spans="21:21" x14ac:dyDescent="0.2">
      <c r="U12018" s="12"/>
    </row>
    <row r="12019" spans="21:21" x14ac:dyDescent="0.2">
      <c r="U12019" s="12"/>
    </row>
    <row r="12020" spans="21:21" x14ac:dyDescent="0.2">
      <c r="U12020" s="12"/>
    </row>
    <row r="12021" spans="21:21" x14ac:dyDescent="0.2">
      <c r="U12021" s="12"/>
    </row>
    <row r="12022" spans="21:21" x14ac:dyDescent="0.2">
      <c r="U12022" s="12"/>
    </row>
    <row r="12023" spans="21:21" x14ac:dyDescent="0.2">
      <c r="U12023" s="12"/>
    </row>
    <row r="12024" spans="21:21" x14ac:dyDescent="0.2">
      <c r="U12024" s="12"/>
    </row>
    <row r="12025" spans="21:21" x14ac:dyDescent="0.2">
      <c r="U12025" s="12"/>
    </row>
    <row r="12026" spans="21:21" x14ac:dyDescent="0.2">
      <c r="U12026" s="12"/>
    </row>
    <row r="12027" spans="21:21" x14ac:dyDescent="0.2">
      <c r="U12027" s="12"/>
    </row>
    <row r="12028" spans="21:21" x14ac:dyDescent="0.2">
      <c r="U12028" s="12"/>
    </row>
    <row r="12029" spans="21:21" x14ac:dyDescent="0.2">
      <c r="U12029" s="12"/>
    </row>
    <row r="12030" spans="21:21" x14ac:dyDescent="0.2">
      <c r="U12030" s="12"/>
    </row>
    <row r="12031" spans="21:21" x14ac:dyDescent="0.2">
      <c r="U12031" s="12"/>
    </row>
    <row r="12032" spans="21:21" x14ac:dyDescent="0.2">
      <c r="U12032" s="12"/>
    </row>
    <row r="12033" spans="21:21" x14ac:dyDescent="0.2">
      <c r="U12033" s="12"/>
    </row>
    <row r="12034" spans="21:21" x14ac:dyDescent="0.2">
      <c r="U12034" s="12"/>
    </row>
    <row r="12035" spans="21:21" x14ac:dyDescent="0.2">
      <c r="U12035" s="12"/>
    </row>
    <row r="12036" spans="21:21" x14ac:dyDescent="0.2">
      <c r="U12036" s="12"/>
    </row>
    <row r="12037" spans="21:21" x14ac:dyDescent="0.2">
      <c r="U12037" s="12"/>
    </row>
    <row r="12038" spans="21:21" x14ac:dyDescent="0.2">
      <c r="U12038" s="12"/>
    </row>
    <row r="12039" spans="21:21" x14ac:dyDescent="0.2">
      <c r="U12039" s="12"/>
    </row>
    <row r="12040" spans="21:21" x14ac:dyDescent="0.2">
      <c r="U12040" s="12"/>
    </row>
    <row r="12041" spans="21:21" x14ac:dyDescent="0.2">
      <c r="U12041" s="12"/>
    </row>
    <row r="12042" spans="21:21" x14ac:dyDescent="0.2">
      <c r="U12042" s="12"/>
    </row>
    <row r="12043" spans="21:21" x14ac:dyDescent="0.2">
      <c r="U12043" s="12"/>
    </row>
    <row r="12044" spans="21:21" x14ac:dyDescent="0.2">
      <c r="U12044" s="12"/>
    </row>
    <row r="12045" spans="21:21" x14ac:dyDescent="0.2">
      <c r="U12045" s="12"/>
    </row>
    <row r="12046" spans="21:21" x14ac:dyDescent="0.2">
      <c r="U12046" s="12"/>
    </row>
    <row r="12047" spans="21:21" x14ac:dyDescent="0.2">
      <c r="U12047" s="12"/>
    </row>
    <row r="12048" spans="21:21" x14ac:dyDescent="0.2">
      <c r="U12048" s="12"/>
    </row>
    <row r="12049" spans="21:21" x14ac:dyDescent="0.2">
      <c r="U12049" s="12"/>
    </row>
    <row r="12050" spans="21:21" x14ac:dyDescent="0.2">
      <c r="U12050" s="12"/>
    </row>
    <row r="12051" spans="21:21" x14ac:dyDescent="0.2">
      <c r="U12051" s="12"/>
    </row>
    <row r="12052" spans="21:21" x14ac:dyDescent="0.2">
      <c r="U12052" s="12"/>
    </row>
    <row r="12053" spans="21:21" x14ac:dyDescent="0.2">
      <c r="U12053" s="12"/>
    </row>
    <row r="12054" spans="21:21" x14ac:dyDescent="0.2">
      <c r="U12054" s="12"/>
    </row>
    <row r="12055" spans="21:21" x14ac:dyDescent="0.2">
      <c r="U12055" s="12"/>
    </row>
    <row r="12056" spans="21:21" x14ac:dyDescent="0.2">
      <c r="U12056" s="12"/>
    </row>
    <row r="12057" spans="21:21" x14ac:dyDescent="0.2">
      <c r="U12057" s="12"/>
    </row>
    <row r="12058" spans="21:21" x14ac:dyDescent="0.2">
      <c r="U12058" s="12"/>
    </row>
    <row r="12059" spans="21:21" x14ac:dyDescent="0.2">
      <c r="U12059" s="12"/>
    </row>
    <row r="12060" spans="21:21" x14ac:dyDescent="0.2">
      <c r="U12060" s="12"/>
    </row>
    <row r="12061" spans="21:21" x14ac:dyDescent="0.2">
      <c r="U12061" s="12"/>
    </row>
    <row r="12062" spans="21:21" x14ac:dyDescent="0.2">
      <c r="U12062" s="12"/>
    </row>
    <row r="12063" spans="21:21" x14ac:dyDescent="0.2">
      <c r="U12063" s="12"/>
    </row>
    <row r="12064" spans="21:21" x14ac:dyDescent="0.2">
      <c r="U12064" s="12"/>
    </row>
    <row r="12065" spans="21:21" x14ac:dyDescent="0.2">
      <c r="U12065" s="12"/>
    </row>
    <row r="12066" spans="21:21" x14ac:dyDescent="0.2">
      <c r="U12066" s="12"/>
    </row>
    <row r="12067" spans="21:21" x14ac:dyDescent="0.2">
      <c r="U12067" s="12"/>
    </row>
    <row r="12068" spans="21:21" x14ac:dyDescent="0.2">
      <c r="U12068" s="12"/>
    </row>
    <row r="12069" spans="21:21" x14ac:dyDescent="0.2">
      <c r="U12069" s="12"/>
    </row>
    <row r="12070" spans="21:21" x14ac:dyDescent="0.2">
      <c r="U12070" s="12"/>
    </row>
    <row r="12071" spans="21:21" x14ac:dyDescent="0.2">
      <c r="U12071" s="12"/>
    </row>
    <row r="12072" spans="21:21" x14ac:dyDescent="0.2">
      <c r="U12072" s="12"/>
    </row>
    <row r="12073" spans="21:21" x14ac:dyDescent="0.2">
      <c r="U12073" s="12"/>
    </row>
    <row r="12074" spans="21:21" x14ac:dyDescent="0.2">
      <c r="U12074" s="12"/>
    </row>
    <row r="12075" spans="21:21" x14ac:dyDescent="0.2">
      <c r="U12075" s="12"/>
    </row>
    <row r="12076" spans="21:21" x14ac:dyDescent="0.2">
      <c r="U12076" s="12"/>
    </row>
    <row r="12077" spans="21:21" x14ac:dyDescent="0.2">
      <c r="U12077" s="12"/>
    </row>
    <row r="12078" spans="21:21" x14ac:dyDescent="0.2">
      <c r="U12078" s="12"/>
    </row>
    <row r="12079" spans="21:21" x14ac:dyDescent="0.2">
      <c r="U12079" s="12"/>
    </row>
    <row r="12080" spans="21:21" x14ac:dyDescent="0.2">
      <c r="U12080" s="12"/>
    </row>
    <row r="12081" spans="21:21" x14ac:dyDescent="0.2">
      <c r="U12081" s="12"/>
    </row>
    <row r="12082" spans="21:21" x14ac:dyDescent="0.2">
      <c r="U12082" s="12"/>
    </row>
    <row r="12083" spans="21:21" x14ac:dyDescent="0.2">
      <c r="U12083" s="12"/>
    </row>
    <row r="12084" spans="21:21" x14ac:dyDescent="0.2">
      <c r="U12084" s="12"/>
    </row>
    <row r="12085" spans="21:21" x14ac:dyDescent="0.2">
      <c r="U12085" s="12"/>
    </row>
    <row r="12086" spans="21:21" x14ac:dyDescent="0.2">
      <c r="U12086" s="12"/>
    </row>
    <row r="12087" spans="21:21" x14ac:dyDescent="0.2">
      <c r="U12087" s="12"/>
    </row>
    <row r="12088" spans="21:21" x14ac:dyDescent="0.2">
      <c r="U12088" s="12"/>
    </row>
    <row r="12089" spans="21:21" x14ac:dyDescent="0.2">
      <c r="U12089" s="12"/>
    </row>
    <row r="12090" spans="21:21" x14ac:dyDescent="0.2">
      <c r="U12090" s="12"/>
    </row>
    <row r="12091" spans="21:21" x14ac:dyDescent="0.2">
      <c r="U12091" s="12"/>
    </row>
    <row r="12092" spans="21:21" x14ac:dyDescent="0.2">
      <c r="U12092" s="12"/>
    </row>
    <row r="12093" spans="21:21" x14ac:dyDescent="0.2">
      <c r="U12093" s="12"/>
    </row>
    <row r="12094" spans="21:21" x14ac:dyDescent="0.2">
      <c r="U12094" s="12"/>
    </row>
    <row r="12095" spans="21:21" x14ac:dyDescent="0.2">
      <c r="U12095" s="12"/>
    </row>
    <row r="12096" spans="21:21" x14ac:dyDescent="0.2">
      <c r="U12096" s="12"/>
    </row>
    <row r="12097" spans="21:21" x14ac:dyDescent="0.2">
      <c r="U12097" s="12"/>
    </row>
    <row r="12098" spans="21:21" x14ac:dyDescent="0.2">
      <c r="U12098" s="12"/>
    </row>
    <row r="12099" spans="21:21" x14ac:dyDescent="0.2">
      <c r="U12099" s="12"/>
    </row>
    <row r="12100" spans="21:21" x14ac:dyDescent="0.2">
      <c r="U12100" s="12"/>
    </row>
    <row r="12101" spans="21:21" x14ac:dyDescent="0.2">
      <c r="U12101" s="12"/>
    </row>
    <row r="12102" spans="21:21" x14ac:dyDescent="0.2">
      <c r="U12102" s="12"/>
    </row>
    <row r="12103" spans="21:21" x14ac:dyDescent="0.2">
      <c r="U12103" s="12"/>
    </row>
    <row r="12104" spans="21:21" x14ac:dyDescent="0.2">
      <c r="U12104" s="12"/>
    </row>
    <row r="12105" spans="21:21" x14ac:dyDescent="0.2">
      <c r="U12105" s="12"/>
    </row>
    <row r="12106" spans="21:21" x14ac:dyDescent="0.2">
      <c r="U12106" s="12"/>
    </row>
    <row r="12107" spans="21:21" x14ac:dyDescent="0.2">
      <c r="U12107" s="12"/>
    </row>
    <row r="12108" spans="21:21" x14ac:dyDescent="0.2">
      <c r="U12108" s="12"/>
    </row>
    <row r="12109" spans="21:21" x14ac:dyDescent="0.2">
      <c r="U12109" s="12"/>
    </row>
    <row r="12110" spans="21:21" x14ac:dyDescent="0.2">
      <c r="U12110" s="12"/>
    </row>
    <row r="12111" spans="21:21" x14ac:dyDescent="0.2">
      <c r="U12111" s="12"/>
    </row>
    <row r="12112" spans="21:21" x14ac:dyDescent="0.2">
      <c r="U12112" s="12"/>
    </row>
    <row r="12113" spans="21:21" x14ac:dyDescent="0.2">
      <c r="U12113" s="12"/>
    </row>
    <row r="12114" spans="21:21" x14ac:dyDescent="0.2">
      <c r="U12114" s="12"/>
    </row>
    <row r="12115" spans="21:21" x14ac:dyDescent="0.2">
      <c r="U12115" s="12"/>
    </row>
    <row r="12116" spans="21:21" x14ac:dyDescent="0.2">
      <c r="U12116" s="12"/>
    </row>
    <row r="12117" spans="21:21" x14ac:dyDescent="0.2">
      <c r="U12117" s="12"/>
    </row>
    <row r="12118" spans="21:21" x14ac:dyDescent="0.2">
      <c r="U12118" s="12"/>
    </row>
    <row r="12119" spans="21:21" x14ac:dyDescent="0.2">
      <c r="U12119" s="12"/>
    </row>
    <row r="12120" spans="21:21" x14ac:dyDescent="0.2">
      <c r="U12120" s="12"/>
    </row>
    <row r="12121" spans="21:21" x14ac:dyDescent="0.2">
      <c r="U12121" s="12"/>
    </row>
    <row r="12122" spans="21:21" x14ac:dyDescent="0.2">
      <c r="U12122" s="12"/>
    </row>
    <row r="12123" spans="21:21" x14ac:dyDescent="0.2">
      <c r="U12123" s="12"/>
    </row>
    <row r="12124" spans="21:21" x14ac:dyDescent="0.2">
      <c r="U12124" s="12"/>
    </row>
    <row r="12125" spans="21:21" x14ac:dyDescent="0.2">
      <c r="U12125" s="12"/>
    </row>
    <row r="12126" spans="21:21" x14ac:dyDescent="0.2">
      <c r="U12126" s="12"/>
    </row>
    <row r="12127" spans="21:21" x14ac:dyDescent="0.2">
      <c r="U12127" s="12"/>
    </row>
    <row r="12128" spans="21:21" x14ac:dyDescent="0.2">
      <c r="U12128" s="12"/>
    </row>
    <row r="12129" spans="21:21" x14ac:dyDescent="0.2">
      <c r="U12129" s="12"/>
    </row>
    <row r="12130" spans="21:21" x14ac:dyDescent="0.2">
      <c r="U12130" s="12"/>
    </row>
    <row r="12131" spans="21:21" x14ac:dyDescent="0.2">
      <c r="U12131" s="12"/>
    </row>
    <row r="12132" spans="21:21" x14ac:dyDescent="0.2">
      <c r="U12132" s="12"/>
    </row>
    <row r="12133" spans="21:21" x14ac:dyDescent="0.2">
      <c r="U12133" s="12"/>
    </row>
    <row r="12134" spans="21:21" x14ac:dyDescent="0.2">
      <c r="U12134" s="12"/>
    </row>
    <row r="12135" spans="21:21" x14ac:dyDescent="0.2">
      <c r="U12135" s="12"/>
    </row>
    <row r="12136" spans="21:21" x14ac:dyDescent="0.2">
      <c r="U12136" s="12"/>
    </row>
    <row r="12137" spans="21:21" x14ac:dyDescent="0.2">
      <c r="U12137" s="12"/>
    </row>
    <row r="12138" spans="21:21" x14ac:dyDescent="0.2">
      <c r="U12138" s="12"/>
    </row>
    <row r="12139" spans="21:21" x14ac:dyDescent="0.2">
      <c r="U12139" s="12"/>
    </row>
    <row r="12140" spans="21:21" x14ac:dyDescent="0.2">
      <c r="U12140" s="12"/>
    </row>
    <row r="12141" spans="21:21" x14ac:dyDescent="0.2">
      <c r="U12141" s="12"/>
    </row>
    <row r="12142" spans="21:21" x14ac:dyDescent="0.2">
      <c r="U12142" s="12"/>
    </row>
    <row r="12143" spans="21:21" x14ac:dyDescent="0.2">
      <c r="U12143" s="12"/>
    </row>
    <row r="12144" spans="21:21" x14ac:dyDescent="0.2">
      <c r="U12144" s="12"/>
    </row>
    <row r="12145" spans="21:21" x14ac:dyDescent="0.2">
      <c r="U12145" s="12"/>
    </row>
    <row r="12146" spans="21:21" x14ac:dyDescent="0.2">
      <c r="U12146" s="12"/>
    </row>
    <row r="12147" spans="21:21" x14ac:dyDescent="0.2">
      <c r="U12147" s="12"/>
    </row>
    <row r="12148" spans="21:21" x14ac:dyDescent="0.2">
      <c r="U12148" s="12"/>
    </row>
    <row r="12149" spans="21:21" x14ac:dyDescent="0.2">
      <c r="U12149" s="12"/>
    </row>
    <row r="12150" spans="21:21" x14ac:dyDescent="0.2">
      <c r="U12150" s="12"/>
    </row>
    <row r="12151" spans="21:21" x14ac:dyDescent="0.2">
      <c r="U12151" s="12"/>
    </row>
    <row r="12152" spans="21:21" x14ac:dyDescent="0.2">
      <c r="U12152" s="12"/>
    </row>
    <row r="12153" spans="21:21" x14ac:dyDescent="0.2">
      <c r="U12153" s="12"/>
    </row>
    <row r="12154" spans="21:21" x14ac:dyDescent="0.2">
      <c r="U12154" s="12"/>
    </row>
    <row r="12155" spans="21:21" x14ac:dyDescent="0.2">
      <c r="U12155" s="12"/>
    </row>
    <row r="12156" spans="21:21" x14ac:dyDescent="0.2">
      <c r="U12156" s="12"/>
    </row>
    <row r="12157" spans="21:21" x14ac:dyDescent="0.2">
      <c r="U12157" s="12"/>
    </row>
    <row r="12158" spans="21:21" x14ac:dyDescent="0.2">
      <c r="U12158" s="12"/>
    </row>
    <row r="12159" spans="21:21" x14ac:dyDescent="0.2">
      <c r="U12159" s="12"/>
    </row>
    <row r="12160" spans="21:21" x14ac:dyDescent="0.2">
      <c r="U12160" s="12"/>
    </row>
    <row r="12161" spans="21:21" x14ac:dyDescent="0.2">
      <c r="U12161" s="12"/>
    </row>
    <row r="12162" spans="21:21" x14ac:dyDescent="0.2">
      <c r="U12162" s="12"/>
    </row>
    <row r="12163" spans="21:21" x14ac:dyDescent="0.2">
      <c r="U12163" s="12"/>
    </row>
    <row r="12164" spans="21:21" x14ac:dyDescent="0.2">
      <c r="U12164" s="12"/>
    </row>
    <row r="12165" spans="21:21" x14ac:dyDescent="0.2">
      <c r="U12165" s="12"/>
    </row>
    <row r="12166" spans="21:21" x14ac:dyDescent="0.2">
      <c r="U12166" s="12"/>
    </row>
    <row r="12167" spans="21:21" x14ac:dyDescent="0.2">
      <c r="U12167" s="12"/>
    </row>
    <row r="12168" spans="21:21" x14ac:dyDescent="0.2">
      <c r="U12168" s="12"/>
    </row>
    <row r="12169" spans="21:21" x14ac:dyDescent="0.2">
      <c r="U12169" s="12"/>
    </row>
    <row r="12170" spans="21:21" x14ac:dyDescent="0.2">
      <c r="U12170" s="12"/>
    </row>
    <row r="12171" spans="21:21" x14ac:dyDescent="0.2">
      <c r="U12171" s="12"/>
    </row>
    <row r="12172" spans="21:21" x14ac:dyDescent="0.2">
      <c r="U12172" s="12"/>
    </row>
    <row r="12173" spans="21:21" x14ac:dyDescent="0.2">
      <c r="U12173" s="12"/>
    </row>
    <row r="12174" spans="21:21" x14ac:dyDescent="0.2">
      <c r="U12174" s="12"/>
    </row>
    <row r="12175" spans="21:21" x14ac:dyDescent="0.2">
      <c r="U12175" s="12"/>
    </row>
    <row r="12176" spans="21:21" x14ac:dyDescent="0.2">
      <c r="U12176" s="12"/>
    </row>
    <row r="12177" spans="21:21" x14ac:dyDescent="0.2">
      <c r="U12177" s="12"/>
    </row>
    <row r="12178" spans="21:21" x14ac:dyDescent="0.2">
      <c r="U12178" s="12"/>
    </row>
    <row r="12179" spans="21:21" x14ac:dyDescent="0.2">
      <c r="U12179" s="12"/>
    </row>
    <row r="12180" spans="21:21" x14ac:dyDescent="0.2">
      <c r="U12180" s="12"/>
    </row>
    <row r="12181" spans="21:21" x14ac:dyDescent="0.2">
      <c r="U12181" s="12"/>
    </row>
    <row r="12182" spans="21:21" x14ac:dyDescent="0.2">
      <c r="U12182" s="12"/>
    </row>
    <row r="12183" spans="21:21" x14ac:dyDescent="0.2">
      <c r="U12183" s="12"/>
    </row>
    <row r="12184" spans="21:21" x14ac:dyDescent="0.2">
      <c r="U12184" s="12"/>
    </row>
    <row r="12185" spans="21:21" x14ac:dyDescent="0.2">
      <c r="U12185" s="12"/>
    </row>
    <row r="12186" spans="21:21" x14ac:dyDescent="0.2">
      <c r="U12186" s="12"/>
    </row>
    <row r="12187" spans="21:21" x14ac:dyDescent="0.2">
      <c r="U12187" s="12"/>
    </row>
    <row r="12188" spans="21:21" x14ac:dyDescent="0.2">
      <c r="U12188" s="12"/>
    </row>
    <row r="12189" spans="21:21" x14ac:dyDescent="0.2">
      <c r="U12189" s="12"/>
    </row>
    <row r="12190" spans="21:21" x14ac:dyDescent="0.2">
      <c r="U12190" s="12"/>
    </row>
    <row r="12191" spans="21:21" x14ac:dyDescent="0.2">
      <c r="U12191" s="12"/>
    </row>
    <row r="12192" spans="21:21" x14ac:dyDescent="0.2">
      <c r="U12192" s="12"/>
    </row>
    <row r="12193" spans="21:21" x14ac:dyDescent="0.2">
      <c r="U12193" s="12"/>
    </row>
    <row r="12194" spans="21:21" x14ac:dyDescent="0.2">
      <c r="U12194" s="12"/>
    </row>
    <row r="12195" spans="21:21" x14ac:dyDescent="0.2">
      <c r="U12195" s="12"/>
    </row>
    <row r="12196" spans="21:21" x14ac:dyDescent="0.2">
      <c r="U12196" s="12"/>
    </row>
    <row r="12197" spans="21:21" x14ac:dyDescent="0.2">
      <c r="U12197" s="12"/>
    </row>
    <row r="12198" spans="21:21" x14ac:dyDescent="0.2">
      <c r="U12198" s="12"/>
    </row>
    <row r="12199" spans="21:21" x14ac:dyDescent="0.2">
      <c r="U12199" s="12"/>
    </row>
    <row r="12200" spans="21:21" x14ac:dyDescent="0.2">
      <c r="U12200" s="12"/>
    </row>
    <row r="12201" spans="21:21" x14ac:dyDescent="0.2">
      <c r="U12201" s="12"/>
    </row>
    <row r="12202" spans="21:21" x14ac:dyDescent="0.2">
      <c r="U12202" s="12"/>
    </row>
    <row r="12203" spans="21:21" x14ac:dyDescent="0.2">
      <c r="U12203" s="12"/>
    </row>
    <row r="12204" spans="21:21" x14ac:dyDescent="0.2">
      <c r="U12204" s="12"/>
    </row>
    <row r="12205" spans="21:21" x14ac:dyDescent="0.2">
      <c r="U12205" s="12"/>
    </row>
    <row r="12206" spans="21:21" x14ac:dyDescent="0.2">
      <c r="U12206" s="12"/>
    </row>
    <row r="12207" spans="21:21" x14ac:dyDescent="0.2">
      <c r="U12207" s="12"/>
    </row>
    <row r="12208" spans="21:21" x14ac:dyDescent="0.2">
      <c r="U12208" s="12"/>
    </row>
    <row r="12209" spans="21:21" x14ac:dyDescent="0.2">
      <c r="U12209" s="12"/>
    </row>
    <row r="12210" spans="21:21" x14ac:dyDescent="0.2">
      <c r="U12210" s="12"/>
    </row>
    <row r="12211" spans="21:21" x14ac:dyDescent="0.2">
      <c r="U12211" s="12"/>
    </row>
    <row r="12212" spans="21:21" x14ac:dyDescent="0.2">
      <c r="U12212" s="12"/>
    </row>
    <row r="12213" spans="21:21" x14ac:dyDescent="0.2">
      <c r="U12213" s="12"/>
    </row>
    <row r="12214" spans="21:21" x14ac:dyDescent="0.2">
      <c r="U12214" s="12"/>
    </row>
    <row r="12215" spans="21:21" x14ac:dyDescent="0.2">
      <c r="U12215" s="12"/>
    </row>
    <row r="12216" spans="21:21" x14ac:dyDescent="0.2">
      <c r="U12216" s="12"/>
    </row>
    <row r="12217" spans="21:21" x14ac:dyDescent="0.2">
      <c r="U12217" s="12"/>
    </row>
    <row r="12218" spans="21:21" x14ac:dyDescent="0.2">
      <c r="U12218" s="12"/>
    </row>
    <row r="12219" spans="21:21" x14ac:dyDescent="0.2">
      <c r="U12219" s="12"/>
    </row>
    <row r="12220" spans="21:21" x14ac:dyDescent="0.2">
      <c r="U12220" s="12"/>
    </row>
    <row r="12221" spans="21:21" x14ac:dyDescent="0.2">
      <c r="U12221" s="12"/>
    </row>
    <row r="12222" spans="21:21" x14ac:dyDescent="0.2">
      <c r="U12222" s="12"/>
    </row>
    <row r="12223" spans="21:21" x14ac:dyDescent="0.2">
      <c r="U12223" s="12"/>
    </row>
    <row r="12224" spans="21:21" x14ac:dyDescent="0.2">
      <c r="U12224" s="12"/>
    </row>
    <row r="12225" spans="21:21" x14ac:dyDescent="0.2">
      <c r="U12225" s="12"/>
    </row>
    <row r="12226" spans="21:21" x14ac:dyDescent="0.2">
      <c r="U12226" s="12"/>
    </row>
    <row r="12227" spans="21:21" x14ac:dyDescent="0.2">
      <c r="U12227" s="12"/>
    </row>
    <row r="12228" spans="21:21" x14ac:dyDescent="0.2">
      <c r="U12228" s="12"/>
    </row>
    <row r="12229" spans="21:21" x14ac:dyDescent="0.2">
      <c r="U12229" s="12"/>
    </row>
    <row r="12230" spans="21:21" x14ac:dyDescent="0.2">
      <c r="U12230" s="12"/>
    </row>
    <row r="12231" spans="21:21" x14ac:dyDescent="0.2">
      <c r="U12231" s="12"/>
    </row>
    <row r="12232" spans="21:21" x14ac:dyDescent="0.2">
      <c r="U12232" s="12"/>
    </row>
    <row r="12233" spans="21:21" x14ac:dyDescent="0.2">
      <c r="U12233" s="12"/>
    </row>
    <row r="12234" spans="21:21" x14ac:dyDescent="0.2">
      <c r="U12234" s="12"/>
    </row>
    <row r="12235" spans="21:21" x14ac:dyDescent="0.2">
      <c r="U12235" s="12"/>
    </row>
    <row r="12236" spans="21:21" x14ac:dyDescent="0.2">
      <c r="U12236" s="12"/>
    </row>
    <row r="12237" spans="21:21" x14ac:dyDescent="0.2">
      <c r="U12237" s="12"/>
    </row>
    <row r="12238" spans="21:21" x14ac:dyDescent="0.2">
      <c r="U12238" s="12"/>
    </row>
    <row r="12239" spans="21:21" x14ac:dyDescent="0.2">
      <c r="U12239" s="12"/>
    </row>
    <row r="12240" spans="21:21" x14ac:dyDescent="0.2">
      <c r="U12240" s="12"/>
    </row>
    <row r="12241" spans="21:21" x14ac:dyDescent="0.2">
      <c r="U12241" s="12"/>
    </row>
    <row r="12242" spans="21:21" x14ac:dyDescent="0.2">
      <c r="U12242" s="12"/>
    </row>
    <row r="12243" spans="21:21" x14ac:dyDescent="0.2">
      <c r="U12243" s="12"/>
    </row>
    <row r="12244" spans="21:21" x14ac:dyDescent="0.2">
      <c r="U12244" s="12"/>
    </row>
    <row r="12245" spans="21:21" x14ac:dyDescent="0.2">
      <c r="U12245" s="12"/>
    </row>
    <row r="12246" spans="21:21" x14ac:dyDescent="0.2">
      <c r="U12246" s="12"/>
    </row>
    <row r="12247" spans="21:21" x14ac:dyDescent="0.2">
      <c r="U12247" s="12"/>
    </row>
    <row r="12248" spans="21:21" x14ac:dyDescent="0.2">
      <c r="U12248" s="12"/>
    </row>
    <row r="12249" spans="21:21" x14ac:dyDescent="0.2">
      <c r="U12249" s="12"/>
    </row>
    <row r="12250" spans="21:21" x14ac:dyDescent="0.2">
      <c r="U12250" s="12"/>
    </row>
    <row r="12251" spans="21:21" x14ac:dyDescent="0.2">
      <c r="U12251" s="12"/>
    </row>
    <row r="12252" spans="21:21" x14ac:dyDescent="0.2">
      <c r="U12252" s="12"/>
    </row>
    <row r="12253" spans="21:21" x14ac:dyDescent="0.2">
      <c r="U12253" s="12"/>
    </row>
    <row r="12254" spans="21:21" x14ac:dyDescent="0.2">
      <c r="U12254" s="12"/>
    </row>
    <row r="12255" spans="21:21" x14ac:dyDescent="0.2">
      <c r="U12255" s="12"/>
    </row>
    <row r="12256" spans="21:21" x14ac:dyDescent="0.2">
      <c r="U12256" s="12"/>
    </row>
    <row r="12257" spans="21:21" x14ac:dyDescent="0.2">
      <c r="U12257" s="12"/>
    </row>
    <row r="12258" spans="21:21" x14ac:dyDescent="0.2">
      <c r="U12258" s="12"/>
    </row>
    <row r="12259" spans="21:21" x14ac:dyDescent="0.2">
      <c r="U12259" s="12"/>
    </row>
    <row r="12260" spans="21:21" x14ac:dyDescent="0.2">
      <c r="U12260" s="12"/>
    </row>
    <row r="12261" spans="21:21" x14ac:dyDescent="0.2">
      <c r="U12261" s="12"/>
    </row>
    <row r="12262" spans="21:21" x14ac:dyDescent="0.2">
      <c r="U12262" s="12"/>
    </row>
    <row r="12263" spans="21:21" x14ac:dyDescent="0.2">
      <c r="U12263" s="12"/>
    </row>
    <row r="12264" spans="21:21" x14ac:dyDescent="0.2">
      <c r="U12264" s="12"/>
    </row>
    <row r="12265" spans="21:21" x14ac:dyDescent="0.2">
      <c r="U12265" s="12"/>
    </row>
    <row r="12266" spans="21:21" x14ac:dyDescent="0.2">
      <c r="U12266" s="12"/>
    </row>
    <row r="12267" spans="21:21" x14ac:dyDescent="0.2">
      <c r="U12267" s="12"/>
    </row>
    <row r="12268" spans="21:21" x14ac:dyDescent="0.2">
      <c r="U12268" s="12"/>
    </row>
    <row r="12269" spans="21:21" x14ac:dyDescent="0.2">
      <c r="U12269" s="12"/>
    </row>
    <row r="12270" spans="21:21" x14ac:dyDescent="0.2">
      <c r="U12270" s="12"/>
    </row>
    <row r="12271" spans="21:21" x14ac:dyDescent="0.2">
      <c r="U12271" s="12"/>
    </row>
    <row r="12272" spans="21:21" x14ac:dyDescent="0.2">
      <c r="U12272" s="12"/>
    </row>
    <row r="12273" spans="21:21" x14ac:dyDescent="0.2">
      <c r="U12273" s="12"/>
    </row>
    <row r="12274" spans="21:21" x14ac:dyDescent="0.2">
      <c r="U12274" s="12"/>
    </row>
    <row r="12275" spans="21:21" x14ac:dyDescent="0.2">
      <c r="U12275" s="12"/>
    </row>
    <row r="12276" spans="21:21" x14ac:dyDescent="0.2">
      <c r="U12276" s="12"/>
    </row>
    <row r="12277" spans="21:21" x14ac:dyDescent="0.2">
      <c r="U12277" s="12"/>
    </row>
    <row r="12278" spans="21:21" x14ac:dyDescent="0.2">
      <c r="U12278" s="12"/>
    </row>
    <row r="12279" spans="21:21" x14ac:dyDescent="0.2">
      <c r="U12279" s="12"/>
    </row>
    <row r="12280" spans="21:21" x14ac:dyDescent="0.2">
      <c r="U12280" s="12"/>
    </row>
    <row r="12281" spans="21:21" x14ac:dyDescent="0.2">
      <c r="U12281" s="12"/>
    </row>
    <row r="12282" spans="21:21" x14ac:dyDescent="0.2">
      <c r="U12282" s="12"/>
    </row>
    <row r="12283" spans="21:21" x14ac:dyDescent="0.2">
      <c r="U12283" s="12"/>
    </row>
    <row r="12284" spans="21:21" x14ac:dyDescent="0.2">
      <c r="U12284" s="12"/>
    </row>
    <row r="12285" spans="21:21" x14ac:dyDescent="0.2">
      <c r="U12285" s="12"/>
    </row>
    <row r="12286" spans="21:21" x14ac:dyDescent="0.2">
      <c r="U12286" s="12"/>
    </row>
    <row r="12287" spans="21:21" x14ac:dyDescent="0.2">
      <c r="U12287" s="12"/>
    </row>
    <row r="12288" spans="21:21" x14ac:dyDescent="0.2">
      <c r="U12288" s="12"/>
    </row>
    <row r="12289" spans="21:21" x14ac:dyDescent="0.2">
      <c r="U12289" s="12"/>
    </row>
    <row r="12290" spans="21:21" x14ac:dyDescent="0.2">
      <c r="U12290" s="12"/>
    </row>
    <row r="12291" spans="21:21" x14ac:dyDescent="0.2">
      <c r="U12291" s="12"/>
    </row>
    <row r="12292" spans="21:21" x14ac:dyDescent="0.2">
      <c r="U12292" s="12"/>
    </row>
    <row r="12293" spans="21:21" x14ac:dyDescent="0.2">
      <c r="U12293" s="12"/>
    </row>
    <row r="12294" spans="21:21" x14ac:dyDescent="0.2">
      <c r="U12294" s="12"/>
    </row>
    <row r="12295" spans="21:21" x14ac:dyDescent="0.2">
      <c r="U12295" s="12"/>
    </row>
    <row r="12296" spans="21:21" x14ac:dyDescent="0.2">
      <c r="U12296" s="12"/>
    </row>
    <row r="12297" spans="21:21" x14ac:dyDescent="0.2">
      <c r="U12297" s="12"/>
    </row>
    <row r="12298" spans="21:21" x14ac:dyDescent="0.2">
      <c r="U12298" s="12"/>
    </row>
    <row r="12299" spans="21:21" x14ac:dyDescent="0.2">
      <c r="U12299" s="12"/>
    </row>
    <row r="12300" spans="21:21" x14ac:dyDescent="0.2">
      <c r="U12300" s="12"/>
    </row>
    <row r="12301" spans="21:21" x14ac:dyDescent="0.2">
      <c r="U12301" s="12"/>
    </row>
    <row r="12302" spans="21:21" x14ac:dyDescent="0.2">
      <c r="U12302" s="12"/>
    </row>
    <row r="12303" spans="21:21" x14ac:dyDescent="0.2">
      <c r="U12303" s="12"/>
    </row>
    <row r="12304" spans="21:21" x14ac:dyDescent="0.2">
      <c r="U12304" s="12"/>
    </row>
    <row r="12305" spans="21:21" x14ac:dyDescent="0.2">
      <c r="U12305" s="12"/>
    </row>
    <row r="12306" spans="21:21" x14ac:dyDescent="0.2">
      <c r="U12306" s="12"/>
    </row>
    <row r="12307" spans="21:21" x14ac:dyDescent="0.2">
      <c r="U12307" s="12"/>
    </row>
    <row r="12308" spans="21:21" x14ac:dyDescent="0.2">
      <c r="U12308" s="12"/>
    </row>
    <row r="12309" spans="21:21" x14ac:dyDescent="0.2">
      <c r="U12309" s="12"/>
    </row>
    <row r="12310" spans="21:21" x14ac:dyDescent="0.2">
      <c r="U12310" s="12"/>
    </row>
    <row r="12311" spans="21:21" x14ac:dyDescent="0.2">
      <c r="U12311" s="12"/>
    </row>
    <row r="12312" spans="21:21" x14ac:dyDescent="0.2">
      <c r="U12312" s="12"/>
    </row>
    <row r="12313" spans="21:21" x14ac:dyDescent="0.2">
      <c r="U12313" s="12"/>
    </row>
    <row r="12314" spans="21:21" x14ac:dyDescent="0.2">
      <c r="U12314" s="12"/>
    </row>
    <row r="12315" spans="21:21" x14ac:dyDescent="0.2">
      <c r="U12315" s="12"/>
    </row>
    <row r="12316" spans="21:21" x14ac:dyDescent="0.2">
      <c r="U12316" s="12"/>
    </row>
    <row r="12317" spans="21:21" x14ac:dyDescent="0.2">
      <c r="U12317" s="12"/>
    </row>
    <row r="12318" spans="21:21" x14ac:dyDescent="0.2">
      <c r="U12318" s="12"/>
    </row>
    <row r="12319" spans="21:21" x14ac:dyDescent="0.2">
      <c r="U12319" s="12"/>
    </row>
    <row r="12320" spans="21:21" x14ac:dyDescent="0.2">
      <c r="U12320" s="12"/>
    </row>
    <row r="12321" spans="21:21" x14ac:dyDescent="0.2">
      <c r="U12321" s="12"/>
    </row>
    <row r="12322" spans="21:21" x14ac:dyDescent="0.2">
      <c r="U12322" s="12"/>
    </row>
    <row r="12323" spans="21:21" x14ac:dyDescent="0.2">
      <c r="U12323" s="12"/>
    </row>
    <row r="12324" spans="21:21" x14ac:dyDescent="0.2">
      <c r="U12324" s="12"/>
    </row>
    <row r="12325" spans="21:21" x14ac:dyDescent="0.2">
      <c r="U12325" s="12"/>
    </row>
    <row r="12326" spans="21:21" x14ac:dyDescent="0.2">
      <c r="U12326" s="12"/>
    </row>
    <row r="12327" spans="21:21" x14ac:dyDescent="0.2">
      <c r="U12327" s="12"/>
    </row>
    <row r="12328" spans="21:21" x14ac:dyDescent="0.2">
      <c r="U12328" s="12"/>
    </row>
    <row r="12329" spans="21:21" x14ac:dyDescent="0.2">
      <c r="U12329" s="12"/>
    </row>
    <row r="12330" spans="21:21" x14ac:dyDescent="0.2">
      <c r="U12330" s="12"/>
    </row>
    <row r="12331" spans="21:21" x14ac:dyDescent="0.2">
      <c r="U12331" s="12"/>
    </row>
    <row r="12332" spans="21:21" x14ac:dyDescent="0.2">
      <c r="U12332" s="12"/>
    </row>
    <row r="12333" spans="21:21" x14ac:dyDescent="0.2">
      <c r="U12333" s="12"/>
    </row>
    <row r="12334" spans="21:21" x14ac:dyDescent="0.2">
      <c r="U12334" s="12"/>
    </row>
    <row r="12335" spans="21:21" x14ac:dyDescent="0.2">
      <c r="U12335" s="12"/>
    </row>
    <row r="12336" spans="21:21" x14ac:dyDescent="0.2">
      <c r="U12336" s="12"/>
    </row>
    <row r="12337" spans="21:21" x14ac:dyDescent="0.2">
      <c r="U12337" s="12"/>
    </row>
    <row r="12338" spans="21:21" x14ac:dyDescent="0.2">
      <c r="U12338" s="12"/>
    </row>
    <row r="12339" spans="21:21" x14ac:dyDescent="0.2">
      <c r="U12339" s="12"/>
    </row>
    <row r="12340" spans="21:21" x14ac:dyDescent="0.2">
      <c r="U12340" s="12"/>
    </row>
    <row r="12341" spans="21:21" x14ac:dyDescent="0.2">
      <c r="U12341" s="12"/>
    </row>
    <row r="12342" spans="21:21" x14ac:dyDescent="0.2">
      <c r="U12342" s="12"/>
    </row>
    <row r="12343" spans="21:21" x14ac:dyDescent="0.2">
      <c r="U12343" s="12"/>
    </row>
    <row r="12344" spans="21:21" x14ac:dyDescent="0.2">
      <c r="U12344" s="12"/>
    </row>
    <row r="12345" spans="21:21" x14ac:dyDescent="0.2">
      <c r="U12345" s="12"/>
    </row>
    <row r="12346" spans="21:21" x14ac:dyDescent="0.2">
      <c r="U12346" s="12"/>
    </row>
    <row r="12347" spans="21:21" x14ac:dyDescent="0.2">
      <c r="U12347" s="12"/>
    </row>
    <row r="12348" spans="21:21" x14ac:dyDescent="0.2">
      <c r="U12348" s="12"/>
    </row>
    <row r="12349" spans="21:21" x14ac:dyDescent="0.2">
      <c r="U12349" s="12"/>
    </row>
    <row r="12350" spans="21:21" x14ac:dyDescent="0.2">
      <c r="U12350" s="12"/>
    </row>
    <row r="12351" spans="21:21" x14ac:dyDescent="0.2">
      <c r="U12351" s="12"/>
    </row>
    <row r="12352" spans="21:21" x14ac:dyDescent="0.2">
      <c r="U12352" s="12"/>
    </row>
    <row r="12353" spans="21:21" x14ac:dyDescent="0.2">
      <c r="U12353" s="12"/>
    </row>
    <row r="12354" spans="21:21" x14ac:dyDescent="0.2">
      <c r="U12354" s="12"/>
    </row>
    <row r="12355" spans="21:21" x14ac:dyDescent="0.2">
      <c r="U12355" s="12"/>
    </row>
    <row r="12356" spans="21:21" x14ac:dyDescent="0.2">
      <c r="U12356" s="12"/>
    </row>
    <row r="12357" spans="21:21" x14ac:dyDescent="0.2">
      <c r="U12357" s="12"/>
    </row>
    <row r="12358" spans="21:21" x14ac:dyDescent="0.2">
      <c r="U12358" s="12"/>
    </row>
    <row r="12359" spans="21:21" x14ac:dyDescent="0.2">
      <c r="U12359" s="12"/>
    </row>
    <row r="12360" spans="21:21" x14ac:dyDescent="0.2">
      <c r="U12360" s="12"/>
    </row>
    <row r="12361" spans="21:21" x14ac:dyDescent="0.2">
      <c r="U12361" s="12"/>
    </row>
    <row r="12362" spans="21:21" x14ac:dyDescent="0.2">
      <c r="U12362" s="12"/>
    </row>
    <row r="12363" spans="21:21" x14ac:dyDescent="0.2">
      <c r="U12363" s="12"/>
    </row>
    <row r="12364" spans="21:21" x14ac:dyDescent="0.2">
      <c r="U12364" s="12"/>
    </row>
    <row r="12365" spans="21:21" x14ac:dyDescent="0.2">
      <c r="U12365" s="12"/>
    </row>
    <row r="12366" spans="21:21" x14ac:dyDescent="0.2">
      <c r="U12366" s="12"/>
    </row>
    <row r="12367" spans="21:21" x14ac:dyDescent="0.2">
      <c r="U12367" s="12"/>
    </row>
    <row r="12368" spans="21:21" x14ac:dyDescent="0.2">
      <c r="U12368" s="12"/>
    </row>
    <row r="12369" spans="21:21" x14ac:dyDescent="0.2">
      <c r="U12369" s="12"/>
    </row>
    <row r="12370" spans="21:21" x14ac:dyDescent="0.2">
      <c r="U12370" s="12"/>
    </row>
    <row r="12371" spans="21:21" x14ac:dyDescent="0.2">
      <c r="U12371" s="12"/>
    </row>
    <row r="12372" spans="21:21" x14ac:dyDescent="0.2">
      <c r="U12372" s="12"/>
    </row>
    <row r="12373" spans="21:21" x14ac:dyDescent="0.2">
      <c r="U12373" s="12"/>
    </row>
    <row r="12374" spans="21:21" x14ac:dyDescent="0.2">
      <c r="U12374" s="12"/>
    </row>
    <row r="12375" spans="21:21" x14ac:dyDescent="0.2">
      <c r="U12375" s="12"/>
    </row>
    <row r="12376" spans="21:21" x14ac:dyDescent="0.2">
      <c r="U12376" s="12"/>
    </row>
    <row r="12377" spans="21:21" x14ac:dyDescent="0.2">
      <c r="U12377" s="12"/>
    </row>
    <row r="12378" spans="21:21" x14ac:dyDescent="0.2">
      <c r="U12378" s="12"/>
    </row>
    <row r="12379" spans="21:21" x14ac:dyDescent="0.2">
      <c r="U12379" s="12"/>
    </row>
    <row r="12380" spans="21:21" x14ac:dyDescent="0.2">
      <c r="U12380" s="12"/>
    </row>
    <row r="12381" spans="21:21" x14ac:dyDescent="0.2">
      <c r="U12381" s="12"/>
    </row>
    <row r="12382" spans="21:21" x14ac:dyDescent="0.2">
      <c r="U12382" s="12"/>
    </row>
    <row r="12383" spans="21:21" x14ac:dyDescent="0.2">
      <c r="U12383" s="12"/>
    </row>
    <row r="12384" spans="21:21" x14ac:dyDescent="0.2">
      <c r="U12384" s="12"/>
    </row>
    <row r="12385" spans="21:21" x14ac:dyDescent="0.2">
      <c r="U12385" s="12"/>
    </row>
    <row r="12386" spans="21:21" x14ac:dyDescent="0.2">
      <c r="U12386" s="12"/>
    </row>
    <row r="12387" spans="21:21" x14ac:dyDescent="0.2">
      <c r="U12387" s="12"/>
    </row>
    <row r="12388" spans="21:21" x14ac:dyDescent="0.2">
      <c r="U12388" s="12"/>
    </row>
    <row r="12389" spans="21:21" x14ac:dyDescent="0.2">
      <c r="U12389" s="12"/>
    </row>
    <row r="12390" spans="21:21" x14ac:dyDescent="0.2">
      <c r="U12390" s="12"/>
    </row>
    <row r="12391" spans="21:21" x14ac:dyDescent="0.2">
      <c r="U12391" s="12"/>
    </row>
    <row r="12392" spans="21:21" x14ac:dyDescent="0.2">
      <c r="U12392" s="12"/>
    </row>
    <row r="12393" spans="21:21" x14ac:dyDescent="0.2">
      <c r="U12393" s="12"/>
    </row>
    <row r="12394" spans="21:21" x14ac:dyDescent="0.2">
      <c r="U12394" s="12"/>
    </row>
    <row r="12395" spans="21:21" x14ac:dyDescent="0.2">
      <c r="U12395" s="12"/>
    </row>
    <row r="12396" spans="21:21" x14ac:dyDescent="0.2">
      <c r="U12396" s="12"/>
    </row>
    <row r="12397" spans="21:21" x14ac:dyDescent="0.2">
      <c r="U12397" s="12"/>
    </row>
    <row r="12398" spans="21:21" x14ac:dyDescent="0.2">
      <c r="U12398" s="12"/>
    </row>
    <row r="12399" spans="21:21" x14ac:dyDescent="0.2">
      <c r="U12399" s="12"/>
    </row>
    <row r="12400" spans="21:21" x14ac:dyDescent="0.2">
      <c r="U12400" s="12"/>
    </row>
    <row r="12401" spans="21:21" x14ac:dyDescent="0.2">
      <c r="U12401" s="12"/>
    </row>
    <row r="12402" spans="21:21" x14ac:dyDescent="0.2">
      <c r="U12402" s="12"/>
    </row>
    <row r="12403" spans="21:21" x14ac:dyDescent="0.2">
      <c r="U12403" s="12"/>
    </row>
    <row r="12404" spans="21:21" x14ac:dyDescent="0.2">
      <c r="U12404" s="12"/>
    </row>
    <row r="12405" spans="21:21" x14ac:dyDescent="0.2">
      <c r="U12405" s="12"/>
    </row>
    <row r="12406" spans="21:21" x14ac:dyDescent="0.2">
      <c r="U12406" s="12"/>
    </row>
    <row r="12407" spans="21:21" x14ac:dyDescent="0.2">
      <c r="U12407" s="12"/>
    </row>
    <row r="12408" spans="21:21" x14ac:dyDescent="0.2">
      <c r="U12408" s="12"/>
    </row>
    <row r="12409" spans="21:21" x14ac:dyDescent="0.2">
      <c r="U12409" s="12"/>
    </row>
    <row r="12410" spans="21:21" x14ac:dyDescent="0.2">
      <c r="U12410" s="12"/>
    </row>
    <row r="12411" spans="21:21" x14ac:dyDescent="0.2">
      <c r="U12411" s="12"/>
    </row>
    <row r="12412" spans="21:21" x14ac:dyDescent="0.2">
      <c r="U12412" s="12"/>
    </row>
    <row r="12413" spans="21:21" x14ac:dyDescent="0.2">
      <c r="U12413" s="12"/>
    </row>
    <row r="12414" spans="21:21" x14ac:dyDescent="0.2">
      <c r="U12414" s="12"/>
    </row>
    <row r="12415" spans="21:21" x14ac:dyDescent="0.2">
      <c r="U12415" s="12"/>
    </row>
    <row r="12416" spans="21:21" x14ac:dyDescent="0.2">
      <c r="U12416" s="12"/>
    </row>
    <row r="12417" spans="21:21" x14ac:dyDescent="0.2">
      <c r="U12417" s="12"/>
    </row>
    <row r="12418" spans="21:21" x14ac:dyDescent="0.2">
      <c r="U12418" s="12"/>
    </row>
    <row r="12419" spans="21:21" x14ac:dyDescent="0.2">
      <c r="U12419" s="12"/>
    </row>
    <row r="12420" spans="21:21" x14ac:dyDescent="0.2">
      <c r="U12420" s="12"/>
    </row>
    <row r="12421" spans="21:21" x14ac:dyDescent="0.2">
      <c r="U12421" s="12"/>
    </row>
    <row r="12422" spans="21:21" x14ac:dyDescent="0.2">
      <c r="U12422" s="12"/>
    </row>
    <row r="12423" spans="21:21" x14ac:dyDescent="0.2">
      <c r="U12423" s="12"/>
    </row>
    <row r="12424" spans="21:21" x14ac:dyDescent="0.2">
      <c r="U12424" s="12"/>
    </row>
    <row r="12425" spans="21:21" x14ac:dyDescent="0.2">
      <c r="U12425" s="12"/>
    </row>
    <row r="12426" spans="21:21" x14ac:dyDescent="0.2">
      <c r="U12426" s="12"/>
    </row>
    <row r="12427" spans="21:21" x14ac:dyDescent="0.2">
      <c r="U12427" s="12"/>
    </row>
    <row r="12428" spans="21:21" x14ac:dyDescent="0.2">
      <c r="U12428" s="12"/>
    </row>
    <row r="12429" spans="21:21" x14ac:dyDescent="0.2">
      <c r="U12429" s="12"/>
    </row>
    <row r="12430" spans="21:21" x14ac:dyDescent="0.2">
      <c r="U12430" s="12"/>
    </row>
    <row r="12431" spans="21:21" x14ac:dyDescent="0.2">
      <c r="U12431" s="12"/>
    </row>
    <row r="12432" spans="21:21" x14ac:dyDescent="0.2">
      <c r="U12432" s="12"/>
    </row>
    <row r="12433" spans="21:21" x14ac:dyDescent="0.2">
      <c r="U12433" s="12"/>
    </row>
    <row r="12434" spans="21:21" x14ac:dyDescent="0.2">
      <c r="U12434" s="12"/>
    </row>
    <row r="12435" spans="21:21" x14ac:dyDescent="0.2">
      <c r="U12435" s="12"/>
    </row>
    <row r="12436" spans="21:21" x14ac:dyDescent="0.2">
      <c r="U12436" s="12"/>
    </row>
    <row r="12437" spans="21:21" x14ac:dyDescent="0.2">
      <c r="U12437" s="12"/>
    </row>
    <row r="12438" spans="21:21" x14ac:dyDescent="0.2">
      <c r="U12438" s="12"/>
    </row>
    <row r="12439" spans="21:21" x14ac:dyDescent="0.2">
      <c r="U12439" s="12"/>
    </row>
    <row r="12440" spans="21:21" x14ac:dyDescent="0.2">
      <c r="U12440" s="12"/>
    </row>
    <row r="12441" spans="21:21" x14ac:dyDescent="0.2">
      <c r="U12441" s="12"/>
    </row>
    <row r="12442" spans="21:21" x14ac:dyDescent="0.2">
      <c r="U12442" s="12"/>
    </row>
    <row r="12443" spans="21:21" x14ac:dyDescent="0.2">
      <c r="U12443" s="12"/>
    </row>
    <row r="12444" spans="21:21" x14ac:dyDescent="0.2">
      <c r="U12444" s="12"/>
    </row>
    <row r="12445" spans="21:21" x14ac:dyDescent="0.2">
      <c r="U12445" s="12"/>
    </row>
    <row r="12446" spans="21:21" x14ac:dyDescent="0.2">
      <c r="U12446" s="12"/>
    </row>
    <row r="12447" spans="21:21" x14ac:dyDescent="0.2">
      <c r="U12447" s="12"/>
    </row>
    <row r="12448" spans="21:21" x14ac:dyDescent="0.2">
      <c r="U12448" s="12"/>
    </row>
    <row r="12449" spans="21:21" x14ac:dyDescent="0.2">
      <c r="U12449" s="12"/>
    </row>
    <row r="12450" spans="21:21" x14ac:dyDescent="0.2">
      <c r="U12450" s="12"/>
    </row>
    <row r="12451" spans="21:21" x14ac:dyDescent="0.2">
      <c r="U12451" s="12"/>
    </row>
    <row r="12452" spans="21:21" x14ac:dyDescent="0.2">
      <c r="U12452" s="12"/>
    </row>
    <row r="12453" spans="21:21" x14ac:dyDescent="0.2">
      <c r="U12453" s="12"/>
    </row>
    <row r="12454" spans="21:21" x14ac:dyDescent="0.2">
      <c r="U12454" s="12"/>
    </row>
    <row r="12455" spans="21:21" x14ac:dyDescent="0.2">
      <c r="U12455" s="12"/>
    </row>
    <row r="12456" spans="21:21" x14ac:dyDescent="0.2">
      <c r="U12456" s="12"/>
    </row>
    <row r="12457" spans="21:21" x14ac:dyDescent="0.2">
      <c r="U12457" s="12"/>
    </row>
    <row r="12458" spans="21:21" x14ac:dyDescent="0.2">
      <c r="U12458" s="12"/>
    </row>
    <row r="12459" spans="21:21" x14ac:dyDescent="0.2">
      <c r="U12459" s="12"/>
    </row>
    <row r="12460" spans="21:21" x14ac:dyDescent="0.2">
      <c r="U12460" s="12"/>
    </row>
    <row r="12461" spans="21:21" x14ac:dyDescent="0.2">
      <c r="U12461" s="12"/>
    </row>
    <row r="12462" spans="21:21" x14ac:dyDescent="0.2">
      <c r="U12462" s="12"/>
    </row>
    <row r="12463" spans="21:21" x14ac:dyDescent="0.2">
      <c r="U12463" s="12"/>
    </row>
    <row r="12464" spans="21:21" x14ac:dyDescent="0.2">
      <c r="U12464" s="12"/>
    </row>
    <row r="12465" spans="21:21" x14ac:dyDescent="0.2">
      <c r="U12465" s="12"/>
    </row>
    <row r="12466" spans="21:21" x14ac:dyDescent="0.2">
      <c r="U12466" s="12"/>
    </row>
    <row r="12467" spans="21:21" x14ac:dyDescent="0.2">
      <c r="U12467" s="12"/>
    </row>
    <row r="12468" spans="21:21" x14ac:dyDescent="0.2">
      <c r="U12468" s="12"/>
    </row>
    <row r="12469" spans="21:21" x14ac:dyDescent="0.2">
      <c r="U12469" s="12"/>
    </row>
    <row r="12470" spans="21:21" x14ac:dyDescent="0.2">
      <c r="U12470" s="12"/>
    </row>
    <row r="12471" spans="21:21" x14ac:dyDescent="0.2">
      <c r="U12471" s="12"/>
    </row>
    <row r="12472" spans="21:21" x14ac:dyDescent="0.2">
      <c r="U12472" s="12"/>
    </row>
    <row r="12473" spans="21:21" x14ac:dyDescent="0.2">
      <c r="U12473" s="12"/>
    </row>
    <row r="12474" spans="21:21" x14ac:dyDescent="0.2">
      <c r="U12474" s="12"/>
    </row>
    <row r="12475" spans="21:21" x14ac:dyDescent="0.2">
      <c r="U12475" s="12"/>
    </row>
    <row r="12476" spans="21:21" x14ac:dyDescent="0.2">
      <c r="U12476" s="12"/>
    </row>
    <row r="12477" spans="21:21" x14ac:dyDescent="0.2">
      <c r="U12477" s="12"/>
    </row>
    <row r="12478" spans="21:21" x14ac:dyDescent="0.2">
      <c r="U12478" s="12"/>
    </row>
    <row r="12479" spans="21:21" x14ac:dyDescent="0.2">
      <c r="U12479" s="12"/>
    </row>
    <row r="12480" spans="21:21" x14ac:dyDescent="0.2">
      <c r="U12480" s="12"/>
    </row>
    <row r="12481" spans="21:21" x14ac:dyDescent="0.2">
      <c r="U12481" s="12"/>
    </row>
    <row r="12482" spans="21:21" x14ac:dyDescent="0.2">
      <c r="U12482" s="12"/>
    </row>
    <row r="12483" spans="21:21" x14ac:dyDescent="0.2">
      <c r="U12483" s="12"/>
    </row>
    <row r="12484" spans="21:21" x14ac:dyDescent="0.2">
      <c r="U12484" s="12"/>
    </row>
    <row r="12485" spans="21:21" x14ac:dyDescent="0.2">
      <c r="U12485" s="12"/>
    </row>
    <row r="12486" spans="21:21" x14ac:dyDescent="0.2">
      <c r="U12486" s="12"/>
    </row>
    <row r="12487" spans="21:21" x14ac:dyDescent="0.2">
      <c r="U12487" s="12"/>
    </row>
    <row r="12488" spans="21:21" x14ac:dyDescent="0.2">
      <c r="U12488" s="12"/>
    </row>
    <row r="12489" spans="21:21" x14ac:dyDescent="0.2">
      <c r="U12489" s="12"/>
    </row>
    <row r="12490" spans="21:21" x14ac:dyDescent="0.2">
      <c r="U12490" s="12"/>
    </row>
    <row r="12491" spans="21:21" x14ac:dyDescent="0.2">
      <c r="U12491" s="12"/>
    </row>
    <row r="12492" spans="21:21" x14ac:dyDescent="0.2">
      <c r="U12492" s="12"/>
    </row>
    <row r="12493" spans="21:21" x14ac:dyDescent="0.2">
      <c r="U12493" s="12"/>
    </row>
    <row r="12494" spans="21:21" x14ac:dyDescent="0.2">
      <c r="U12494" s="12"/>
    </row>
    <row r="12495" spans="21:21" x14ac:dyDescent="0.2">
      <c r="U12495" s="12"/>
    </row>
    <row r="12496" spans="21:21" x14ac:dyDescent="0.2">
      <c r="U12496" s="12"/>
    </row>
    <row r="12497" spans="21:21" x14ac:dyDescent="0.2">
      <c r="U12497" s="12"/>
    </row>
    <row r="12498" spans="21:21" x14ac:dyDescent="0.2">
      <c r="U12498" s="12"/>
    </row>
    <row r="12499" spans="21:21" x14ac:dyDescent="0.2">
      <c r="U12499" s="12"/>
    </row>
    <row r="12500" spans="21:21" x14ac:dyDescent="0.2">
      <c r="U12500" s="12"/>
    </row>
    <row r="12501" spans="21:21" x14ac:dyDescent="0.2">
      <c r="U12501" s="12"/>
    </row>
    <row r="12502" spans="21:21" x14ac:dyDescent="0.2">
      <c r="U12502" s="12"/>
    </row>
    <row r="12503" spans="21:21" x14ac:dyDescent="0.2">
      <c r="U12503" s="12"/>
    </row>
    <row r="12504" spans="21:21" x14ac:dyDescent="0.2">
      <c r="U12504" s="12"/>
    </row>
    <row r="12505" spans="21:21" x14ac:dyDescent="0.2">
      <c r="U12505" s="12"/>
    </row>
    <row r="12506" spans="21:21" x14ac:dyDescent="0.2">
      <c r="U12506" s="12"/>
    </row>
    <row r="12507" spans="21:21" x14ac:dyDescent="0.2">
      <c r="U12507" s="12"/>
    </row>
    <row r="12508" spans="21:21" x14ac:dyDescent="0.2">
      <c r="U12508" s="12"/>
    </row>
    <row r="12509" spans="21:21" x14ac:dyDescent="0.2">
      <c r="U12509" s="12"/>
    </row>
    <row r="12510" spans="21:21" x14ac:dyDescent="0.2">
      <c r="U12510" s="12"/>
    </row>
    <row r="12511" spans="21:21" x14ac:dyDescent="0.2">
      <c r="U12511" s="12"/>
    </row>
    <row r="12512" spans="21:21" x14ac:dyDescent="0.2">
      <c r="U12512" s="12"/>
    </row>
    <row r="12513" spans="21:21" x14ac:dyDescent="0.2">
      <c r="U12513" s="12"/>
    </row>
    <row r="12514" spans="21:21" x14ac:dyDescent="0.2">
      <c r="U12514" s="12"/>
    </row>
    <row r="12515" spans="21:21" x14ac:dyDescent="0.2">
      <c r="U12515" s="12"/>
    </row>
    <row r="12516" spans="21:21" x14ac:dyDescent="0.2">
      <c r="U12516" s="12"/>
    </row>
    <row r="12517" spans="21:21" x14ac:dyDescent="0.2">
      <c r="U12517" s="12"/>
    </row>
    <row r="12518" spans="21:21" x14ac:dyDescent="0.2">
      <c r="U12518" s="12"/>
    </row>
    <row r="12519" spans="21:21" x14ac:dyDescent="0.2">
      <c r="U12519" s="12"/>
    </row>
    <row r="12520" spans="21:21" x14ac:dyDescent="0.2">
      <c r="U12520" s="12"/>
    </row>
    <row r="12521" spans="21:21" x14ac:dyDescent="0.2">
      <c r="U12521" s="12"/>
    </row>
    <row r="12522" spans="21:21" x14ac:dyDescent="0.2">
      <c r="U12522" s="12"/>
    </row>
    <row r="12523" spans="21:21" x14ac:dyDescent="0.2">
      <c r="U12523" s="12"/>
    </row>
    <row r="12524" spans="21:21" x14ac:dyDescent="0.2">
      <c r="U12524" s="12"/>
    </row>
    <row r="12525" spans="21:21" x14ac:dyDescent="0.2">
      <c r="U12525" s="12"/>
    </row>
    <row r="12526" spans="21:21" x14ac:dyDescent="0.2">
      <c r="U12526" s="12"/>
    </row>
    <row r="12527" spans="21:21" x14ac:dyDescent="0.2">
      <c r="U12527" s="12"/>
    </row>
    <row r="12528" spans="21:21" x14ac:dyDescent="0.2">
      <c r="U12528" s="12"/>
    </row>
    <row r="12529" spans="21:21" x14ac:dyDescent="0.2">
      <c r="U12529" s="12"/>
    </row>
    <row r="12530" spans="21:21" x14ac:dyDescent="0.2">
      <c r="U12530" s="12"/>
    </row>
    <row r="12531" spans="21:21" x14ac:dyDescent="0.2">
      <c r="U12531" s="12"/>
    </row>
    <row r="12532" spans="21:21" x14ac:dyDescent="0.2">
      <c r="U12532" s="12"/>
    </row>
    <row r="12533" spans="21:21" x14ac:dyDescent="0.2">
      <c r="U12533" s="12"/>
    </row>
    <row r="12534" spans="21:21" x14ac:dyDescent="0.2">
      <c r="U12534" s="12"/>
    </row>
    <row r="12535" spans="21:21" x14ac:dyDescent="0.2">
      <c r="U12535" s="12"/>
    </row>
    <row r="12536" spans="21:21" x14ac:dyDescent="0.2">
      <c r="U12536" s="12"/>
    </row>
    <row r="12537" spans="21:21" x14ac:dyDescent="0.2">
      <c r="U12537" s="12"/>
    </row>
    <row r="12538" spans="21:21" x14ac:dyDescent="0.2">
      <c r="U12538" s="12"/>
    </row>
    <row r="12539" spans="21:21" x14ac:dyDescent="0.2">
      <c r="U12539" s="12"/>
    </row>
    <row r="12540" spans="21:21" x14ac:dyDescent="0.2">
      <c r="U12540" s="12"/>
    </row>
    <row r="12541" spans="21:21" x14ac:dyDescent="0.2">
      <c r="U12541" s="12"/>
    </row>
    <row r="12542" spans="21:21" x14ac:dyDescent="0.2">
      <c r="U12542" s="12"/>
    </row>
    <row r="12543" spans="21:21" x14ac:dyDescent="0.2">
      <c r="U12543" s="12"/>
    </row>
    <row r="12544" spans="21:21" x14ac:dyDescent="0.2">
      <c r="U12544" s="12"/>
    </row>
    <row r="12545" spans="21:21" x14ac:dyDescent="0.2">
      <c r="U12545" s="12"/>
    </row>
    <row r="12546" spans="21:21" x14ac:dyDescent="0.2">
      <c r="U12546" s="12"/>
    </row>
    <row r="12547" spans="21:21" x14ac:dyDescent="0.2">
      <c r="U12547" s="12"/>
    </row>
    <row r="12548" spans="21:21" x14ac:dyDescent="0.2">
      <c r="U12548" s="12"/>
    </row>
    <row r="12549" spans="21:21" x14ac:dyDescent="0.2">
      <c r="U12549" s="12"/>
    </row>
    <row r="12550" spans="21:21" x14ac:dyDescent="0.2">
      <c r="U12550" s="12"/>
    </row>
    <row r="12551" spans="21:21" x14ac:dyDescent="0.2">
      <c r="U12551" s="12"/>
    </row>
    <row r="12552" spans="21:21" x14ac:dyDescent="0.2">
      <c r="U12552" s="12"/>
    </row>
    <row r="12553" spans="21:21" x14ac:dyDescent="0.2">
      <c r="U12553" s="12"/>
    </row>
    <row r="12554" spans="21:21" x14ac:dyDescent="0.2">
      <c r="U12554" s="12"/>
    </row>
    <row r="12555" spans="21:21" x14ac:dyDescent="0.2">
      <c r="U12555" s="12"/>
    </row>
    <row r="12556" spans="21:21" x14ac:dyDescent="0.2">
      <c r="U12556" s="12"/>
    </row>
    <row r="12557" spans="21:21" x14ac:dyDescent="0.2">
      <c r="U12557" s="12"/>
    </row>
    <row r="12558" spans="21:21" x14ac:dyDescent="0.2">
      <c r="U12558" s="12"/>
    </row>
    <row r="12559" spans="21:21" x14ac:dyDescent="0.2">
      <c r="U12559" s="12"/>
    </row>
    <row r="12560" spans="21:21" x14ac:dyDescent="0.2">
      <c r="U12560" s="12"/>
    </row>
    <row r="12561" spans="21:21" x14ac:dyDescent="0.2">
      <c r="U12561" s="12"/>
    </row>
    <row r="12562" spans="21:21" x14ac:dyDescent="0.2">
      <c r="U12562" s="12"/>
    </row>
    <row r="12563" spans="21:21" x14ac:dyDescent="0.2">
      <c r="U12563" s="12"/>
    </row>
    <row r="12564" spans="21:21" x14ac:dyDescent="0.2">
      <c r="U12564" s="12"/>
    </row>
    <row r="12565" spans="21:21" x14ac:dyDescent="0.2">
      <c r="U12565" s="12"/>
    </row>
    <row r="12566" spans="21:21" x14ac:dyDescent="0.2">
      <c r="U12566" s="12"/>
    </row>
    <row r="12567" spans="21:21" x14ac:dyDescent="0.2">
      <c r="U12567" s="12"/>
    </row>
    <row r="12568" spans="21:21" x14ac:dyDescent="0.2">
      <c r="U12568" s="12"/>
    </row>
    <row r="12569" spans="21:21" x14ac:dyDescent="0.2">
      <c r="U12569" s="12"/>
    </row>
    <row r="12570" spans="21:21" x14ac:dyDescent="0.2">
      <c r="U12570" s="12"/>
    </row>
    <row r="12571" spans="21:21" x14ac:dyDescent="0.2">
      <c r="U12571" s="12"/>
    </row>
    <row r="12572" spans="21:21" x14ac:dyDescent="0.2">
      <c r="U12572" s="12"/>
    </row>
    <row r="12573" spans="21:21" x14ac:dyDescent="0.2">
      <c r="U12573" s="12"/>
    </row>
    <row r="12574" spans="21:21" x14ac:dyDescent="0.2">
      <c r="U12574" s="12"/>
    </row>
    <row r="12575" spans="21:21" x14ac:dyDescent="0.2">
      <c r="U12575" s="12"/>
    </row>
    <row r="12576" spans="21:21" x14ac:dyDescent="0.2">
      <c r="U12576" s="12"/>
    </row>
    <row r="12577" spans="21:21" x14ac:dyDescent="0.2">
      <c r="U12577" s="12"/>
    </row>
    <row r="12578" spans="21:21" x14ac:dyDescent="0.2">
      <c r="U12578" s="12"/>
    </row>
    <row r="12579" spans="21:21" x14ac:dyDescent="0.2">
      <c r="U12579" s="12"/>
    </row>
    <row r="12580" spans="21:21" x14ac:dyDescent="0.2">
      <c r="U12580" s="12"/>
    </row>
    <row r="12581" spans="21:21" x14ac:dyDescent="0.2">
      <c r="U12581" s="12"/>
    </row>
    <row r="12582" spans="21:21" x14ac:dyDescent="0.2">
      <c r="U12582" s="12"/>
    </row>
    <row r="12583" spans="21:21" x14ac:dyDescent="0.2">
      <c r="U12583" s="12"/>
    </row>
    <row r="12584" spans="21:21" x14ac:dyDescent="0.2">
      <c r="U12584" s="12"/>
    </row>
    <row r="12585" spans="21:21" x14ac:dyDescent="0.2">
      <c r="U12585" s="12"/>
    </row>
    <row r="12586" spans="21:21" x14ac:dyDescent="0.2">
      <c r="U12586" s="12"/>
    </row>
    <row r="12587" spans="21:21" x14ac:dyDescent="0.2">
      <c r="U12587" s="12"/>
    </row>
    <row r="12588" spans="21:21" x14ac:dyDescent="0.2">
      <c r="U12588" s="12"/>
    </row>
    <row r="12589" spans="21:21" x14ac:dyDescent="0.2">
      <c r="U12589" s="12"/>
    </row>
    <row r="12590" spans="21:21" x14ac:dyDescent="0.2">
      <c r="U12590" s="12"/>
    </row>
    <row r="12591" spans="21:21" x14ac:dyDescent="0.2">
      <c r="U12591" s="12"/>
    </row>
    <row r="12592" spans="21:21" x14ac:dyDescent="0.2">
      <c r="U12592" s="12"/>
    </row>
    <row r="12593" spans="21:21" x14ac:dyDescent="0.2">
      <c r="U12593" s="12"/>
    </row>
    <row r="12594" spans="21:21" x14ac:dyDescent="0.2">
      <c r="U12594" s="12"/>
    </row>
    <row r="12595" spans="21:21" x14ac:dyDescent="0.2">
      <c r="U12595" s="12"/>
    </row>
    <row r="12596" spans="21:21" x14ac:dyDescent="0.2">
      <c r="U12596" s="12"/>
    </row>
    <row r="12597" spans="21:21" x14ac:dyDescent="0.2">
      <c r="U12597" s="12"/>
    </row>
    <row r="12598" spans="21:21" x14ac:dyDescent="0.2">
      <c r="U12598" s="12"/>
    </row>
    <row r="12599" spans="21:21" x14ac:dyDescent="0.2">
      <c r="U12599" s="12"/>
    </row>
    <row r="12600" spans="21:21" x14ac:dyDescent="0.2">
      <c r="U12600" s="12"/>
    </row>
    <row r="12601" spans="21:21" x14ac:dyDescent="0.2">
      <c r="U12601" s="12"/>
    </row>
    <row r="12602" spans="21:21" x14ac:dyDescent="0.2">
      <c r="U12602" s="12"/>
    </row>
    <row r="12603" spans="21:21" x14ac:dyDescent="0.2">
      <c r="U12603" s="12"/>
    </row>
    <row r="12604" spans="21:21" x14ac:dyDescent="0.2">
      <c r="U12604" s="12"/>
    </row>
    <row r="12605" spans="21:21" x14ac:dyDescent="0.2">
      <c r="U12605" s="12"/>
    </row>
    <row r="12606" spans="21:21" x14ac:dyDescent="0.2">
      <c r="U12606" s="12"/>
    </row>
    <row r="12607" spans="21:21" x14ac:dyDescent="0.2">
      <c r="U12607" s="12"/>
    </row>
    <row r="12608" spans="21:21" x14ac:dyDescent="0.2">
      <c r="U12608" s="12"/>
    </row>
    <row r="12609" spans="21:21" x14ac:dyDescent="0.2">
      <c r="U12609" s="12"/>
    </row>
    <row r="12610" spans="21:21" x14ac:dyDescent="0.2">
      <c r="U12610" s="12"/>
    </row>
    <row r="12611" spans="21:21" x14ac:dyDescent="0.2">
      <c r="U12611" s="12"/>
    </row>
    <row r="12612" spans="21:21" x14ac:dyDescent="0.2">
      <c r="U12612" s="12"/>
    </row>
    <row r="12613" spans="21:21" x14ac:dyDescent="0.2">
      <c r="U12613" s="12"/>
    </row>
    <row r="12614" spans="21:21" x14ac:dyDescent="0.2">
      <c r="U12614" s="12"/>
    </row>
    <row r="12615" spans="21:21" x14ac:dyDescent="0.2">
      <c r="U12615" s="12"/>
    </row>
    <row r="12616" spans="21:21" x14ac:dyDescent="0.2">
      <c r="U12616" s="12"/>
    </row>
    <row r="12617" spans="21:21" x14ac:dyDescent="0.2">
      <c r="U12617" s="12"/>
    </row>
    <row r="12618" spans="21:21" x14ac:dyDescent="0.2">
      <c r="U12618" s="12"/>
    </row>
    <row r="12619" spans="21:21" x14ac:dyDescent="0.2">
      <c r="U12619" s="12"/>
    </row>
    <row r="12620" spans="21:21" x14ac:dyDescent="0.2">
      <c r="U12620" s="12"/>
    </row>
    <row r="12621" spans="21:21" x14ac:dyDescent="0.2">
      <c r="U12621" s="12"/>
    </row>
    <row r="12622" spans="21:21" x14ac:dyDescent="0.2">
      <c r="U12622" s="12"/>
    </row>
    <row r="12623" spans="21:21" x14ac:dyDescent="0.2">
      <c r="U12623" s="12"/>
    </row>
    <row r="12624" spans="21:21" x14ac:dyDescent="0.2">
      <c r="U12624" s="12"/>
    </row>
    <row r="12625" spans="21:21" x14ac:dyDescent="0.2">
      <c r="U12625" s="12"/>
    </row>
    <row r="12626" spans="21:21" x14ac:dyDescent="0.2">
      <c r="U12626" s="12"/>
    </row>
    <row r="12627" spans="21:21" x14ac:dyDescent="0.2">
      <c r="U12627" s="12"/>
    </row>
    <row r="12628" spans="21:21" x14ac:dyDescent="0.2">
      <c r="U12628" s="12"/>
    </row>
    <row r="12629" spans="21:21" x14ac:dyDescent="0.2">
      <c r="U12629" s="12"/>
    </row>
    <row r="12630" spans="21:21" x14ac:dyDescent="0.2">
      <c r="U12630" s="12"/>
    </row>
    <row r="12631" spans="21:21" x14ac:dyDescent="0.2">
      <c r="U12631" s="12"/>
    </row>
    <row r="12632" spans="21:21" x14ac:dyDescent="0.2">
      <c r="U12632" s="12"/>
    </row>
    <row r="12633" spans="21:21" x14ac:dyDescent="0.2">
      <c r="U12633" s="12"/>
    </row>
    <row r="12634" spans="21:21" x14ac:dyDescent="0.2">
      <c r="U12634" s="12"/>
    </row>
    <row r="12635" spans="21:21" x14ac:dyDescent="0.2">
      <c r="U12635" s="12"/>
    </row>
    <row r="12636" spans="21:21" x14ac:dyDescent="0.2">
      <c r="U12636" s="12"/>
    </row>
    <row r="12637" spans="21:21" x14ac:dyDescent="0.2">
      <c r="U12637" s="12"/>
    </row>
    <row r="12638" spans="21:21" x14ac:dyDescent="0.2">
      <c r="U12638" s="12"/>
    </row>
    <row r="12639" spans="21:21" x14ac:dyDescent="0.2">
      <c r="U12639" s="12"/>
    </row>
    <row r="12640" spans="21:21" x14ac:dyDescent="0.2">
      <c r="U12640" s="12"/>
    </row>
    <row r="12641" spans="21:21" x14ac:dyDescent="0.2">
      <c r="U12641" s="12"/>
    </row>
    <row r="12642" spans="21:21" x14ac:dyDescent="0.2">
      <c r="U12642" s="12"/>
    </row>
    <row r="12643" spans="21:21" x14ac:dyDescent="0.2">
      <c r="U12643" s="12"/>
    </row>
    <row r="12644" spans="21:21" x14ac:dyDescent="0.2">
      <c r="U12644" s="12"/>
    </row>
    <row r="12645" spans="21:21" x14ac:dyDescent="0.2">
      <c r="U12645" s="12"/>
    </row>
    <row r="12646" spans="21:21" x14ac:dyDescent="0.2">
      <c r="U12646" s="12"/>
    </row>
    <row r="12647" spans="21:21" x14ac:dyDescent="0.2">
      <c r="U12647" s="12"/>
    </row>
    <row r="12648" spans="21:21" x14ac:dyDescent="0.2">
      <c r="U12648" s="12"/>
    </row>
    <row r="12649" spans="21:21" x14ac:dyDescent="0.2">
      <c r="U12649" s="12"/>
    </row>
    <row r="12650" spans="21:21" x14ac:dyDescent="0.2">
      <c r="U12650" s="12"/>
    </row>
    <row r="12651" spans="21:21" x14ac:dyDescent="0.2">
      <c r="U12651" s="12"/>
    </row>
    <row r="12652" spans="21:21" x14ac:dyDescent="0.2">
      <c r="U12652" s="12"/>
    </row>
    <row r="12653" spans="21:21" x14ac:dyDescent="0.2">
      <c r="U12653" s="12"/>
    </row>
    <row r="12654" spans="21:21" x14ac:dyDescent="0.2">
      <c r="U12654" s="12"/>
    </row>
    <row r="12655" spans="21:21" x14ac:dyDescent="0.2">
      <c r="U12655" s="12"/>
    </row>
    <row r="12656" spans="21:21" x14ac:dyDescent="0.2">
      <c r="U12656" s="12"/>
    </row>
    <row r="12657" spans="21:21" x14ac:dyDescent="0.2">
      <c r="U12657" s="12"/>
    </row>
    <row r="12658" spans="21:21" x14ac:dyDescent="0.2">
      <c r="U12658" s="12"/>
    </row>
    <row r="12659" spans="21:21" x14ac:dyDescent="0.2">
      <c r="U12659" s="12"/>
    </row>
    <row r="12660" spans="21:21" x14ac:dyDescent="0.2">
      <c r="U12660" s="12"/>
    </row>
    <row r="12661" spans="21:21" x14ac:dyDescent="0.2">
      <c r="U12661" s="12"/>
    </row>
    <row r="12662" spans="21:21" x14ac:dyDescent="0.2">
      <c r="U12662" s="12"/>
    </row>
    <row r="12663" spans="21:21" x14ac:dyDescent="0.2">
      <c r="U12663" s="12"/>
    </row>
    <row r="12664" spans="21:21" x14ac:dyDescent="0.2">
      <c r="U12664" s="12"/>
    </row>
    <row r="12665" spans="21:21" x14ac:dyDescent="0.2">
      <c r="U12665" s="12"/>
    </row>
    <row r="12666" spans="21:21" x14ac:dyDescent="0.2">
      <c r="U12666" s="12"/>
    </row>
    <row r="12667" spans="21:21" x14ac:dyDescent="0.2">
      <c r="U12667" s="12"/>
    </row>
    <row r="12668" spans="21:21" x14ac:dyDescent="0.2">
      <c r="U12668" s="12"/>
    </row>
    <row r="12669" spans="21:21" x14ac:dyDescent="0.2">
      <c r="U12669" s="12"/>
    </row>
    <row r="12670" spans="21:21" x14ac:dyDescent="0.2">
      <c r="U12670" s="12"/>
    </row>
    <row r="12671" spans="21:21" x14ac:dyDescent="0.2">
      <c r="U12671" s="12"/>
    </row>
    <row r="12672" spans="21:21" x14ac:dyDescent="0.2">
      <c r="U12672" s="12"/>
    </row>
    <row r="12673" spans="21:21" x14ac:dyDescent="0.2">
      <c r="U12673" s="12"/>
    </row>
    <row r="12674" spans="21:21" x14ac:dyDescent="0.2">
      <c r="U12674" s="12"/>
    </row>
    <row r="12675" spans="21:21" x14ac:dyDescent="0.2">
      <c r="U12675" s="12"/>
    </row>
    <row r="12676" spans="21:21" x14ac:dyDescent="0.2">
      <c r="U12676" s="12"/>
    </row>
    <row r="12677" spans="21:21" x14ac:dyDescent="0.2">
      <c r="U12677" s="12"/>
    </row>
    <row r="12678" spans="21:21" x14ac:dyDescent="0.2">
      <c r="U12678" s="12"/>
    </row>
    <row r="12679" spans="21:21" x14ac:dyDescent="0.2">
      <c r="U12679" s="12"/>
    </row>
    <row r="12680" spans="21:21" x14ac:dyDescent="0.2">
      <c r="U12680" s="12"/>
    </row>
    <row r="12681" spans="21:21" x14ac:dyDescent="0.2">
      <c r="U12681" s="12"/>
    </row>
    <row r="12682" spans="21:21" x14ac:dyDescent="0.2">
      <c r="U12682" s="12"/>
    </row>
    <row r="12683" spans="21:21" x14ac:dyDescent="0.2">
      <c r="U12683" s="12"/>
    </row>
    <row r="12684" spans="21:21" x14ac:dyDescent="0.2">
      <c r="U12684" s="12"/>
    </row>
    <row r="12685" spans="21:21" x14ac:dyDescent="0.2">
      <c r="U12685" s="12"/>
    </row>
    <row r="12686" spans="21:21" x14ac:dyDescent="0.2">
      <c r="U12686" s="12"/>
    </row>
    <row r="12687" spans="21:21" x14ac:dyDescent="0.2">
      <c r="U12687" s="12"/>
    </row>
    <row r="12688" spans="21:21" x14ac:dyDescent="0.2">
      <c r="U12688" s="12"/>
    </row>
    <row r="12689" spans="21:21" x14ac:dyDescent="0.2">
      <c r="U12689" s="12"/>
    </row>
    <row r="12690" spans="21:21" x14ac:dyDescent="0.2">
      <c r="U12690" s="12"/>
    </row>
    <row r="12691" spans="21:21" x14ac:dyDescent="0.2">
      <c r="U12691" s="12"/>
    </row>
    <row r="12692" spans="21:21" x14ac:dyDescent="0.2">
      <c r="U12692" s="12"/>
    </row>
    <row r="12693" spans="21:21" x14ac:dyDescent="0.2">
      <c r="U12693" s="12"/>
    </row>
    <row r="12694" spans="21:21" x14ac:dyDescent="0.2">
      <c r="U12694" s="12"/>
    </row>
    <row r="12695" spans="21:21" x14ac:dyDescent="0.2">
      <c r="U12695" s="12"/>
    </row>
    <row r="12696" spans="21:21" x14ac:dyDescent="0.2">
      <c r="U12696" s="12"/>
    </row>
    <row r="12697" spans="21:21" x14ac:dyDescent="0.2">
      <c r="U12697" s="12"/>
    </row>
    <row r="12698" spans="21:21" x14ac:dyDescent="0.2">
      <c r="U12698" s="12"/>
    </row>
    <row r="12699" spans="21:21" x14ac:dyDescent="0.2">
      <c r="U12699" s="12"/>
    </row>
    <row r="12700" spans="21:21" x14ac:dyDescent="0.2">
      <c r="U12700" s="12"/>
    </row>
    <row r="12701" spans="21:21" x14ac:dyDescent="0.2">
      <c r="U12701" s="12"/>
    </row>
    <row r="12702" spans="21:21" x14ac:dyDescent="0.2">
      <c r="U12702" s="12"/>
    </row>
    <row r="12703" spans="21:21" x14ac:dyDescent="0.2">
      <c r="U12703" s="12"/>
    </row>
    <row r="12704" spans="21:21" x14ac:dyDescent="0.2">
      <c r="U12704" s="12"/>
    </row>
    <row r="12705" spans="21:21" x14ac:dyDescent="0.2">
      <c r="U12705" s="12"/>
    </row>
    <row r="12706" spans="21:21" x14ac:dyDescent="0.2">
      <c r="U12706" s="12"/>
    </row>
    <row r="12707" spans="21:21" x14ac:dyDescent="0.2">
      <c r="U12707" s="12"/>
    </row>
    <row r="12708" spans="21:21" x14ac:dyDescent="0.2">
      <c r="U12708" s="12"/>
    </row>
    <row r="12709" spans="21:21" x14ac:dyDescent="0.2">
      <c r="U12709" s="12"/>
    </row>
    <row r="12710" spans="21:21" x14ac:dyDescent="0.2">
      <c r="U12710" s="12"/>
    </row>
    <row r="12711" spans="21:21" x14ac:dyDescent="0.2">
      <c r="U12711" s="12"/>
    </row>
    <row r="12712" spans="21:21" x14ac:dyDescent="0.2">
      <c r="U12712" s="12"/>
    </row>
    <row r="12713" spans="21:21" x14ac:dyDescent="0.2">
      <c r="U12713" s="12"/>
    </row>
    <row r="12714" spans="21:21" x14ac:dyDescent="0.2">
      <c r="U12714" s="12"/>
    </row>
    <row r="12715" spans="21:21" x14ac:dyDescent="0.2">
      <c r="U12715" s="12"/>
    </row>
    <row r="12716" spans="21:21" x14ac:dyDescent="0.2">
      <c r="U12716" s="12"/>
    </row>
    <row r="12717" spans="21:21" x14ac:dyDescent="0.2">
      <c r="U12717" s="12"/>
    </row>
    <row r="12718" spans="21:21" x14ac:dyDescent="0.2">
      <c r="U12718" s="12"/>
    </row>
    <row r="12719" spans="21:21" x14ac:dyDescent="0.2">
      <c r="U12719" s="12"/>
    </row>
    <row r="12720" spans="21:21" x14ac:dyDescent="0.2">
      <c r="U12720" s="12"/>
    </row>
    <row r="12721" spans="21:21" x14ac:dyDescent="0.2">
      <c r="U12721" s="12"/>
    </row>
    <row r="12722" spans="21:21" x14ac:dyDescent="0.2">
      <c r="U12722" s="12"/>
    </row>
    <row r="12723" spans="21:21" x14ac:dyDescent="0.2">
      <c r="U12723" s="12"/>
    </row>
    <row r="12724" spans="21:21" x14ac:dyDescent="0.2">
      <c r="U12724" s="12"/>
    </row>
    <row r="12725" spans="21:21" x14ac:dyDescent="0.2">
      <c r="U12725" s="12"/>
    </row>
    <row r="12726" spans="21:21" x14ac:dyDescent="0.2">
      <c r="U12726" s="12"/>
    </row>
    <row r="12727" spans="21:21" x14ac:dyDescent="0.2">
      <c r="U12727" s="12"/>
    </row>
    <row r="12728" spans="21:21" x14ac:dyDescent="0.2">
      <c r="U12728" s="12"/>
    </row>
    <row r="12729" spans="21:21" x14ac:dyDescent="0.2">
      <c r="U12729" s="12"/>
    </row>
    <row r="12730" spans="21:21" x14ac:dyDescent="0.2">
      <c r="U12730" s="12"/>
    </row>
    <row r="12731" spans="21:21" x14ac:dyDescent="0.2">
      <c r="U12731" s="12"/>
    </row>
    <row r="12732" spans="21:21" x14ac:dyDescent="0.2">
      <c r="U12732" s="12"/>
    </row>
    <row r="12733" spans="21:21" x14ac:dyDescent="0.2">
      <c r="U12733" s="12"/>
    </row>
    <row r="12734" spans="21:21" x14ac:dyDescent="0.2">
      <c r="U12734" s="12"/>
    </row>
    <row r="12735" spans="21:21" x14ac:dyDescent="0.2">
      <c r="U12735" s="12"/>
    </row>
    <row r="12736" spans="21:21" x14ac:dyDescent="0.2">
      <c r="U12736" s="12"/>
    </row>
    <row r="12737" spans="21:21" x14ac:dyDescent="0.2">
      <c r="U12737" s="12"/>
    </row>
    <row r="12738" spans="21:21" x14ac:dyDescent="0.2">
      <c r="U12738" s="12"/>
    </row>
    <row r="12739" spans="21:21" x14ac:dyDescent="0.2">
      <c r="U12739" s="12"/>
    </row>
    <row r="12740" spans="21:21" x14ac:dyDescent="0.2">
      <c r="U12740" s="12"/>
    </row>
    <row r="12741" spans="21:21" x14ac:dyDescent="0.2">
      <c r="U12741" s="12"/>
    </row>
    <row r="12742" spans="21:21" x14ac:dyDescent="0.2">
      <c r="U12742" s="12"/>
    </row>
    <row r="12743" spans="21:21" x14ac:dyDescent="0.2">
      <c r="U12743" s="12"/>
    </row>
    <row r="12744" spans="21:21" x14ac:dyDescent="0.2">
      <c r="U12744" s="12"/>
    </row>
    <row r="12745" spans="21:21" x14ac:dyDescent="0.2">
      <c r="U12745" s="12"/>
    </row>
    <row r="12746" spans="21:21" x14ac:dyDescent="0.2">
      <c r="U12746" s="12"/>
    </row>
    <row r="12747" spans="21:21" x14ac:dyDescent="0.2">
      <c r="U12747" s="12"/>
    </row>
    <row r="12748" spans="21:21" x14ac:dyDescent="0.2">
      <c r="U12748" s="12"/>
    </row>
    <row r="12749" spans="21:21" x14ac:dyDescent="0.2">
      <c r="U12749" s="12"/>
    </row>
    <row r="12750" spans="21:21" x14ac:dyDescent="0.2">
      <c r="U12750" s="12"/>
    </row>
    <row r="12751" spans="21:21" x14ac:dyDescent="0.2">
      <c r="U12751" s="12"/>
    </row>
    <row r="12752" spans="21:21" x14ac:dyDescent="0.2">
      <c r="U12752" s="12"/>
    </row>
    <row r="12753" spans="21:21" x14ac:dyDescent="0.2">
      <c r="U12753" s="12"/>
    </row>
    <row r="12754" spans="21:21" x14ac:dyDescent="0.2">
      <c r="U12754" s="12"/>
    </row>
    <row r="12755" spans="21:21" x14ac:dyDescent="0.2">
      <c r="U12755" s="12"/>
    </row>
    <row r="12756" spans="21:21" x14ac:dyDescent="0.2">
      <c r="U12756" s="12"/>
    </row>
    <row r="12757" spans="21:21" x14ac:dyDescent="0.2">
      <c r="U12757" s="12"/>
    </row>
    <row r="12758" spans="21:21" x14ac:dyDescent="0.2">
      <c r="U12758" s="12"/>
    </row>
    <row r="12759" spans="21:21" x14ac:dyDescent="0.2">
      <c r="U12759" s="12"/>
    </row>
    <row r="12760" spans="21:21" x14ac:dyDescent="0.2">
      <c r="U12760" s="12"/>
    </row>
    <row r="12761" spans="21:21" x14ac:dyDescent="0.2">
      <c r="U12761" s="12"/>
    </row>
    <row r="12762" spans="21:21" x14ac:dyDescent="0.2">
      <c r="U12762" s="12"/>
    </row>
    <row r="12763" spans="21:21" x14ac:dyDescent="0.2">
      <c r="U12763" s="12"/>
    </row>
    <row r="12764" spans="21:21" x14ac:dyDescent="0.2">
      <c r="U12764" s="12"/>
    </row>
    <row r="12765" spans="21:21" x14ac:dyDescent="0.2">
      <c r="U12765" s="12"/>
    </row>
    <row r="12766" spans="21:21" x14ac:dyDescent="0.2">
      <c r="U12766" s="12"/>
    </row>
    <row r="12767" spans="21:21" x14ac:dyDescent="0.2">
      <c r="U12767" s="12"/>
    </row>
    <row r="12768" spans="21:21" x14ac:dyDescent="0.2">
      <c r="U12768" s="12"/>
    </row>
    <row r="12769" spans="21:21" x14ac:dyDescent="0.2">
      <c r="U12769" s="12"/>
    </row>
    <row r="12770" spans="21:21" x14ac:dyDescent="0.2">
      <c r="U12770" s="12"/>
    </row>
    <row r="12771" spans="21:21" x14ac:dyDescent="0.2">
      <c r="U12771" s="12"/>
    </row>
    <row r="12772" spans="21:21" x14ac:dyDescent="0.2">
      <c r="U12772" s="12"/>
    </row>
    <row r="12773" spans="21:21" x14ac:dyDescent="0.2">
      <c r="U12773" s="12"/>
    </row>
    <row r="12774" spans="21:21" x14ac:dyDescent="0.2">
      <c r="U12774" s="12"/>
    </row>
    <row r="12775" spans="21:21" x14ac:dyDescent="0.2">
      <c r="U12775" s="12"/>
    </row>
    <row r="12776" spans="21:21" x14ac:dyDescent="0.2">
      <c r="U12776" s="12"/>
    </row>
    <row r="12777" spans="21:21" x14ac:dyDescent="0.2">
      <c r="U12777" s="12"/>
    </row>
    <row r="12778" spans="21:21" x14ac:dyDescent="0.2">
      <c r="U12778" s="12"/>
    </row>
    <row r="12779" spans="21:21" x14ac:dyDescent="0.2">
      <c r="U12779" s="12"/>
    </row>
    <row r="12780" spans="21:21" x14ac:dyDescent="0.2">
      <c r="U12780" s="12"/>
    </row>
    <row r="12781" spans="21:21" x14ac:dyDescent="0.2">
      <c r="U12781" s="12"/>
    </row>
    <row r="12782" spans="21:21" x14ac:dyDescent="0.2">
      <c r="U12782" s="12"/>
    </row>
    <row r="12783" spans="21:21" x14ac:dyDescent="0.2">
      <c r="U12783" s="12"/>
    </row>
    <row r="12784" spans="21:21" x14ac:dyDescent="0.2">
      <c r="U12784" s="12"/>
    </row>
    <row r="12785" spans="21:21" x14ac:dyDescent="0.2">
      <c r="U12785" s="12"/>
    </row>
    <row r="12786" spans="21:21" x14ac:dyDescent="0.2">
      <c r="U12786" s="12"/>
    </row>
    <row r="12787" spans="21:21" x14ac:dyDescent="0.2">
      <c r="U12787" s="12"/>
    </row>
    <row r="12788" spans="21:21" x14ac:dyDescent="0.2">
      <c r="U12788" s="12"/>
    </row>
    <row r="12789" spans="21:21" x14ac:dyDescent="0.2">
      <c r="U12789" s="12"/>
    </row>
    <row r="12790" spans="21:21" x14ac:dyDescent="0.2">
      <c r="U12790" s="12"/>
    </row>
    <row r="12791" spans="21:21" x14ac:dyDescent="0.2">
      <c r="U12791" s="12"/>
    </row>
    <row r="12792" spans="21:21" x14ac:dyDescent="0.2">
      <c r="U12792" s="12"/>
    </row>
    <row r="12793" spans="21:21" x14ac:dyDescent="0.2">
      <c r="U12793" s="12"/>
    </row>
    <row r="12794" spans="21:21" x14ac:dyDescent="0.2">
      <c r="U12794" s="12"/>
    </row>
    <row r="12795" spans="21:21" x14ac:dyDescent="0.2">
      <c r="U12795" s="12"/>
    </row>
    <row r="12796" spans="21:21" x14ac:dyDescent="0.2">
      <c r="U12796" s="12"/>
    </row>
    <row r="12797" spans="21:21" x14ac:dyDescent="0.2">
      <c r="U12797" s="12"/>
    </row>
    <row r="12798" spans="21:21" x14ac:dyDescent="0.2">
      <c r="U12798" s="12"/>
    </row>
    <row r="12799" spans="21:21" x14ac:dyDescent="0.2">
      <c r="U12799" s="12"/>
    </row>
    <row r="12800" spans="21:21" x14ac:dyDescent="0.2">
      <c r="U12800" s="12"/>
    </row>
    <row r="12801" spans="21:21" x14ac:dyDescent="0.2">
      <c r="U12801" s="12"/>
    </row>
    <row r="12802" spans="21:21" x14ac:dyDescent="0.2">
      <c r="U12802" s="12"/>
    </row>
    <row r="12803" spans="21:21" x14ac:dyDescent="0.2">
      <c r="U12803" s="12"/>
    </row>
    <row r="12804" spans="21:21" x14ac:dyDescent="0.2">
      <c r="U12804" s="12"/>
    </row>
    <row r="12805" spans="21:21" x14ac:dyDescent="0.2">
      <c r="U12805" s="12"/>
    </row>
    <row r="12806" spans="21:21" x14ac:dyDescent="0.2">
      <c r="U12806" s="12"/>
    </row>
    <row r="12807" spans="21:21" x14ac:dyDescent="0.2">
      <c r="U12807" s="12"/>
    </row>
    <row r="12808" spans="21:21" x14ac:dyDescent="0.2">
      <c r="U12808" s="12"/>
    </row>
    <row r="12809" spans="21:21" x14ac:dyDescent="0.2">
      <c r="U12809" s="12"/>
    </row>
    <row r="12810" spans="21:21" x14ac:dyDescent="0.2">
      <c r="U12810" s="12"/>
    </row>
    <row r="12811" spans="21:21" x14ac:dyDescent="0.2">
      <c r="U12811" s="12"/>
    </row>
    <row r="12812" spans="21:21" x14ac:dyDescent="0.2">
      <c r="U12812" s="12"/>
    </row>
    <row r="12813" spans="21:21" x14ac:dyDescent="0.2">
      <c r="U12813" s="12"/>
    </row>
    <row r="12814" spans="21:21" x14ac:dyDescent="0.2">
      <c r="U12814" s="12"/>
    </row>
    <row r="12815" spans="21:21" x14ac:dyDescent="0.2">
      <c r="U12815" s="12"/>
    </row>
    <row r="12816" spans="21:21" x14ac:dyDescent="0.2">
      <c r="U12816" s="12"/>
    </row>
    <row r="12817" spans="21:21" x14ac:dyDescent="0.2">
      <c r="U12817" s="12"/>
    </row>
    <row r="12818" spans="21:21" x14ac:dyDescent="0.2">
      <c r="U12818" s="12"/>
    </row>
    <row r="12819" spans="21:21" x14ac:dyDescent="0.2">
      <c r="U12819" s="12"/>
    </row>
    <row r="12820" spans="21:21" x14ac:dyDescent="0.2">
      <c r="U12820" s="12"/>
    </row>
    <row r="12821" spans="21:21" x14ac:dyDescent="0.2">
      <c r="U12821" s="12"/>
    </row>
    <row r="12822" spans="21:21" x14ac:dyDescent="0.2">
      <c r="U12822" s="12"/>
    </row>
    <row r="12823" spans="21:21" x14ac:dyDescent="0.2">
      <c r="U12823" s="12"/>
    </row>
    <row r="12824" spans="21:21" x14ac:dyDescent="0.2">
      <c r="U12824" s="12"/>
    </row>
    <row r="12825" spans="21:21" x14ac:dyDescent="0.2">
      <c r="U12825" s="12"/>
    </row>
    <row r="12826" spans="21:21" x14ac:dyDescent="0.2">
      <c r="U12826" s="12"/>
    </row>
    <row r="12827" spans="21:21" x14ac:dyDescent="0.2">
      <c r="U12827" s="12"/>
    </row>
    <row r="12828" spans="21:21" x14ac:dyDescent="0.2">
      <c r="U12828" s="12"/>
    </row>
    <row r="12829" spans="21:21" x14ac:dyDescent="0.2">
      <c r="U12829" s="12"/>
    </row>
    <row r="12830" spans="21:21" x14ac:dyDescent="0.2">
      <c r="U12830" s="12"/>
    </row>
    <row r="12831" spans="21:21" x14ac:dyDescent="0.2">
      <c r="U12831" s="12"/>
    </row>
    <row r="12832" spans="21:21" x14ac:dyDescent="0.2">
      <c r="U12832" s="12"/>
    </row>
    <row r="12833" spans="21:21" x14ac:dyDescent="0.2">
      <c r="U12833" s="12"/>
    </row>
    <row r="12834" spans="21:21" x14ac:dyDescent="0.2">
      <c r="U12834" s="12"/>
    </row>
    <row r="12835" spans="21:21" x14ac:dyDescent="0.2">
      <c r="U12835" s="12"/>
    </row>
    <row r="12836" spans="21:21" x14ac:dyDescent="0.2">
      <c r="U12836" s="12"/>
    </row>
    <row r="12837" spans="21:21" x14ac:dyDescent="0.2">
      <c r="U12837" s="12"/>
    </row>
    <row r="12838" spans="21:21" x14ac:dyDescent="0.2">
      <c r="U12838" s="12"/>
    </row>
    <row r="12839" spans="21:21" x14ac:dyDescent="0.2">
      <c r="U12839" s="12"/>
    </row>
    <row r="12840" spans="21:21" x14ac:dyDescent="0.2">
      <c r="U12840" s="12"/>
    </row>
    <row r="12841" spans="21:21" x14ac:dyDescent="0.2">
      <c r="U12841" s="12"/>
    </row>
    <row r="12842" spans="21:21" x14ac:dyDescent="0.2">
      <c r="U12842" s="12"/>
    </row>
    <row r="12843" spans="21:21" x14ac:dyDescent="0.2">
      <c r="U12843" s="12"/>
    </row>
    <row r="12844" spans="21:21" x14ac:dyDescent="0.2">
      <c r="U12844" s="12"/>
    </row>
    <row r="12845" spans="21:21" x14ac:dyDescent="0.2">
      <c r="U12845" s="12"/>
    </row>
    <row r="12846" spans="21:21" x14ac:dyDescent="0.2">
      <c r="U12846" s="12"/>
    </row>
    <row r="12847" spans="21:21" x14ac:dyDescent="0.2">
      <c r="U12847" s="12"/>
    </row>
    <row r="12848" spans="21:21" x14ac:dyDescent="0.2">
      <c r="U12848" s="12"/>
    </row>
    <row r="12849" spans="21:21" x14ac:dyDescent="0.2">
      <c r="U12849" s="12"/>
    </row>
    <row r="12850" spans="21:21" x14ac:dyDescent="0.2">
      <c r="U12850" s="12"/>
    </row>
    <row r="12851" spans="21:21" x14ac:dyDescent="0.2">
      <c r="U12851" s="12"/>
    </row>
    <row r="12852" spans="21:21" x14ac:dyDescent="0.2">
      <c r="U12852" s="12"/>
    </row>
    <row r="12853" spans="21:21" x14ac:dyDescent="0.2">
      <c r="U12853" s="12"/>
    </row>
    <row r="12854" spans="21:21" x14ac:dyDescent="0.2">
      <c r="U12854" s="12"/>
    </row>
    <row r="12855" spans="21:21" x14ac:dyDescent="0.2">
      <c r="U12855" s="12"/>
    </row>
    <row r="12856" spans="21:21" x14ac:dyDescent="0.2">
      <c r="U12856" s="12"/>
    </row>
    <row r="12857" spans="21:21" x14ac:dyDescent="0.2">
      <c r="U12857" s="12"/>
    </row>
    <row r="12858" spans="21:21" x14ac:dyDescent="0.2">
      <c r="U12858" s="12"/>
    </row>
    <row r="12859" spans="21:21" x14ac:dyDescent="0.2">
      <c r="U12859" s="12"/>
    </row>
    <row r="12860" spans="21:21" x14ac:dyDescent="0.2">
      <c r="U12860" s="12"/>
    </row>
    <row r="12861" spans="21:21" x14ac:dyDescent="0.2">
      <c r="U12861" s="12"/>
    </row>
    <row r="12862" spans="21:21" x14ac:dyDescent="0.2">
      <c r="U12862" s="12"/>
    </row>
    <row r="12863" spans="21:21" x14ac:dyDescent="0.2">
      <c r="U12863" s="12"/>
    </row>
    <row r="12864" spans="21:21" x14ac:dyDescent="0.2">
      <c r="U12864" s="12"/>
    </row>
    <row r="12865" spans="21:21" x14ac:dyDescent="0.2">
      <c r="U12865" s="12"/>
    </row>
    <row r="12866" spans="21:21" x14ac:dyDescent="0.2">
      <c r="U12866" s="12"/>
    </row>
    <row r="12867" spans="21:21" x14ac:dyDescent="0.2">
      <c r="U12867" s="12"/>
    </row>
    <row r="12868" spans="21:21" x14ac:dyDescent="0.2">
      <c r="U12868" s="12"/>
    </row>
    <row r="12869" spans="21:21" x14ac:dyDescent="0.2">
      <c r="U12869" s="12"/>
    </row>
    <row r="12870" spans="21:21" x14ac:dyDescent="0.2">
      <c r="U12870" s="12"/>
    </row>
    <row r="12871" spans="21:21" x14ac:dyDescent="0.2">
      <c r="U12871" s="12"/>
    </row>
    <row r="12872" spans="21:21" x14ac:dyDescent="0.2">
      <c r="U12872" s="12"/>
    </row>
    <row r="12873" spans="21:21" x14ac:dyDescent="0.2">
      <c r="U12873" s="12"/>
    </row>
    <row r="12874" spans="21:21" x14ac:dyDescent="0.2">
      <c r="U12874" s="12"/>
    </row>
    <row r="12875" spans="21:21" x14ac:dyDescent="0.2">
      <c r="U12875" s="12"/>
    </row>
    <row r="12876" spans="21:21" x14ac:dyDescent="0.2">
      <c r="U12876" s="12"/>
    </row>
    <row r="12877" spans="21:21" x14ac:dyDescent="0.2">
      <c r="U12877" s="12"/>
    </row>
    <row r="12878" spans="21:21" x14ac:dyDescent="0.2">
      <c r="U12878" s="12"/>
    </row>
    <row r="12879" spans="21:21" x14ac:dyDescent="0.2">
      <c r="U12879" s="12"/>
    </row>
    <row r="12880" spans="21:21" x14ac:dyDescent="0.2">
      <c r="U12880" s="12"/>
    </row>
    <row r="12881" spans="21:21" x14ac:dyDescent="0.2">
      <c r="U12881" s="12"/>
    </row>
    <row r="12882" spans="21:21" x14ac:dyDescent="0.2">
      <c r="U12882" s="12"/>
    </row>
    <row r="12883" spans="21:21" x14ac:dyDescent="0.2">
      <c r="U12883" s="12"/>
    </row>
    <row r="12884" spans="21:21" x14ac:dyDescent="0.2">
      <c r="U12884" s="12"/>
    </row>
    <row r="12885" spans="21:21" x14ac:dyDescent="0.2">
      <c r="U12885" s="12"/>
    </row>
    <row r="12886" spans="21:21" x14ac:dyDescent="0.2">
      <c r="U12886" s="12"/>
    </row>
    <row r="12887" spans="21:21" x14ac:dyDescent="0.2">
      <c r="U12887" s="12"/>
    </row>
    <row r="12888" spans="21:21" x14ac:dyDescent="0.2">
      <c r="U12888" s="12"/>
    </row>
    <row r="12889" spans="21:21" x14ac:dyDescent="0.2">
      <c r="U12889" s="12"/>
    </row>
    <row r="12890" spans="21:21" x14ac:dyDescent="0.2">
      <c r="U12890" s="12"/>
    </row>
    <row r="12891" spans="21:21" x14ac:dyDescent="0.2">
      <c r="U12891" s="12"/>
    </row>
    <row r="12892" spans="21:21" x14ac:dyDescent="0.2">
      <c r="U12892" s="12"/>
    </row>
    <row r="12893" spans="21:21" x14ac:dyDescent="0.2">
      <c r="U12893" s="12"/>
    </row>
    <row r="12894" spans="21:21" x14ac:dyDescent="0.2">
      <c r="U12894" s="12"/>
    </row>
    <row r="12895" spans="21:21" x14ac:dyDescent="0.2">
      <c r="U12895" s="12"/>
    </row>
    <row r="12896" spans="21:21" x14ac:dyDescent="0.2">
      <c r="U12896" s="12"/>
    </row>
    <row r="12897" spans="21:21" x14ac:dyDescent="0.2">
      <c r="U12897" s="12"/>
    </row>
    <row r="12898" spans="21:21" x14ac:dyDescent="0.2">
      <c r="U12898" s="12"/>
    </row>
    <row r="12899" spans="21:21" x14ac:dyDescent="0.2">
      <c r="U12899" s="12"/>
    </row>
    <row r="12900" spans="21:21" x14ac:dyDescent="0.2">
      <c r="U12900" s="12"/>
    </row>
    <row r="12901" spans="21:21" x14ac:dyDescent="0.2">
      <c r="U12901" s="12"/>
    </row>
    <row r="12902" spans="21:21" x14ac:dyDescent="0.2">
      <c r="U12902" s="12"/>
    </row>
    <row r="12903" spans="21:21" x14ac:dyDescent="0.2">
      <c r="U12903" s="12"/>
    </row>
    <row r="12904" spans="21:21" x14ac:dyDescent="0.2">
      <c r="U12904" s="12"/>
    </row>
    <row r="12905" spans="21:21" x14ac:dyDescent="0.2">
      <c r="U12905" s="12"/>
    </row>
    <row r="12906" spans="21:21" x14ac:dyDescent="0.2">
      <c r="U12906" s="12"/>
    </row>
    <row r="12907" spans="21:21" x14ac:dyDescent="0.2">
      <c r="U12907" s="12"/>
    </row>
    <row r="12908" spans="21:21" x14ac:dyDescent="0.2">
      <c r="U12908" s="12"/>
    </row>
    <row r="12909" spans="21:21" x14ac:dyDescent="0.2">
      <c r="U12909" s="12"/>
    </row>
    <row r="12910" spans="21:21" x14ac:dyDescent="0.2">
      <c r="U12910" s="12"/>
    </row>
    <row r="12911" spans="21:21" x14ac:dyDescent="0.2">
      <c r="U12911" s="12"/>
    </row>
    <row r="12912" spans="21:21" x14ac:dyDescent="0.2">
      <c r="U12912" s="12"/>
    </row>
    <row r="12913" spans="21:21" x14ac:dyDescent="0.2">
      <c r="U12913" s="12"/>
    </row>
    <row r="12914" spans="21:21" x14ac:dyDescent="0.2">
      <c r="U12914" s="12"/>
    </row>
    <row r="12915" spans="21:21" x14ac:dyDescent="0.2">
      <c r="U12915" s="12"/>
    </row>
    <row r="12916" spans="21:21" x14ac:dyDescent="0.2">
      <c r="U12916" s="12"/>
    </row>
    <row r="12917" spans="21:21" x14ac:dyDescent="0.2">
      <c r="U12917" s="12"/>
    </row>
    <row r="12918" spans="21:21" x14ac:dyDescent="0.2">
      <c r="U12918" s="12"/>
    </row>
    <row r="12919" spans="21:21" x14ac:dyDescent="0.2">
      <c r="U12919" s="12"/>
    </row>
    <row r="12920" spans="21:21" x14ac:dyDescent="0.2">
      <c r="U12920" s="12"/>
    </row>
    <row r="12921" spans="21:21" x14ac:dyDescent="0.2">
      <c r="U12921" s="12"/>
    </row>
    <row r="12922" spans="21:21" x14ac:dyDescent="0.2">
      <c r="U12922" s="12"/>
    </row>
    <row r="12923" spans="21:21" x14ac:dyDescent="0.2">
      <c r="U12923" s="12"/>
    </row>
    <row r="12924" spans="21:21" x14ac:dyDescent="0.2">
      <c r="U12924" s="12"/>
    </row>
    <row r="12925" spans="21:21" x14ac:dyDescent="0.2">
      <c r="U12925" s="12"/>
    </row>
    <row r="12926" spans="21:21" x14ac:dyDescent="0.2">
      <c r="U12926" s="12"/>
    </row>
    <row r="12927" spans="21:21" x14ac:dyDescent="0.2">
      <c r="U12927" s="12"/>
    </row>
    <row r="12928" spans="21:21" x14ac:dyDescent="0.2">
      <c r="U12928" s="12"/>
    </row>
    <row r="12929" spans="21:21" x14ac:dyDescent="0.2">
      <c r="U12929" s="12"/>
    </row>
    <row r="12930" spans="21:21" x14ac:dyDescent="0.2">
      <c r="U12930" s="12"/>
    </row>
    <row r="12931" spans="21:21" x14ac:dyDescent="0.2">
      <c r="U12931" s="12"/>
    </row>
    <row r="12932" spans="21:21" x14ac:dyDescent="0.2">
      <c r="U12932" s="12"/>
    </row>
    <row r="12933" spans="21:21" x14ac:dyDescent="0.2">
      <c r="U12933" s="12"/>
    </row>
    <row r="12934" spans="21:21" x14ac:dyDescent="0.2">
      <c r="U12934" s="12"/>
    </row>
    <row r="12935" spans="21:21" x14ac:dyDescent="0.2">
      <c r="U12935" s="12"/>
    </row>
    <row r="12936" spans="21:21" x14ac:dyDescent="0.2">
      <c r="U12936" s="12"/>
    </row>
    <row r="12937" spans="21:21" x14ac:dyDescent="0.2">
      <c r="U12937" s="12"/>
    </row>
    <row r="12938" spans="21:21" x14ac:dyDescent="0.2">
      <c r="U12938" s="12"/>
    </row>
    <row r="12939" spans="21:21" x14ac:dyDescent="0.2">
      <c r="U12939" s="12"/>
    </row>
    <row r="12940" spans="21:21" x14ac:dyDescent="0.2">
      <c r="U12940" s="12"/>
    </row>
    <row r="12941" spans="21:21" x14ac:dyDescent="0.2">
      <c r="U12941" s="12"/>
    </row>
    <row r="12942" spans="21:21" x14ac:dyDescent="0.2">
      <c r="U12942" s="12"/>
    </row>
    <row r="12943" spans="21:21" x14ac:dyDescent="0.2">
      <c r="U12943" s="12"/>
    </row>
    <row r="12944" spans="21:21" x14ac:dyDescent="0.2">
      <c r="U12944" s="12"/>
    </row>
    <row r="12945" spans="21:21" x14ac:dyDescent="0.2">
      <c r="U12945" s="12"/>
    </row>
    <row r="12946" spans="21:21" x14ac:dyDescent="0.2">
      <c r="U12946" s="12"/>
    </row>
    <row r="12947" spans="21:21" x14ac:dyDescent="0.2">
      <c r="U12947" s="12"/>
    </row>
    <row r="12948" spans="21:21" x14ac:dyDescent="0.2">
      <c r="U12948" s="12"/>
    </row>
    <row r="12949" spans="21:21" x14ac:dyDescent="0.2">
      <c r="U12949" s="12"/>
    </row>
    <row r="12950" spans="21:21" x14ac:dyDescent="0.2">
      <c r="U12950" s="12"/>
    </row>
    <row r="12951" spans="21:21" x14ac:dyDescent="0.2">
      <c r="U12951" s="12"/>
    </row>
    <row r="12952" spans="21:21" x14ac:dyDescent="0.2">
      <c r="U12952" s="12"/>
    </row>
    <row r="12953" spans="21:21" x14ac:dyDescent="0.2">
      <c r="U12953" s="12"/>
    </row>
    <row r="12954" spans="21:21" x14ac:dyDescent="0.2">
      <c r="U12954" s="12"/>
    </row>
    <row r="12955" spans="21:21" x14ac:dyDescent="0.2">
      <c r="U12955" s="12"/>
    </row>
    <row r="12956" spans="21:21" x14ac:dyDescent="0.2">
      <c r="U12956" s="12"/>
    </row>
    <row r="12957" spans="21:21" x14ac:dyDescent="0.2">
      <c r="U12957" s="12"/>
    </row>
    <row r="12958" spans="21:21" x14ac:dyDescent="0.2">
      <c r="U12958" s="12"/>
    </row>
    <row r="12959" spans="21:21" x14ac:dyDescent="0.2">
      <c r="U12959" s="12"/>
    </row>
    <row r="12960" spans="21:21" x14ac:dyDescent="0.2">
      <c r="U12960" s="12"/>
    </row>
    <row r="12961" spans="21:21" x14ac:dyDescent="0.2">
      <c r="U12961" s="12"/>
    </row>
    <row r="12962" spans="21:21" x14ac:dyDescent="0.2">
      <c r="U12962" s="12"/>
    </row>
    <row r="12963" spans="21:21" x14ac:dyDescent="0.2">
      <c r="U12963" s="12"/>
    </row>
    <row r="12964" spans="21:21" x14ac:dyDescent="0.2">
      <c r="U12964" s="12"/>
    </row>
    <row r="12965" spans="21:21" x14ac:dyDescent="0.2">
      <c r="U12965" s="12"/>
    </row>
    <row r="12966" spans="21:21" x14ac:dyDescent="0.2">
      <c r="U12966" s="12"/>
    </row>
    <row r="12967" spans="21:21" x14ac:dyDescent="0.2">
      <c r="U12967" s="12"/>
    </row>
    <row r="12968" spans="21:21" x14ac:dyDescent="0.2">
      <c r="U12968" s="12"/>
    </row>
    <row r="12969" spans="21:21" x14ac:dyDescent="0.2">
      <c r="U12969" s="12"/>
    </row>
    <row r="12970" spans="21:21" x14ac:dyDescent="0.2">
      <c r="U12970" s="12"/>
    </row>
    <row r="12971" spans="21:21" x14ac:dyDescent="0.2">
      <c r="U12971" s="12"/>
    </row>
    <row r="12972" spans="21:21" x14ac:dyDescent="0.2">
      <c r="U12972" s="12"/>
    </row>
    <row r="12973" spans="21:21" x14ac:dyDescent="0.2">
      <c r="U12973" s="12"/>
    </row>
    <row r="12974" spans="21:21" x14ac:dyDescent="0.2">
      <c r="U12974" s="12"/>
    </row>
    <row r="12975" spans="21:21" x14ac:dyDescent="0.2">
      <c r="U12975" s="12"/>
    </row>
    <row r="12976" spans="21:21" x14ac:dyDescent="0.2">
      <c r="U12976" s="12"/>
    </row>
    <row r="12977" spans="21:21" x14ac:dyDescent="0.2">
      <c r="U12977" s="12"/>
    </row>
    <row r="12978" spans="21:21" x14ac:dyDescent="0.2">
      <c r="U12978" s="12"/>
    </row>
    <row r="12979" spans="21:21" x14ac:dyDescent="0.2">
      <c r="U12979" s="12"/>
    </row>
    <row r="12980" spans="21:21" x14ac:dyDescent="0.2">
      <c r="U12980" s="12"/>
    </row>
    <row r="12981" spans="21:21" x14ac:dyDescent="0.2">
      <c r="U12981" s="12"/>
    </row>
    <row r="12982" spans="21:21" x14ac:dyDescent="0.2">
      <c r="U12982" s="12"/>
    </row>
    <row r="12983" spans="21:21" x14ac:dyDescent="0.2">
      <c r="U12983" s="12"/>
    </row>
    <row r="12984" spans="21:21" x14ac:dyDescent="0.2">
      <c r="U12984" s="12"/>
    </row>
    <row r="12985" spans="21:21" x14ac:dyDescent="0.2">
      <c r="U12985" s="12"/>
    </row>
    <row r="12986" spans="21:21" x14ac:dyDescent="0.2">
      <c r="U12986" s="12"/>
    </row>
    <row r="12987" spans="21:21" x14ac:dyDescent="0.2">
      <c r="U12987" s="12"/>
    </row>
    <row r="12988" spans="21:21" x14ac:dyDescent="0.2">
      <c r="U12988" s="12"/>
    </row>
    <row r="12989" spans="21:21" x14ac:dyDescent="0.2">
      <c r="U12989" s="12"/>
    </row>
    <row r="12990" spans="21:21" x14ac:dyDescent="0.2">
      <c r="U12990" s="12"/>
    </row>
    <row r="12991" spans="21:21" x14ac:dyDescent="0.2">
      <c r="U12991" s="12"/>
    </row>
    <row r="12992" spans="21:21" x14ac:dyDescent="0.2">
      <c r="U12992" s="12"/>
    </row>
    <row r="12993" spans="21:21" x14ac:dyDescent="0.2">
      <c r="U12993" s="12"/>
    </row>
    <row r="12994" spans="21:21" x14ac:dyDescent="0.2">
      <c r="U12994" s="12"/>
    </row>
    <row r="12995" spans="21:21" x14ac:dyDescent="0.2">
      <c r="U12995" s="12"/>
    </row>
    <row r="12996" spans="21:21" x14ac:dyDescent="0.2">
      <c r="U12996" s="12"/>
    </row>
    <row r="12997" spans="21:21" x14ac:dyDescent="0.2">
      <c r="U12997" s="12"/>
    </row>
    <row r="12998" spans="21:21" x14ac:dyDescent="0.2">
      <c r="U12998" s="12"/>
    </row>
    <row r="12999" spans="21:21" x14ac:dyDescent="0.2">
      <c r="U12999" s="12"/>
    </row>
    <row r="13000" spans="21:21" x14ac:dyDescent="0.2">
      <c r="U13000" s="12"/>
    </row>
    <row r="13001" spans="21:21" x14ac:dyDescent="0.2">
      <c r="U13001" s="12"/>
    </row>
    <row r="13002" spans="21:21" x14ac:dyDescent="0.2">
      <c r="U13002" s="12"/>
    </row>
    <row r="13003" spans="21:21" x14ac:dyDescent="0.2">
      <c r="U13003" s="12"/>
    </row>
    <row r="13004" spans="21:21" x14ac:dyDescent="0.2">
      <c r="U13004" s="12"/>
    </row>
    <row r="13005" spans="21:21" x14ac:dyDescent="0.2">
      <c r="U13005" s="12"/>
    </row>
    <row r="13006" spans="21:21" x14ac:dyDescent="0.2">
      <c r="U13006" s="12"/>
    </row>
    <row r="13007" spans="21:21" x14ac:dyDescent="0.2">
      <c r="U13007" s="12"/>
    </row>
    <row r="13008" spans="21:21" x14ac:dyDescent="0.2">
      <c r="U13008" s="12"/>
    </row>
    <row r="13009" spans="21:21" x14ac:dyDescent="0.2">
      <c r="U13009" s="12"/>
    </row>
    <row r="13010" spans="21:21" x14ac:dyDescent="0.2">
      <c r="U13010" s="12"/>
    </row>
    <row r="13011" spans="21:21" x14ac:dyDescent="0.2">
      <c r="U13011" s="12"/>
    </row>
    <row r="13012" spans="21:21" x14ac:dyDescent="0.2">
      <c r="U13012" s="12"/>
    </row>
    <row r="13013" spans="21:21" x14ac:dyDescent="0.2">
      <c r="U13013" s="12"/>
    </row>
    <row r="13014" spans="21:21" x14ac:dyDescent="0.2">
      <c r="U13014" s="12"/>
    </row>
    <row r="13015" spans="21:21" x14ac:dyDescent="0.2">
      <c r="U13015" s="12"/>
    </row>
    <row r="13016" spans="21:21" x14ac:dyDescent="0.2">
      <c r="U13016" s="12"/>
    </row>
    <row r="13017" spans="21:21" x14ac:dyDescent="0.2">
      <c r="U13017" s="12"/>
    </row>
    <row r="13018" spans="21:21" x14ac:dyDescent="0.2">
      <c r="U13018" s="12"/>
    </row>
    <row r="13019" spans="21:21" x14ac:dyDescent="0.2">
      <c r="U13019" s="12"/>
    </row>
    <row r="13020" spans="21:21" x14ac:dyDescent="0.2">
      <c r="U13020" s="12"/>
    </row>
    <row r="13021" spans="21:21" x14ac:dyDescent="0.2">
      <c r="U13021" s="12"/>
    </row>
    <row r="13022" spans="21:21" x14ac:dyDescent="0.2">
      <c r="U13022" s="12"/>
    </row>
    <row r="13023" spans="21:21" x14ac:dyDescent="0.2">
      <c r="U13023" s="12"/>
    </row>
    <row r="13024" spans="21:21" x14ac:dyDescent="0.2">
      <c r="U13024" s="12"/>
    </row>
    <row r="13025" spans="21:21" x14ac:dyDescent="0.2">
      <c r="U13025" s="12"/>
    </row>
    <row r="13026" spans="21:21" x14ac:dyDescent="0.2">
      <c r="U13026" s="12"/>
    </row>
    <row r="13027" spans="21:21" x14ac:dyDescent="0.2">
      <c r="U13027" s="12"/>
    </row>
    <row r="13028" spans="21:21" x14ac:dyDescent="0.2">
      <c r="U13028" s="12"/>
    </row>
    <row r="13029" spans="21:21" x14ac:dyDescent="0.2">
      <c r="U13029" s="12"/>
    </row>
    <row r="13030" spans="21:21" x14ac:dyDescent="0.2">
      <c r="U13030" s="12"/>
    </row>
    <row r="13031" spans="21:21" x14ac:dyDescent="0.2">
      <c r="U13031" s="12"/>
    </row>
    <row r="13032" spans="21:21" x14ac:dyDescent="0.2">
      <c r="U13032" s="12"/>
    </row>
    <row r="13033" spans="21:21" x14ac:dyDescent="0.2">
      <c r="U13033" s="12"/>
    </row>
    <row r="13034" spans="21:21" x14ac:dyDescent="0.2">
      <c r="U13034" s="12"/>
    </row>
    <row r="13035" spans="21:21" x14ac:dyDescent="0.2">
      <c r="U13035" s="12"/>
    </row>
    <row r="13036" spans="21:21" x14ac:dyDescent="0.2">
      <c r="U13036" s="12"/>
    </row>
    <row r="13037" spans="21:21" x14ac:dyDescent="0.2">
      <c r="U13037" s="12"/>
    </row>
    <row r="13038" spans="21:21" x14ac:dyDescent="0.2">
      <c r="U13038" s="12"/>
    </row>
    <row r="13039" spans="21:21" x14ac:dyDescent="0.2">
      <c r="U13039" s="12"/>
    </row>
    <row r="13040" spans="21:21" x14ac:dyDescent="0.2">
      <c r="U13040" s="12"/>
    </row>
    <row r="13041" spans="21:21" x14ac:dyDescent="0.2">
      <c r="U13041" s="12"/>
    </row>
    <row r="13042" spans="21:21" x14ac:dyDescent="0.2">
      <c r="U13042" s="12"/>
    </row>
    <row r="13043" spans="21:21" x14ac:dyDescent="0.2">
      <c r="U13043" s="12"/>
    </row>
    <row r="13044" spans="21:21" x14ac:dyDescent="0.2">
      <c r="U13044" s="12"/>
    </row>
    <row r="13045" spans="21:21" x14ac:dyDescent="0.2">
      <c r="U13045" s="12"/>
    </row>
    <row r="13046" spans="21:21" x14ac:dyDescent="0.2">
      <c r="U13046" s="12"/>
    </row>
    <row r="13047" spans="21:21" x14ac:dyDescent="0.2">
      <c r="U13047" s="12"/>
    </row>
    <row r="13048" spans="21:21" x14ac:dyDescent="0.2">
      <c r="U13048" s="12"/>
    </row>
    <row r="13049" spans="21:21" x14ac:dyDescent="0.2">
      <c r="U13049" s="12"/>
    </row>
    <row r="13050" spans="21:21" x14ac:dyDescent="0.2">
      <c r="U13050" s="12"/>
    </row>
    <row r="13051" spans="21:21" x14ac:dyDescent="0.2">
      <c r="U13051" s="12"/>
    </row>
    <row r="13052" spans="21:21" x14ac:dyDescent="0.2">
      <c r="U13052" s="12"/>
    </row>
    <row r="13053" spans="21:21" x14ac:dyDescent="0.2">
      <c r="U13053" s="12"/>
    </row>
    <row r="13054" spans="21:21" x14ac:dyDescent="0.2">
      <c r="U13054" s="12"/>
    </row>
    <row r="13055" spans="21:21" x14ac:dyDescent="0.2">
      <c r="U13055" s="12"/>
    </row>
    <row r="13056" spans="21:21" x14ac:dyDescent="0.2">
      <c r="U13056" s="12"/>
    </row>
    <row r="13057" spans="21:21" x14ac:dyDescent="0.2">
      <c r="U13057" s="12"/>
    </row>
    <row r="13058" spans="21:21" x14ac:dyDescent="0.2">
      <c r="U13058" s="12"/>
    </row>
    <row r="13059" spans="21:21" x14ac:dyDescent="0.2">
      <c r="U13059" s="12"/>
    </row>
    <row r="13060" spans="21:21" x14ac:dyDescent="0.2">
      <c r="U13060" s="12"/>
    </row>
    <row r="13061" spans="21:21" x14ac:dyDescent="0.2">
      <c r="U13061" s="12"/>
    </row>
    <row r="13062" spans="21:21" x14ac:dyDescent="0.2">
      <c r="U13062" s="12"/>
    </row>
    <row r="13063" spans="21:21" x14ac:dyDescent="0.2">
      <c r="U13063" s="12"/>
    </row>
    <row r="13064" spans="21:21" x14ac:dyDescent="0.2">
      <c r="U13064" s="12"/>
    </row>
    <row r="13065" spans="21:21" x14ac:dyDescent="0.2">
      <c r="U13065" s="12"/>
    </row>
    <row r="13066" spans="21:21" x14ac:dyDescent="0.2">
      <c r="U13066" s="12"/>
    </row>
    <row r="13067" spans="21:21" x14ac:dyDescent="0.2">
      <c r="U13067" s="12"/>
    </row>
    <row r="13068" spans="21:21" x14ac:dyDescent="0.2">
      <c r="U13068" s="12"/>
    </row>
    <row r="13069" spans="21:21" x14ac:dyDescent="0.2">
      <c r="U13069" s="12"/>
    </row>
    <row r="13070" spans="21:21" x14ac:dyDescent="0.2">
      <c r="U13070" s="12"/>
    </row>
    <row r="13071" spans="21:21" x14ac:dyDescent="0.2">
      <c r="U13071" s="12"/>
    </row>
    <row r="13072" spans="21:21" x14ac:dyDescent="0.2">
      <c r="U13072" s="12"/>
    </row>
    <row r="13073" spans="21:21" x14ac:dyDescent="0.2">
      <c r="U13073" s="12"/>
    </row>
    <row r="13074" spans="21:21" x14ac:dyDescent="0.2">
      <c r="U13074" s="12"/>
    </row>
    <row r="13075" spans="21:21" x14ac:dyDescent="0.2">
      <c r="U13075" s="12"/>
    </row>
    <row r="13076" spans="21:21" x14ac:dyDescent="0.2">
      <c r="U13076" s="12"/>
    </row>
    <row r="13077" spans="21:21" x14ac:dyDescent="0.2">
      <c r="U13077" s="12"/>
    </row>
    <row r="13078" spans="21:21" x14ac:dyDescent="0.2">
      <c r="U13078" s="12"/>
    </row>
    <row r="13079" spans="21:21" x14ac:dyDescent="0.2">
      <c r="U13079" s="12"/>
    </row>
    <row r="13080" spans="21:21" x14ac:dyDescent="0.2">
      <c r="U13080" s="12"/>
    </row>
    <row r="13081" spans="21:21" x14ac:dyDescent="0.2">
      <c r="U13081" s="12"/>
    </row>
    <row r="13082" spans="21:21" x14ac:dyDescent="0.2">
      <c r="U13082" s="12"/>
    </row>
    <row r="13083" spans="21:21" x14ac:dyDescent="0.2">
      <c r="U13083" s="12"/>
    </row>
    <row r="13084" spans="21:21" x14ac:dyDescent="0.2">
      <c r="U13084" s="12"/>
    </row>
    <row r="13085" spans="21:21" x14ac:dyDescent="0.2">
      <c r="U13085" s="12"/>
    </row>
    <row r="13086" spans="21:21" x14ac:dyDescent="0.2">
      <c r="U13086" s="12"/>
    </row>
    <row r="13087" spans="21:21" x14ac:dyDescent="0.2">
      <c r="U13087" s="12"/>
    </row>
    <row r="13088" spans="21:21" x14ac:dyDescent="0.2">
      <c r="U13088" s="12"/>
    </row>
    <row r="13089" spans="21:21" x14ac:dyDescent="0.2">
      <c r="U13089" s="12"/>
    </row>
    <row r="13090" spans="21:21" x14ac:dyDescent="0.2">
      <c r="U13090" s="12"/>
    </row>
    <row r="13091" spans="21:21" x14ac:dyDescent="0.2">
      <c r="U13091" s="12"/>
    </row>
    <row r="13092" spans="21:21" x14ac:dyDescent="0.2">
      <c r="U13092" s="12"/>
    </row>
    <row r="13093" spans="21:21" x14ac:dyDescent="0.2">
      <c r="U13093" s="12"/>
    </row>
    <row r="13094" spans="21:21" x14ac:dyDescent="0.2">
      <c r="U13094" s="12"/>
    </row>
    <row r="13095" spans="21:21" x14ac:dyDescent="0.2">
      <c r="U13095" s="12"/>
    </row>
    <row r="13096" spans="21:21" x14ac:dyDescent="0.2">
      <c r="U13096" s="12"/>
    </row>
    <row r="13097" spans="21:21" x14ac:dyDescent="0.2">
      <c r="U13097" s="12"/>
    </row>
    <row r="13098" spans="21:21" x14ac:dyDescent="0.2">
      <c r="U13098" s="12"/>
    </row>
    <row r="13099" spans="21:21" x14ac:dyDescent="0.2">
      <c r="U13099" s="12"/>
    </row>
    <row r="13100" spans="21:21" x14ac:dyDescent="0.2">
      <c r="U13100" s="12"/>
    </row>
    <row r="13101" spans="21:21" x14ac:dyDescent="0.2">
      <c r="U13101" s="12"/>
    </row>
    <row r="13102" spans="21:21" x14ac:dyDescent="0.2">
      <c r="U13102" s="12"/>
    </row>
    <row r="13103" spans="21:21" x14ac:dyDescent="0.2">
      <c r="U13103" s="12"/>
    </row>
    <row r="13104" spans="21:21" x14ac:dyDescent="0.2">
      <c r="U13104" s="12"/>
    </row>
    <row r="13105" spans="21:21" x14ac:dyDescent="0.2">
      <c r="U13105" s="12"/>
    </row>
    <row r="13106" spans="21:21" x14ac:dyDescent="0.2">
      <c r="U13106" s="12"/>
    </row>
    <row r="13107" spans="21:21" x14ac:dyDescent="0.2">
      <c r="U13107" s="12"/>
    </row>
    <row r="13108" spans="21:21" x14ac:dyDescent="0.2">
      <c r="U13108" s="12"/>
    </row>
    <row r="13109" spans="21:21" x14ac:dyDescent="0.2">
      <c r="U13109" s="12"/>
    </row>
    <row r="13110" spans="21:21" x14ac:dyDescent="0.2">
      <c r="U13110" s="12"/>
    </row>
    <row r="13111" spans="21:21" x14ac:dyDescent="0.2">
      <c r="U13111" s="12"/>
    </row>
    <row r="13112" spans="21:21" x14ac:dyDescent="0.2">
      <c r="U13112" s="12"/>
    </row>
    <row r="13113" spans="21:21" x14ac:dyDescent="0.2">
      <c r="U13113" s="12"/>
    </row>
    <row r="13114" spans="21:21" x14ac:dyDescent="0.2">
      <c r="U13114" s="12"/>
    </row>
    <row r="13115" spans="21:21" x14ac:dyDescent="0.2">
      <c r="U13115" s="12"/>
    </row>
    <row r="13116" spans="21:21" x14ac:dyDescent="0.2">
      <c r="U13116" s="12"/>
    </row>
    <row r="13117" spans="21:21" x14ac:dyDescent="0.2">
      <c r="U13117" s="12"/>
    </row>
    <row r="13118" spans="21:21" x14ac:dyDescent="0.2">
      <c r="U13118" s="12"/>
    </row>
    <row r="13119" spans="21:21" x14ac:dyDescent="0.2">
      <c r="U13119" s="12"/>
    </row>
    <row r="13120" spans="21:21" x14ac:dyDescent="0.2">
      <c r="U13120" s="12"/>
    </row>
    <row r="13121" spans="21:21" x14ac:dyDescent="0.2">
      <c r="U13121" s="12"/>
    </row>
    <row r="13122" spans="21:21" x14ac:dyDescent="0.2">
      <c r="U13122" s="12"/>
    </row>
    <row r="13123" spans="21:21" x14ac:dyDescent="0.2">
      <c r="U13123" s="12"/>
    </row>
    <row r="13124" spans="21:21" x14ac:dyDescent="0.2">
      <c r="U13124" s="12"/>
    </row>
    <row r="13125" spans="21:21" x14ac:dyDescent="0.2">
      <c r="U13125" s="12"/>
    </row>
    <row r="13126" spans="21:21" x14ac:dyDescent="0.2">
      <c r="U13126" s="12"/>
    </row>
    <row r="13127" spans="21:21" x14ac:dyDescent="0.2">
      <c r="U13127" s="12"/>
    </row>
    <row r="13128" spans="21:21" x14ac:dyDescent="0.2">
      <c r="U13128" s="12"/>
    </row>
    <row r="13129" spans="21:21" x14ac:dyDescent="0.2">
      <c r="U13129" s="12"/>
    </row>
    <row r="13130" spans="21:21" x14ac:dyDescent="0.2">
      <c r="U13130" s="12"/>
    </row>
    <row r="13131" spans="21:21" x14ac:dyDescent="0.2">
      <c r="U13131" s="12"/>
    </row>
    <row r="13132" spans="21:21" x14ac:dyDescent="0.2">
      <c r="U13132" s="12"/>
    </row>
    <row r="13133" spans="21:21" x14ac:dyDescent="0.2">
      <c r="U13133" s="12"/>
    </row>
    <row r="13134" spans="21:21" x14ac:dyDescent="0.2">
      <c r="U13134" s="12"/>
    </row>
    <row r="13135" spans="21:21" x14ac:dyDescent="0.2">
      <c r="U13135" s="12"/>
    </row>
    <row r="13136" spans="21:21" x14ac:dyDescent="0.2">
      <c r="U13136" s="12"/>
    </row>
    <row r="13137" spans="21:21" x14ac:dyDescent="0.2">
      <c r="U13137" s="12"/>
    </row>
    <row r="13138" spans="21:21" x14ac:dyDescent="0.2">
      <c r="U13138" s="12"/>
    </row>
    <row r="13139" spans="21:21" x14ac:dyDescent="0.2">
      <c r="U13139" s="12"/>
    </row>
    <row r="13140" spans="21:21" x14ac:dyDescent="0.2">
      <c r="U13140" s="12"/>
    </row>
    <row r="13141" spans="21:21" x14ac:dyDescent="0.2">
      <c r="U13141" s="12"/>
    </row>
    <row r="13142" spans="21:21" x14ac:dyDescent="0.2">
      <c r="U13142" s="12"/>
    </row>
    <row r="13143" spans="21:21" x14ac:dyDescent="0.2">
      <c r="U13143" s="12"/>
    </row>
    <row r="13144" spans="21:21" x14ac:dyDescent="0.2">
      <c r="U13144" s="12"/>
    </row>
    <row r="13145" spans="21:21" x14ac:dyDescent="0.2">
      <c r="U13145" s="12"/>
    </row>
    <row r="13146" spans="21:21" x14ac:dyDescent="0.2">
      <c r="U13146" s="12"/>
    </row>
    <row r="13147" spans="21:21" x14ac:dyDescent="0.2">
      <c r="U13147" s="12"/>
    </row>
    <row r="13148" spans="21:21" x14ac:dyDescent="0.2">
      <c r="U13148" s="12"/>
    </row>
    <row r="13149" spans="21:21" x14ac:dyDescent="0.2">
      <c r="U13149" s="12"/>
    </row>
    <row r="13150" spans="21:21" x14ac:dyDescent="0.2">
      <c r="U13150" s="12"/>
    </row>
    <row r="13151" spans="21:21" x14ac:dyDescent="0.2">
      <c r="U13151" s="12"/>
    </row>
    <row r="13152" spans="21:21" x14ac:dyDescent="0.2">
      <c r="U13152" s="12"/>
    </row>
    <row r="13153" spans="21:21" x14ac:dyDescent="0.2">
      <c r="U13153" s="12"/>
    </row>
    <row r="13154" spans="21:21" x14ac:dyDescent="0.2">
      <c r="U13154" s="12"/>
    </row>
    <row r="13155" spans="21:21" x14ac:dyDescent="0.2">
      <c r="U13155" s="12"/>
    </row>
    <row r="13156" spans="21:21" x14ac:dyDescent="0.2">
      <c r="U13156" s="12"/>
    </row>
    <row r="13157" spans="21:21" x14ac:dyDescent="0.2">
      <c r="U13157" s="12"/>
    </row>
    <row r="13158" spans="21:21" x14ac:dyDescent="0.2">
      <c r="U13158" s="12"/>
    </row>
    <row r="13159" spans="21:21" x14ac:dyDescent="0.2">
      <c r="U13159" s="12"/>
    </row>
    <row r="13160" spans="21:21" x14ac:dyDescent="0.2">
      <c r="U13160" s="12"/>
    </row>
    <row r="13161" spans="21:21" x14ac:dyDescent="0.2">
      <c r="U13161" s="12"/>
    </row>
    <row r="13162" spans="21:21" x14ac:dyDescent="0.2">
      <c r="U13162" s="12"/>
    </row>
    <row r="13163" spans="21:21" x14ac:dyDescent="0.2">
      <c r="U13163" s="12"/>
    </row>
    <row r="13164" spans="21:21" x14ac:dyDescent="0.2">
      <c r="U13164" s="12"/>
    </row>
    <row r="13165" spans="21:21" x14ac:dyDescent="0.2">
      <c r="U13165" s="12"/>
    </row>
    <row r="13166" spans="21:21" x14ac:dyDescent="0.2">
      <c r="U13166" s="12"/>
    </row>
    <row r="13167" spans="21:21" x14ac:dyDescent="0.2">
      <c r="U13167" s="12"/>
    </row>
    <row r="13168" spans="21:21" x14ac:dyDescent="0.2">
      <c r="U13168" s="12"/>
    </row>
    <row r="13169" spans="21:21" x14ac:dyDescent="0.2">
      <c r="U13169" s="12"/>
    </row>
    <row r="13170" spans="21:21" x14ac:dyDescent="0.2">
      <c r="U13170" s="12"/>
    </row>
    <row r="13171" spans="21:21" x14ac:dyDescent="0.2">
      <c r="U13171" s="12"/>
    </row>
    <row r="13172" spans="21:21" x14ac:dyDescent="0.2">
      <c r="U13172" s="12"/>
    </row>
    <row r="13173" spans="21:21" x14ac:dyDescent="0.2">
      <c r="U13173" s="12"/>
    </row>
    <row r="13174" spans="21:21" x14ac:dyDescent="0.2">
      <c r="U13174" s="12"/>
    </row>
    <row r="13175" spans="21:21" x14ac:dyDescent="0.2">
      <c r="U13175" s="12"/>
    </row>
    <row r="13176" spans="21:21" x14ac:dyDescent="0.2">
      <c r="U13176" s="12"/>
    </row>
    <row r="13177" spans="21:21" x14ac:dyDescent="0.2">
      <c r="U13177" s="12"/>
    </row>
    <row r="13178" spans="21:21" x14ac:dyDescent="0.2">
      <c r="U13178" s="12"/>
    </row>
    <row r="13179" spans="21:21" x14ac:dyDescent="0.2">
      <c r="U13179" s="12"/>
    </row>
    <row r="13180" spans="21:21" x14ac:dyDescent="0.2">
      <c r="U13180" s="12"/>
    </row>
    <row r="13181" spans="21:21" x14ac:dyDescent="0.2">
      <c r="U13181" s="12"/>
    </row>
    <row r="13182" spans="21:21" x14ac:dyDescent="0.2">
      <c r="U13182" s="12"/>
    </row>
    <row r="13183" spans="21:21" x14ac:dyDescent="0.2">
      <c r="U13183" s="12"/>
    </row>
    <row r="13184" spans="21:21" x14ac:dyDescent="0.2">
      <c r="U13184" s="12"/>
    </row>
    <row r="13185" spans="21:21" x14ac:dyDescent="0.2">
      <c r="U13185" s="12"/>
    </row>
    <row r="13186" spans="21:21" x14ac:dyDescent="0.2">
      <c r="U13186" s="12"/>
    </row>
    <row r="13187" spans="21:21" x14ac:dyDescent="0.2">
      <c r="U13187" s="12"/>
    </row>
    <row r="13188" spans="21:21" x14ac:dyDescent="0.2">
      <c r="U13188" s="12"/>
    </row>
    <row r="13189" spans="21:21" x14ac:dyDescent="0.2">
      <c r="U13189" s="12"/>
    </row>
    <row r="13190" spans="21:21" x14ac:dyDescent="0.2">
      <c r="U13190" s="12"/>
    </row>
    <row r="13191" spans="21:21" x14ac:dyDescent="0.2">
      <c r="U13191" s="12"/>
    </row>
    <row r="13192" spans="21:21" x14ac:dyDescent="0.2">
      <c r="U13192" s="12"/>
    </row>
    <row r="13193" spans="21:21" x14ac:dyDescent="0.2">
      <c r="U13193" s="12"/>
    </row>
    <row r="13194" spans="21:21" x14ac:dyDescent="0.2">
      <c r="U13194" s="12"/>
    </row>
    <row r="13195" spans="21:21" x14ac:dyDescent="0.2">
      <c r="U13195" s="12"/>
    </row>
    <row r="13196" spans="21:21" x14ac:dyDescent="0.2">
      <c r="U13196" s="12"/>
    </row>
    <row r="13197" spans="21:21" x14ac:dyDescent="0.2">
      <c r="U13197" s="12"/>
    </row>
    <row r="13198" spans="21:21" x14ac:dyDescent="0.2">
      <c r="U13198" s="12"/>
    </row>
    <row r="13199" spans="21:21" x14ac:dyDescent="0.2">
      <c r="U13199" s="12"/>
    </row>
    <row r="13200" spans="21:21" x14ac:dyDescent="0.2">
      <c r="U13200" s="12"/>
    </row>
    <row r="13201" spans="21:21" x14ac:dyDescent="0.2">
      <c r="U13201" s="12"/>
    </row>
    <row r="13202" spans="21:21" x14ac:dyDescent="0.2">
      <c r="U13202" s="12"/>
    </row>
    <row r="13203" spans="21:21" x14ac:dyDescent="0.2">
      <c r="U13203" s="12"/>
    </row>
    <row r="13204" spans="21:21" x14ac:dyDescent="0.2">
      <c r="U13204" s="12"/>
    </row>
    <row r="13205" spans="21:21" x14ac:dyDescent="0.2">
      <c r="U13205" s="12"/>
    </row>
    <row r="13206" spans="21:21" x14ac:dyDescent="0.2">
      <c r="U13206" s="12"/>
    </row>
    <row r="13207" spans="21:21" x14ac:dyDescent="0.2">
      <c r="U13207" s="12"/>
    </row>
    <row r="13208" spans="21:21" x14ac:dyDescent="0.2">
      <c r="U13208" s="12"/>
    </row>
    <row r="13209" spans="21:21" x14ac:dyDescent="0.2">
      <c r="U13209" s="12"/>
    </row>
    <row r="13210" spans="21:21" x14ac:dyDescent="0.2">
      <c r="U13210" s="12"/>
    </row>
    <row r="13211" spans="21:21" x14ac:dyDescent="0.2">
      <c r="U13211" s="12"/>
    </row>
    <row r="13212" spans="21:21" x14ac:dyDescent="0.2">
      <c r="U13212" s="12"/>
    </row>
    <row r="13213" spans="21:21" x14ac:dyDescent="0.2">
      <c r="U13213" s="12"/>
    </row>
    <row r="13214" spans="21:21" x14ac:dyDescent="0.2">
      <c r="U13214" s="12"/>
    </row>
    <row r="13215" spans="21:21" x14ac:dyDescent="0.2">
      <c r="U13215" s="12"/>
    </row>
    <row r="13216" spans="21:21" x14ac:dyDescent="0.2">
      <c r="U13216" s="12"/>
    </row>
    <row r="13217" spans="21:21" x14ac:dyDescent="0.2">
      <c r="U13217" s="12"/>
    </row>
    <row r="13218" spans="21:21" x14ac:dyDescent="0.2">
      <c r="U13218" s="12"/>
    </row>
    <row r="13219" spans="21:21" x14ac:dyDescent="0.2">
      <c r="U13219" s="12"/>
    </row>
    <row r="13220" spans="21:21" x14ac:dyDescent="0.2">
      <c r="U13220" s="12"/>
    </row>
    <row r="13221" spans="21:21" x14ac:dyDescent="0.2">
      <c r="U13221" s="12"/>
    </row>
    <row r="13222" spans="21:21" x14ac:dyDescent="0.2">
      <c r="U13222" s="12"/>
    </row>
    <row r="13223" spans="21:21" x14ac:dyDescent="0.2">
      <c r="U13223" s="12"/>
    </row>
    <row r="13224" spans="21:21" x14ac:dyDescent="0.2">
      <c r="U13224" s="12"/>
    </row>
    <row r="13225" spans="21:21" x14ac:dyDescent="0.2">
      <c r="U13225" s="12"/>
    </row>
    <row r="13226" spans="21:21" x14ac:dyDescent="0.2">
      <c r="U13226" s="12"/>
    </row>
    <row r="13227" spans="21:21" x14ac:dyDescent="0.2">
      <c r="U13227" s="12"/>
    </row>
    <row r="13228" spans="21:21" x14ac:dyDescent="0.2">
      <c r="U13228" s="12"/>
    </row>
    <row r="13229" spans="21:21" x14ac:dyDescent="0.2">
      <c r="U13229" s="12"/>
    </row>
    <row r="13230" spans="21:21" x14ac:dyDescent="0.2">
      <c r="U13230" s="12"/>
    </row>
    <row r="13231" spans="21:21" x14ac:dyDescent="0.2">
      <c r="U13231" s="12"/>
    </row>
    <row r="13232" spans="21:21" x14ac:dyDescent="0.2">
      <c r="U13232" s="12"/>
    </row>
    <row r="13233" spans="21:21" x14ac:dyDescent="0.2">
      <c r="U13233" s="12"/>
    </row>
    <row r="13234" spans="21:21" x14ac:dyDescent="0.2">
      <c r="U13234" s="12"/>
    </row>
    <row r="13235" spans="21:21" x14ac:dyDescent="0.2">
      <c r="U13235" s="12"/>
    </row>
    <row r="13236" spans="21:21" x14ac:dyDescent="0.2">
      <c r="U13236" s="12"/>
    </row>
    <row r="13237" spans="21:21" x14ac:dyDescent="0.2">
      <c r="U13237" s="12"/>
    </row>
    <row r="13238" spans="21:21" x14ac:dyDescent="0.2">
      <c r="U13238" s="12"/>
    </row>
    <row r="13239" spans="21:21" x14ac:dyDescent="0.2">
      <c r="U13239" s="12"/>
    </row>
    <row r="13240" spans="21:21" x14ac:dyDescent="0.2">
      <c r="U13240" s="12"/>
    </row>
    <row r="13241" spans="21:21" x14ac:dyDescent="0.2">
      <c r="U13241" s="12"/>
    </row>
    <row r="13242" spans="21:21" x14ac:dyDescent="0.2">
      <c r="U13242" s="12"/>
    </row>
    <row r="13243" spans="21:21" x14ac:dyDescent="0.2">
      <c r="U13243" s="12"/>
    </row>
    <row r="13244" spans="21:21" x14ac:dyDescent="0.2">
      <c r="U13244" s="12"/>
    </row>
    <row r="13245" spans="21:21" x14ac:dyDescent="0.2">
      <c r="U13245" s="12"/>
    </row>
    <row r="13246" spans="21:21" x14ac:dyDescent="0.2">
      <c r="U13246" s="12"/>
    </row>
    <row r="13247" spans="21:21" x14ac:dyDescent="0.2">
      <c r="U13247" s="12"/>
    </row>
    <row r="13248" spans="21:21" x14ac:dyDescent="0.2">
      <c r="U13248" s="12"/>
    </row>
    <row r="13249" spans="21:21" x14ac:dyDescent="0.2">
      <c r="U13249" s="12"/>
    </row>
    <row r="13250" spans="21:21" x14ac:dyDescent="0.2">
      <c r="U13250" s="12"/>
    </row>
    <row r="13251" spans="21:21" x14ac:dyDescent="0.2">
      <c r="U13251" s="12"/>
    </row>
    <row r="13252" spans="21:21" x14ac:dyDescent="0.2">
      <c r="U13252" s="12"/>
    </row>
    <row r="13253" spans="21:21" x14ac:dyDescent="0.2">
      <c r="U13253" s="12"/>
    </row>
    <row r="13254" spans="21:21" x14ac:dyDescent="0.2">
      <c r="U13254" s="12"/>
    </row>
    <row r="13255" spans="21:21" x14ac:dyDescent="0.2">
      <c r="U13255" s="12"/>
    </row>
    <row r="13256" spans="21:21" x14ac:dyDescent="0.2">
      <c r="U13256" s="12"/>
    </row>
    <row r="13257" spans="21:21" x14ac:dyDescent="0.2">
      <c r="U13257" s="12"/>
    </row>
    <row r="13258" spans="21:21" x14ac:dyDescent="0.2">
      <c r="U13258" s="12"/>
    </row>
    <row r="13259" spans="21:21" x14ac:dyDescent="0.2">
      <c r="U13259" s="12"/>
    </row>
    <row r="13260" spans="21:21" x14ac:dyDescent="0.2">
      <c r="U13260" s="12"/>
    </row>
    <row r="13261" spans="21:21" x14ac:dyDescent="0.2">
      <c r="U13261" s="12"/>
    </row>
    <row r="13262" spans="21:21" x14ac:dyDescent="0.2">
      <c r="U13262" s="12"/>
    </row>
    <row r="13263" spans="21:21" x14ac:dyDescent="0.2">
      <c r="U13263" s="12"/>
    </row>
    <row r="13264" spans="21:21" x14ac:dyDescent="0.2">
      <c r="U13264" s="12"/>
    </row>
    <row r="13265" spans="21:21" x14ac:dyDescent="0.2">
      <c r="U13265" s="12"/>
    </row>
    <row r="13266" spans="21:21" x14ac:dyDescent="0.2">
      <c r="U13266" s="12"/>
    </row>
    <row r="13267" spans="21:21" x14ac:dyDescent="0.2">
      <c r="U13267" s="12"/>
    </row>
    <row r="13268" spans="21:21" x14ac:dyDescent="0.2">
      <c r="U13268" s="12"/>
    </row>
    <row r="13269" spans="21:21" x14ac:dyDescent="0.2">
      <c r="U13269" s="12"/>
    </row>
    <row r="13270" spans="21:21" x14ac:dyDescent="0.2">
      <c r="U13270" s="12"/>
    </row>
    <row r="13271" spans="21:21" x14ac:dyDescent="0.2">
      <c r="U13271" s="12"/>
    </row>
    <row r="13272" spans="21:21" x14ac:dyDescent="0.2">
      <c r="U13272" s="12"/>
    </row>
    <row r="13273" spans="21:21" x14ac:dyDescent="0.2">
      <c r="U13273" s="12"/>
    </row>
    <row r="13274" spans="21:21" x14ac:dyDescent="0.2">
      <c r="U13274" s="12"/>
    </row>
    <row r="13275" spans="21:21" x14ac:dyDescent="0.2">
      <c r="U13275" s="12"/>
    </row>
    <row r="13276" spans="21:21" x14ac:dyDescent="0.2">
      <c r="U13276" s="12"/>
    </row>
    <row r="13277" spans="21:21" x14ac:dyDescent="0.2">
      <c r="U13277" s="12"/>
    </row>
    <row r="13278" spans="21:21" x14ac:dyDescent="0.2">
      <c r="U13278" s="12"/>
    </row>
    <row r="13279" spans="21:21" x14ac:dyDescent="0.2">
      <c r="U13279" s="12"/>
    </row>
    <row r="13280" spans="21:21" x14ac:dyDescent="0.2">
      <c r="U13280" s="12"/>
    </row>
    <row r="13281" spans="21:21" x14ac:dyDescent="0.2">
      <c r="U13281" s="12"/>
    </row>
    <row r="13282" spans="21:21" x14ac:dyDescent="0.2">
      <c r="U13282" s="12"/>
    </row>
    <row r="13283" spans="21:21" x14ac:dyDescent="0.2">
      <c r="U13283" s="12"/>
    </row>
    <row r="13284" spans="21:21" x14ac:dyDescent="0.2">
      <c r="U13284" s="12"/>
    </row>
    <row r="13285" spans="21:21" x14ac:dyDescent="0.2">
      <c r="U13285" s="12"/>
    </row>
    <row r="13286" spans="21:21" x14ac:dyDescent="0.2">
      <c r="U13286" s="12"/>
    </row>
    <row r="13287" spans="21:21" x14ac:dyDescent="0.2">
      <c r="U13287" s="12"/>
    </row>
    <row r="13288" spans="21:21" x14ac:dyDescent="0.2">
      <c r="U13288" s="12"/>
    </row>
    <row r="13289" spans="21:21" x14ac:dyDescent="0.2">
      <c r="U13289" s="12"/>
    </row>
    <row r="13290" spans="21:21" x14ac:dyDescent="0.2">
      <c r="U13290" s="12"/>
    </row>
    <row r="13291" spans="21:21" x14ac:dyDescent="0.2">
      <c r="U13291" s="12"/>
    </row>
    <row r="13292" spans="21:21" x14ac:dyDescent="0.2">
      <c r="U13292" s="12"/>
    </row>
    <row r="13293" spans="21:21" x14ac:dyDescent="0.2">
      <c r="U13293" s="12"/>
    </row>
    <row r="13294" spans="21:21" x14ac:dyDescent="0.2">
      <c r="U13294" s="12"/>
    </row>
    <row r="13295" spans="21:21" x14ac:dyDescent="0.2">
      <c r="U13295" s="12"/>
    </row>
    <row r="13296" spans="21:21" x14ac:dyDescent="0.2">
      <c r="U13296" s="12"/>
    </row>
    <row r="13297" spans="21:21" x14ac:dyDescent="0.2">
      <c r="U13297" s="12"/>
    </row>
    <row r="13298" spans="21:21" x14ac:dyDescent="0.2">
      <c r="U13298" s="12"/>
    </row>
    <row r="13299" spans="21:21" x14ac:dyDescent="0.2">
      <c r="U13299" s="12"/>
    </row>
    <row r="13300" spans="21:21" x14ac:dyDescent="0.2">
      <c r="U13300" s="12"/>
    </row>
    <row r="13301" spans="21:21" x14ac:dyDescent="0.2">
      <c r="U13301" s="12"/>
    </row>
    <row r="13302" spans="21:21" x14ac:dyDescent="0.2">
      <c r="U13302" s="12"/>
    </row>
    <row r="13303" spans="21:21" x14ac:dyDescent="0.2">
      <c r="U13303" s="12"/>
    </row>
    <row r="13304" spans="21:21" x14ac:dyDescent="0.2">
      <c r="U13304" s="12"/>
    </row>
    <row r="13305" spans="21:21" x14ac:dyDescent="0.2">
      <c r="U13305" s="12"/>
    </row>
    <row r="13306" spans="21:21" x14ac:dyDescent="0.2">
      <c r="U13306" s="12"/>
    </row>
    <row r="13307" spans="21:21" x14ac:dyDescent="0.2">
      <c r="U13307" s="12"/>
    </row>
    <row r="13308" spans="21:21" x14ac:dyDescent="0.2">
      <c r="U13308" s="12"/>
    </row>
    <row r="13309" spans="21:21" x14ac:dyDescent="0.2">
      <c r="U13309" s="12"/>
    </row>
    <row r="13310" spans="21:21" x14ac:dyDescent="0.2">
      <c r="U13310" s="12"/>
    </row>
    <row r="13311" spans="21:21" x14ac:dyDescent="0.2">
      <c r="U13311" s="12"/>
    </row>
    <row r="13312" spans="21:21" x14ac:dyDescent="0.2">
      <c r="U13312" s="12"/>
    </row>
    <row r="13313" spans="21:21" x14ac:dyDescent="0.2">
      <c r="U13313" s="12"/>
    </row>
    <row r="13314" spans="21:21" x14ac:dyDescent="0.2">
      <c r="U13314" s="12"/>
    </row>
    <row r="13315" spans="21:21" x14ac:dyDescent="0.2">
      <c r="U13315" s="12"/>
    </row>
    <row r="13316" spans="21:21" x14ac:dyDescent="0.2">
      <c r="U13316" s="12"/>
    </row>
    <row r="13317" spans="21:21" x14ac:dyDescent="0.2">
      <c r="U13317" s="12"/>
    </row>
    <row r="13318" spans="21:21" x14ac:dyDescent="0.2">
      <c r="U13318" s="12"/>
    </row>
    <row r="13319" spans="21:21" x14ac:dyDescent="0.2">
      <c r="U13319" s="12"/>
    </row>
    <row r="13320" spans="21:21" x14ac:dyDescent="0.2">
      <c r="U13320" s="12"/>
    </row>
    <row r="13321" spans="21:21" x14ac:dyDescent="0.2">
      <c r="U13321" s="12"/>
    </row>
    <row r="13322" spans="21:21" x14ac:dyDescent="0.2">
      <c r="U13322" s="12"/>
    </row>
    <row r="13323" spans="21:21" x14ac:dyDescent="0.2">
      <c r="U13323" s="12"/>
    </row>
    <row r="13324" spans="21:21" x14ac:dyDescent="0.2">
      <c r="U13324" s="12"/>
    </row>
    <row r="13325" spans="21:21" x14ac:dyDescent="0.2">
      <c r="U13325" s="12"/>
    </row>
    <row r="13326" spans="21:21" x14ac:dyDescent="0.2">
      <c r="U13326" s="12"/>
    </row>
    <row r="13327" spans="21:21" x14ac:dyDescent="0.2">
      <c r="U13327" s="12"/>
    </row>
    <row r="13328" spans="21:21" x14ac:dyDescent="0.2">
      <c r="U13328" s="12"/>
    </row>
    <row r="13329" spans="21:21" x14ac:dyDescent="0.2">
      <c r="U13329" s="12"/>
    </row>
    <row r="13330" spans="21:21" x14ac:dyDescent="0.2">
      <c r="U13330" s="12"/>
    </row>
    <row r="13331" spans="21:21" x14ac:dyDescent="0.2">
      <c r="U13331" s="12"/>
    </row>
    <row r="13332" spans="21:21" x14ac:dyDescent="0.2">
      <c r="U13332" s="12"/>
    </row>
    <row r="13333" spans="21:21" x14ac:dyDescent="0.2">
      <c r="U13333" s="12"/>
    </row>
    <row r="13334" spans="21:21" x14ac:dyDescent="0.2">
      <c r="U13334" s="12"/>
    </row>
    <row r="13335" spans="21:21" x14ac:dyDescent="0.2">
      <c r="U13335" s="12"/>
    </row>
    <row r="13336" spans="21:21" x14ac:dyDescent="0.2">
      <c r="U13336" s="12"/>
    </row>
    <row r="13337" spans="21:21" x14ac:dyDescent="0.2">
      <c r="U13337" s="12"/>
    </row>
    <row r="13338" spans="21:21" x14ac:dyDescent="0.2">
      <c r="U13338" s="12"/>
    </row>
    <row r="13339" spans="21:21" x14ac:dyDescent="0.2">
      <c r="U13339" s="12"/>
    </row>
    <row r="13340" spans="21:21" x14ac:dyDescent="0.2">
      <c r="U13340" s="12"/>
    </row>
    <row r="13341" spans="21:21" x14ac:dyDescent="0.2">
      <c r="U13341" s="12"/>
    </row>
    <row r="13342" spans="21:21" x14ac:dyDescent="0.2">
      <c r="U13342" s="12"/>
    </row>
    <row r="13343" spans="21:21" x14ac:dyDescent="0.2">
      <c r="U13343" s="12"/>
    </row>
    <row r="13344" spans="21:21" x14ac:dyDescent="0.2">
      <c r="U13344" s="12"/>
    </row>
    <row r="13345" spans="21:21" x14ac:dyDescent="0.2">
      <c r="U13345" s="12"/>
    </row>
    <row r="13346" spans="21:21" x14ac:dyDescent="0.2">
      <c r="U13346" s="12"/>
    </row>
    <row r="13347" spans="21:21" x14ac:dyDescent="0.2">
      <c r="U13347" s="12"/>
    </row>
    <row r="13348" spans="21:21" x14ac:dyDescent="0.2">
      <c r="U13348" s="12"/>
    </row>
    <row r="13349" spans="21:21" x14ac:dyDescent="0.2">
      <c r="U13349" s="12"/>
    </row>
    <row r="13350" spans="21:21" x14ac:dyDescent="0.2">
      <c r="U13350" s="12"/>
    </row>
    <row r="13351" spans="21:21" x14ac:dyDescent="0.2">
      <c r="U13351" s="12"/>
    </row>
    <row r="13352" spans="21:21" x14ac:dyDescent="0.2">
      <c r="U13352" s="12"/>
    </row>
    <row r="13353" spans="21:21" x14ac:dyDescent="0.2">
      <c r="U13353" s="12"/>
    </row>
    <row r="13354" spans="21:21" x14ac:dyDescent="0.2">
      <c r="U13354" s="12"/>
    </row>
    <row r="13355" spans="21:21" x14ac:dyDescent="0.2">
      <c r="U13355" s="12"/>
    </row>
    <row r="13356" spans="21:21" x14ac:dyDescent="0.2">
      <c r="U13356" s="12"/>
    </row>
    <row r="13357" spans="21:21" x14ac:dyDescent="0.2">
      <c r="U13357" s="12"/>
    </row>
    <row r="13358" spans="21:21" x14ac:dyDescent="0.2">
      <c r="U13358" s="12"/>
    </row>
    <row r="13359" spans="21:21" x14ac:dyDescent="0.2">
      <c r="U13359" s="12"/>
    </row>
    <row r="13360" spans="21:21" x14ac:dyDescent="0.2">
      <c r="U13360" s="12"/>
    </row>
    <row r="13361" spans="21:21" x14ac:dyDescent="0.2">
      <c r="U13361" s="12"/>
    </row>
    <row r="13362" spans="21:21" x14ac:dyDescent="0.2">
      <c r="U13362" s="12"/>
    </row>
    <row r="13363" spans="21:21" x14ac:dyDescent="0.2">
      <c r="U13363" s="12"/>
    </row>
    <row r="13364" spans="21:21" x14ac:dyDescent="0.2">
      <c r="U13364" s="12"/>
    </row>
    <row r="13365" spans="21:21" x14ac:dyDescent="0.2">
      <c r="U13365" s="12"/>
    </row>
    <row r="13366" spans="21:21" x14ac:dyDescent="0.2">
      <c r="U13366" s="12"/>
    </row>
    <row r="13367" spans="21:21" x14ac:dyDescent="0.2">
      <c r="U13367" s="12"/>
    </row>
    <row r="13368" spans="21:21" x14ac:dyDescent="0.2">
      <c r="U13368" s="12"/>
    </row>
    <row r="13369" spans="21:21" x14ac:dyDescent="0.2">
      <c r="U13369" s="12"/>
    </row>
    <row r="13370" spans="21:21" x14ac:dyDescent="0.2">
      <c r="U13370" s="12"/>
    </row>
    <row r="13371" spans="21:21" x14ac:dyDescent="0.2">
      <c r="U13371" s="12"/>
    </row>
    <row r="13372" spans="21:21" x14ac:dyDescent="0.2">
      <c r="U13372" s="12"/>
    </row>
    <row r="13373" spans="21:21" x14ac:dyDescent="0.2">
      <c r="U13373" s="12"/>
    </row>
    <row r="13374" spans="21:21" x14ac:dyDescent="0.2">
      <c r="U13374" s="12"/>
    </row>
    <row r="13375" spans="21:21" x14ac:dyDescent="0.2">
      <c r="U13375" s="12"/>
    </row>
    <row r="13376" spans="21:21" x14ac:dyDescent="0.2">
      <c r="U13376" s="12"/>
    </row>
    <row r="13377" spans="21:21" x14ac:dyDescent="0.2">
      <c r="U13377" s="12"/>
    </row>
    <row r="13378" spans="21:21" x14ac:dyDescent="0.2">
      <c r="U13378" s="12"/>
    </row>
    <row r="13379" spans="21:21" x14ac:dyDescent="0.2">
      <c r="U13379" s="12"/>
    </row>
    <row r="13380" spans="21:21" x14ac:dyDescent="0.2">
      <c r="U13380" s="12"/>
    </row>
    <row r="13381" spans="21:21" x14ac:dyDescent="0.2">
      <c r="U13381" s="12"/>
    </row>
    <row r="13382" spans="21:21" x14ac:dyDescent="0.2">
      <c r="U13382" s="12"/>
    </row>
    <row r="13383" spans="21:21" x14ac:dyDescent="0.2">
      <c r="U13383" s="12"/>
    </row>
    <row r="13384" spans="21:21" x14ac:dyDescent="0.2">
      <c r="U13384" s="12"/>
    </row>
    <row r="13385" spans="21:21" x14ac:dyDescent="0.2">
      <c r="U13385" s="12"/>
    </row>
    <row r="13386" spans="21:21" x14ac:dyDescent="0.2">
      <c r="U13386" s="12"/>
    </row>
    <row r="13387" spans="21:21" x14ac:dyDescent="0.2">
      <c r="U13387" s="12"/>
    </row>
    <row r="13388" spans="21:21" x14ac:dyDescent="0.2">
      <c r="U13388" s="12"/>
    </row>
    <row r="13389" spans="21:21" x14ac:dyDescent="0.2">
      <c r="U13389" s="12"/>
    </row>
    <row r="13390" spans="21:21" x14ac:dyDescent="0.2">
      <c r="U13390" s="12"/>
    </row>
    <row r="13391" spans="21:21" x14ac:dyDescent="0.2">
      <c r="U13391" s="12"/>
    </row>
    <row r="13392" spans="21:21" x14ac:dyDescent="0.2">
      <c r="U13392" s="12"/>
    </row>
    <row r="13393" spans="21:21" x14ac:dyDescent="0.2">
      <c r="U13393" s="12"/>
    </row>
    <row r="13394" spans="21:21" x14ac:dyDescent="0.2">
      <c r="U13394" s="12"/>
    </row>
    <row r="13395" spans="21:21" x14ac:dyDescent="0.2">
      <c r="U13395" s="12"/>
    </row>
    <row r="13396" spans="21:21" x14ac:dyDescent="0.2">
      <c r="U13396" s="12"/>
    </row>
    <row r="13397" spans="21:21" x14ac:dyDescent="0.2">
      <c r="U13397" s="12"/>
    </row>
    <row r="13398" spans="21:21" x14ac:dyDescent="0.2">
      <c r="U13398" s="12"/>
    </row>
    <row r="13399" spans="21:21" x14ac:dyDescent="0.2">
      <c r="U13399" s="12"/>
    </row>
    <row r="13400" spans="21:21" x14ac:dyDescent="0.2">
      <c r="U13400" s="12"/>
    </row>
    <row r="13401" spans="21:21" x14ac:dyDescent="0.2">
      <c r="U13401" s="12"/>
    </row>
    <row r="13402" spans="21:21" x14ac:dyDescent="0.2">
      <c r="U13402" s="12"/>
    </row>
    <row r="13403" spans="21:21" x14ac:dyDescent="0.2">
      <c r="U13403" s="12"/>
    </row>
    <row r="13404" spans="21:21" x14ac:dyDescent="0.2">
      <c r="U13404" s="12"/>
    </row>
    <row r="13405" spans="21:21" x14ac:dyDescent="0.2">
      <c r="U13405" s="12"/>
    </row>
    <row r="13406" spans="21:21" x14ac:dyDescent="0.2">
      <c r="U13406" s="12"/>
    </row>
    <row r="13407" spans="21:21" x14ac:dyDescent="0.2">
      <c r="U13407" s="12"/>
    </row>
    <row r="13408" spans="21:21" x14ac:dyDescent="0.2">
      <c r="U13408" s="12"/>
    </row>
    <row r="13409" spans="21:21" x14ac:dyDescent="0.2">
      <c r="U13409" s="12"/>
    </row>
    <row r="13410" spans="21:21" x14ac:dyDescent="0.2">
      <c r="U13410" s="12"/>
    </row>
    <row r="13411" spans="21:21" x14ac:dyDescent="0.2">
      <c r="U13411" s="12"/>
    </row>
    <row r="13412" spans="21:21" x14ac:dyDescent="0.2">
      <c r="U13412" s="12"/>
    </row>
    <row r="13413" spans="21:21" x14ac:dyDescent="0.2">
      <c r="U13413" s="12"/>
    </row>
    <row r="13414" spans="21:21" x14ac:dyDescent="0.2">
      <c r="U13414" s="12"/>
    </row>
    <row r="13415" spans="21:21" x14ac:dyDescent="0.2">
      <c r="U13415" s="12"/>
    </row>
    <row r="13416" spans="21:21" x14ac:dyDescent="0.2">
      <c r="U13416" s="12"/>
    </row>
    <row r="13417" spans="21:21" x14ac:dyDescent="0.2">
      <c r="U13417" s="12"/>
    </row>
    <row r="13418" spans="21:21" x14ac:dyDescent="0.2">
      <c r="U13418" s="12"/>
    </row>
    <row r="13419" spans="21:21" x14ac:dyDescent="0.2">
      <c r="U13419" s="12"/>
    </row>
    <row r="13420" spans="21:21" x14ac:dyDescent="0.2">
      <c r="U13420" s="12"/>
    </row>
    <row r="13421" spans="21:21" x14ac:dyDescent="0.2">
      <c r="U13421" s="12"/>
    </row>
    <row r="13422" spans="21:21" x14ac:dyDescent="0.2">
      <c r="U13422" s="12"/>
    </row>
    <row r="13423" spans="21:21" x14ac:dyDescent="0.2">
      <c r="U13423" s="12"/>
    </row>
    <row r="13424" spans="21:21" x14ac:dyDescent="0.2">
      <c r="U13424" s="12"/>
    </row>
    <row r="13425" spans="21:21" x14ac:dyDescent="0.2">
      <c r="U13425" s="12"/>
    </row>
    <row r="13426" spans="21:21" x14ac:dyDescent="0.2">
      <c r="U13426" s="12"/>
    </row>
    <row r="13427" spans="21:21" x14ac:dyDescent="0.2">
      <c r="U13427" s="12"/>
    </row>
    <row r="13428" spans="21:21" x14ac:dyDescent="0.2">
      <c r="U13428" s="12"/>
    </row>
    <row r="13429" spans="21:21" x14ac:dyDescent="0.2">
      <c r="U13429" s="12"/>
    </row>
    <row r="13430" spans="21:21" x14ac:dyDescent="0.2">
      <c r="U13430" s="12"/>
    </row>
    <row r="13431" spans="21:21" x14ac:dyDescent="0.2">
      <c r="U13431" s="12"/>
    </row>
    <row r="13432" spans="21:21" x14ac:dyDescent="0.2">
      <c r="U13432" s="12"/>
    </row>
    <row r="13433" spans="21:21" x14ac:dyDescent="0.2">
      <c r="U13433" s="12"/>
    </row>
    <row r="13434" spans="21:21" x14ac:dyDescent="0.2">
      <c r="U13434" s="12"/>
    </row>
    <row r="13435" spans="21:21" x14ac:dyDescent="0.2">
      <c r="U13435" s="12"/>
    </row>
    <row r="13436" spans="21:21" x14ac:dyDescent="0.2">
      <c r="U13436" s="12"/>
    </row>
    <row r="13437" spans="21:21" x14ac:dyDescent="0.2">
      <c r="U13437" s="12"/>
    </row>
    <row r="13438" spans="21:21" x14ac:dyDescent="0.2">
      <c r="U13438" s="12"/>
    </row>
    <row r="13439" spans="21:21" x14ac:dyDescent="0.2">
      <c r="U13439" s="12"/>
    </row>
    <row r="13440" spans="21:21" x14ac:dyDescent="0.2">
      <c r="U13440" s="12"/>
    </row>
    <row r="13441" spans="21:21" x14ac:dyDescent="0.2">
      <c r="U13441" s="12"/>
    </row>
    <row r="13442" spans="21:21" x14ac:dyDescent="0.2">
      <c r="U13442" s="12"/>
    </row>
    <row r="13443" spans="21:21" x14ac:dyDescent="0.2">
      <c r="U13443" s="12"/>
    </row>
    <row r="13444" spans="21:21" x14ac:dyDescent="0.2">
      <c r="U13444" s="12"/>
    </row>
    <row r="13445" spans="21:21" x14ac:dyDescent="0.2">
      <c r="U13445" s="12"/>
    </row>
    <row r="13446" spans="21:21" x14ac:dyDescent="0.2">
      <c r="U13446" s="12"/>
    </row>
    <row r="13447" spans="21:21" x14ac:dyDescent="0.2">
      <c r="U13447" s="12"/>
    </row>
    <row r="13448" spans="21:21" x14ac:dyDescent="0.2">
      <c r="U13448" s="12"/>
    </row>
    <row r="13449" spans="21:21" x14ac:dyDescent="0.2">
      <c r="U13449" s="12"/>
    </row>
    <row r="13450" spans="21:21" x14ac:dyDescent="0.2">
      <c r="U13450" s="12"/>
    </row>
    <row r="13451" spans="21:21" x14ac:dyDescent="0.2">
      <c r="U13451" s="12"/>
    </row>
    <row r="13452" spans="21:21" x14ac:dyDescent="0.2">
      <c r="U13452" s="12"/>
    </row>
    <row r="13453" spans="21:21" x14ac:dyDescent="0.2">
      <c r="U13453" s="12"/>
    </row>
    <row r="13454" spans="21:21" x14ac:dyDescent="0.2">
      <c r="U13454" s="12"/>
    </row>
    <row r="13455" spans="21:21" x14ac:dyDescent="0.2">
      <c r="U13455" s="12"/>
    </row>
    <row r="13456" spans="21:21" x14ac:dyDescent="0.2">
      <c r="U13456" s="12"/>
    </row>
    <row r="13457" spans="21:21" x14ac:dyDescent="0.2">
      <c r="U13457" s="12"/>
    </row>
    <row r="13458" spans="21:21" x14ac:dyDescent="0.2">
      <c r="U13458" s="12"/>
    </row>
    <row r="13459" spans="21:21" x14ac:dyDescent="0.2">
      <c r="U13459" s="12"/>
    </row>
    <row r="13460" spans="21:21" x14ac:dyDescent="0.2">
      <c r="U13460" s="12"/>
    </row>
    <row r="13461" spans="21:21" x14ac:dyDescent="0.2">
      <c r="U13461" s="12"/>
    </row>
    <row r="13462" spans="21:21" x14ac:dyDescent="0.2">
      <c r="U13462" s="12"/>
    </row>
    <row r="13463" spans="21:21" x14ac:dyDescent="0.2">
      <c r="U13463" s="12"/>
    </row>
    <row r="13464" spans="21:21" x14ac:dyDescent="0.2">
      <c r="U13464" s="12"/>
    </row>
    <row r="13465" spans="21:21" x14ac:dyDescent="0.2">
      <c r="U13465" s="12"/>
    </row>
    <row r="13466" spans="21:21" x14ac:dyDescent="0.2">
      <c r="U13466" s="12"/>
    </row>
    <row r="13467" spans="21:21" x14ac:dyDescent="0.2">
      <c r="U13467" s="12"/>
    </row>
    <row r="13468" spans="21:21" x14ac:dyDescent="0.2">
      <c r="U13468" s="12"/>
    </row>
    <row r="13469" spans="21:21" x14ac:dyDescent="0.2">
      <c r="U13469" s="12"/>
    </row>
    <row r="13470" spans="21:21" x14ac:dyDescent="0.2">
      <c r="U13470" s="12"/>
    </row>
    <row r="13471" spans="21:21" x14ac:dyDescent="0.2">
      <c r="U13471" s="12"/>
    </row>
    <row r="13472" spans="21:21" x14ac:dyDescent="0.2">
      <c r="U13472" s="12"/>
    </row>
    <row r="13473" spans="21:21" x14ac:dyDescent="0.2">
      <c r="U13473" s="12"/>
    </row>
    <row r="13474" spans="21:21" x14ac:dyDescent="0.2">
      <c r="U13474" s="12"/>
    </row>
    <row r="13475" spans="21:21" x14ac:dyDescent="0.2">
      <c r="U13475" s="12"/>
    </row>
    <row r="13476" spans="21:21" x14ac:dyDescent="0.2">
      <c r="U13476" s="12"/>
    </row>
    <row r="13477" spans="21:21" x14ac:dyDescent="0.2">
      <c r="U13477" s="12"/>
    </row>
    <row r="13478" spans="21:21" x14ac:dyDescent="0.2">
      <c r="U13478" s="12"/>
    </row>
    <row r="13479" spans="21:21" x14ac:dyDescent="0.2">
      <c r="U13479" s="12"/>
    </row>
    <row r="13480" spans="21:21" x14ac:dyDescent="0.2">
      <c r="U13480" s="12"/>
    </row>
    <row r="13481" spans="21:21" x14ac:dyDescent="0.2">
      <c r="U13481" s="12"/>
    </row>
    <row r="13482" spans="21:21" x14ac:dyDescent="0.2">
      <c r="U13482" s="12"/>
    </row>
    <row r="13483" spans="21:21" x14ac:dyDescent="0.2">
      <c r="U13483" s="12"/>
    </row>
    <row r="13484" spans="21:21" x14ac:dyDescent="0.2">
      <c r="U13484" s="12"/>
    </row>
    <row r="13485" spans="21:21" x14ac:dyDescent="0.2">
      <c r="U13485" s="12"/>
    </row>
    <row r="13486" spans="21:21" x14ac:dyDescent="0.2">
      <c r="U13486" s="12"/>
    </row>
    <row r="13487" spans="21:21" x14ac:dyDescent="0.2">
      <c r="U13487" s="12"/>
    </row>
    <row r="13488" spans="21:21" x14ac:dyDescent="0.2">
      <c r="U13488" s="12"/>
    </row>
    <row r="13489" spans="21:21" x14ac:dyDescent="0.2">
      <c r="U13489" s="12"/>
    </row>
    <row r="13490" spans="21:21" x14ac:dyDescent="0.2">
      <c r="U13490" s="12"/>
    </row>
    <row r="13491" spans="21:21" x14ac:dyDescent="0.2">
      <c r="U13491" s="12"/>
    </row>
    <row r="13492" spans="21:21" x14ac:dyDescent="0.2">
      <c r="U13492" s="12"/>
    </row>
    <row r="13493" spans="21:21" x14ac:dyDescent="0.2">
      <c r="U13493" s="12"/>
    </row>
    <row r="13494" spans="21:21" x14ac:dyDescent="0.2">
      <c r="U13494" s="12"/>
    </row>
    <row r="13495" spans="21:21" x14ac:dyDescent="0.2">
      <c r="U13495" s="12"/>
    </row>
    <row r="13496" spans="21:21" x14ac:dyDescent="0.2">
      <c r="U13496" s="12"/>
    </row>
    <row r="13497" spans="21:21" x14ac:dyDescent="0.2">
      <c r="U13497" s="12"/>
    </row>
    <row r="13498" spans="21:21" x14ac:dyDescent="0.2">
      <c r="U13498" s="12"/>
    </row>
    <row r="13499" spans="21:21" x14ac:dyDescent="0.2">
      <c r="U13499" s="12"/>
    </row>
    <row r="13500" spans="21:21" x14ac:dyDescent="0.2">
      <c r="U13500" s="12"/>
    </row>
    <row r="13501" spans="21:21" x14ac:dyDescent="0.2">
      <c r="U13501" s="12"/>
    </row>
    <row r="13502" spans="21:21" x14ac:dyDescent="0.2">
      <c r="U13502" s="12"/>
    </row>
    <row r="13503" spans="21:21" x14ac:dyDescent="0.2">
      <c r="U13503" s="12"/>
    </row>
    <row r="13504" spans="21:21" x14ac:dyDescent="0.2">
      <c r="U13504" s="12"/>
    </row>
    <row r="13505" spans="21:21" x14ac:dyDescent="0.2">
      <c r="U13505" s="12"/>
    </row>
    <row r="13506" spans="21:21" x14ac:dyDescent="0.2">
      <c r="U13506" s="12"/>
    </row>
    <row r="13507" spans="21:21" x14ac:dyDescent="0.2">
      <c r="U13507" s="12"/>
    </row>
    <row r="13508" spans="21:21" x14ac:dyDescent="0.2">
      <c r="U13508" s="12"/>
    </row>
    <row r="13509" spans="21:21" x14ac:dyDescent="0.2">
      <c r="U13509" s="12"/>
    </row>
    <row r="13510" spans="21:21" x14ac:dyDescent="0.2">
      <c r="U13510" s="12"/>
    </row>
    <row r="13511" spans="21:21" x14ac:dyDescent="0.2">
      <c r="U13511" s="12"/>
    </row>
    <row r="13512" spans="21:21" x14ac:dyDescent="0.2">
      <c r="U13512" s="12"/>
    </row>
    <row r="13513" spans="21:21" x14ac:dyDescent="0.2">
      <c r="U13513" s="12"/>
    </row>
    <row r="13514" spans="21:21" x14ac:dyDescent="0.2">
      <c r="U13514" s="12"/>
    </row>
    <row r="13515" spans="21:21" x14ac:dyDescent="0.2">
      <c r="U13515" s="12"/>
    </row>
    <row r="13516" spans="21:21" x14ac:dyDescent="0.2">
      <c r="U13516" s="12"/>
    </row>
    <row r="13517" spans="21:21" x14ac:dyDescent="0.2">
      <c r="U13517" s="12"/>
    </row>
    <row r="13518" spans="21:21" x14ac:dyDescent="0.2">
      <c r="U13518" s="12"/>
    </row>
    <row r="13519" spans="21:21" x14ac:dyDescent="0.2">
      <c r="U13519" s="12"/>
    </row>
    <row r="13520" spans="21:21" x14ac:dyDescent="0.2">
      <c r="U13520" s="12"/>
    </row>
    <row r="13521" spans="21:21" x14ac:dyDescent="0.2">
      <c r="U13521" s="12"/>
    </row>
    <row r="13522" spans="21:21" x14ac:dyDescent="0.2">
      <c r="U13522" s="12"/>
    </row>
    <row r="13523" spans="21:21" x14ac:dyDescent="0.2">
      <c r="U13523" s="12"/>
    </row>
    <row r="13524" spans="21:21" x14ac:dyDescent="0.2">
      <c r="U13524" s="12"/>
    </row>
    <row r="13525" spans="21:21" x14ac:dyDescent="0.2">
      <c r="U13525" s="12"/>
    </row>
    <row r="13526" spans="21:21" x14ac:dyDescent="0.2">
      <c r="U13526" s="12"/>
    </row>
    <row r="13527" spans="21:21" x14ac:dyDescent="0.2">
      <c r="U13527" s="12"/>
    </row>
    <row r="13528" spans="21:21" x14ac:dyDescent="0.2">
      <c r="U13528" s="12"/>
    </row>
    <row r="13529" spans="21:21" x14ac:dyDescent="0.2">
      <c r="U13529" s="12"/>
    </row>
    <row r="13530" spans="21:21" x14ac:dyDescent="0.2">
      <c r="U13530" s="12"/>
    </row>
    <row r="13531" spans="21:21" x14ac:dyDescent="0.2">
      <c r="U13531" s="12"/>
    </row>
    <row r="13532" spans="21:21" x14ac:dyDescent="0.2">
      <c r="U13532" s="12"/>
    </row>
    <row r="13533" spans="21:21" x14ac:dyDescent="0.2">
      <c r="U13533" s="12"/>
    </row>
    <row r="13534" spans="21:21" x14ac:dyDescent="0.2">
      <c r="U13534" s="12"/>
    </row>
    <row r="13535" spans="21:21" x14ac:dyDescent="0.2">
      <c r="U13535" s="12"/>
    </row>
    <row r="13536" spans="21:21" x14ac:dyDescent="0.2">
      <c r="U13536" s="12"/>
    </row>
    <row r="13537" spans="21:21" x14ac:dyDescent="0.2">
      <c r="U13537" s="12"/>
    </row>
    <row r="13538" spans="21:21" x14ac:dyDescent="0.2">
      <c r="U13538" s="12"/>
    </row>
    <row r="13539" spans="21:21" x14ac:dyDescent="0.2">
      <c r="U13539" s="12"/>
    </row>
    <row r="13540" spans="21:21" x14ac:dyDescent="0.2">
      <c r="U13540" s="12"/>
    </row>
    <row r="13541" spans="21:21" x14ac:dyDescent="0.2">
      <c r="U13541" s="12"/>
    </row>
    <row r="13542" spans="21:21" x14ac:dyDescent="0.2">
      <c r="U13542" s="12"/>
    </row>
    <row r="13543" spans="21:21" x14ac:dyDescent="0.2">
      <c r="U13543" s="12"/>
    </row>
    <row r="13544" spans="21:21" x14ac:dyDescent="0.2">
      <c r="U13544" s="12"/>
    </row>
    <row r="13545" spans="21:21" x14ac:dyDescent="0.2">
      <c r="U13545" s="12"/>
    </row>
    <row r="13546" spans="21:21" x14ac:dyDescent="0.2">
      <c r="U13546" s="12"/>
    </row>
    <row r="13547" spans="21:21" x14ac:dyDescent="0.2">
      <c r="U13547" s="12"/>
    </row>
    <row r="13548" spans="21:21" x14ac:dyDescent="0.2">
      <c r="U13548" s="12"/>
    </row>
    <row r="13549" spans="21:21" x14ac:dyDescent="0.2">
      <c r="U13549" s="12"/>
    </row>
    <row r="13550" spans="21:21" x14ac:dyDescent="0.2">
      <c r="U13550" s="12"/>
    </row>
    <row r="13551" spans="21:21" x14ac:dyDescent="0.2">
      <c r="U13551" s="12"/>
    </row>
    <row r="13552" spans="21:21" x14ac:dyDescent="0.2">
      <c r="U13552" s="12"/>
    </row>
    <row r="13553" spans="21:21" x14ac:dyDescent="0.2">
      <c r="U13553" s="12"/>
    </row>
    <row r="13554" spans="21:21" x14ac:dyDescent="0.2">
      <c r="U13554" s="12"/>
    </row>
    <row r="13555" spans="21:21" x14ac:dyDescent="0.2">
      <c r="U13555" s="12"/>
    </row>
    <row r="13556" spans="21:21" x14ac:dyDescent="0.2">
      <c r="U13556" s="12"/>
    </row>
    <row r="13557" spans="21:21" x14ac:dyDescent="0.2">
      <c r="U13557" s="12"/>
    </row>
    <row r="13558" spans="21:21" x14ac:dyDescent="0.2">
      <c r="U13558" s="12"/>
    </row>
    <row r="13559" spans="21:21" x14ac:dyDescent="0.2">
      <c r="U13559" s="12"/>
    </row>
    <row r="13560" spans="21:21" x14ac:dyDescent="0.2">
      <c r="U13560" s="12"/>
    </row>
    <row r="13561" spans="21:21" x14ac:dyDescent="0.2">
      <c r="U13561" s="12"/>
    </row>
    <row r="13562" spans="21:21" x14ac:dyDescent="0.2">
      <c r="U13562" s="12"/>
    </row>
    <row r="13563" spans="21:21" x14ac:dyDescent="0.2">
      <c r="U13563" s="12"/>
    </row>
    <row r="13564" spans="21:21" x14ac:dyDescent="0.2">
      <c r="U13564" s="12"/>
    </row>
    <row r="13565" spans="21:21" x14ac:dyDescent="0.2">
      <c r="U13565" s="12"/>
    </row>
    <row r="13566" spans="21:21" x14ac:dyDescent="0.2">
      <c r="U13566" s="12"/>
    </row>
    <row r="13567" spans="21:21" x14ac:dyDescent="0.2">
      <c r="U13567" s="12"/>
    </row>
    <row r="13568" spans="21:21" x14ac:dyDescent="0.2">
      <c r="U13568" s="12"/>
    </row>
    <row r="13569" spans="21:21" x14ac:dyDescent="0.2">
      <c r="U13569" s="12"/>
    </row>
    <row r="13570" spans="21:21" x14ac:dyDescent="0.2">
      <c r="U13570" s="12"/>
    </row>
    <row r="13571" spans="21:21" x14ac:dyDescent="0.2">
      <c r="U13571" s="12"/>
    </row>
    <row r="13572" spans="21:21" x14ac:dyDescent="0.2">
      <c r="U13572" s="12"/>
    </row>
    <row r="13573" spans="21:21" x14ac:dyDescent="0.2">
      <c r="U13573" s="12"/>
    </row>
    <row r="13574" spans="21:21" x14ac:dyDescent="0.2">
      <c r="U13574" s="12"/>
    </row>
    <row r="13575" spans="21:21" x14ac:dyDescent="0.2">
      <c r="U13575" s="12"/>
    </row>
    <row r="13576" spans="21:21" x14ac:dyDescent="0.2">
      <c r="U13576" s="12"/>
    </row>
    <row r="13577" spans="21:21" x14ac:dyDescent="0.2">
      <c r="U13577" s="12"/>
    </row>
    <row r="13578" spans="21:21" x14ac:dyDescent="0.2">
      <c r="U13578" s="12"/>
    </row>
    <row r="13579" spans="21:21" x14ac:dyDescent="0.2">
      <c r="U13579" s="12"/>
    </row>
    <row r="13580" spans="21:21" x14ac:dyDescent="0.2">
      <c r="U13580" s="12"/>
    </row>
    <row r="13581" spans="21:21" x14ac:dyDescent="0.2">
      <c r="U13581" s="12"/>
    </row>
    <row r="13582" spans="21:21" x14ac:dyDescent="0.2">
      <c r="U13582" s="12"/>
    </row>
    <row r="13583" spans="21:21" x14ac:dyDescent="0.2">
      <c r="U13583" s="12"/>
    </row>
    <row r="13584" spans="21:21" x14ac:dyDescent="0.2">
      <c r="U13584" s="12"/>
    </row>
    <row r="13585" spans="21:21" x14ac:dyDescent="0.2">
      <c r="U13585" s="12"/>
    </row>
    <row r="13586" spans="21:21" x14ac:dyDescent="0.2">
      <c r="U13586" s="12"/>
    </row>
    <row r="13587" spans="21:21" x14ac:dyDescent="0.2">
      <c r="U13587" s="12"/>
    </row>
    <row r="13588" spans="21:21" x14ac:dyDescent="0.2">
      <c r="U13588" s="12"/>
    </row>
    <row r="13589" spans="21:21" x14ac:dyDescent="0.2">
      <c r="U13589" s="12"/>
    </row>
    <row r="13590" spans="21:21" x14ac:dyDescent="0.2">
      <c r="U13590" s="12"/>
    </row>
    <row r="13591" spans="21:21" x14ac:dyDescent="0.2">
      <c r="U13591" s="12"/>
    </row>
    <row r="13592" spans="21:21" x14ac:dyDescent="0.2">
      <c r="U13592" s="12"/>
    </row>
    <row r="13593" spans="21:21" x14ac:dyDescent="0.2">
      <c r="U13593" s="12"/>
    </row>
    <row r="13594" spans="21:21" x14ac:dyDescent="0.2">
      <c r="U13594" s="12"/>
    </row>
    <row r="13595" spans="21:21" x14ac:dyDescent="0.2">
      <c r="U13595" s="12"/>
    </row>
    <row r="13596" spans="21:21" x14ac:dyDescent="0.2">
      <c r="U13596" s="12"/>
    </row>
    <row r="13597" spans="21:21" x14ac:dyDescent="0.2">
      <c r="U13597" s="12"/>
    </row>
    <row r="13598" spans="21:21" x14ac:dyDescent="0.2">
      <c r="U13598" s="12"/>
    </row>
    <row r="13599" spans="21:21" x14ac:dyDescent="0.2">
      <c r="U13599" s="12"/>
    </row>
    <row r="13600" spans="21:21" x14ac:dyDescent="0.2">
      <c r="U13600" s="12"/>
    </row>
    <row r="13601" spans="21:21" x14ac:dyDescent="0.2">
      <c r="U13601" s="12"/>
    </row>
    <row r="13602" spans="21:21" x14ac:dyDescent="0.2">
      <c r="U13602" s="12"/>
    </row>
    <row r="13603" spans="21:21" x14ac:dyDescent="0.2">
      <c r="U13603" s="12"/>
    </row>
    <row r="13604" spans="21:21" x14ac:dyDescent="0.2">
      <c r="U13604" s="12"/>
    </row>
    <row r="13605" spans="21:21" x14ac:dyDescent="0.2">
      <c r="U13605" s="12"/>
    </row>
    <row r="13606" spans="21:21" x14ac:dyDescent="0.2">
      <c r="U13606" s="12"/>
    </row>
    <row r="13607" spans="21:21" x14ac:dyDescent="0.2">
      <c r="U13607" s="12"/>
    </row>
    <row r="13608" spans="21:21" x14ac:dyDescent="0.2">
      <c r="U13608" s="12"/>
    </row>
    <row r="13609" spans="21:21" x14ac:dyDescent="0.2">
      <c r="U13609" s="12"/>
    </row>
    <row r="13610" spans="21:21" x14ac:dyDescent="0.2">
      <c r="U13610" s="12"/>
    </row>
    <row r="13611" spans="21:21" x14ac:dyDescent="0.2">
      <c r="U13611" s="12"/>
    </row>
    <row r="13612" spans="21:21" x14ac:dyDescent="0.2">
      <c r="U13612" s="12"/>
    </row>
    <row r="13613" spans="21:21" x14ac:dyDescent="0.2">
      <c r="U13613" s="12"/>
    </row>
    <row r="13614" spans="21:21" x14ac:dyDescent="0.2">
      <c r="U13614" s="12"/>
    </row>
    <row r="13615" spans="21:21" x14ac:dyDescent="0.2">
      <c r="U13615" s="12"/>
    </row>
    <row r="13616" spans="21:21" x14ac:dyDescent="0.2">
      <c r="U13616" s="12"/>
    </row>
    <row r="13617" spans="21:21" x14ac:dyDescent="0.2">
      <c r="U13617" s="12"/>
    </row>
    <row r="13618" spans="21:21" x14ac:dyDescent="0.2">
      <c r="U13618" s="12"/>
    </row>
    <row r="13619" spans="21:21" x14ac:dyDescent="0.2">
      <c r="U13619" s="12"/>
    </row>
    <row r="13620" spans="21:21" x14ac:dyDescent="0.2">
      <c r="U13620" s="12"/>
    </row>
    <row r="13621" spans="21:21" x14ac:dyDescent="0.2">
      <c r="U13621" s="12"/>
    </row>
    <row r="13622" spans="21:21" x14ac:dyDescent="0.2">
      <c r="U13622" s="12"/>
    </row>
    <row r="13623" spans="21:21" x14ac:dyDescent="0.2">
      <c r="U13623" s="12"/>
    </row>
    <row r="13624" spans="21:21" x14ac:dyDescent="0.2">
      <c r="U13624" s="12"/>
    </row>
    <row r="13625" spans="21:21" x14ac:dyDescent="0.2">
      <c r="U13625" s="12"/>
    </row>
    <row r="13626" spans="21:21" x14ac:dyDescent="0.2">
      <c r="U13626" s="12"/>
    </row>
    <row r="13627" spans="21:21" x14ac:dyDescent="0.2">
      <c r="U13627" s="12"/>
    </row>
    <row r="13628" spans="21:21" x14ac:dyDescent="0.2">
      <c r="U13628" s="12"/>
    </row>
    <row r="13629" spans="21:21" x14ac:dyDescent="0.2">
      <c r="U13629" s="12"/>
    </row>
    <row r="13630" spans="21:21" x14ac:dyDescent="0.2">
      <c r="U13630" s="12"/>
    </row>
    <row r="13631" spans="21:21" x14ac:dyDescent="0.2">
      <c r="U13631" s="12"/>
    </row>
    <row r="13632" spans="21:21" x14ac:dyDescent="0.2">
      <c r="U13632" s="12"/>
    </row>
    <row r="13633" spans="21:21" x14ac:dyDescent="0.2">
      <c r="U13633" s="12"/>
    </row>
    <row r="13634" spans="21:21" x14ac:dyDescent="0.2">
      <c r="U13634" s="12"/>
    </row>
    <row r="13635" spans="21:21" x14ac:dyDescent="0.2">
      <c r="U13635" s="12"/>
    </row>
    <row r="13636" spans="21:21" x14ac:dyDescent="0.2">
      <c r="U13636" s="12"/>
    </row>
    <row r="13637" spans="21:21" x14ac:dyDescent="0.2">
      <c r="U13637" s="12"/>
    </row>
    <row r="13638" spans="21:21" x14ac:dyDescent="0.2">
      <c r="U13638" s="12"/>
    </row>
    <row r="13639" spans="21:21" x14ac:dyDescent="0.2">
      <c r="U13639" s="12"/>
    </row>
    <row r="13640" spans="21:21" x14ac:dyDescent="0.2">
      <c r="U13640" s="12"/>
    </row>
    <row r="13641" spans="21:21" x14ac:dyDescent="0.2">
      <c r="U13641" s="12"/>
    </row>
    <row r="13642" spans="21:21" x14ac:dyDescent="0.2">
      <c r="U13642" s="12"/>
    </row>
    <row r="13643" spans="21:21" x14ac:dyDescent="0.2">
      <c r="U13643" s="12"/>
    </row>
    <row r="13644" spans="21:21" x14ac:dyDescent="0.2">
      <c r="U13644" s="12"/>
    </row>
    <row r="13645" spans="21:21" x14ac:dyDescent="0.2">
      <c r="U13645" s="12"/>
    </row>
    <row r="13646" spans="21:21" x14ac:dyDescent="0.2">
      <c r="U13646" s="12"/>
    </row>
    <row r="13647" spans="21:21" x14ac:dyDescent="0.2">
      <c r="U13647" s="12"/>
    </row>
    <row r="13648" spans="21:21" x14ac:dyDescent="0.2">
      <c r="U13648" s="12"/>
    </row>
    <row r="13649" spans="21:21" x14ac:dyDescent="0.2">
      <c r="U13649" s="12"/>
    </row>
    <row r="13650" spans="21:21" x14ac:dyDescent="0.2">
      <c r="U13650" s="12"/>
    </row>
    <row r="13651" spans="21:21" x14ac:dyDescent="0.2">
      <c r="U13651" s="12"/>
    </row>
    <row r="13652" spans="21:21" x14ac:dyDescent="0.2">
      <c r="U13652" s="12"/>
    </row>
    <row r="13653" spans="21:21" x14ac:dyDescent="0.2">
      <c r="U13653" s="12"/>
    </row>
    <row r="13654" spans="21:21" x14ac:dyDescent="0.2">
      <c r="U13654" s="12"/>
    </row>
    <row r="13655" spans="21:21" x14ac:dyDescent="0.2">
      <c r="U13655" s="12"/>
    </row>
    <row r="13656" spans="21:21" x14ac:dyDescent="0.2">
      <c r="U13656" s="12"/>
    </row>
    <row r="13657" spans="21:21" x14ac:dyDescent="0.2">
      <c r="U13657" s="12"/>
    </row>
    <row r="13658" spans="21:21" x14ac:dyDescent="0.2">
      <c r="U13658" s="12"/>
    </row>
    <row r="13659" spans="21:21" x14ac:dyDescent="0.2">
      <c r="U13659" s="12"/>
    </row>
    <row r="13660" spans="21:21" x14ac:dyDescent="0.2">
      <c r="U13660" s="12"/>
    </row>
    <row r="13661" spans="21:21" x14ac:dyDescent="0.2">
      <c r="U13661" s="12"/>
    </row>
    <row r="13662" spans="21:21" x14ac:dyDescent="0.2">
      <c r="U13662" s="12"/>
    </row>
    <row r="13663" spans="21:21" x14ac:dyDescent="0.2">
      <c r="U13663" s="12"/>
    </row>
    <row r="13664" spans="21:21" x14ac:dyDescent="0.2">
      <c r="U13664" s="12"/>
    </row>
    <row r="13665" spans="21:21" x14ac:dyDescent="0.2">
      <c r="U13665" s="12"/>
    </row>
    <row r="13666" spans="21:21" x14ac:dyDescent="0.2">
      <c r="U13666" s="12"/>
    </row>
    <row r="13667" spans="21:21" x14ac:dyDescent="0.2">
      <c r="U13667" s="12"/>
    </row>
    <row r="13668" spans="21:21" x14ac:dyDescent="0.2">
      <c r="U13668" s="12"/>
    </row>
    <row r="13669" spans="21:21" x14ac:dyDescent="0.2">
      <c r="U13669" s="12"/>
    </row>
    <row r="13670" spans="21:21" x14ac:dyDescent="0.2">
      <c r="U13670" s="12"/>
    </row>
    <row r="13671" spans="21:21" x14ac:dyDescent="0.2">
      <c r="U13671" s="12"/>
    </row>
    <row r="13672" spans="21:21" x14ac:dyDescent="0.2">
      <c r="U13672" s="12"/>
    </row>
    <row r="13673" spans="21:21" x14ac:dyDescent="0.2">
      <c r="U13673" s="12"/>
    </row>
    <row r="13674" spans="21:21" x14ac:dyDescent="0.2">
      <c r="U13674" s="12"/>
    </row>
    <row r="13675" spans="21:21" x14ac:dyDescent="0.2">
      <c r="U13675" s="12"/>
    </row>
    <row r="13676" spans="21:21" x14ac:dyDescent="0.2">
      <c r="U13676" s="12"/>
    </row>
    <row r="13677" spans="21:21" x14ac:dyDescent="0.2">
      <c r="U13677" s="12"/>
    </row>
    <row r="13678" spans="21:21" x14ac:dyDescent="0.2">
      <c r="U13678" s="12"/>
    </row>
    <row r="13679" spans="21:21" x14ac:dyDescent="0.2">
      <c r="U13679" s="12"/>
    </row>
    <row r="13680" spans="21:21" x14ac:dyDescent="0.2">
      <c r="U13680" s="12"/>
    </row>
    <row r="13681" spans="21:21" x14ac:dyDescent="0.2">
      <c r="U13681" s="12"/>
    </row>
    <row r="13682" spans="21:21" x14ac:dyDescent="0.2">
      <c r="U13682" s="12"/>
    </row>
    <row r="13683" spans="21:21" x14ac:dyDescent="0.2">
      <c r="U13683" s="12"/>
    </row>
    <row r="13684" spans="21:21" x14ac:dyDescent="0.2">
      <c r="U13684" s="12"/>
    </row>
    <row r="13685" spans="21:21" x14ac:dyDescent="0.2">
      <c r="U13685" s="12"/>
    </row>
    <row r="13686" spans="21:21" x14ac:dyDescent="0.2">
      <c r="U13686" s="12"/>
    </row>
    <row r="13687" spans="21:21" x14ac:dyDescent="0.2">
      <c r="U13687" s="12"/>
    </row>
    <row r="13688" spans="21:21" x14ac:dyDescent="0.2">
      <c r="U13688" s="12"/>
    </row>
    <row r="13689" spans="21:21" x14ac:dyDescent="0.2">
      <c r="U13689" s="12"/>
    </row>
    <row r="13690" spans="21:21" x14ac:dyDescent="0.2">
      <c r="U13690" s="12"/>
    </row>
    <row r="13691" spans="21:21" x14ac:dyDescent="0.2">
      <c r="U13691" s="12"/>
    </row>
    <row r="13692" spans="21:21" x14ac:dyDescent="0.2">
      <c r="U13692" s="12"/>
    </row>
    <row r="13693" spans="21:21" x14ac:dyDescent="0.2">
      <c r="U13693" s="12"/>
    </row>
    <row r="13694" spans="21:21" x14ac:dyDescent="0.2">
      <c r="U13694" s="12"/>
    </row>
    <row r="13695" spans="21:21" x14ac:dyDescent="0.2">
      <c r="U13695" s="12"/>
    </row>
    <row r="13696" spans="21:21" x14ac:dyDescent="0.2">
      <c r="U13696" s="12"/>
    </row>
    <row r="13697" spans="21:21" x14ac:dyDescent="0.2">
      <c r="U13697" s="12"/>
    </row>
    <row r="13698" spans="21:21" x14ac:dyDescent="0.2">
      <c r="U13698" s="12"/>
    </row>
    <row r="13699" spans="21:21" x14ac:dyDescent="0.2">
      <c r="U13699" s="12"/>
    </row>
    <row r="13700" spans="21:21" x14ac:dyDescent="0.2">
      <c r="U13700" s="12"/>
    </row>
    <row r="13701" spans="21:21" x14ac:dyDescent="0.2">
      <c r="U13701" s="12"/>
    </row>
    <row r="13702" spans="21:21" x14ac:dyDescent="0.2">
      <c r="U13702" s="12"/>
    </row>
    <row r="13703" spans="21:21" x14ac:dyDescent="0.2">
      <c r="U13703" s="12"/>
    </row>
    <row r="13704" spans="21:21" x14ac:dyDescent="0.2">
      <c r="U13704" s="12"/>
    </row>
    <row r="13705" spans="21:21" x14ac:dyDescent="0.2">
      <c r="U13705" s="12"/>
    </row>
    <row r="13706" spans="21:21" x14ac:dyDescent="0.2">
      <c r="U13706" s="12"/>
    </row>
    <row r="13707" spans="21:21" x14ac:dyDescent="0.2">
      <c r="U13707" s="12"/>
    </row>
    <row r="13708" spans="21:21" x14ac:dyDescent="0.2">
      <c r="U13708" s="12"/>
    </row>
    <row r="13709" spans="21:21" x14ac:dyDescent="0.2">
      <c r="U13709" s="12"/>
    </row>
    <row r="13710" spans="21:21" x14ac:dyDescent="0.2">
      <c r="U13710" s="12"/>
    </row>
    <row r="13711" spans="21:21" x14ac:dyDescent="0.2">
      <c r="U13711" s="12"/>
    </row>
    <row r="13712" spans="21:21" x14ac:dyDescent="0.2">
      <c r="U13712" s="12"/>
    </row>
    <row r="13713" spans="21:21" x14ac:dyDescent="0.2">
      <c r="U13713" s="12"/>
    </row>
    <row r="13714" spans="21:21" x14ac:dyDescent="0.2">
      <c r="U13714" s="12"/>
    </row>
    <row r="13715" spans="21:21" x14ac:dyDescent="0.2">
      <c r="U13715" s="12"/>
    </row>
    <row r="13716" spans="21:21" x14ac:dyDescent="0.2">
      <c r="U13716" s="12"/>
    </row>
    <row r="13717" spans="21:21" x14ac:dyDescent="0.2">
      <c r="U13717" s="12"/>
    </row>
    <row r="13718" spans="21:21" x14ac:dyDescent="0.2">
      <c r="U13718" s="12"/>
    </row>
    <row r="13719" spans="21:21" x14ac:dyDescent="0.2">
      <c r="U13719" s="12"/>
    </row>
    <row r="13720" spans="21:21" x14ac:dyDescent="0.2">
      <c r="U13720" s="12"/>
    </row>
    <row r="13721" spans="21:21" x14ac:dyDescent="0.2">
      <c r="U13721" s="12"/>
    </row>
    <row r="13722" spans="21:21" x14ac:dyDescent="0.2">
      <c r="U13722" s="12"/>
    </row>
    <row r="13723" spans="21:21" x14ac:dyDescent="0.2">
      <c r="U13723" s="12"/>
    </row>
    <row r="13724" spans="21:21" x14ac:dyDescent="0.2">
      <c r="U13724" s="12"/>
    </row>
    <row r="13725" spans="21:21" x14ac:dyDescent="0.2">
      <c r="U13725" s="12"/>
    </row>
    <row r="13726" spans="21:21" x14ac:dyDescent="0.2">
      <c r="U13726" s="12"/>
    </row>
    <row r="13727" spans="21:21" x14ac:dyDescent="0.2">
      <c r="U13727" s="12"/>
    </row>
    <row r="13728" spans="21:21" x14ac:dyDescent="0.2">
      <c r="U13728" s="12"/>
    </row>
    <row r="13729" spans="21:21" x14ac:dyDescent="0.2">
      <c r="U13729" s="12"/>
    </row>
    <row r="13730" spans="21:21" x14ac:dyDescent="0.2">
      <c r="U13730" s="12"/>
    </row>
    <row r="13731" spans="21:21" x14ac:dyDescent="0.2">
      <c r="U13731" s="12"/>
    </row>
    <row r="13732" spans="21:21" x14ac:dyDescent="0.2">
      <c r="U13732" s="12"/>
    </row>
    <row r="13733" spans="21:21" x14ac:dyDescent="0.2">
      <c r="U13733" s="12"/>
    </row>
    <row r="13734" spans="21:21" x14ac:dyDescent="0.2">
      <c r="U13734" s="12"/>
    </row>
    <row r="13735" spans="21:21" x14ac:dyDescent="0.2">
      <c r="U13735" s="12"/>
    </row>
    <row r="13736" spans="21:21" x14ac:dyDescent="0.2">
      <c r="U13736" s="12"/>
    </row>
    <row r="13737" spans="21:21" x14ac:dyDescent="0.2">
      <c r="U13737" s="12"/>
    </row>
    <row r="13738" spans="21:21" x14ac:dyDescent="0.2">
      <c r="U13738" s="12"/>
    </row>
    <row r="13739" spans="21:21" x14ac:dyDescent="0.2">
      <c r="U13739" s="12"/>
    </row>
    <row r="13740" spans="21:21" x14ac:dyDescent="0.2">
      <c r="U13740" s="12"/>
    </row>
    <row r="13741" spans="21:21" x14ac:dyDescent="0.2">
      <c r="U13741" s="12"/>
    </row>
    <row r="13742" spans="21:21" x14ac:dyDescent="0.2">
      <c r="U13742" s="12"/>
    </row>
    <row r="13743" spans="21:21" x14ac:dyDescent="0.2">
      <c r="U13743" s="12"/>
    </row>
    <row r="13744" spans="21:21" x14ac:dyDescent="0.2">
      <c r="U13744" s="12"/>
    </row>
    <row r="13745" spans="21:21" x14ac:dyDescent="0.2">
      <c r="U13745" s="12"/>
    </row>
    <row r="13746" spans="21:21" x14ac:dyDescent="0.2">
      <c r="U13746" s="12"/>
    </row>
    <row r="13747" spans="21:21" x14ac:dyDescent="0.2">
      <c r="U13747" s="12"/>
    </row>
    <row r="13748" spans="21:21" x14ac:dyDescent="0.2">
      <c r="U13748" s="12"/>
    </row>
    <row r="13749" spans="21:21" x14ac:dyDescent="0.2">
      <c r="U13749" s="12"/>
    </row>
    <row r="13750" spans="21:21" x14ac:dyDescent="0.2">
      <c r="U13750" s="12"/>
    </row>
    <row r="13751" spans="21:21" x14ac:dyDescent="0.2">
      <c r="U13751" s="12"/>
    </row>
    <row r="13752" spans="21:21" x14ac:dyDescent="0.2">
      <c r="U13752" s="12"/>
    </row>
    <row r="13753" spans="21:21" x14ac:dyDescent="0.2">
      <c r="U13753" s="12"/>
    </row>
    <row r="13754" spans="21:21" x14ac:dyDescent="0.2">
      <c r="U13754" s="12"/>
    </row>
    <row r="13755" spans="21:21" x14ac:dyDescent="0.2">
      <c r="U13755" s="12"/>
    </row>
    <row r="13756" spans="21:21" x14ac:dyDescent="0.2">
      <c r="U13756" s="12"/>
    </row>
    <row r="13757" spans="21:21" x14ac:dyDescent="0.2">
      <c r="U13757" s="12"/>
    </row>
    <row r="13758" spans="21:21" x14ac:dyDescent="0.2">
      <c r="U13758" s="12"/>
    </row>
    <row r="13759" spans="21:21" x14ac:dyDescent="0.2">
      <c r="U13759" s="12"/>
    </row>
    <row r="13760" spans="21:21" x14ac:dyDescent="0.2">
      <c r="U13760" s="12"/>
    </row>
    <row r="13761" spans="21:21" x14ac:dyDescent="0.2">
      <c r="U13761" s="12"/>
    </row>
    <row r="13762" spans="21:21" x14ac:dyDescent="0.2">
      <c r="U13762" s="12"/>
    </row>
    <row r="13763" spans="21:21" x14ac:dyDescent="0.2">
      <c r="U13763" s="12"/>
    </row>
    <row r="13764" spans="21:21" x14ac:dyDescent="0.2">
      <c r="U13764" s="12"/>
    </row>
    <row r="13765" spans="21:21" x14ac:dyDescent="0.2">
      <c r="U13765" s="12"/>
    </row>
    <row r="13766" spans="21:21" x14ac:dyDescent="0.2">
      <c r="U13766" s="12"/>
    </row>
    <row r="13767" spans="21:21" x14ac:dyDescent="0.2">
      <c r="U13767" s="12"/>
    </row>
    <row r="13768" spans="21:21" x14ac:dyDescent="0.2">
      <c r="U13768" s="12"/>
    </row>
    <row r="13769" spans="21:21" x14ac:dyDescent="0.2">
      <c r="U13769" s="12"/>
    </row>
    <row r="13770" spans="21:21" x14ac:dyDescent="0.2">
      <c r="U13770" s="12"/>
    </row>
    <row r="13771" spans="21:21" x14ac:dyDescent="0.2">
      <c r="U13771" s="12"/>
    </row>
    <row r="13772" spans="21:21" x14ac:dyDescent="0.2">
      <c r="U13772" s="12"/>
    </row>
    <row r="13773" spans="21:21" x14ac:dyDescent="0.2">
      <c r="U13773" s="12"/>
    </row>
    <row r="13774" spans="21:21" x14ac:dyDescent="0.2">
      <c r="U13774" s="12"/>
    </row>
    <row r="13775" spans="21:21" x14ac:dyDescent="0.2">
      <c r="U13775" s="12"/>
    </row>
    <row r="13776" spans="21:21" x14ac:dyDescent="0.2">
      <c r="U13776" s="12"/>
    </row>
    <row r="13777" spans="21:21" x14ac:dyDescent="0.2">
      <c r="U13777" s="12"/>
    </row>
    <row r="13778" spans="21:21" x14ac:dyDescent="0.2">
      <c r="U13778" s="12"/>
    </row>
    <row r="13779" spans="21:21" x14ac:dyDescent="0.2">
      <c r="U13779" s="12"/>
    </row>
    <row r="13780" spans="21:21" x14ac:dyDescent="0.2">
      <c r="U13780" s="12"/>
    </row>
    <row r="13781" spans="21:21" x14ac:dyDescent="0.2">
      <c r="U13781" s="12"/>
    </row>
    <row r="13782" spans="21:21" x14ac:dyDescent="0.2">
      <c r="U13782" s="12"/>
    </row>
    <row r="13783" spans="21:21" x14ac:dyDescent="0.2">
      <c r="U13783" s="12"/>
    </row>
    <row r="13784" spans="21:21" x14ac:dyDescent="0.2">
      <c r="U13784" s="12"/>
    </row>
    <row r="13785" spans="21:21" x14ac:dyDescent="0.2">
      <c r="U13785" s="12"/>
    </row>
    <row r="13786" spans="21:21" x14ac:dyDescent="0.2">
      <c r="U13786" s="12"/>
    </row>
    <row r="13787" spans="21:21" x14ac:dyDescent="0.2">
      <c r="U13787" s="12"/>
    </row>
    <row r="13788" spans="21:21" x14ac:dyDescent="0.2">
      <c r="U13788" s="12"/>
    </row>
    <row r="13789" spans="21:21" x14ac:dyDescent="0.2">
      <c r="U13789" s="12"/>
    </row>
    <row r="13790" spans="21:21" x14ac:dyDescent="0.2">
      <c r="U13790" s="12"/>
    </row>
    <row r="13791" spans="21:21" x14ac:dyDescent="0.2">
      <c r="U13791" s="12"/>
    </row>
    <row r="13792" spans="21:21" x14ac:dyDescent="0.2">
      <c r="U13792" s="12"/>
    </row>
    <row r="13793" spans="21:21" x14ac:dyDescent="0.2">
      <c r="U13793" s="12"/>
    </row>
    <row r="13794" spans="21:21" x14ac:dyDescent="0.2">
      <c r="U13794" s="12"/>
    </row>
    <row r="13795" spans="21:21" x14ac:dyDescent="0.2">
      <c r="U13795" s="12"/>
    </row>
    <row r="13796" spans="21:21" x14ac:dyDescent="0.2">
      <c r="U13796" s="12"/>
    </row>
    <row r="13797" spans="21:21" x14ac:dyDescent="0.2">
      <c r="U13797" s="12"/>
    </row>
    <row r="13798" spans="21:21" x14ac:dyDescent="0.2">
      <c r="U13798" s="12"/>
    </row>
    <row r="13799" spans="21:21" x14ac:dyDescent="0.2">
      <c r="U13799" s="12"/>
    </row>
    <row r="13800" spans="21:21" x14ac:dyDescent="0.2">
      <c r="U13800" s="12"/>
    </row>
    <row r="13801" spans="21:21" x14ac:dyDescent="0.2">
      <c r="U13801" s="12"/>
    </row>
    <row r="13802" spans="21:21" x14ac:dyDescent="0.2">
      <c r="U13802" s="12"/>
    </row>
    <row r="13803" spans="21:21" x14ac:dyDescent="0.2">
      <c r="U13803" s="12"/>
    </row>
    <row r="13804" spans="21:21" x14ac:dyDescent="0.2">
      <c r="U13804" s="12"/>
    </row>
    <row r="13805" spans="21:21" x14ac:dyDescent="0.2">
      <c r="U13805" s="12"/>
    </row>
    <row r="13806" spans="21:21" x14ac:dyDescent="0.2">
      <c r="U13806" s="12"/>
    </row>
    <row r="13807" spans="21:21" x14ac:dyDescent="0.2">
      <c r="U13807" s="12"/>
    </row>
    <row r="13808" spans="21:21" x14ac:dyDescent="0.2">
      <c r="U13808" s="12"/>
    </row>
    <row r="13809" spans="21:21" x14ac:dyDescent="0.2">
      <c r="U13809" s="12"/>
    </row>
    <row r="13810" spans="21:21" x14ac:dyDescent="0.2">
      <c r="U13810" s="12"/>
    </row>
    <row r="13811" spans="21:21" x14ac:dyDescent="0.2">
      <c r="U13811" s="12"/>
    </row>
    <row r="13812" spans="21:21" x14ac:dyDescent="0.2">
      <c r="U13812" s="12"/>
    </row>
    <row r="13813" spans="21:21" x14ac:dyDescent="0.2">
      <c r="U13813" s="12"/>
    </row>
    <row r="13814" spans="21:21" x14ac:dyDescent="0.2">
      <c r="U13814" s="12"/>
    </row>
    <row r="13815" spans="21:21" x14ac:dyDescent="0.2">
      <c r="U13815" s="12"/>
    </row>
    <row r="13816" spans="21:21" x14ac:dyDescent="0.2">
      <c r="U13816" s="12"/>
    </row>
    <row r="13817" spans="21:21" x14ac:dyDescent="0.2">
      <c r="U13817" s="12"/>
    </row>
    <row r="13818" spans="21:21" x14ac:dyDescent="0.2">
      <c r="U13818" s="12"/>
    </row>
    <row r="13819" spans="21:21" x14ac:dyDescent="0.2">
      <c r="U13819" s="12"/>
    </row>
    <row r="13820" spans="21:21" x14ac:dyDescent="0.2">
      <c r="U13820" s="12"/>
    </row>
    <row r="13821" spans="21:21" x14ac:dyDescent="0.2">
      <c r="U13821" s="12"/>
    </row>
    <row r="13822" spans="21:21" x14ac:dyDescent="0.2">
      <c r="U13822" s="12"/>
    </row>
    <row r="13823" spans="21:21" x14ac:dyDescent="0.2">
      <c r="U13823" s="12"/>
    </row>
    <row r="13824" spans="21:21" x14ac:dyDescent="0.2">
      <c r="U13824" s="12"/>
    </row>
    <row r="13825" spans="21:21" x14ac:dyDescent="0.2">
      <c r="U13825" s="12"/>
    </row>
    <row r="13826" spans="21:21" x14ac:dyDescent="0.2">
      <c r="U13826" s="12"/>
    </row>
    <row r="13827" spans="21:21" x14ac:dyDescent="0.2">
      <c r="U13827" s="12"/>
    </row>
    <row r="13828" spans="21:21" x14ac:dyDescent="0.2">
      <c r="U13828" s="12"/>
    </row>
    <row r="13829" spans="21:21" x14ac:dyDescent="0.2">
      <c r="U13829" s="12"/>
    </row>
    <row r="13830" spans="21:21" x14ac:dyDescent="0.2">
      <c r="U13830" s="12"/>
    </row>
    <row r="13831" spans="21:21" x14ac:dyDescent="0.2">
      <c r="U13831" s="12"/>
    </row>
    <row r="13832" spans="21:21" x14ac:dyDescent="0.2">
      <c r="U13832" s="12"/>
    </row>
    <row r="13833" spans="21:21" x14ac:dyDescent="0.2">
      <c r="U13833" s="12"/>
    </row>
    <row r="13834" spans="21:21" x14ac:dyDescent="0.2">
      <c r="U13834" s="12"/>
    </row>
    <row r="13835" spans="21:21" x14ac:dyDescent="0.2">
      <c r="U13835" s="12"/>
    </row>
    <row r="13836" spans="21:21" x14ac:dyDescent="0.2">
      <c r="U13836" s="12"/>
    </row>
    <row r="13837" spans="21:21" x14ac:dyDescent="0.2">
      <c r="U13837" s="12"/>
    </row>
    <row r="13838" spans="21:21" x14ac:dyDescent="0.2">
      <c r="U13838" s="12"/>
    </row>
    <row r="13839" spans="21:21" x14ac:dyDescent="0.2">
      <c r="U13839" s="12"/>
    </row>
    <row r="13840" spans="21:21" x14ac:dyDescent="0.2">
      <c r="U13840" s="12"/>
    </row>
    <row r="13841" spans="21:21" x14ac:dyDescent="0.2">
      <c r="U13841" s="12"/>
    </row>
    <row r="13842" spans="21:21" x14ac:dyDescent="0.2">
      <c r="U13842" s="12"/>
    </row>
    <row r="13843" spans="21:21" x14ac:dyDescent="0.2">
      <c r="U13843" s="12"/>
    </row>
    <row r="13844" spans="21:21" x14ac:dyDescent="0.2">
      <c r="U13844" s="12"/>
    </row>
    <row r="13845" spans="21:21" x14ac:dyDescent="0.2">
      <c r="U13845" s="12"/>
    </row>
    <row r="13846" spans="21:21" x14ac:dyDescent="0.2">
      <c r="U13846" s="12"/>
    </row>
    <row r="13847" spans="21:21" x14ac:dyDescent="0.2">
      <c r="U13847" s="12"/>
    </row>
    <row r="13848" spans="21:21" x14ac:dyDescent="0.2">
      <c r="U13848" s="12"/>
    </row>
    <row r="13849" spans="21:21" x14ac:dyDescent="0.2">
      <c r="U13849" s="12"/>
    </row>
    <row r="13850" spans="21:21" x14ac:dyDescent="0.2">
      <c r="U13850" s="12"/>
    </row>
    <row r="13851" spans="21:21" x14ac:dyDescent="0.2">
      <c r="U13851" s="12"/>
    </row>
    <row r="13852" spans="21:21" x14ac:dyDescent="0.2">
      <c r="U13852" s="12"/>
    </row>
    <row r="13853" spans="21:21" x14ac:dyDescent="0.2">
      <c r="U13853" s="12"/>
    </row>
    <row r="13854" spans="21:21" x14ac:dyDescent="0.2">
      <c r="U13854" s="12"/>
    </row>
    <row r="13855" spans="21:21" x14ac:dyDescent="0.2">
      <c r="U13855" s="12"/>
    </row>
    <row r="13856" spans="21:21" x14ac:dyDescent="0.2">
      <c r="U13856" s="12"/>
    </row>
    <row r="13857" spans="21:21" x14ac:dyDescent="0.2">
      <c r="U13857" s="12"/>
    </row>
    <row r="13858" spans="21:21" x14ac:dyDescent="0.2">
      <c r="U13858" s="12"/>
    </row>
    <row r="13859" spans="21:21" x14ac:dyDescent="0.2">
      <c r="U13859" s="12"/>
    </row>
    <row r="13860" spans="21:21" x14ac:dyDescent="0.2">
      <c r="U13860" s="12"/>
    </row>
    <row r="13861" spans="21:21" x14ac:dyDescent="0.2">
      <c r="U13861" s="12"/>
    </row>
    <row r="13862" spans="21:21" x14ac:dyDescent="0.2">
      <c r="U13862" s="12"/>
    </row>
    <row r="13863" spans="21:21" x14ac:dyDescent="0.2">
      <c r="U13863" s="12"/>
    </row>
    <row r="13864" spans="21:21" x14ac:dyDescent="0.2">
      <c r="U13864" s="12"/>
    </row>
    <row r="13865" spans="21:21" x14ac:dyDescent="0.2">
      <c r="U13865" s="12"/>
    </row>
    <row r="13866" spans="21:21" x14ac:dyDescent="0.2">
      <c r="U13866" s="12"/>
    </row>
    <row r="13867" spans="21:21" x14ac:dyDescent="0.2">
      <c r="U13867" s="12"/>
    </row>
    <row r="13868" spans="21:21" x14ac:dyDescent="0.2">
      <c r="U13868" s="12"/>
    </row>
    <row r="13869" spans="21:21" x14ac:dyDescent="0.2">
      <c r="U13869" s="12"/>
    </row>
    <row r="13870" spans="21:21" x14ac:dyDescent="0.2">
      <c r="U13870" s="12"/>
    </row>
    <row r="13871" spans="21:21" x14ac:dyDescent="0.2">
      <c r="U13871" s="12"/>
    </row>
    <row r="13872" spans="21:21" x14ac:dyDescent="0.2">
      <c r="U13872" s="12"/>
    </row>
    <row r="13873" spans="21:21" x14ac:dyDescent="0.2">
      <c r="U13873" s="12"/>
    </row>
    <row r="13874" spans="21:21" x14ac:dyDescent="0.2">
      <c r="U13874" s="12"/>
    </row>
    <row r="13875" spans="21:21" x14ac:dyDescent="0.2">
      <c r="U13875" s="12"/>
    </row>
    <row r="13876" spans="21:21" x14ac:dyDescent="0.2">
      <c r="U13876" s="12"/>
    </row>
    <row r="13877" spans="21:21" x14ac:dyDescent="0.2">
      <c r="U13877" s="12"/>
    </row>
    <row r="13878" spans="21:21" x14ac:dyDescent="0.2">
      <c r="U13878" s="12"/>
    </row>
    <row r="13879" spans="21:21" x14ac:dyDescent="0.2">
      <c r="U13879" s="12"/>
    </row>
    <row r="13880" spans="21:21" x14ac:dyDescent="0.2">
      <c r="U13880" s="12"/>
    </row>
    <row r="13881" spans="21:21" x14ac:dyDescent="0.2">
      <c r="U13881" s="12"/>
    </row>
    <row r="13882" spans="21:21" x14ac:dyDescent="0.2">
      <c r="U13882" s="12"/>
    </row>
    <row r="13883" spans="21:21" x14ac:dyDescent="0.2">
      <c r="U13883" s="12"/>
    </row>
    <row r="13884" spans="21:21" x14ac:dyDescent="0.2">
      <c r="U13884" s="12"/>
    </row>
    <row r="13885" spans="21:21" x14ac:dyDescent="0.2">
      <c r="U13885" s="12"/>
    </row>
    <row r="13886" spans="21:21" x14ac:dyDescent="0.2">
      <c r="U13886" s="12"/>
    </row>
    <row r="13887" spans="21:21" x14ac:dyDescent="0.2">
      <c r="U13887" s="12"/>
    </row>
    <row r="13888" spans="21:21" x14ac:dyDescent="0.2">
      <c r="U13888" s="12"/>
    </row>
    <row r="13889" spans="21:21" x14ac:dyDescent="0.2">
      <c r="U13889" s="12"/>
    </row>
    <row r="13890" spans="21:21" x14ac:dyDescent="0.2">
      <c r="U13890" s="12"/>
    </row>
    <row r="13891" spans="21:21" x14ac:dyDescent="0.2">
      <c r="U13891" s="12"/>
    </row>
    <row r="13892" spans="21:21" x14ac:dyDescent="0.2">
      <c r="U13892" s="12"/>
    </row>
    <row r="13893" spans="21:21" x14ac:dyDescent="0.2">
      <c r="U13893" s="12"/>
    </row>
    <row r="13894" spans="21:21" x14ac:dyDescent="0.2">
      <c r="U13894" s="12"/>
    </row>
    <row r="13895" spans="21:21" x14ac:dyDescent="0.2">
      <c r="U13895" s="12"/>
    </row>
    <row r="13896" spans="21:21" x14ac:dyDescent="0.2">
      <c r="U13896" s="12"/>
    </row>
    <row r="13897" spans="21:21" x14ac:dyDescent="0.2">
      <c r="U13897" s="12"/>
    </row>
    <row r="13898" spans="21:21" x14ac:dyDescent="0.2">
      <c r="U13898" s="12"/>
    </row>
    <row r="13899" spans="21:21" x14ac:dyDescent="0.2">
      <c r="U13899" s="12"/>
    </row>
    <row r="13900" spans="21:21" x14ac:dyDescent="0.2">
      <c r="U13900" s="12"/>
    </row>
    <row r="13901" spans="21:21" x14ac:dyDescent="0.2">
      <c r="U13901" s="12"/>
    </row>
    <row r="13902" spans="21:21" x14ac:dyDescent="0.2">
      <c r="U13902" s="12"/>
    </row>
    <row r="13903" spans="21:21" x14ac:dyDescent="0.2">
      <c r="U13903" s="12"/>
    </row>
    <row r="13904" spans="21:21" x14ac:dyDescent="0.2">
      <c r="U13904" s="12"/>
    </row>
    <row r="13905" spans="21:21" x14ac:dyDescent="0.2">
      <c r="U13905" s="12"/>
    </row>
    <row r="13906" spans="21:21" x14ac:dyDescent="0.2">
      <c r="U13906" s="12"/>
    </row>
    <row r="13907" spans="21:21" x14ac:dyDescent="0.2">
      <c r="U13907" s="12"/>
    </row>
    <row r="13908" spans="21:21" x14ac:dyDescent="0.2">
      <c r="U13908" s="12"/>
    </row>
    <row r="13909" spans="21:21" x14ac:dyDescent="0.2">
      <c r="U13909" s="12"/>
    </row>
    <row r="13910" spans="21:21" x14ac:dyDescent="0.2">
      <c r="U13910" s="12"/>
    </row>
    <row r="13911" spans="21:21" x14ac:dyDescent="0.2">
      <c r="U13911" s="12"/>
    </row>
    <row r="13912" spans="21:21" x14ac:dyDescent="0.2">
      <c r="U13912" s="12"/>
    </row>
    <row r="13913" spans="21:21" x14ac:dyDescent="0.2">
      <c r="U13913" s="12"/>
    </row>
    <row r="13914" spans="21:21" x14ac:dyDescent="0.2">
      <c r="U13914" s="12"/>
    </row>
    <row r="13915" spans="21:21" x14ac:dyDescent="0.2">
      <c r="U13915" s="12"/>
    </row>
    <row r="13916" spans="21:21" x14ac:dyDescent="0.2">
      <c r="U13916" s="12"/>
    </row>
    <row r="13917" spans="21:21" x14ac:dyDescent="0.2">
      <c r="U13917" s="12"/>
    </row>
    <row r="13918" spans="21:21" x14ac:dyDescent="0.2">
      <c r="U13918" s="12"/>
    </row>
    <row r="13919" spans="21:21" x14ac:dyDescent="0.2">
      <c r="U13919" s="12"/>
    </row>
    <row r="13920" spans="21:21" x14ac:dyDescent="0.2">
      <c r="U13920" s="12"/>
    </row>
    <row r="13921" spans="21:21" x14ac:dyDescent="0.2">
      <c r="U13921" s="12"/>
    </row>
    <row r="13922" spans="21:21" x14ac:dyDescent="0.2">
      <c r="U13922" s="12"/>
    </row>
    <row r="13923" spans="21:21" x14ac:dyDescent="0.2">
      <c r="U13923" s="12"/>
    </row>
    <row r="13924" spans="21:21" x14ac:dyDescent="0.2">
      <c r="U13924" s="12"/>
    </row>
    <row r="13925" spans="21:21" x14ac:dyDescent="0.2">
      <c r="U13925" s="12"/>
    </row>
    <row r="13926" spans="21:21" x14ac:dyDescent="0.2">
      <c r="U13926" s="12"/>
    </row>
    <row r="13927" spans="21:21" x14ac:dyDescent="0.2">
      <c r="U13927" s="12"/>
    </row>
    <row r="13928" spans="21:21" x14ac:dyDescent="0.2">
      <c r="U13928" s="12"/>
    </row>
    <row r="13929" spans="21:21" x14ac:dyDescent="0.2">
      <c r="U13929" s="12"/>
    </row>
    <row r="13930" spans="21:21" x14ac:dyDescent="0.2">
      <c r="U13930" s="12"/>
    </row>
    <row r="13931" spans="21:21" x14ac:dyDescent="0.2">
      <c r="U13931" s="12"/>
    </row>
    <row r="13932" spans="21:21" x14ac:dyDescent="0.2">
      <c r="U13932" s="12"/>
    </row>
    <row r="13933" spans="21:21" x14ac:dyDescent="0.2">
      <c r="U13933" s="12"/>
    </row>
    <row r="13934" spans="21:21" x14ac:dyDescent="0.2">
      <c r="U13934" s="12"/>
    </row>
    <row r="13935" spans="21:21" x14ac:dyDescent="0.2">
      <c r="U13935" s="12"/>
    </row>
    <row r="13936" spans="21:21" x14ac:dyDescent="0.2">
      <c r="U13936" s="12"/>
    </row>
    <row r="13937" spans="21:21" x14ac:dyDescent="0.2">
      <c r="U13937" s="12"/>
    </row>
    <row r="13938" spans="21:21" x14ac:dyDescent="0.2">
      <c r="U13938" s="12"/>
    </row>
    <row r="13939" spans="21:21" x14ac:dyDescent="0.2">
      <c r="U13939" s="12"/>
    </row>
    <row r="13940" spans="21:21" x14ac:dyDescent="0.2">
      <c r="U13940" s="12"/>
    </row>
    <row r="13941" spans="21:21" x14ac:dyDescent="0.2">
      <c r="U13941" s="12"/>
    </row>
    <row r="13942" spans="21:21" x14ac:dyDescent="0.2">
      <c r="U13942" s="12"/>
    </row>
    <row r="13943" spans="21:21" x14ac:dyDescent="0.2">
      <c r="U13943" s="12"/>
    </row>
    <row r="13944" spans="21:21" x14ac:dyDescent="0.2">
      <c r="U13944" s="12"/>
    </row>
    <row r="13945" spans="21:21" x14ac:dyDescent="0.2">
      <c r="U13945" s="12"/>
    </row>
    <row r="13946" spans="21:21" x14ac:dyDescent="0.2">
      <c r="U13946" s="12"/>
    </row>
    <row r="13947" spans="21:21" x14ac:dyDescent="0.2">
      <c r="U13947" s="12"/>
    </row>
    <row r="13948" spans="21:21" x14ac:dyDescent="0.2">
      <c r="U13948" s="12"/>
    </row>
    <row r="13949" spans="21:21" x14ac:dyDescent="0.2">
      <c r="U13949" s="12"/>
    </row>
    <row r="13950" spans="21:21" x14ac:dyDescent="0.2">
      <c r="U13950" s="12"/>
    </row>
    <row r="13951" spans="21:21" x14ac:dyDescent="0.2">
      <c r="U13951" s="12"/>
    </row>
    <row r="13952" spans="21:21" x14ac:dyDescent="0.2">
      <c r="U13952" s="12"/>
    </row>
    <row r="13953" spans="21:21" x14ac:dyDescent="0.2">
      <c r="U13953" s="12"/>
    </row>
    <row r="13954" spans="21:21" x14ac:dyDescent="0.2">
      <c r="U13954" s="12"/>
    </row>
    <row r="13955" spans="21:21" x14ac:dyDescent="0.2">
      <c r="U13955" s="12"/>
    </row>
    <row r="13956" spans="21:21" x14ac:dyDescent="0.2">
      <c r="U13956" s="12"/>
    </row>
    <row r="13957" spans="21:21" x14ac:dyDescent="0.2">
      <c r="U13957" s="12"/>
    </row>
    <row r="13958" spans="21:21" x14ac:dyDescent="0.2">
      <c r="U13958" s="12"/>
    </row>
    <row r="13959" spans="21:21" x14ac:dyDescent="0.2">
      <c r="U13959" s="12"/>
    </row>
    <row r="13960" spans="21:21" x14ac:dyDescent="0.2">
      <c r="U13960" s="12"/>
    </row>
    <row r="13961" spans="21:21" x14ac:dyDescent="0.2">
      <c r="U13961" s="12"/>
    </row>
    <row r="13962" spans="21:21" x14ac:dyDescent="0.2">
      <c r="U13962" s="12"/>
    </row>
    <row r="13963" spans="21:21" x14ac:dyDescent="0.2">
      <c r="U13963" s="12"/>
    </row>
    <row r="13964" spans="21:21" x14ac:dyDescent="0.2">
      <c r="U13964" s="12"/>
    </row>
    <row r="13965" spans="21:21" x14ac:dyDescent="0.2">
      <c r="U13965" s="12"/>
    </row>
    <row r="13966" spans="21:21" x14ac:dyDescent="0.2">
      <c r="U13966" s="12"/>
    </row>
    <row r="13967" spans="21:21" x14ac:dyDescent="0.2">
      <c r="U13967" s="12"/>
    </row>
    <row r="13968" spans="21:21" x14ac:dyDescent="0.2">
      <c r="U13968" s="12"/>
    </row>
    <row r="13969" spans="21:21" x14ac:dyDescent="0.2">
      <c r="U13969" s="12"/>
    </row>
    <row r="13970" spans="21:21" x14ac:dyDescent="0.2">
      <c r="U13970" s="12"/>
    </row>
    <row r="13971" spans="21:21" x14ac:dyDescent="0.2">
      <c r="U13971" s="12"/>
    </row>
    <row r="13972" spans="21:21" x14ac:dyDescent="0.2">
      <c r="U13972" s="12"/>
    </row>
    <row r="13973" spans="21:21" x14ac:dyDescent="0.2">
      <c r="U13973" s="12"/>
    </row>
    <row r="13974" spans="21:21" x14ac:dyDescent="0.2">
      <c r="U13974" s="12"/>
    </row>
    <row r="13975" spans="21:21" x14ac:dyDescent="0.2">
      <c r="U13975" s="12"/>
    </row>
    <row r="13976" spans="21:21" x14ac:dyDescent="0.2">
      <c r="U13976" s="12"/>
    </row>
    <row r="13977" spans="21:21" x14ac:dyDescent="0.2">
      <c r="U13977" s="12"/>
    </row>
    <row r="13978" spans="21:21" x14ac:dyDescent="0.2">
      <c r="U13978" s="12"/>
    </row>
    <row r="13979" spans="21:21" x14ac:dyDescent="0.2">
      <c r="U13979" s="12"/>
    </row>
    <row r="13980" spans="21:21" x14ac:dyDescent="0.2">
      <c r="U13980" s="12"/>
    </row>
    <row r="13981" spans="21:21" x14ac:dyDescent="0.2">
      <c r="U13981" s="12"/>
    </row>
    <row r="13982" spans="21:21" x14ac:dyDescent="0.2">
      <c r="U13982" s="12"/>
    </row>
    <row r="13983" spans="21:21" x14ac:dyDescent="0.2">
      <c r="U13983" s="12"/>
    </row>
    <row r="13984" spans="21:21" x14ac:dyDescent="0.2">
      <c r="U13984" s="12"/>
    </row>
    <row r="13985" spans="21:21" x14ac:dyDescent="0.2">
      <c r="U13985" s="12"/>
    </row>
    <row r="13986" spans="21:21" x14ac:dyDescent="0.2">
      <c r="U13986" s="12"/>
    </row>
    <row r="13987" spans="21:21" x14ac:dyDescent="0.2">
      <c r="U13987" s="12"/>
    </row>
    <row r="13988" spans="21:21" x14ac:dyDescent="0.2">
      <c r="U13988" s="12"/>
    </row>
    <row r="13989" spans="21:21" x14ac:dyDescent="0.2">
      <c r="U13989" s="12"/>
    </row>
    <row r="13990" spans="21:21" x14ac:dyDescent="0.2">
      <c r="U13990" s="12"/>
    </row>
    <row r="13991" spans="21:21" x14ac:dyDescent="0.2">
      <c r="U13991" s="12"/>
    </row>
    <row r="13992" spans="21:21" x14ac:dyDescent="0.2">
      <c r="U13992" s="12"/>
    </row>
    <row r="13993" spans="21:21" x14ac:dyDescent="0.2">
      <c r="U13993" s="12"/>
    </row>
    <row r="13994" spans="21:21" x14ac:dyDescent="0.2">
      <c r="U13994" s="12"/>
    </row>
    <row r="13995" spans="21:21" x14ac:dyDescent="0.2">
      <c r="U13995" s="12"/>
    </row>
    <row r="13996" spans="21:21" x14ac:dyDescent="0.2">
      <c r="U13996" s="12"/>
    </row>
    <row r="13997" spans="21:21" x14ac:dyDescent="0.2">
      <c r="U13997" s="12"/>
    </row>
    <row r="13998" spans="21:21" x14ac:dyDescent="0.2">
      <c r="U13998" s="12"/>
    </row>
    <row r="13999" spans="21:21" x14ac:dyDescent="0.2">
      <c r="U13999" s="12"/>
    </row>
    <row r="14000" spans="21:21" x14ac:dyDescent="0.2">
      <c r="U14000" s="12"/>
    </row>
    <row r="14001" spans="21:21" x14ac:dyDescent="0.2">
      <c r="U14001" s="12"/>
    </row>
    <row r="14002" spans="21:21" x14ac:dyDescent="0.2">
      <c r="U14002" s="12"/>
    </row>
    <row r="14003" spans="21:21" x14ac:dyDescent="0.2">
      <c r="U14003" s="12"/>
    </row>
    <row r="14004" spans="21:21" x14ac:dyDescent="0.2">
      <c r="U14004" s="12"/>
    </row>
    <row r="14005" spans="21:21" x14ac:dyDescent="0.2">
      <c r="U14005" s="12"/>
    </row>
    <row r="14006" spans="21:21" x14ac:dyDescent="0.2">
      <c r="U14006" s="12"/>
    </row>
    <row r="14007" spans="21:21" x14ac:dyDescent="0.2">
      <c r="U14007" s="12"/>
    </row>
    <row r="14008" spans="21:21" x14ac:dyDescent="0.2">
      <c r="U14008" s="12"/>
    </row>
    <row r="14009" spans="21:21" x14ac:dyDescent="0.2">
      <c r="U14009" s="12"/>
    </row>
    <row r="14010" spans="21:21" x14ac:dyDescent="0.2">
      <c r="U14010" s="12"/>
    </row>
    <row r="14011" spans="21:21" x14ac:dyDescent="0.2">
      <c r="U14011" s="12"/>
    </row>
    <row r="14012" spans="21:21" x14ac:dyDescent="0.2">
      <c r="U14012" s="12"/>
    </row>
    <row r="14013" spans="21:21" x14ac:dyDescent="0.2">
      <c r="U14013" s="12"/>
    </row>
    <row r="14014" spans="21:21" x14ac:dyDescent="0.2">
      <c r="U14014" s="12"/>
    </row>
    <row r="14015" spans="21:21" x14ac:dyDescent="0.2">
      <c r="U14015" s="12"/>
    </row>
    <row r="14016" spans="21:21" x14ac:dyDescent="0.2">
      <c r="U14016" s="12"/>
    </row>
    <row r="14017" spans="21:21" x14ac:dyDescent="0.2">
      <c r="U14017" s="12"/>
    </row>
    <row r="14018" spans="21:21" x14ac:dyDescent="0.2">
      <c r="U14018" s="12"/>
    </row>
    <row r="14019" spans="21:21" x14ac:dyDescent="0.2">
      <c r="U14019" s="12"/>
    </row>
    <row r="14020" spans="21:21" x14ac:dyDescent="0.2">
      <c r="U14020" s="12"/>
    </row>
    <row r="14021" spans="21:21" x14ac:dyDescent="0.2">
      <c r="U14021" s="12"/>
    </row>
    <row r="14022" spans="21:21" x14ac:dyDescent="0.2">
      <c r="U14022" s="12"/>
    </row>
    <row r="14023" spans="21:21" x14ac:dyDescent="0.2">
      <c r="U14023" s="12"/>
    </row>
    <row r="14024" spans="21:21" x14ac:dyDescent="0.2">
      <c r="U14024" s="12"/>
    </row>
    <row r="14025" spans="21:21" x14ac:dyDescent="0.2">
      <c r="U14025" s="12"/>
    </row>
    <row r="14026" spans="21:21" x14ac:dyDescent="0.2">
      <c r="U14026" s="12"/>
    </row>
    <row r="14027" spans="21:21" x14ac:dyDescent="0.2">
      <c r="U14027" s="12"/>
    </row>
    <row r="14028" spans="21:21" x14ac:dyDescent="0.2">
      <c r="U14028" s="12"/>
    </row>
    <row r="14029" spans="21:21" x14ac:dyDescent="0.2">
      <c r="U14029" s="12"/>
    </row>
    <row r="14030" spans="21:21" x14ac:dyDescent="0.2">
      <c r="U14030" s="12"/>
    </row>
    <row r="14031" spans="21:21" x14ac:dyDescent="0.2">
      <c r="U14031" s="12"/>
    </row>
    <row r="14032" spans="21:21" x14ac:dyDescent="0.2">
      <c r="U14032" s="12"/>
    </row>
    <row r="14033" spans="21:21" x14ac:dyDescent="0.2">
      <c r="U14033" s="12"/>
    </row>
    <row r="14034" spans="21:21" x14ac:dyDescent="0.2">
      <c r="U14034" s="12"/>
    </row>
    <row r="14035" spans="21:21" x14ac:dyDescent="0.2">
      <c r="U14035" s="12"/>
    </row>
    <row r="14036" spans="21:21" x14ac:dyDescent="0.2">
      <c r="U14036" s="12"/>
    </row>
    <row r="14037" spans="21:21" x14ac:dyDescent="0.2">
      <c r="U14037" s="12"/>
    </row>
    <row r="14038" spans="21:21" x14ac:dyDescent="0.2">
      <c r="U14038" s="12"/>
    </row>
    <row r="14039" spans="21:21" x14ac:dyDescent="0.2">
      <c r="U14039" s="12"/>
    </row>
    <row r="14040" spans="21:21" x14ac:dyDescent="0.2">
      <c r="U14040" s="12"/>
    </row>
    <row r="14041" spans="21:21" x14ac:dyDescent="0.2">
      <c r="U14041" s="12"/>
    </row>
    <row r="14042" spans="21:21" x14ac:dyDescent="0.2">
      <c r="U14042" s="12"/>
    </row>
    <row r="14043" spans="21:21" x14ac:dyDescent="0.2">
      <c r="U14043" s="12"/>
    </row>
    <row r="14044" spans="21:21" x14ac:dyDescent="0.2">
      <c r="U14044" s="12"/>
    </row>
    <row r="14045" spans="21:21" x14ac:dyDescent="0.2">
      <c r="U14045" s="12"/>
    </row>
    <row r="14046" spans="21:21" x14ac:dyDescent="0.2">
      <c r="U14046" s="12"/>
    </row>
    <row r="14047" spans="21:21" x14ac:dyDescent="0.2">
      <c r="U14047" s="12"/>
    </row>
    <row r="14048" spans="21:21" x14ac:dyDescent="0.2">
      <c r="U14048" s="12"/>
    </row>
    <row r="14049" spans="21:21" x14ac:dyDescent="0.2">
      <c r="U14049" s="12"/>
    </row>
    <row r="14050" spans="21:21" x14ac:dyDescent="0.2">
      <c r="U14050" s="12"/>
    </row>
    <row r="14051" spans="21:21" x14ac:dyDescent="0.2">
      <c r="U14051" s="12"/>
    </row>
    <row r="14052" spans="21:21" x14ac:dyDescent="0.2">
      <c r="U14052" s="12"/>
    </row>
    <row r="14053" spans="21:21" x14ac:dyDescent="0.2">
      <c r="U14053" s="12"/>
    </row>
    <row r="14054" spans="21:21" x14ac:dyDescent="0.2">
      <c r="U14054" s="12"/>
    </row>
    <row r="14055" spans="21:21" x14ac:dyDescent="0.2">
      <c r="U14055" s="12"/>
    </row>
    <row r="14056" spans="21:21" x14ac:dyDescent="0.2">
      <c r="U14056" s="12"/>
    </row>
    <row r="14057" spans="21:21" x14ac:dyDescent="0.2">
      <c r="U14057" s="12"/>
    </row>
    <row r="14058" spans="21:21" x14ac:dyDescent="0.2">
      <c r="U14058" s="12"/>
    </row>
    <row r="14059" spans="21:21" x14ac:dyDescent="0.2">
      <c r="U14059" s="12"/>
    </row>
    <row r="14060" spans="21:21" x14ac:dyDescent="0.2">
      <c r="U14060" s="12"/>
    </row>
    <row r="14061" spans="21:21" x14ac:dyDescent="0.2">
      <c r="U14061" s="12"/>
    </row>
    <row r="14062" spans="21:21" x14ac:dyDescent="0.2">
      <c r="U14062" s="12"/>
    </row>
    <row r="14063" spans="21:21" x14ac:dyDescent="0.2">
      <c r="U14063" s="12"/>
    </row>
    <row r="14064" spans="21:21" x14ac:dyDescent="0.2">
      <c r="U14064" s="12"/>
    </row>
    <row r="14065" spans="21:21" x14ac:dyDescent="0.2">
      <c r="U14065" s="12"/>
    </row>
    <row r="14066" spans="21:21" x14ac:dyDescent="0.2">
      <c r="U14066" s="12"/>
    </row>
    <row r="14067" spans="21:21" x14ac:dyDescent="0.2">
      <c r="U14067" s="12"/>
    </row>
    <row r="14068" spans="21:21" x14ac:dyDescent="0.2">
      <c r="U14068" s="12"/>
    </row>
    <row r="14069" spans="21:21" x14ac:dyDescent="0.2">
      <c r="U14069" s="12"/>
    </row>
    <row r="14070" spans="21:21" x14ac:dyDescent="0.2">
      <c r="U14070" s="12"/>
    </row>
    <row r="14071" spans="21:21" x14ac:dyDescent="0.2">
      <c r="U14071" s="12"/>
    </row>
    <row r="14072" spans="21:21" x14ac:dyDescent="0.2">
      <c r="U14072" s="12"/>
    </row>
    <row r="14073" spans="21:21" x14ac:dyDescent="0.2">
      <c r="U14073" s="12"/>
    </row>
    <row r="14074" spans="21:21" x14ac:dyDescent="0.2">
      <c r="U14074" s="12"/>
    </row>
    <row r="14075" spans="21:21" x14ac:dyDescent="0.2">
      <c r="U14075" s="12"/>
    </row>
    <row r="14076" spans="21:21" x14ac:dyDescent="0.2">
      <c r="U14076" s="12"/>
    </row>
    <row r="14077" spans="21:21" x14ac:dyDescent="0.2">
      <c r="U14077" s="12"/>
    </row>
    <row r="14078" spans="21:21" x14ac:dyDescent="0.2">
      <c r="U14078" s="12"/>
    </row>
    <row r="14079" spans="21:21" x14ac:dyDescent="0.2">
      <c r="U14079" s="12"/>
    </row>
    <row r="14080" spans="21:21" x14ac:dyDescent="0.2">
      <c r="U14080" s="12"/>
    </row>
    <row r="14081" spans="21:21" x14ac:dyDescent="0.2">
      <c r="U14081" s="12"/>
    </row>
    <row r="14082" spans="21:21" x14ac:dyDescent="0.2">
      <c r="U14082" s="12"/>
    </row>
    <row r="14083" spans="21:21" x14ac:dyDescent="0.2">
      <c r="U14083" s="12"/>
    </row>
    <row r="14084" spans="21:21" x14ac:dyDescent="0.2">
      <c r="U14084" s="12"/>
    </row>
    <row r="14085" spans="21:21" x14ac:dyDescent="0.2">
      <c r="U14085" s="12"/>
    </row>
    <row r="14086" spans="21:21" x14ac:dyDescent="0.2">
      <c r="U14086" s="12"/>
    </row>
    <row r="14087" spans="21:21" x14ac:dyDescent="0.2">
      <c r="U14087" s="12"/>
    </row>
    <row r="14088" spans="21:21" x14ac:dyDescent="0.2">
      <c r="U14088" s="12"/>
    </row>
    <row r="14089" spans="21:21" x14ac:dyDescent="0.2">
      <c r="U14089" s="12"/>
    </row>
    <row r="14090" spans="21:21" x14ac:dyDescent="0.2">
      <c r="U14090" s="12"/>
    </row>
    <row r="14091" spans="21:21" x14ac:dyDescent="0.2">
      <c r="U14091" s="12"/>
    </row>
    <row r="14092" spans="21:21" x14ac:dyDescent="0.2">
      <c r="U14092" s="12"/>
    </row>
    <row r="14093" spans="21:21" x14ac:dyDescent="0.2">
      <c r="U14093" s="12"/>
    </row>
    <row r="14094" spans="21:21" x14ac:dyDescent="0.2">
      <c r="U14094" s="12"/>
    </row>
    <row r="14095" spans="21:21" x14ac:dyDescent="0.2">
      <c r="U14095" s="12"/>
    </row>
    <row r="14096" spans="21:21" x14ac:dyDescent="0.2">
      <c r="U14096" s="12"/>
    </row>
    <row r="14097" spans="21:21" x14ac:dyDescent="0.2">
      <c r="U14097" s="12"/>
    </row>
    <row r="14098" spans="21:21" x14ac:dyDescent="0.2">
      <c r="U14098" s="12"/>
    </row>
    <row r="14099" spans="21:21" x14ac:dyDescent="0.2">
      <c r="U14099" s="12"/>
    </row>
    <row r="14100" spans="21:21" x14ac:dyDescent="0.2">
      <c r="U14100" s="12"/>
    </row>
    <row r="14101" spans="21:21" x14ac:dyDescent="0.2">
      <c r="U14101" s="12"/>
    </row>
    <row r="14102" spans="21:21" x14ac:dyDescent="0.2">
      <c r="U14102" s="12"/>
    </row>
    <row r="14103" spans="21:21" x14ac:dyDescent="0.2">
      <c r="U14103" s="12"/>
    </row>
    <row r="14104" spans="21:21" x14ac:dyDescent="0.2">
      <c r="U14104" s="12"/>
    </row>
    <row r="14105" spans="21:21" x14ac:dyDescent="0.2">
      <c r="U14105" s="12"/>
    </row>
    <row r="14106" spans="21:21" x14ac:dyDescent="0.2">
      <c r="U14106" s="12"/>
    </row>
    <row r="14107" spans="21:21" x14ac:dyDescent="0.2">
      <c r="U14107" s="12"/>
    </row>
    <row r="14108" spans="21:21" x14ac:dyDescent="0.2">
      <c r="U14108" s="12"/>
    </row>
    <row r="14109" spans="21:21" x14ac:dyDescent="0.2">
      <c r="U14109" s="12"/>
    </row>
    <row r="14110" spans="21:21" x14ac:dyDescent="0.2">
      <c r="U14110" s="12"/>
    </row>
    <row r="14111" spans="21:21" x14ac:dyDescent="0.2">
      <c r="U14111" s="12"/>
    </row>
    <row r="14112" spans="21:21" x14ac:dyDescent="0.2">
      <c r="U14112" s="12"/>
    </row>
    <row r="14113" spans="21:21" x14ac:dyDescent="0.2">
      <c r="U14113" s="12"/>
    </row>
    <row r="14114" spans="21:21" x14ac:dyDescent="0.2">
      <c r="U14114" s="12"/>
    </row>
    <row r="14115" spans="21:21" x14ac:dyDescent="0.2">
      <c r="U14115" s="12"/>
    </row>
    <row r="14116" spans="21:21" x14ac:dyDescent="0.2">
      <c r="U14116" s="12"/>
    </row>
    <row r="14117" spans="21:21" x14ac:dyDescent="0.2">
      <c r="U14117" s="12"/>
    </row>
    <row r="14118" spans="21:21" x14ac:dyDescent="0.2">
      <c r="U14118" s="12"/>
    </row>
    <row r="14119" spans="21:21" x14ac:dyDescent="0.2">
      <c r="U14119" s="12"/>
    </row>
    <row r="14120" spans="21:21" x14ac:dyDescent="0.2">
      <c r="U14120" s="12"/>
    </row>
    <row r="14121" spans="21:21" x14ac:dyDescent="0.2">
      <c r="U14121" s="12"/>
    </row>
    <row r="14122" spans="21:21" x14ac:dyDescent="0.2">
      <c r="U14122" s="12"/>
    </row>
    <row r="14123" spans="21:21" x14ac:dyDescent="0.2">
      <c r="U14123" s="12"/>
    </row>
    <row r="14124" spans="21:21" x14ac:dyDescent="0.2">
      <c r="U14124" s="12"/>
    </row>
    <row r="14125" spans="21:21" x14ac:dyDescent="0.2">
      <c r="U14125" s="12"/>
    </row>
    <row r="14126" spans="21:21" x14ac:dyDescent="0.2">
      <c r="U14126" s="12"/>
    </row>
    <row r="14127" spans="21:21" x14ac:dyDescent="0.2">
      <c r="U14127" s="12"/>
    </row>
    <row r="14128" spans="21:21" x14ac:dyDescent="0.2">
      <c r="U14128" s="12"/>
    </row>
    <row r="14129" spans="21:21" x14ac:dyDescent="0.2">
      <c r="U14129" s="12"/>
    </row>
    <row r="14130" spans="21:21" x14ac:dyDescent="0.2">
      <c r="U14130" s="12"/>
    </row>
    <row r="14131" spans="21:21" x14ac:dyDescent="0.2">
      <c r="U14131" s="12"/>
    </row>
    <row r="14132" spans="21:21" x14ac:dyDescent="0.2">
      <c r="U14132" s="12"/>
    </row>
    <row r="14133" spans="21:21" x14ac:dyDescent="0.2">
      <c r="U14133" s="12"/>
    </row>
    <row r="14134" spans="21:21" x14ac:dyDescent="0.2">
      <c r="U14134" s="12"/>
    </row>
    <row r="14135" spans="21:21" x14ac:dyDescent="0.2">
      <c r="U14135" s="12"/>
    </row>
    <row r="14136" spans="21:21" x14ac:dyDescent="0.2">
      <c r="U14136" s="12"/>
    </row>
    <row r="14137" spans="21:21" x14ac:dyDescent="0.2">
      <c r="U14137" s="12"/>
    </row>
    <row r="14138" spans="21:21" x14ac:dyDescent="0.2">
      <c r="U14138" s="12"/>
    </row>
    <row r="14139" spans="21:21" x14ac:dyDescent="0.2">
      <c r="U14139" s="12"/>
    </row>
    <row r="14140" spans="21:21" x14ac:dyDescent="0.2">
      <c r="U14140" s="12"/>
    </row>
    <row r="14141" spans="21:21" x14ac:dyDescent="0.2">
      <c r="U14141" s="12"/>
    </row>
    <row r="14142" spans="21:21" x14ac:dyDescent="0.2">
      <c r="U14142" s="12"/>
    </row>
    <row r="14143" spans="21:21" x14ac:dyDescent="0.2">
      <c r="U14143" s="12"/>
    </row>
    <row r="14144" spans="21:21" x14ac:dyDescent="0.2">
      <c r="U14144" s="12"/>
    </row>
    <row r="14145" spans="21:21" x14ac:dyDescent="0.2">
      <c r="U14145" s="12"/>
    </row>
    <row r="14146" spans="21:21" x14ac:dyDescent="0.2">
      <c r="U14146" s="12"/>
    </row>
    <row r="14147" spans="21:21" x14ac:dyDescent="0.2">
      <c r="U14147" s="12"/>
    </row>
    <row r="14148" spans="21:21" x14ac:dyDescent="0.2">
      <c r="U14148" s="12"/>
    </row>
    <row r="14149" spans="21:21" x14ac:dyDescent="0.2">
      <c r="U14149" s="12"/>
    </row>
    <row r="14150" spans="21:21" x14ac:dyDescent="0.2">
      <c r="U14150" s="12"/>
    </row>
    <row r="14151" spans="21:21" x14ac:dyDescent="0.2">
      <c r="U14151" s="12"/>
    </row>
    <row r="14152" spans="21:21" x14ac:dyDescent="0.2">
      <c r="U14152" s="12"/>
    </row>
    <row r="14153" spans="21:21" x14ac:dyDescent="0.2">
      <c r="U14153" s="12"/>
    </row>
    <row r="14154" spans="21:21" x14ac:dyDescent="0.2">
      <c r="U14154" s="12"/>
    </row>
    <row r="14155" spans="21:21" x14ac:dyDescent="0.2">
      <c r="U14155" s="12"/>
    </row>
    <row r="14156" spans="21:21" x14ac:dyDescent="0.2">
      <c r="U14156" s="12"/>
    </row>
    <row r="14157" spans="21:21" x14ac:dyDescent="0.2">
      <c r="U14157" s="12"/>
    </row>
    <row r="14158" spans="21:21" x14ac:dyDescent="0.2">
      <c r="U14158" s="12"/>
    </row>
    <row r="14159" spans="21:21" x14ac:dyDescent="0.2">
      <c r="U14159" s="12"/>
    </row>
    <row r="14160" spans="21:21" x14ac:dyDescent="0.2">
      <c r="U14160" s="12"/>
    </row>
    <row r="14161" spans="21:21" x14ac:dyDescent="0.2">
      <c r="U14161" s="12"/>
    </row>
    <row r="14162" spans="21:21" x14ac:dyDescent="0.2">
      <c r="U14162" s="12"/>
    </row>
    <row r="14163" spans="21:21" x14ac:dyDescent="0.2">
      <c r="U14163" s="12"/>
    </row>
    <row r="14164" spans="21:21" x14ac:dyDescent="0.2">
      <c r="U14164" s="12"/>
    </row>
    <row r="14165" spans="21:21" x14ac:dyDescent="0.2">
      <c r="U14165" s="12"/>
    </row>
    <row r="14166" spans="21:21" x14ac:dyDescent="0.2">
      <c r="U14166" s="12"/>
    </row>
    <row r="14167" spans="21:21" x14ac:dyDescent="0.2">
      <c r="U14167" s="12"/>
    </row>
    <row r="14168" spans="21:21" x14ac:dyDescent="0.2">
      <c r="U14168" s="12"/>
    </row>
    <row r="14169" spans="21:21" x14ac:dyDescent="0.2">
      <c r="U14169" s="12"/>
    </row>
    <row r="14170" spans="21:21" x14ac:dyDescent="0.2">
      <c r="U14170" s="12"/>
    </row>
    <row r="14171" spans="21:21" x14ac:dyDescent="0.2">
      <c r="U14171" s="12"/>
    </row>
    <row r="14172" spans="21:21" x14ac:dyDescent="0.2">
      <c r="U14172" s="12"/>
    </row>
    <row r="14173" spans="21:21" x14ac:dyDescent="0.2">
      <c r="U14173" s="12"/>
    </row>
    <row r="14174" spans="21:21" x14ac:dyDescent="0.2">
      <c r="U14174" s="12"/>
    </row>
    <row r="14175" spans="21:21" x14ac:dyDescent="0.2">
      <c r="U14175" s="12"/>
    </row>
    <row r="14176" spans="21:21" x14ac:dyDescent="0.2">
      <c r="U14176" s="12"/>
    </row>
    <row r="14177" spans="21:21" x14ac:dyDescent="0.2">
      <c r="U14177" s="12"/>
    </row>
    <row r="14178" spans="21:21" x14ac:dyDescent="0.2">
      <c r="U14178" s="12"/>
    </row>
    <row r="14179" spans="21:21" x14ac:dyDescent="0.2">
      <c r="U14179" s="12"/>
    </row>
    <row r="14180" spans="21:21" x14ac:dyDescent="0.2">
      <c r="U14180" s="12"/>
    </row>
    <row r="14181" spans="21:21" x14ac:dyDescent="0.2">
      <c r="U14181" s="12"/>
    </row>
    <row r="14182" spans="21:21" x14ac:dyDescent="0.2">
      <c r="U14182" s="12"/>
    </row>
    <row r="14183" spans="21:21" x14ac:dyDescent="0.2">
      <c r="U14183" s="12"/>
    </row>
    <row r="14184" spans="21:21" x14ac:dyDescent="0.2">
      <c r="U14184" s="12"/>
    </row>
    <row r="14185" spans="21:21" x14ac:dyDescent="0.2">
      <c r="U14185" s="12"/>
    </row>
    <row r="14186" spans="21:21" x14ac:dyDescent="0.2">
      <c r="U14186" s="12"/>
    </row>
    <row r="14187" spans="21:21" x14ac:dyDescent="0.2">
      <c r="U14187" s="12"/>
    </row>
    <row r="14188" spans="21:21" x14ac:dyDescent="0.2">
      <c r="U14188" s="12"/>
    </row>
    <row r="14189" spans="21:21" x14ac:dyDescent="0.2">
      <c r="U14189" s="12"/>
    </row>
    <row r="14190" spans="21:21" x14ac:dyDescent="0.2">
      <c r="U14190" s="12"/>
    </row>
    <row r="14191" spans="21:21" x14ac:dyDescent="0.2">
      <c r="U14191" s="12"/>
    </row>
    <row r="14192" spans="21:21" x14ac:dyDescent="0.2">
      <c r="U14192" s="12"/>
    </row>
    <row r="14193" spans="21:21" x14ac:dyDescent="0.2">
      <c r="U14193" s="12"/>
    </row>
    <row r="14194" spans="21:21" x14ac:dyDescent="0.2">
      <c r="U14194" s="12"/>
    </row>
    <row r="14195" spans="21:21" x14ac:dyDescent="0.2">
      <c r="U14195" s="12"/>
    </row>
    <row r="14196" spans="21:21" x14ac:dyDescent="0.2">
      <c r="U14196" s="12"/>
    </row>
    <row r="14197" spans="21:21" x14ac:dyDescent="0.2">
      <c r="U14197" s="12"/>
    </row>
    <row r="14198" spans="21:21" x14ac:dyDescent="0.2">
      <c r="U14198" s="12"/>
    </row>
    <row r="14199" spans="21:21" x14ac:dyDescent="0.2">
      <c r="U14199" s="12"/>
    </row>
    <row r="14200" spans="21:21" x14ac:dyDescent="0.2">
      <c r="U14200" s="12"/>
    </row>
    <row r="14201" spans="21:21" x14ac:dyDescent="0.2">
      <c r="U14201" s="12"/>
    </row>
    <row r="14202" spans="21:21" x14ac:dyDescent="0.2">
      <c r="U14202" s="12"/>
    </row>
    <row r="14203" spans="21:21" x14ac:dyDescent="0.2">
      <c r="U14203" s="12"/>
    </row>
    <row r="14204" spans="21:21" x14ac:dyDescent="0.2">
      <c r="U14204" s="12"/>
    </row>
    <row r="14205" spans="21:21" x14ac:dyDescent="0.2">
      <c r="U14205" s="12"/>
    </row>
    <row r="14206" spans="21:21" x14ac:dyDescent="0.2">
      <c r="U14206" s="12"/>
    </row>
    <row r="14207" spans="21:21" x14ac:dyDescent="0.2">
      <c r="U14207" s="12"/>
    </row>
    <row r="14208" spans="21:21" x14ac:dyDescent="0.2">
      <c r="U14208" s="12"/>
    </row>
    <row r="14209" spans="21:21" x14ac:dyDescent="0.2">
      <c r="U14209" s="12"/>
    </row>
    <row r="14210" spans="21:21" x14ac:dyDescent="0.2">
      <c r="U14210" s="12"/>
    </row>
    <row r="14211" spans="21:21" x14ac:dyDescent="0.2">
      <c r="U14211" s="12"/>
    </row>
    <row r="14212" spans="21:21" x14ac:dyDescent="0.2">
      <c r="U14212" s="12"/>
    </row>
    <row r="14213" spans="21:21" x14ac:dyDescent="0.2">
      <c r="U14213" s="12"/>
    </row>
    <row r="14214" spans="21:21" x14ac:dyDescent="0.2">
      <c r="U14214" s="12"/>
    </row>
    <row r="14215" spans="21:21" x14ac:dyDescent="0.2">
      <c r="U14215" s="12"/>
    </row>
    <row r="14216" spans="21:21" x14ac:dyDescent="0.2">
      <c r="U14216" s="12"/>
    </row>
    <row r="14217" spans="21:21" x14ac:dyDescent="0.2">
      <c r="U14217" s="12"/>
    </row>
    <row r="14218" spans="21:21" x14ac:dyDescent="0.2">
      <c r="U14218" s="12"/>
    </row>
    <row r="14219" spans="21:21" x14ac:dyDescent="0.2">
      <c r="U14219" s="12"/>
    </row>
    <row r="14220" spans="21:21" x14ac:dyDescent="0.2">
      <c r="U14220" s="12"/>
    </row>
    <row r="14221" spans="21:21" x14ac:dyDescent="0.2">
      <c r="U14221" s="12"/>
    </row>
    <row r="14222" spans="21:21" x14ac:dyDescent="0.2">
      <c r="U14222" s="12"/>
    </row>
    <row r="14223" spans="21:21" x14ac:dyDescent="0.2">
      <c r="U14223" s="12"/>
    </row>
    <row r="14224" spans="21:21" x14ac:dyDescent="0.2">
      <c r="U14224" s="12"/>
    </row>
    <row r="14225" spans="21:21" x14ac:dyDescent="0.2">
      <c r="U14225" s="12"/>
    </row>
    <row r="14226" spans="21:21" x14ac:dyDescent="0.2">
      <c r="U14226" s="12"/>
    </row>
    <row r="14227" spans="21:21" x14ac:dyDescent="0.2">
      <c r="U14227" s="12"/>
    </row>
    <row r="14228" spans="21:21" x14ac:dyDescent="0.2">
      <c r="U14228" s="12"/>
    </row>
    <row r="14229" spans="21:21" x14ac:dyDescent="0.2">
      <c r="U14229" s="12"/>
    </row>
    <row r="14230" spans="21:21" x14ac:dyDescent="0.2">
      <c r="U14230" s="12"/>
    </row>
    <row r="14231" spans="21:21" x14ac:dyDescent="0.2">
      <c r="U14231" s="12"/>
    </row>
    <row r="14232" spans="21:21" x14ac:dyDescent="0.2">
      <c r="U14232" s="12"/>
    </row>
    <row r="14233" spans="21:21" x14ac:dyDescent="0.2">
      <c r="U14233" s="12"/>
    </row>
    <row r="14234" spans="21:21" x14ac:dyDescent="0.2">
      <c r="U14234" s="12"/>
    </row>
    <row r="14235" spans="21:21" x14ac:dyDescent="0.2">
      <c r="U14235" s="12"/>
    </row>
    <row r="14236" spans="21:21" x14ac:dyDescent="0.2">
      <c r="U14236" s="12"/>
    </row>
    <row r="14237" spans="21:21" x14ac:dyDescent="0.2">
      <c r="U14237" s="12"/>
    </row>
    <row r="14238" spans="21:21" x14ac:dyDescent="0.2">
      <c r="U14238" s="12"/>
    </row>
    <row r="14239" spans="21:21" x14ac:dyDescent="0.2">
      <c r="U14239" s="12"/>
    </row>
    <row r="14240" spans="21:21" x14ac:dyDescent="0.2">
      <c r="U14240" s="12"/>
    </row>
    <row r="14241" spans="21:21" x14ac:dyDescent="0.2">
      <c r="U14241" s="12"/>
    </row>
    <row r="14242" spans="21:21" x14ac:dyDescent="0.2">
      <c r="U14242" s="12"/>
    </row>
    <row r="14243" spans="21:21" x14ac:dyDescent="0.2">
      <c r="U14243" s="12"/>
    </row>
    <row r="14244" spans="21:21" x14ac:dyDescent="0.2">
      <c r="U14244" s="12"/>
    </row>
    <row r="14245" spans="21:21" x14ac:dyDescent="0.2">
      <c r="U14245" s="12"/>
    </row>
    <row r="14246" spans="21:21" x14ac:dyDescent="0.2">
      <c r="U14246" s="12"/>
    </row>
    <row r="14247" spans="21:21" x14ac:dyDescent="0.2">
      <c r="U14247" s="12"/>
    </row>
    <row r="14248" spans="21:21" x14ac:dyDescent="0.2">
      <c r="U14248" s="12"/>
    </row>
    <row r="14249" spans="21:21" x14ac:dyDescent="0.2">
      <c r="U14249" s="12"/>
    </row>
    <row r="14250" spans="21:21" x14ac:dyDescent="0.2">
      <c r="U14250" s="12"/>
    </row>
    <row r="14251" spans="21:21" x14ac:dyDescent="0.2">
      <c r="U14251" s="12"/>
    </row>
    <row r="14252" spans="21:21" x14ac:dyDescent="0.2">
      <c r="U14252" s="12"/>
    </row>
    <row r="14253" spans="21:21" x14ac:dyDescent="0.2">
      <c r="U14253" s="12"/>
    </row>
    <row r="14254" spans="21:21" x14ac:dyDescent="0.2">
      <c r="U14254" s="12"/>
    </row>
    <row r="14255" spans="21:21" x14ac:dyDescent="0.2">
      <c r="U14255" s="12"/>
    </row>
    <row r="14256" spans="21:21" x14ac:dyDescent="0.2">
      <c r="U14256" s="12"/>
    </row>
    <row r="14257" spans="21:21" x14ac:dyDescent="0.2">
      <c r="U14257" s="12"/>
    </row>
    <row r="14258" spans="21:21" x14ac:dyDescent="0.2">
      <c r="U14258" s="12"/>
    </row>
    <row r="14259" spans="21:21" x14ac:dyDescent="0.2">
      <c r="U14259" s="12"/>
    </row>
    <row r="14260" spans="21:21" x14ac:dyDescent="0.2">
      <c r="U14260" s="12"/>
    </row>
    <row r="14261" spans="21:21" x14ac:dyDescent="0.2">
      <c r="U14261" s="12"/>
    </row>
    <row r="14262" spans="21:21" x14ac:dyDescent="0.2">
      <c r="U14262" s="12"/>
    </row>
    <row r="14263" spans="21:21" x14ac:dyDescent="0.2">
      <c r="U14263" s="12"/>
    </row>
    <row r="14264" spans="21:21" x14ac:dyDescent="0.2">
      <c r="U14264" s="12"/>
    </row>
    <row r="14265" spans="21:21" x14ac:dyDescent="0.2">
      <c r="U14265" s="12"/>
    </row>
    <row r="14266" spans="21:21" x14ac:dyDescent="0.2">
      <c r="U14266" s="12"/>
    </row>
    <row r="14267" spans="21:21" x14ac:dyDescent="0.2">
      <c r="U14267" s="12"/>
    </row>
    <row r="14268" spans="21:21" x14ac:dyDescent="0.2">
      <c r="U14268" s="12"/>
    </row>
    <row r="14269" spans="21:21" x14ac:dyDescent="0.2">
      <c r="U14269" s="12"/>
    </row>
    <row r="14270" spans="21:21" x14ac:dyDescent="0.2">
      <c r="U14270" s="12"/>
    </row>
    <row r="14271" spans="21:21" x14ac:dyDescent="0.2">
      <c r="U14271" s="12"/>
    </row>
    <row r="14272" spans="21:21" x14ac:dyDescent="0.2">
      <c r="U14272" s="12"/>
    </row>
    <row r="14273" spans="21:21" x14ac:dyDescent="0.2">
      <c r="U14273" s="12"/>
    </row>
    <row r="14274" spans="21:21" x14ac:dyDescent="0.2">
      <c r="U14274" s="12"/>
    </row>
    <row r="14275" spans="21:21" x14ac:dyDescent="0.2">
      <c r="U14275" s="12"/>
    </row>
    <row r="14276" spans="21:21" x14ac:dyDescent="0.2">
      <c r="U14276" s="12"/>
    </row>
    <row r="14277" spans="21:21" x14ac:dyDescent="0.2">
      <c r="U14277" s="12"/>
    </row>
    <row r="14278" spans="21:21" x14ac:dyDescent="0.2">
      <c r="U14278" s="12"/>
    </row>
    <row r="14279" spans="21:21" x14ac:dyDescent="0.2">
      <c r="U14279" s="12"/>
    </row>
    <row r="14280" spans="21:21" x14ac:dyDescent="0.2">
      <c r="U14280" s="12"/>
    </row>
    <row r="14281" spans="21:21" x14ac:dyDescent="0.2">
      <c r="U14281" s="12"/>
    </row>
    <row r="14282" spans="21:21" x14ac:dyDescent="0.2">
      <c r="U14282" s="12"/>
    </row>
    <row r="14283" spans="21:21" x14ac:dyDescent="0.2">
      <c r="U14283" s="12"/>
    </row>
    <row r="14284" spans="21:21" x14ac:dyDescent="0.2">
      <c r="U14284" s="12"/>
    </row>
    <row r="14285" spans="21:21" x14ac:dyDescent="0.2">
      <c r="U14285" s="12"/>
    </row>
    <row r="14286" spans="21:21" x14ac:dyDescent="0.2">
      <c r="U14286" s="12"/>
    </row>
    <row r="14287" spans="21:21" x14ac:dyDescent="0.2">
      <c r="U14287" s="12"/>
    </row>
    <row r="14288" spans="21:21" x14ac:dyDescent="0.2">
      <c r="U14288" s="12"/>
    </row>
    <row r="14289" spans="21:21" x14ac:dyDescent="0.2">
      <c r="U14289" s="12"/>
    </row>
    <row r="14290" spans="21:21" x14ac:dyDescent="0.2">
      <c r="U14290" s="12"/>
    </row>
    <row r="14291" spans="21:21" x14ac:dyDescent="0.2">
      <c r="U14291" s="12"/>
    </row>
    <row r="14292" spans="21:21" x14ac:dyDescent="0.2">
      <c r="U14292" s="12"/>
    </row>
    <row r="14293" spans="21:21" x14ac:dyDescent="0.2">
      <c r="U14293" s="12"/>
    </row>
    <row r="14294" spans="21:21" x14ac:dyDescent="0.2">
      <c r="U14294" s="12"/>
    </row>
    <row r="14295" spans="21:21" x14ac:dyDescent="0.2">
      <c r="U14295" s="12"/>
    </row>
    <row r="14296" spans="21:21" x14ac:dyDescent="0.2">
      <c r="U14296" s="12"/>
    </row>
    <row r="14297" spans="21:21" x14ac:dyDescent="0.2">
      <c r="U14297" s="12"/>
    </row>
    <row r="14298" spans="21:21" x14ac:dyDescent="0.2">
      <c r="U14298" s="12"/>
    </row>
    <row r="14299" spans="21:21" x14ac:dyDescent="0.2">
      <c r="U14299" s="12"/>
    </row>
    <row r="14300" spans="21:21" x14ac:dyDescent="0.2">
      <c r="U14300" s="12"/>
    </row>
    <row r="14301" spans="21:21" x14ac:dyDescent="0.2">
      <c r="U14301" s="12"/>
    </row>
    <row r="14302" spans="21:21" x14ac:dyDescent="0.2">
      <c r="U14302" s="12"/>
    </row>
    <row r="14303" spans="21:21" x14ac:dyDescent="0.2">
      <c r="U14303" s="12"/>
    </row>
    <row r="14304" spans="21:21" x14ac:dyDescent="0.2">
      <c r="U14304" s="12"/>
    </row>
    <row r="14305" spans="21:21" x14ac:dyDescent="0.2">
      <c r="U14305" s="12"/>
    </row>
    <row r="14306" spans="21:21" x14ac:dyDescent="0.2">
      <c r="U14306" s="12"/>
    </row>
    <row r="14307" spans="21:21" x14ac:dyDescent="0.2">
      <c r="U14307" s="12"/>
    </row>
    <row r="14308" spans="21:21" x14ac:dyDescent="0.2">
      <c r="U14308" s="12"/>
    </row>
    <row r="14309" spans="21:21" x14ac:dyDescent="0.2">
      <c r="U14309" s="12"/>
    </row>
    <row r="14310" spans="21:21" x14ac:dyDescent="0.2">
      <c r="U14310" s="12"/>
    </row>
    <row r="14311" spans="21:21" x14ac:dyDescent="0.2">
      <c r="U14311" s="12"/>
    </row>
    <row r="14312" spans="21:21" x14ac:dyDescent="0.2">
      <c r="U14312" s="12"/>
    </row>
    <row r="14313" spans="21:21" x14ac:dyDescent="0.2">
      <c r="U14313" s="12"/>
    </row>
    <row r="14314" spans="21:21" x14ac:dyDescent="0.2">
      <c r="U14314" s="12"/>
    </row>
    <row r="14315" spans="21:21" x14ac:dyDescent="0.2">
      <c r="U14315" s="12"/>
    </row>
    <row r="14316" spans="21:21" x14ac:dyDescent="0.2">
      <c r="U14316" s="12"/>
    </row>
    <row r="14317" spans="21:21" x14ac:dyDescent="0.2">
      <c r="U14317" s="12"/>
    </row>
    <row r="14318" spans="21:21" x14ac:dyDescent="0.2">
      <c r="U14318" s="12"/>
    </row>
    <row r="14319" spans="21:21" x14ac:dyDescent="0.2">
      <c r="U14319" s="12"/>
    </row>
    <row r="14320" spans="21:21" x14ac:dyDescent="0.2">
      <c r="U14320" s="12"/>
    </row>
    <row r="14321" spans="21:21" x14ac:dyDescent="0.2">
      <c r="U14321" s="12"/>
    </row>
    <row r="14322" spans="21:21" x14ac:dyDescent="0.2">
      <c r="U14322" s="12"/>
    </row>
    <row r="14323" spans="21:21" x14ac:dyDescent="0.2">
      <c r="U14323" s="12"/>
    </row>
    <row r="14324" spans="21:21" x14ac:dyDescent="0.2">
      <c r="U14324" s="12"/>
    </row>
    <row r="14325" spans="21:21" x14ac:dyDescent="0.2">
      <c r="U14325" s="12"/>
    </row>
    <row r="14326" spans="21:21" x14ac:dyDescent="0.2">
      <c r="U14326" s="12"/>
    </row>
    <row r="14327" spans="21:21" x14ac:dyDescent="0.2">
      <c r="U14327" s="12"/>
    </row>
    <row r="14328" spans="21:21" x14ac:dyDescent="0.2">
      <c r="U14328" s="12"/>
    </row>
    <row r="14329" spans="21:21" x14ac:dyDescent="0.2">
      <c r="U14329" s="12"/>
    </row>
    <row r="14330" spans="21:21" x14ac:dyDescent="0.2">
      <c r="U14330" s="12"/>
    </row>
    <row r="14331" spans="21:21" x14ac:dyDescent="0.2">
      <c r="U14331" s="12"/>
    </row>
    <row r="14332" spans="21:21" x14ac:dyDescent="0.2">
      <c r="U14332" s="12"/>
    </row>
    <row r="14333" spans="21:21" x14ac:dyDescent="0.2">
      <c r="U14333" s="12"/>
    </row>
    <row r="14334" spans="21:21" x14ac:dyDescent="0.2">
      <c r="U14334" s="12"/>
    </row>
    <row r="14335" spans="21:21" x14ac:dyDescent="0.2">
      <c r="U14335" s="12"/>
    </row>
    <row r="14336" spans="21:21" x14ac:dyDescent="0.2">
      <c r="U14336" s="12"/>
    </row>
    <row r="14337" spans="21:21" x14ac:dyDescent="0.2">
      <c r="U14337" s="12"/>
    </row>
    <row r="14338" spans="21:21" x14ac:dyDescent="0.2">
      <c r="U14338" s="12"/>
    </row>
    <row r="14339" spans="21:21" x14ac:dyDescent="0.2">
      <c r="U14339" s="12"/>
    </row>
    <row r="14340" spans="21:21" x14ac:dyDescent="0.2">
      <c r="U14340" s="12"/>
    </row>
    <row r="14341" spans="21:21" x14ac:dyDescent="0.2">
      <c r="U14341" s="12"/>
    </row>
    <row r="14342" spans="21:21" x14ac:dyDescent="0.2">
      <c r="U14342" s="12"/>
    </row>
    <row r="14343" spans="21:21" x14ac:dyDescent="0.2">
      <c r="U14343" s="12"/>
    </row>
    <row r="14344" spans="21:21" x14ac:dyDescent="0.2">
      <c r="U14344" s="12"/>
    </row>
    <row r="14345" spans="21:21" x14ac:dyDescent="0.2">
      <c r="U14345" s="12"/>
    </row>
    <row r="14346" spans="21:21" x14ac:dyDescent="0.2">
      <c r="U14346" s="12"/>
    </row>
    <row r="14347" spans="21:21" x14ac:dyDescent="0.2">
      <c r="U14347" s="12"/>
    </row>
    <row r="14348" spans="21:21" x14ac:dyDescent="0.2">
      <c r="U14348" s="12"/>
    </row>
    <row r="14349" spans="21:21" x14ac:dyDescent="0.2">
      <c r="U14349" s="12"/>
    </row>
    <row r="14350" spans="21:21" x14ac:dyDescent="0.2">
      <c r="U14350" s="12"/>
    </row>
    <row r="14351" spans="21:21" x14ac:dyDescent="0.2">
      <c r="U14351" s="12"/>
    </row>
    <row r="14352" spans="21:21" x14ac:dyDescent="0.2">
      <c r="U14352" s="12"/>
    </row>
    <row r="14353" spans="21:21" x14ac:dyDescent="0.2">
      <c r="U14353" s="12"/>
    </row>
    <row r="14354" spans="21:21" x14ac:dyDescent="0.2">
      <c r="U14354" s="12"/>
    </row>
    <row r="14355" spans="21:21" x14ac:dyDescent="0.2">
      <c r="U14355" s="12"/>
    </row>
    <row r="14356" spans="21:21" x14ac:dyDescent="0.2">
      <c r="U14356" s="12"/>
    </row>
    <row r="14357" spans="21:21" x14ac:dyDescent="0.2">
      <c r="U14357" s="12"/>
    </row>
    <row r="14358" spans="21:21" x14ac:dyDescent="0.2">
      <c r="U14358" s="12"/>
    </row>
    <row r="14359" spans="21:21" x14ac:dyDescent="0.2">
      <c r="U14359" s="12"/>
    </row>
    <row r="14360" spans="21:21" x14ac:dyDescent="0.2">
      <c r="U14360" s="12"/>
    </row>
    <row r="14361" spans="21:21" x14ac:dyDescent="0.2">
      <c r="U14361" s="12"/>
    </row>
    <row r="14362" spans="21:21" x14ac:dyDescent="0.2">
      <c r="U14362" s="12"/>
    </row>
    <row r="14363" spans="21:21" x14ac:dyDescent="0.2">
      <c r="U14363" s="12"/>
    </row>
    <row r="14364" spans="21:21" x14ac:dyDescent="0.2">
      <c r="U14364" s="12"/>
    </row>
    <row r="14365" spans="21:21" x14ac:dyDescent="0.2">
      <c r="U14365" s="12"/>
    </row>
    <row r="14366" spans="21:21" x14ac:dyDescent="0.2">
      <c r="U14366" s="12"/>
    </row>
    <row r="14367" spans="21:21" x14ac:dyDescent="0.2">
      <c r="U14367" s="12"/>
    </row>
    <row r="14368" spans="21:21" x14ac:dyDescent="0.2">
      <c r="U14368" s="12"/>
    </row>
    <row r="14369" spans="21:21" x14ac:dyDescent="0.2">
      <c r="U14369" s="12"/>
    </row>
    <row r="14370" spans="21:21" x14ac:dyDescent="0.2">
      <c r="U14370" s="12"/>
    </row>
    <row r="14371" spans="21:21" x14ac:dyDescent="0.2">
      <c r="U14371" s="12"/>
    </row>
    <row r="14372" spans="21:21" x14ac:dyDescent="0.2">
      <c r="U14372" s="12"/>
    </row>
    <row r="14373" spans="21:21" x14ac:dyDescent="0.2">
      <c r="U14373" s="12"/>
    </row>
    <row r="14374" spans="21:21" x14ac:dyDescent="0.2">
      <c r="U14374" s="12"/>
    </row>
    <row r="14375" spans="21:21" x14ac:dyDescent="0.2">
      <c r="U14375" s="12"/>
    </row>
    <row r="14376" spans="21:21" x14ac:dyDescent="0.2">
      <c r="U14376" s="12"/>
    </row>
    <row r="14377" spans="21:21" x14ac:dyDescent="0.2">
      <c r="U14377" s="12"/>
    </row>
    <row r="14378" spans="21:21" x14ac:dyDescent="0.2">
      <c r="U14378" s="12"/>
    </row>
    <row r="14379" spans="21:21" x14ac:dyDescent="0.2">
      <c r="U14379" s="12"/>
    </row>
    <row r="14380" spans="21:21" x14ac:dyDescent="0.2">
      <c r="U14380" s="12"/>
    </row>
    <row r="14381" spans="21:21" x14ac:dyDescent="0.2">
      <c r="U14381" s="12"/>
    </row>
    <row r="14382" spans="21:21" x14ac:dyDescent="0.2">
      <c r="U14382" s="12"/>
    </row>
    <row r="14383" spans="21:21" x14ac:dyDescent="0.2">
      <c r="U14383" s="12"/>
    </row>
    <row r="14384" spans="21:21" x14ac:dyDescent="0.2">
      <c r="U14384" s="12"/>
    </row>
    <row r="14385" spans="21:21" x14ac:dyDescent="0.2">
      <c r="U14385" s="12"/>
    </row>
    <row r="14386" spans="21:21" x14ac:dyDescent="0.2">
      <c r="U14386" s="12"/>
    </row>
    <row r="14387" spans="21:21" x14ac:dyDescent="0.2">
      <c r="U14387" s="12"/>
    </row>
    <row r="14388" spans="21:21" x14ac:dyDescent="0.2">
      <c r="U14388" s="12"/>
    </row>
    <row r="14389" spans="21:21" x14ac:dyDescent="0.2">
      <c r="U14389" s="12"/>
    </row>
    <row r="14390" spans="21:21" x14ac:dyDescent="0.2">
      <c r="U14390" s="12"/>
    </row>
    <row r="14391" spans="21:21" x14ac:dyDescent="0.2">
      <c r="U14391" s="12"/>
    </row>
    <row r="14392" spans="21:21" x14ac:dyDescent="0.2">
      <c r="U14392" s="12"/>
    </row>
    <row r="14393" spans="21:21" x14ac:dyDescent="0.2">
      <c r="U14393" s="12"/>
    </row>
    <row r="14394" spans="21:21" x14ac:dyDescent="0.2">
      <c r="U14394" s="12"/>
    </row>
    <row r="14395" spans="21:21" x14ac:dyDescent="0.2">
      <c r="U14395" s="12"/>
    </row>
    <row r="14396" spans="21:21" x14ac:dyDescent="0.2">
      <c r="U14396" s="12"/>
    </row>
    <row r="14397" spans="21:21" x14ac:dyDescent="0.2">
      <c r="U14397" s="12"/>
    </row>
    <row r="14398" spans="21:21" x14ac:dyDescent="0.2">
      <c r="U14398" s="12"/>
    </row>
    <row r="14399" spans="21:21" x14ac:dyDescent="0.2">
      <c r="U14399" s="12"/>
    </row>
    <row r="14400" spans="21:21" x14ac:dyDescent="0.2">
      <c r="U14400" s="12"/>
    </row>
    <row r="14401" spans="21:21" x14ac:dyDescent="0.2">
      <c r="U14401" s="12"/>
    </row>
    <row r="14402" spans="21:21" x14ac:dyDescent="0.2">
      <c r="U14402" s="12"/>
    </row>
    <row r="14403" spans="21:21" x14ac:dyDescent="0.2">
      <c r="U14403" s="12"/>
    </row>
    <row r="14404" spans="21:21" x14ac:dyDescent="0.2">
      <c r="U14404" s="12"/>
    </row>
    <row r="14405" spans="21:21" x14ac:dyDescent="0.2">
      <c r="U14405" s="12"/>
    </row>
    <row r="14406" spans="21:21" x14ac:dyDescent="0.2">
      <c r="U14406" s="12"/>
    </row>
    <row r="14407" spans="21:21" x14ac:dyDescent="0.2">
      <c r="U14407" s="12"/>
    </row>
    <row r="14408" spans="21:21" x14ac:dyDescent="0.2">
      <c r="U14408" s="12"/>
    </row>
    <row r="14409" spans="21:21" x14ac:dyDescent="0.2">
      <c r="U14409" s="12"/>
    </row>
    <row r="14410" spans="21:21" x14ac:dyDescent="0.2">
      <c r="U14410" s="12"/>
    </row>
    <row r="14411" spans="21:21" x14ac:dyDescent="0.2">
      <c r="U14411" s="12"/>
    </row>
    <row r="14412" spans="21:21" x14ac:dyDescent="0.2">
      <c r="U14412" s="12"/>
    </row>
    <row r="14413" spans="21:21" x14ac:dyDescent="0.2">
      <c r="U14413" s="12"/>
    </row>
    <row r="14414" spans="21:21" x14ac:dyDescent="0.2">
      <c r="U14414" s="12"/>
    </row>
    <row r="14415" spans="21:21" x14ac:dyDescent="0.2">
      <c r="U14415" s="12"/>
    </row>
    <row r="14416" spans="21:21" x14ac:dyDescent="0.2">
      <c r="U14416" s="12"/>
    </row>
    <row r="14417" spans="21:21" x14ac:dyDescent="0.2">
      <c r="U14417" s="12"/>
    </row>
    <row r="14418" spans="21:21" x14ac:dyDescent="0.2">
      <c r="U14418" s="12"/>
    </row>
    <row r="14419" spans="21:21" x14ac:dyDescent="0.2">
      <c r="U14419" s="12"/>
    </row>
    <row r="14420" spans="21:21" x14ac:dyDescent="0.2">
      <c r="U14420" s="12"/>
    </row>
    <row r="14421" spans="21:21" x14ac:dyDescent="0.2">
      <c r="U14421" s="12"/>
    </row>
    <row r="14422" spans="21:21" x14ac:dyDescent="0.2">
      <c r="U14422" s="12"/>
    </row>
    <row r="14423" spans="21:21" x14ac:dyDescent="0.2">
      <c r="U14423" s="12"/>
    </row>
    <row r="14424" spans="21:21" x14ac:dyDescent="0.2">
      <c r="U14424" s="12"/>
    </row>
    <row r="14425" spans="21:21" x14ac:dyDescent="0.2">
      <c r="U14425" s="12"/>
    </row>
    <row r="14426" spans="21:21" x14ac:dyDescent="0.2">
      <c r="U14426" s="12"/>
    </row>
    <row r="14427" spans="21:21" x14ac:dyDescent="0.2">
      <c r="U14427" s="12"/>
    </row>
    <row r="14428" spans="21:21" x14ac:dyDescent="0.2">
      <c r="U14428" s="12"/>
    </row>
    <row r="14429" spans="21:21" x14ac:dyDescent="0.2">
      <c r="U14429" s="12"/>
    </row>
    <row r="14430" spans="21:21" x14ac:dyDescent="0.2">
      <c r="U14430" s="12"/>
    </row>
    <row r="14431" spans="21:21" x14ac:dyDescent="0.2">
      <c r="U14431" s="12"/>
    </row>
    <row r="14432" spans="21:21" x14ac:dyDescent="0.2">
      <c r="U14432" s="12"/>
    </row>
    <row r="14433" spans="21:21" x14ac:dyDescent="0.2">
      <c r="U14433" s="12"/>
    </row>
    <row r="14434" spans="21:21" x14ac:dyDescent="0.2">
      <c r="U14434" s="12"/>
    </row>
    <row r="14435" spans="21:21" x14ac:dyDescent="0.2">
      <c r="U14435" s="12"/>
    </row>
    <row r="14436" spans="21:21" x14ac:dyDescent="0.2">
      <c r="U14436" s="12"/>
    </row>
    <row r="14437" spans="21:21" x14ac:dyDescent="0.2">
      <c r="U14437" s="12"/>
    </row>
    <row r="14438" spans="21:21" x14ac:dyDescent="0.2">
      <c r="U14438" s="12"/>
    </row>
    <row r="14439" spans="21:21" x14ac:dyDescent="0.2">
      <c r="U14439" s="12"/>
    </row>
    <row r="14440" spans="21:21" x14ac:dyDescent="0.2">
      <c r="U14440" s="12"/>
    </row>
    <row r="14441" spans="21:21" x14ac:dyDescent="0.2">
      <c r="U14441" s="12"/>
    </row>
    <row r="14442" spans="21:21" x14ac:dyDescent="0.2">
      <c r="U14442" s="12"/>
    </row>
    <row r="14443" spans="21:21" x14ac:dyDescent="0.2">
      <c r="U14443" s="12"/>
    </row>
    <row r="14444" spans="21:21" x14ac:dyDescent="0.2">
      <c r="U14444" s="12"/>
    </row>
    <row r="14445" spans="21:21" x14ac:dyDescent="0.2">
      <c r="U14445" s="12"/>
    </row>
    <row r="14446" spans="21:21" x14ac:dyDescent="0.2">
      <c r="U14446" s="12"/>
    </row>
    <row r="14447" spans="21:21" x14ac:dyDescent="0.2">
      <c r="U14447" s="12"/>
    </row>
    <row r="14448" spans="21:21" x14ac:dyDescent="0.2">
      <c r="U14448" s="12"/>
    </row>
    <row r="14449" spans="21:21" x14ac:dyDescent="0.2">
      <c r="U14449" s="12"/>
    </row>
    <row r="14450" spans="21:21" x14ac:dyDescent="0.2">
      <c r="U14450" s="12"/>
    </row>
    <row r="14451" spans="21:21" x14ac:dyDescent="0.2">
      <c r="U14451" s="12"/>
    </row>
    <row r="14452" spans="21:21" x14ac:dyDescent="0.2">
      <c r="U14452" s="12"/>
    </row>
    <row r="14453" spans="21:21" x14ac:dyDescent="0.2">
      <c r="U14453" s="12"/>
    </row>
    <row r="14454" spans="21:21" x14ac:dyDescent="0.2">
      <c r="U14454" s="12"/>
    </row>
    <row r="14455" spans="21:21" x14ac:dyDescent="0.2">
      <c r="U14455" s="12"/>
    </row>
    <row r="14456" spans="21:21" x14ac:dyDescent="0.2">
      <c r="U14456" s="12"/>
    </row>
    <row r="14457" spans="21:21" x14ac:dyDescent="0.2">
      <c r="U14457" s="12"/>
    </row>
    <row r="14458" spans="21:21" x14ac:dyDescent="0.2">
      <c r="U14458" s="12"/>
    </row>
    <row r="14459" spans="21:21" x14ac:dyDescent="0.2">
      <c r="U14459" s="12"/>
    </row>
    <row r="14460" spans="21:21" x14ac:dyDescent="0.2">
      <c r="U14460" s="12"/>
    </row>
    <row r="14461" spans="21:21" x14ac:dyDescent="0.2">
      <c r="U14461" s="12"/>
    </row>
    <row r="14462" spans="21:21" x14ac:dyDescent="0.2">
      <c r="U14462" s="12"/>
    </row>
    <row r="14463" spans="21:21" x14ac:dyDescent="0.2">
      <c r="U14463" s="12"/>
    </row>
    <row r="14464" spans="21:21" x14ac:dyDescent="0.2">
      <c r="U14464" s="12"/>
    </row>
    <row r="14465" spans="21:21" x14ac:dyDescent="0.2">
      <c r="U14465" s="12"/>
    </row>
    <row r="14466" spans="21:21" x14ac:dyDescent="0.2">
      <c r="U14466" s="12"/>
    </row>
    <row r="14467" spans="21:21" x14ac:dyDescent="0.2">
      <c r="U14467" s="12"/>
    </row>
    <row r="14468" spans="21:21" x14ac:dyDescent="0.2">
      <c r="U14468" s="12"/>
    </row>
    <row r="14469" spans="21:21" x14ac:dyDescent="0.2">
      <c r="U14469" s="12"/>
    </row>
    <row r="14470" spans="21:21" x14ac:dyDescent="0.2">
      <c r="U14470" s="12"/>
    </row>
    <row r="14471" spans="21:21" x14ac:dyDescent="0.2">
      <c r="U14471" s="12"/>
    </row>
    <row r="14472" spans="21:21" x14ac:dyDescent="0.2">
      <c r="U14472" s="12"/>
    </row>
    <row r="14473" spans="21:21" x14ac:dyDescent="0.2">
      <c r="U14473" s="12"/>
    </row>
    <row r="14474" spans="21:21" x14ac:dyDescent="0.2">
      <c r="U14474" s="12"/>
    </row>
    <row r="14475" spans="21:21" x14ac:dyDescent="0.2">
      <c r="U14475" s="12"/>
    </row>
    <row r="14476" spans="21:21" x14ac:dyDescent="0.2">
      <c r="U14476" s="12"/>
    </row>
    <row r="14477" spans="21:21" x14ac:dyDescent="0.2">
      <c r="U14477" s="12"/>
    </row>
    <row r="14478" spans="21:21" x14ac:dyDescent="0.2">
      <c r="U14478" s="12"/>
    </row>
    <row r="14479" spans="21:21" x14ac:dyDescent="0.2">
      <c r="U14479" s="12"/>
    </row>
    <row r="14480" spans="21:21" x14ac:dyDescent="0.2">
      <c r="U14480" s="12"/>
    </row>
    <row r="14481" spans="21:21" x14ac:dyDescent="0.2">
      <c r="U14481" s="12"/>
    </row>
    <row r="14482" spans="21:21" x14ac:dyDescent="0.2">
      <c r="U14482" s="12"/>
    </row>
    <row r="14483" spans="21:21" x14ac:dyDescent="0.2">
      <c r="U14483" s="12"/>
    </row>
    <row r="14484" spans="21:21" x14ac:dyDescent="0.2">
      <c r="U14484" s="12"/>
    </row>
    <row r="14485" spans="21:21" x14ac:dyDescent="0.2">
      <c r="U14485" s="12"/>
    </row>
    <row r="14486" spans="21:21" x14ac:dyDescent="0.2">
      <c r="U14486" s="12"/>
    </row>
    <row r="14487" spans="21:21" x14ac:dyDescent="0.2">
      <c r="U14487" s="12"/>
    </row>
    <row r="14488" spans="21:21" x14ac:dyDescent="0.2">
      <c r="U14488" s="12"/>
    </row>
    <row r="14489" spans="21:21" x14ac:dyDescent="0.2">
      <c r="U14489" s="12"/>
    </row>
    <row r="14490" spans="21:21" x14ac:dyDescent="0.2">
      <c r="U14490" s="12"/>
    </row>
    <row r="14491" spans="21:21" x14ac:dyDescent="0.2">
      <c r="U14491" s="12"/>
    </row>
    <row r="14492" spans="21:21" x14ac:dyDescent="0.2">
      <c r="U14492" s="12"/>
    </row>
    <row r="14493" spans="21:21" x14ac:dyDescent="0.2">
      <c r="U14493" s="12"/>
    </row>
    <row r="14494" spans="21:21" x14ac:dyDescent="0.2">
      <c r="U14494" s="12"/>
    </row>
    <row r="14495" spans="21:21" x14ac:dyDescent="0.2">
      <c r="U14495" s="12"/>
    </row>
    <row r="14496" spans="21:21" x14ac:dyDescent="0.2">
      <c r="U14496" s="12"/>
    </row>
    <row r="14497" spans="21:21" x14ac:dyDescent="0.2">
      <c r="U14497" s="12"/>
    </row>
    <row r="14498" spans="21:21" x14ac:dyDescent="0.2">
      <c r="U14498" s="12"/>
    </row>
    <row r="14499" spans="21:21" x14ac:dyDescent="0.2">
      <c r="U14499" s="12"/>
    </row>
    <row r="14500" spans="21:21" x14ac:dyDescent="0.2">
      <c r="U14500" s="12"/>
    </row>
    <row r="14501" spans="21:21" x14ac:dyDescent="0.2">
      <c r="U14501" s="12"/>
    </row>
    <row r="14502" spans="21:21" x14ac:dyDescent="0.2">
      <c r="U14502" s="12"/>
    </row>
    <row r="14503" spans="21:21" x14ac:dyDescent="0.2">
      <c r="U14503" s="12"/>
    </row>
    <row r="14504" spans="21:21" x14ac:dyDescent="0.2">
      <c r="U14504" s="12"/>
    </row>
    <row r="14505" spans="21:21" x14ac:dyDescent="0.2">
      <c r="U14505" s="12"/>
    </row>
    <row r="14506" spans="21:21" x14ac:dyDescent="0.2">
      <c r="U14506" s="12"/>
    </row>
    <row r="14507" spans="21:21" x14ac:dyDescent="0.2">
      <c r="U14507" s="12"/>
    </row>
    <row r="14508" spans="21:21" x14ac:dyDescent="0.2">
      <c r="U14508" s="12"/>
    </row>
    <row r="14509" spans="21:21" x14ac:dyDescent="0.2">
      <c r="U14509" s="12"/>
    </row>
    <row r="14510" spans="21:21" x14ac:dyDescent="0.2">
      <c r="U14510" s="12"/>
    </row>
    <row r="14511" spans="21:21" x14ac:dyDescent="0.2">
      <c r="U14511" s="12"/>
    </row>
    <row r="14512" spans="21:21" x14ac:dyDescent="0.2">
      <c r="U14512" s="12"/>
    </row>
    <row r="14513" spans="21:21" x14ac:dyDescent="0.2">
      <c r="U14513" s="12"/>
    </row>
    <row r="14514" spans="21:21" x14ac:dyDescent="0.2">
      <c r="U14514" s="12"/>
    </row>
    <row r="14515" spans="21:21" x14ac:dyDescent="0.2">
      <c r="U14515" s="12"/>
    </row>
    <row r="14516" spans="21:21" x14ac:dyDescent="0.2">
      <c r="U14516" s="12"/>
    </row>
    <row r="14517" spans="21:21" x14ac:dyDescent="0.2">
      <c r="U14517" s="12"/>
    </row>
    <row r="14518" spans="21:21" x14ac:dyDescent="0.2">
      <c r="U14518" s="12"/>
    </row>
    <row r="14519" spans="21:21" x14ac:dyDescent="0.2">
      <c r="U14519" s="12"/>
    </row>
    <row r="14520" spans="21:21" x14ac:dyDescent="0.2">
      <c r="U14520" s="12"/>
    </row>
    <row r="14521" spans="21:21" x14ac:dyDescent="0.2">
      <c r="U14521" s="12"/>
    </row>
    <row r="14522" spans="21:21" x14ac:dyDescent="0.2">
      <c r="U14522" s="12"/>
    </row>
    <row r="14523" spans="21:21" x14ac:dyDescent="0.2">
      <c r="U14523" s="12"/>
    </row>
    <row r="14524" spans="21:21" x14ac:dyDescent="0.2">
      <c r="U14524" s="12"/>
    </row>
    <row r="14525" spans="21:21" x14ac:dyDescent="0.2">
      <c r="U14525" s="12"/>
    </row>
    <row r="14526" spans="21:21" x14ac:dyDescent="0.2">
      <c r="U14526" s="12"/>
    </row>
    <row r="14527" spans="21:21" x14ac:dyDescent="0.2">
      <c r="U14527" s="12"/>
    </row>
    <row r="14528" spans="21:21" x14ac:dyDescent="0.2">
      <c r="U14528" s="12"/>
    </row>
    <row r="14529" spans="21:21" x14ac:dyDescent="0.2">
      <c r="U14529" s="12"/>
    </row>
    <row r="14530" spans="21:21" x14ac:dyDescent="0.2">
      <c r="U14530" s="12"/>
    </row>
    <row r="14531" spans="21:21" x14ac:dyDescent="0.2">
      <c r="U14531" s="12"/>
    </row>
    <row r="14532" spans="21:21" x14ac:dyDescent="0.2">
      <c r="U14532" s="12"/>
    </row>
    <row r="14533" spans="21:21" x14ac:dyDescent="0.2">
      <c r="U14533" s="12"/>
    </row>
    <row r="14534" spans="21:21" x14ac:dyDescent="0.2">
      <c r="U14534" s="12"/>
    </row>
    <row r="14535" spans="21:21" x14ac:dyDescent="0.2">
      <c r="U14535" s="12"/>
    </row>
    <row r="14536" spans="21:21" x14ac:dyDescent="0.2">
      <c r="U14536" s="12"/>
    </row>
    <row r="14537" spans="21:21" x14ac:dyDescent="0.2">
      <c r="U14537" s="12"/>
    </row>
    <row r="14538" spans="21:21" x14ac:dyDescent="0.2">
      <c r="U14538" s="12"/>
    </row>
    <row r="14539" spans="21:21" x14ac:dyDescent="0.2">
      <c r="U14539" s="12"/>
    </row>
    <row r="14540" spans="21:21" x14ac:dyDescent="0.2">
      <c r="U14540" s="12"/>
    </row>
    <row r="14541" spans="21:21" x14ac:dyDescent="0.2">
      <c r="U14541" s="12"/>
    </row>
    <row r="14542" spans="21:21" x14ac:dyDescent="0.2">
      <c r="U14542" s="12"/>
    </row>
    <row r="14543" spans="21:21" x14ac:dyDescent="0.2">
      <c r="U14543" s="12"/>
    </row>
    <row r="14544" spans="21:21" x14ac:dyDescent="0.2">
      <c r="U14544" s="12"/>
    </row>
    <row r="14545" spans="21:21" x14ac:dyDescent="0.2">
      <c r="U14545" s="12"/>
    </row>
    <row r="14546" spans="21:21" x14ac:dyDescent="0.2">
      <c r="U14546" s="12"/>
    </row>
    <row r="14547" spans="21:21" x14ac:dyDescent="0.2">
      <c r="U14547" s="12"/>
    </row>
    <row r="14548" spans="21:21" x14ac:dyDescent="0.2">
      <c r="U14548" s="12"/>
    </row>
    <row r="14549" spans="21:21" x14ac:dyDescent="0.2">
      <c r="U14549" s="12"/>
    </row>
    <row r="14550" spans="21:21" x14ac:dyDescent="0.2">
      <c r="U14550" s="12"/>
    </row>
    <row r="14551" spans="21:21" x14ac:dyDescent="0.2">
      <c r="U14551" s="12"/>
    </row>
    <row r="14552" spans="21:21" x14ac:dyDescent="0.2">
      <c r="U14552" s="12"/>
    </row>
    <row r="14553" spans="21:21" x14ac:dyDescent="0.2">
      <c r="U14553" s="12"/>
    </row>
    <row r="14554" spans="21:21" x14ac:dyDescent="0.2">
      <c r="U14554" s="12"/>
    </row>
    <row r="14555" spans="21:21" x14ac:dyDescent="0.2">
      <c r="U14555" s="12"/>
    </row>
    <row r="14556" spans="21:21" x14ac:dyDescent="0.2">
      <c r="U14556" s="12"/>
    </row>
    <row r="14557" spans="21:21" x14ac:dyDescent="0.2">
      <c r="U14557" s="12"/>
    </row>
    <row r="14558" spans="21:21" x14ac:dyDescent="0.2">
      <c r="U14558" s="12"/>
    </row>
    <row r="14559" spans="21:21" x14ac:dyDescent="0.2">
      <c r="U14559" s="12"/>
    </row>
    <row r="14560" spans="21:21" x14ac:dyDescent="0.2">
      <c r="U14560" s="12"/>
    </row>
    <row r="14561" spans="21:21" x14ac:dyDescent="0.2">
      <c r="U14561" s="12"/>
    </row>
    <row r="14562" spans="21:21" x14ac:dyDescent="0.2">
      <c r="U14562" s="12"/>
    </row>
    <row r="14563" spans="21:21" x14ac:dyDescent="0.2">
      <c r="U14563" s="12"/>
    </row>
    <row r="14564" spans="21:21" x14ac:dyDescent="0.2">
      <c r="U14564" s="12"/>
    </row>
    <row r="14565" spans="21:21" x14ac:dyDescent="0.2">
      <c r="U14565" s="12"/>
    </row>
    <row r="14566" spans="21:21" x14ac:dyDescent="0.2">
      <c r="U14566" s="12"/>
    </row>
    <row r="14567" spans="21:21" x14ac:dyDescent="0.2">
      <c r="U14567" s="12"/>
    </row>
    <row r="14568" spans="21:21" x14ac:dyDescent="0.2">
      <c r="U14568" s="12"/>
    </row>
    <row r="14569" spans="21:21" x14ac:dyDescent="0.2">
      <c r="U14569" s="12"/>
    </row>
    <row r="14570" spans="21:21" x14ac:dyDescent="0.2">
      <c r="U14570" s="12"/>
    </row>
    <row r="14571" spans="21:21" x14ac:dyDescent="0.2">
      <c r="U14571" s="12"/>
    </row>
    <row r="14572" spans="21:21" x14ac:dyDescent="0.2">
      <c r="U14572" s="12"/>
    </row>
    <row r="14573" spans="21:21" x14ac:dyDescent="0.2">
      <c r="U14573" s="12"/>
    </row>
    <row r="14574" spans="21:21" x14ac:dyDescent="0.2">
      <c r="U14574" s="12"/>
    </row>
    <row r="14575" spans="21:21" x14ac:dyDescent="0.2">
      <c r="U14575" s="12"/>
    </row>
    <row r="14576" spans="21:21" x14ac:dyDescent="0.2">
      <c r="U14576" s="12"/>
    </row>
    <row r="14577" spans="21:21" x14ac:dyDescent="0.2">
      <c r="U14577" s="12"/>
    </row>
    <row r="14578" spans="21:21" x14ac:dyDescent="0.2">
      <c r="U14578" s="12"/>
    </row>
    <row r="14579" spans="21:21" x14ac:dyDescent="0.2">
      <c r="U14579" s="12"/>
    </row>
    <row r="14580" spans="21:21" x14ac:dyDescent="0.2">
      <c r="U14580" s="12"/>
    </row>
    <row r="14581" spans="21:21" x14ac:dyDescent="0.2">
      <c r="U14581" s="12"/>
    </row>
    <row r="14582" spans="21:21" x14ac:dyDescent="0.2">
      <c r="U14582" s="12"/>
    </row>
    <row r="14583" spans="21:21" x14ac:dyDescent="0.2">
      <c r="U14583" s="12"/>
    </row>
    <row r="14584" spans="21:21" x14ac:dyDescent="0.2">
      <c r="U14584" s="12"/>
    </row>
    <row r="14585" spans="21:21" x14ac:dyDescent="0.2">
      <c r="U14585" s="12"/>
    </row>
    <row r="14586" spans="21:21" x14ac:dyDescent="0.2">
      <c r="U14586" s="12"/>
    </row>
    <row r="14587" spans="21:21" x14ac:dyDescent="0.2">
      <c r="U14587" s="12"/>
    </row>
    <row r="14588" spans="21:21" x14ac:dyDescent="0.2">
      <c r="U14588" s="12"/>
    </row>
    <row r="14589" spans="21:21" x14ac:dyDescent="0.2">
      <c r="U14589" s="12"/>
    </row>
    <row r="14590" spans="21:21" x14ac:dyDescent="0.2">
      <c r="U14590" s="12"/>
    </row>
    <row r="14591" spans="21:21" x14ac:dyDescent="0.2">
      <c r="U14591" s="12"/>
    </row>
    <row r="14592" spans="21:21" x14ac:dyDescent="0.2">
      <c r="U14592" s="12"/>
    </row>
    <row r="14593" spans="21:21" x14ac:dyDescent="0.2">
      <c r="U14593" s="12"/>
    </row>
    <row r="14594" spans="21:21" x14ac:dyDescent="0.2">
      <c r="U14594" s="12"/>
    </row>
    <row r="14595" spans="21:21" x14ac:dyDescent="0.2">
      <c r="U14595" s="12"/>
    </row>
    <row r="14596" spans="21:21" x14ac:dyDescent="0.2">
      <c r="U14596" s="12"/>
    </row>
    <row r="14597" spans="21:21" x14ac:dyDescent="0.2">
      <c r="U14597" s="12"/>
    </row>
    <row r="14598" spans="21:21" x14ac:dyDescent="0.2">
      <c r="U14598" s="12"/>
    </row>
    <row r="14599" spans="21:21" x14ac:dyDescent="0.2">
      <c r="U14599" s="12"/>
    </row>
    <row r="14600" spans="21:21" x14ac:dyDescent="0.2">
      <c r="U14600" s="12"/>
    </row>
    <row r="14601" spans="21:21" x14ac:dyDescent="0.2">
      <c r="U14601" s="12"/>
    </row>
    <row r="14602" spans="21:21" x14ac:dyDescent="0.2">
      <c r="U14602" s="12"/>
    </row>
    <row r="14603" spans="21:21" x14ac:dyDescent="0.2">
      <c r="U14603" s="12"/>
    </row>
    <row r="14604" spans="21:21" x14ac:dyDescent="0.2">
      <c r="U14604" s="12"/>
    </row>
    <row r="14605" spans="21:21" x14ac:dyDescent="0.2">
      <c r="U14605" s="12"/>
    </row>
    <row r="14606" spans="21:21" x14ac:dyDescent="0.2">
      <c r="U14606" s="12"/>
    </row>
    <row r="14607" spans="21:21" x14ac:dyDescent="0.2">
      <c r="U14607" s="12"/>
    </row>
    <row r="14608" spans="21:21" x14ac:dyDescent="0.2">
      <c r="U14608" s="12"/>
    </row>
    <row r="14609" spans="21:21" x14ac:dyDescent="0.2">
      <c r="U14609" s="12"/>
    </row>
    <row r="14610" spans="21:21" x14ac:dyDescent="0.2">
      <c r="U14610" s="12"/>
    </row>
    <row r="14611" spans="21:21" x14ac:dyDescent="0.2">
      <c r="U14611" s="12"/>
    </row>
    <row r="14612" spans="21:21" x14ac:dyDescent="0.2">
      <c r="U14612" s="12"/>
    </row>
    <row r="14613" spans="21:21" x14ac:dyDescent="0.2">
      <c r="U14613" s="12"/>
    </row>
    <row r="14614" spans="21:21" x14ac:dyDescent="0.2">
      <c r="U14614" s="12"/>
    </row>
    <row r="14615" spans="21:21" x14ac:dyDescent="0.2">
      <c r="U14615" s="12"/>
    </row>
    <row r="14616" spans="21:21" x14ac:dyDescent="0.2">
      <c r="U14616" s="12"/>
    </row>
    <row r="14617" spans="21:21" x14ac:dyDescent="0.2">
      <c r="U14617" s="12"/>
    </row>
    <row r="14618" spans="21:21" x14ac:dyDescent="0.2">
      <c r="U14618" s="12"/>
    </row>
    <row r="14619" spans="21:21" x14ac:dyDescent="0.2">
      <c r="U14619" s="12"/>
    </row>
    <row r="14620" spans="21:21" x14ac:dyDescent="0.2">
      <c r="U14620" s="12"/>
    </row>
    <row r="14621" spans="21:21" x14ac:dyDescent="0.2">
      <c r="U14621" s="12"/>
    </row>
    <row r="14622" spans="21:21" x14ac:dyDescent="0.2">
      <c r="U14622" s="12"/>
    </row>
    <row r="14623" spans="21:21" x14ac:dyDescent="0.2">
      <c r="U14623" s="12"/>
    </row>
    <row r="14624" spans="21:21" x14ac:dyDescent="0.2">
      <c r="U14624" s="12"/>
    </row>
    <row r="14625" spans="21:21" x14ac:dyDescent="0.2">
      <c r="U14625" s="12"/>
    </row>
    <row r="14626" spans="21:21" x14ac:dyDescent="0.2">
      <c r="U14626" s="12"/>
    </row>
    <row r="14627" spans="21:21" x14ac:dyDescent="0.2">
      <c r="U14627" s="12"/>
    </row>
    <row r="14628" spans="21:21" x14ac:dyDescent="0.2">
      <c r="U14628" s="12"/>
    </row>
    <row r="14629" spans="21:21" x14ac:dyDescent="0.2">
      <c r="U14629" s="12"/>
    </row>
    <row r="14630" spans="21:21" x14ac:dyDescent="0.2">
      <c r="U14630" s="12"/>
    </row>
    <row r="14631" spans="21:21" x14ac:dyDescent="0.2">
      <c r="U14631" s="12"/>
    </row>
    <row r="14632" spans="21:21" x14ac:dyDescent="0.2">
      <c r="U14632" s="12"/>
    </row>
    <row r="14633" spans="21:21" x14ac:dyDescent="0.2">
      <c r="U14633" s="12"/>
    </row>
    <row r="14634" spans="21:21" x14ac:dyDescent="0.2">
      <c r="U14634" s="12"/>
    </row>
    <row r="14635" spans="21:21" x14ac:dyDescent="0.2">
      <c r="U14635" s="12"/>
    </row>
    <row r="14636" spans="21:21" x14ac:dyDescent="0.2">
      <c r="U14636" s="12"/>
    </row>
    <row r="14637" spans="21:21" x14ac:dyDescent="0.2">
      <c r="U14637" s="12"/>
    </row>
    <row r="14638" spans="21:21" x14ac:dyDescent="0.2">
      <c r="U14638" s="12"/>
    </row>
    <row r="14639" spans="21:21" x14ac:dyDescent="0.2">
      <c r="U14639" s="12"/>
    </row>
    <row r="14640" spans="21:21" x14ac:dyDescent="0.2">
      <c r="U14640" s="12"/>
    </row>
    <row r="14641" spans="21:21" x14ac:dyDescent="0.2">
      <c r="U14641" s="12"/>
    </row>
    <row r="14642" spans="21:21" x14ac:dyDescent="0.2">
      <c r="U14642" s="12"/>
    </row>
    <row r="14643" spans="21:21" x14ac:dyDescent="0.2">
      <c r="U14643" s="12"/>
    </row>
    <row r="14644" spans="21:21" x14ac:dyDescent="0.2">
      <c r="U14644" s="12"/>
    </row>
    <row r="14645" spans="21:21" x14ac:dyDescent="0.2">
      <c r="U14645" s="12"/>
    </row>
    <row r="14646" spans="21:21" x14ac:dyDescent="0.2">
      <c r="U14646" s="12"/>
    </row>
    <row r="14647" spans="21:21" x14ac:dyDescent="0.2">
      <c r="U14647" s="12"/>
    </row>
    <row r="14648" spans="21:21" x14ac:dyDescent="0.2">
      <c r="U14648" s="12"/>
    </row>
    <row r="14649" spans="21:21" x14ac:dyDescent="0.2">
      <c r="U14649" s="12"/>
    </row>
    <row r="14650" spans="21:21" x14ac:dyDescent="0.2">
      <c r="U14650" s="12"/>
    </row>
    <row r="14651" spans="21:21" x14ac:dyDescent="0.2">
      <c r="U14651" s="12"/>
    </row>
    <row r="14652" spans="21:21" x14ac:dyDescent="0.2">
      <c r="U14652" s="12"/>
    </row>
    <row r="14653" spans="21:21" x14ac:dyDescent="0.2">
      <c r="U14653" s="12"/>
    </row>
    <row r="14654" spans="21:21" x14ac:dyDescent="0.2">
      <c r="U14654" s="12"/>
    </row>
    <row r="14655" spans="21:21" x14ac:dyDescent="0.2">
      <c r="U14655" s="12"/>
    </row>
    <row r="14656" spans="21:21" x14ac:dyDescent="0.2">
      <c r="U14656" s="12"/>
    </row>
    <row r="14657" spans="21:21" x14ac:dyDescent="0.2">
      <c r="U14657" s="12"/>
    </row>
    <row r="14658" spans="21:21" x14ac:dyDescent="0.2">
      <c r="U14658" s="12"/>
    </row>
    <row r="14659" spans="21:21" x14ac:dyDescent="0.2">
      <c r="U14659" s="12"/>
    </row>
    <row r="14660" spans="21:21" x14ac:dyDescent="0.2">
      <c r="U14660" s="12"/>
    </row>
    <row r="14661" spans="21:21" x14ac:dyDescent="0.2">
      <c r="U14661" s="12"/>
    </row>
    <row r="14662" spans="21:21" x14ac:dyDescent="0.2">
      <c r="U14662" s="12"/>
    </row>
    <row r="14663" spans="21:21" x14ac:dyDescent="0.2">
      <c r="U14663" s="12"/>
    </row>
    <row r="14664" spans="21:21" x14ac:dyDescent="0.2">
      <c r="U14664" s="12"/>
    </row>
    <row r="14665" spans="21:21" x14ac:dyDescent="0.2">
      <c r="U14665" s="12"/>
    </row>
    <row r="14666" spans="21:21" x14ac:dyDescent="0.2">
      <c r="U14666" s="12"/>
    </row>
    <row r="14667" spans="21:21" x14ac:dyDescent="0.2">
      <c r="U14667" s="12"/>
    </row>
    <row r="14668" spans="21:21" x14ac:dyDescent="0.2">
      <c r="U14668" s="12"/>
    </row>
    <row r="14669" spans="21:21" x14ac:dyDescent="0.2">
      <c r="U14669" s="12"/>
    </row>
    <row r="14670" spans="21:21" x14ac:dyDescent="0.2">
      <c r="U14670" s="12"/>
    </row>
    <row r="14671" spans="21:21" x14ac:dyDescent="0.2">
      <c r="U14671" s="12"/>
    </row>
    <row r="14672" spans="21:21" x14ac:dyDescent="0.2">
      <c r="U14672" s="12"/>
    </row>
    <row r="14673" spans="21:21" x14ac:dyDescent="0.2">
      <c r="U14673" s="12"/>
    </row>
    <row r="14674" spans="21:21" x14ac:dyDescent="0.2">
      <c r="U14674" s="12"/>
    </row>
    <row r="14675" spans="21:21" x14ac:dyDescent="0.2">
      <c r="U14675" s="12"/>
    </row>
    <row r="14676" spans="21:21" x14ac:dyDescent="0.2">
      <c r="U14676" s="12"/>
    </row>
    <row r="14677" spans="21:21" x14ac:dyDescent="0.2">
      <c r="U14677" s="12"/>
    </row>
    <row r="14678" spans="21:21" x14ac:dyDescent="0.2">
      <c r="U14678" s="12"/>
    </row>
    <row r="14679" spans="21:21" x14ac:dyDescent="0.2">
      <c r="U14679" s="12"/>
    </row>
    <row r="14680" spans="21:21" x14ac:dyDescent="0.2">
      <c r="U14680" s="12"/>
    </row>
    <row r="14681" spans="21:21" x14ac:dyDescent="0.2">
      <c r="U14681" s="12"/>
    </row>
    <row r="14682" spans="21:21" x14ac:dyDescent="0.2">
      <c r="U14682" s="12"/>
    </row>
    <row r="14683" spans="21:21" x14ac:dyDescent="0.2">
      <c r="U14683" s="12"/>
    </row>
    <row r="14684" spans="21:21" x14ac:dyDescent="0.2">
      <c r="U14684" s="12"/>
    </row>
    <row r="14685" spans="21:21" x14ac:dyDescent="0.2">
      <c r="U14685" s="12"/>
    </row>
    <row r="14686" spans="21:21" x14ac:dyDescent="0.2">
      <c r="U14686" s="12"/>
    </row>
    <row r="14687" spans="21:21" x14ac:dyDescent="0.2">
      <c r="U14687" s="12"/>
    </row>
    <row r="14688" spans="21:21" x14ac:dyDescent="0.2">
      <c r="U14688" s="12"/>
    </row>
    <row r="14689" spans="21:21" x14ac:dyDescent="0.2">
      <c r="U14689" s="12"/>
    </row>
    <row r="14690" spans="21:21" x14ac:dyDescent="0.2">
      <c r="U14690" s="12"/>
    </row>
    <row r="14691" spans="21:21" x14ac:dyDescent="0.2">
      <c r="U14691" s="12"/>
    </row>
    <row r="14692" spans="21:21" x14ac:dyDescent="0.2">
      <c r="U14692" s="12"/>
    </row>
    <row r="14693" spans="21:21" x14ac:dyDescent="0.2">
      <c r="U14693" s="12"/>
    </row>
    <row r="14694" spans="21:21" x14ac:dyDescent="0.2">
      <c r="U14694" s="12"/>
    </row>
    <row r="14695" spans="21:21" x14ac:dyDescent="0.2">
      <c r="U14695" s="12"/>
    </row>
    <row r="14696" spans="21:21" x14ac:dyDescent="0.2">
      <c r="U14696" s="12"/>
    </row>
    <row r="14697" spans="21:21" x14ac:dyDescent="0.2">
      <c r="U14697" s="12"/>
    </row>
    <row r="14698" spans="21:21" x14ac:dyDescent="0.2">
      <c r="U14698" s="12"/>
    </row>
    <row r="14699" spans="21:21" x14ac:dyDescent="0.2">
      <c r="U14699" s="12"/>
    </row>
    <row r="14700" spans="21:21" x14ac:dyDescent="0.2">
      <c r="U14700" s="12"/>
    </row>
    <row r="14701" spans="21:21" x14ac:dyDescent="0.2">
      <c r="U14701" s="12"/>
    </row>
    <row r="14702" spans="21:21" x14ac:dyDescent="0.2">
      <c r="U14702" s="12"/>
    </row>
    <row r="14703" spans="21:21" x14ac:dyDescent="0.2">
      <c r="U14703" s="12"/>
    </row>
    <row r="14704" spans="21:21" x14ac:dyDescent="0.2">
      <c r="U14704" s="12"/>
    </row>
    <row r="14705" spans="21:21" x14ac:dyDescent="0.2">
      <c r="U14705" s="12"/>
    </row>
    <row r="14706" spans="21:21" x14ac:dyDescent="0.2">
      <c r="U14706" s="12"/>
    </row>
    <row r="14707" spans="21:21" x14ac:dyDescent="0.2">
      <c r="U14707" s="12"/>
    </row>
    <row r="14708" spans="21:21" x14ac:dyDescent="0.2">
      <c r="U14708" s="12"/>
    </row>
    <row r="14709" spans="21:21" x14ac:dyDescent="0.2">
      <c r="U14709" s="12"/>
    </row>
    <row r="14710" spans="21:21" x14ac:dyDescent="0.2">
      <c r="U14710" s="12"/>
    </row>
    <row r="14711" spans="21:21" x14ac:dyDescent="0.2">
      <c r="U14711" s="12"/>
    </row>
    <row r="14712" spans="21:21" x14ac:dyDescent="0.2">
      <c r="U14712" s="12"/>
    </row>
    <row r="14713" spans="21:21" x14ac:dyDescent="0.2">
      <c r="U14713" s="12"/>
    </row>
    <row r="14714" spans="21:21" x14ac:dyDescent="0.2">
      <c r="U14714" s="12"/>
    </row>
    <row r="14715" spans="21:21" x14ac:dyDescent="0.2">
      <c r="U14715" s="12"/>
    </row>
    <row r="14716" spans="21:21" x14ac:dyDescent="0.2">
      <c r="U14716" s="12"/>
    </row>
    <row r="14717" spans="21:21" x14ac:dyDescent="0.2">
      <c r="U14717" s="12"/>
    </row>
    <row r="14718" spans="21:21" x14ac:dyDescent="0.2">
      <c r="U14718" s="12"/>
    </row>
    <row r="14719" spans="21:21" x14ac:dyDescent="0.2">
      <c r="U14719" s="12"/>
    </row>
    <row r="14720" spans="21:21" x14ac:dyDescent="0.2">
      <c r="U14720" s="12"/>
    </row>
    <row r="14721" spans="21:21" x14ac:dyDescent="0.2">
      <c r="U14721" s="12"/>
    </row>
    <row r="14722" spans="21:21" x14ac:dyDescent="0.2">
      <c r="U14722" s="12"/>
    </row>
    <row r="14723" spans="21:21" x14ac:dyDescent="0.2">
      <c r="U14723" s="12"/>
    </row>
    <row r="14724" spans="21:21" x14ac:dyDescent="0.2">
      <c r="U14724" s="12"/>
    </row>
    <row r="14725" spans="21:21" x14ac:dyDescent="0.2">
      <c r="U14725" s="12"/>
    </row>
    <row r="14726" spans="21:21" x14ac:dyDescent="0.2">
      <c r="U14726" s="12"/>
    </row>
    <row r="14727" spans="21:21" x14ac:dyDescent="0.2">
      <c r="U14727" s="12"/>
    </row>
    <row r="14728" spans="21:21" x14ac:dyDescent="0.2">
      <c r="U14728" s="12"/>
    </row>
    <row r="14729" spans="21:21" x14ac:dyDescent="0.2">
      <c r="U14729" s="12"/>
    </row>
    <row r="14730" spans="21:21" x14ac:dyDescent="0.2">
      <c r="U14730" s="12"/>
    </row>
    <row r="14731" spans="21:21" x14ac:dyDescent="0.2">
      <c r="U14731" s="12"/>
    </row>
    <row r="14732" spans="21:21" x14ac:dyDescent="0.2">
      <c r="U14732" s="12"/>
    </row>
    <row r="14733" spans="21:21" x14ac:dyDescent="0.2">
      <c r="U14733" s="12"/>
    </row>
    <row r="14734" spans="21:21" x14ac:dyDescent="0.2">
      <c r="U14734" s="12"/>
    </row>
    <row r="14735" spans="21:21" x14ac:dyDescent="0.2">
      <c r="U14735" s="12"/>
    </row>
    <row r="14736" spans="21:21" x14ac:dyDescent="0.2">
      <c r="U14736" s="12"/>
    </row>
    <row r="14737" spans="21:21" x14ac:dyDescent="0.2">
      <c r="U14737" s="12"/>
    </row>
    <row r="14738" spans="21:21" x14ac:dyDescent="0.2">
      <c r="U14738" s="12"/>
    </row>
    <row r="14739" spans="21:21" x14ac:dyDescent="0.2">
      <c r="U14739" s="12"/>
    </row>
    <row r="14740" spans="21:21" x14ac:dyDescent="0.2">
      <c r="U14740" s="12"/>
    </row>
    <row r="14741" spans="21:21" x14ac:dyDescent="0.2">
      <c r="U14741" s="12"/>
    </row>
    <row r="14742" spans="21:21" x14ac:dyDescent="0.2">
      <c r="U14742" s="12"/>
    </row>
    <row r="14743" spans="21:21" x14ac:dyDescent="0.2">
      <c r="U14743" s="12"/>
    </row>
    <row r="14744" spans="21:21" x14ac:dyDescent="0.2">
      <c r="U14744" s="12"/>
    </row>
    <row r="14745" spans="21:21" x14ac:dyDescent="0.2">
      <c r="U14745" s="12"/>
    </row>
    <row r="14746" spans="21:21" x14ac:dyDescent="0.2">
      <c r="U14746" s="12"/>
    </row>
    <row r="14747" spans="21:21" x14ac:dyDescent="0.2">
      <c r="U14747" s="12"/>
    </row>
    <row r="14748" spans="21:21" x14ac:dyDescent="0.2">
      <c r="U14748" s="12"/>
    </row>
    <row r="14749" spans="21:21" x14ac:dyDescent="0.2">
      <c r="U14749" s="12"/>
    </row>
    <row r="14750" spans="21:21" x14ac:dyDescent="0.2">
      <c r="U14750" s="12"/>
    </row>
    <row r="14751" spans="21:21" x14ac:dyDescent="0.2">
      <c r="U14751" s="12"/>
    </row>
    <row r="14752" spans="21:21" x14ac:dyDescent="0.2">
      <c r="U14752" s="12"/>
    </row>
    <row r="14753" spans="21:21" x14ac:dyDescent="0.2">
      <c r="U14753" s="12"/>
    </row>
    <row r="14754" spans="21:21" x14ac:dyDescent="0.2">
      <c r="U14754" s="12"/>
    </row>
    <row r="14755" spans="21:21" x14ac:dyDescent="0.2">
      <c r="U14755" s="12"/>
    </row>
    <row r="14756" spans="21:21" x14ac:dyDescent="0.2">
      <c r="U14756" s="12"/>
    </row>
    <row r="14757" spans="21:21" x14ac:dyDescent="0.2">
      <c r="U14757" s="12"/>
    </row>
    <row r="14758" spans="21:21" x14ac:dyDescent="0.2">
      <c r="U14758" s="12"/>
    </row>
    <row r="14759" spans="21:21" x14ac:dyDescent="0.2">
      <c r="U14759" s="12"/>
    </row>
    <row r="14760" spans="21:21" x14ac:dyDescent="0.2">
      <c r="U14760" s="12"/>
    </row>
    <row r="14761" spans="21:21" x14ac:dyDescent="0.2">
      <c r="U14761" s="12"/>
    </row>
    <row r="14762" spans="21:21" x14ac:dyDescent="0.2">
      <c r="U14762" s="12"/>
    </row>
    <row r="14763" spans="21:21" x14ac:dyDescent="0.2">
      <c r="U14763" s="12"/>
    </row>
    <row r="14764" spans="21:21" x14ac:dyDescent="0.2">
      <c r="U14764" s="12"/>
    </row>
    <row r="14765" spans="21:21" x14ac:dyDescent="0.2">
      <c r="U14765" s="12"/>
    </row>
    <row r="14766" spans="21:21" x14ac:dyDescent="0.2">
      <c r="U14766" s="12"/>
    </row>
    <row r="14767" spans="21:21" x14ac:dyDescent="0.2">
      <c r="U14767" s="12"/>
    </row>
    <row r="14768" spans="21:21" x14ac:dyDescent="0.2">
      <c r="U14768" s="12"/>
    </row>
    <row r="14769" spans="21:21" x14ac:dyDescent="0.2">
      <c r="U14769" s="12"/>
    </row>
    <row r="14770" spans="21:21" x14ac:dyDescent="0.2">
      <c r="U14770" s="12"/>
    </row>
    <row r="14771" spans="21:21" x14ac:dyDescent="0.2">
      <c r="U14771" s="12"/>
    </row>
    <row r="14772" spans="21:21" x14ac:dyDescent="0.2">
      <c r="U14772" s="12"/>
    </row>
    <row r="14773" spans="21:21" x14ac:dyDescent="0.2">
      <c r="U14773" s="12"/>
    </row>
    <row r="14774" spans="21:21" x14ac:dyDescent="0.2">
      <c r="U14774" s="12"/>
    </row>
    <row r="14775" spans="21:21" x14ac:dyDescent="0.2">
      <c r="U14775" s="12"/>
    </row>
    <row r="14776" spans="21:21" x14ac:dyDescent="0.2">
      <c r="U14776" s="12"/>
    </row>
    <row r="14777" spans="21:21" x14ac:dyDescent="0.2">
      <c r="U14777" s="12"/>
    </row>
    <row r="14778" spans="21:21" x14ac:dyDescent="0.2">
      <c r="U14778" s="12"/>
    </row>
    <row r="14779" spans="21:21" x14ac:dyDescent="0.2">
      <c r="U14779" s="12"/>
    </row>
    <row r="14780" spans="21:21" x14ac:dyDescent="0.2">
      <c r="U14780" s="12"/>
    </row>
    <row r="14781" spans="21:21" x14ac:dyDescent="0.2">
      <c r="U14781" s="12"/>
    </row>
    <row r="14782" spans="21:21" x14ac:dyDescent="0.2">
      <c r="U14782" s="12"/>
    </row>
    <row r="14783" spans="21:21" x14ac:dyDescent="0.2">
      <c r="U14783" s="12"/>
    </row>
    <row r="14784" spans="21:21" x14ac:dyDescent="0.2">
      <c r="U14784" s="12"/>
    </row>
    <row r="14785" spans="21:21" x14ac:dyDescent="0.2">
      <c r="U14785" s="12"/>
    </row>
    <row r="14786" spans="21:21" x14ac:dyDescent="0.2">
      <c r="U14786" s="12"/>
    </row>
    <row r="14787" spans="21:21" x14ac:dyDescent="0.2">
      <c r="U14787" s="12"/>
    </row>
    <row r="14788" spans="21:21" x14ac:dyDescent="0.2">
      <c r="U14788" s="12"/>
    </row>
    <row r="14789" spans="21:21" x14ac:dyDescent="0.2">
      <c r="U14789" s="12"/>
    </row>
    <row r="14790" spans="21:21" x14ac:dyDescent="0.2">
      <c r="U14790" s="12"/>
    </row>
    <row r="14791" spans="21:21" x14ac:dyDescent="0.2">
      <c r="U14791" s="12"/>
    </row>
    <row r="14792" spans="21:21" x14ac:dyDescent="0.2">
      <c r="U14792" s="12"/>
    </row>
    <row r="14793" spans="21:21" x14ac:dyDescent="0.2">
      <c r="U14793" s="12"/>
    </row>
    <row r="14794" spans="21:21" x14ac:dyDescent="0.2">
      <c r="U14794" s="12"/>
    </row>
    <row r="14795" spans="21:21" x14ac:dyDescent="0.2">
      <c r="U14795" s="12"/>
    </row>
    <row r="14796" spans="21:21" x14ac:dyDescent="0.2">
      <c r="U14796" s="12"/>
    </row>
    <row r="14797" spans="21:21" x14ac:dyDescent="0.2">
      <c r="U14797" s="12"/>
    </row>
    <row r="14798" spans="21:21" x14ac:dyDescent="0.2">
      <c r="U14798" s="12"/>
    </row>
    <row r="14799" spans="21:21" x14ac:dyDescent="0.2">
      <c r="U14799" s="12"/>
    </row>
    <row r="14800" spans="21:21" x14ac:dyDescent="0.2">
      <c r="U14800" s="12"/>
    </row>
    <row r="14801" spans="21:21" x14ac:dyDescent="0.2">
      <c r="U14801" s="12"/>
    </row>
    <row r="14802" spans="21:21" x14ac:dyDescent="0.2">
      <c r="U14802" s="12"/>
    </row>
    <row r="14803" spans="21:21" x14ac:dyDescent="0.2">
      <c r="U14803" s="12"/>
    </row>
    <row r="14804" spans="21:21" x14ac:dyDescent="0.2">
      <c r="U14804" s="12"/>
    </row>
    <row r="14805" spans="21:21" x14ac:dyDescent="0.2">
      <c r="U14805" s="12"/>
    </row>
    <row r="14806" spans="21:21" x14ac:dyDescent="0.2">
      <c r="U14806" s="12"/>
    </row>
    <row r="14807" spans="21:21" x14ac:dyDescent="0.2">
      <c r="U14807" s="12"/>
    </row>
    <row r="14808" spans="21:21" x14ac:dyDescent="0.2">
      <c r="U14808" s="12"/>
    </row>
    <row r="14809" spans="21:21" x14ac:dyDescent="0.2">
      <c r="U14809" s="12"/>
    </row>
    <row r="14810" spans="21:21" x14ac:dyDescent="0.2">
      <c r="U14810" s="12"/>
    </row>
    <row r="14811" spans="21:21" x14ac:dyDescent="0.2">
      <c r="U14811" s="12"/>
    </row>
    <row r="14812" spans="21:21" x14ac:dyDescent="0.2">
      <c r="U14812" s="12"/>
    </row>
    <row r="14813" spans="21:21" x14ac:dyDescent="0.2">
      <c r="U14813" s="12"/>
    </row>
    <row r="14814" spans="21:21" x14ac:dyDescent="0.2">
      <c r="U14814" s="12"/>
    </row>
    <row r="14815" spans="21:21" x14ac:dyDescent="0.2">
      <c r="U14815" s="12"/>
    </row>
    <row r="14816" spans="21:21" x14ac:dyDescent="0.2">
      <c r="U14816" s="12"/>
    </row>
    <row r="14817" spans="21:21" x14ac:dyDescent="0.2">
      <c r="U14817" s="12"/>
    </row>
    <row r="14818" spans="21:21" x14ac:dyDescent="0.2">
      <c r="U14818" s="12"/>
    </row>
    <row r="14819" spans="21:21" x14ac:dyDescent="0.2">
      <c r="U14819" s="12"/>
    </row>
    <row r="14820" spans="21:21" x14ac:dyDescent="0.2">
      <c r="U14820" s="12"/>
    </row>
    <row r="14821" spans="21:21" x14ac:dyDescent="0.2">
      <c r="U14821" s="12"/>
    </row>
    <row r="14822" spans="21:21" x14ac:dyDescent="0.2">
      <c r="U14822" s="12"/>
    </row>
    <row r="14823" spans="21:21" x14ac:dyDescent="0.2">
      <c r="U14823" s="12"/>
    </row>
    <row r="14824" spans="21:21" x14ac:dyDescent="0.2">
      <c r="U14824" s="12"/>
    </row>
    <row r="14825" spans="21:21" x14ac:dyDescent="0.2">
      <c r="U14825" s="12"/>
    </row>
    <row r="14826" spans="21:21" x14ac:dyDescent="0.2">
      <c r="U14826" s="12"/>
    </row>
    <row r="14827" spans="21:21" x14ac:dyDescent="0.2">
      <c r="U14827" s="12"/>
    </row>
    <row r="14828" spans="21:21" x14ac:dyDescent="0.2">
      <c r="U14828" s="12"/>
    </row>
    <row r="14829" spans="21:21" x14ac:dyDescent="0.2">
      <c r="U14829" s="12"/>
    </row>
    <row r="14830" spans="21:21" x14ac:dyDescent="0.2">
      <c r="U14830" s="12"/>
    </row>
    <row r="14831" spans="21:21" x14ac:dyDescent="0.2">
      <c r="U14831" s="12"/>
    </row>
    <row r="14832" spans="21:21" x14ac:dyDescent="0.2">
      <c r="U14832" s="12"/>
    </row>
    <row r="14833" spans="21:21" x14ac:dyDescent="0.2">
      <c r="U14833" s="12"/>
    </row>
    <row r="14834" spans="21:21" x14ac:dyDescent="0.2">
      <c r="U14834" s="12"/>
    </row>
    <row r="14835" spans="21:21" x14ac:dyDescent="0.2">
      <c r="U14835" s="12"/>
    </row>
    <row r="14836" spans="21:21" x14ac:dyDescent="0.2">
      <c r="U14836" s="12"/>
    </row>
    <row r="14837" spans="21:21" x14ac:dyDescent="0.2">
      <c r="U14837" s="12"/>
    </row>
    <row r="14838" spans="21:21" x14ac:dyDescent="0.2">
      <c r="U14838" s="12"/>
    </row>
    <row r="14839" spans="21:21" x14ac:dyDescent="0.2">
      <c r="U14839" s="12"/>
    </row>
    <row r="14840" spans="21:21" x14ac:dyDescent="0.2">
      <c r="U14840" s="12"/>
    </row>
    <row r="14841" spans="21:21" x14ac:dyDescent="0.2">
      <c r="U14841" s="12"/>
    </row>
    <row r="14842" spans="21:21" x14ac:dyDescent="0.2">
      <c r="U14842" s="12"/>
    </row>
    <row r="14843" spans="21:21" x14ac:dyDescent="0.2">
      <c r="U14843" s="12"/>
    </row>
    <row r="14844" spans="21:21" x14ac:dyDescent="0.2">
      <c r="U14844" s="12"/>
    </row>
    <row r="14845" spans="21:21" x14ac:dyDescent="0.2">
      <c r="U14845" s="12"/>
    </row>
    <row r="14846" spans="21:21" x14ac:dyDescent="0.2">
      <c r="U14846" s="12"/>
    </row>
    <row r="14847" spans="21:21" x14ac:dyDescent="0.2">
      <c r="U14847" s="12"/>
    </row>
    <row r="14848" spans="21:21" x14ac:dyDescent="0.2">
      <c r="U14848" s="12"/>
    </row>
    <row r="14849" spans="21:21" x14ac:dyDescent="0.2">
      <c r="U14849" s="12"/>
    </row>
    <row r="14850" spans="21:21" x14ac:dyDescent="0.2">
      <c r="U14850" s="12"/>
    </row>
    <row r="14851" spans="21:21" x14ac:dyDescent="0.2">
      <c r="U14851" s="12"/>
    </row>
    <row r="14852" spans="21:21" x14ac:dyDescent="0.2">
      <c r="U14852" s="12"/>
    </row>
    <row r="14853" spans="21:21" x14ac:dyDescent="0.2">
      <c r="U14853" s="12"/>
    </row>
    <row r="14854" spans="21:21" x14ac:dyDescent="0.2">
      <c r="U14854" s="12"/>
    </row>
    <row r="14855" spans="21:21" x14ac:dyDescent="0.2">
      <c r="U14855" s="12"/>
    </row>
    <row r="14856" spans="21:21" x14ac:dyDescent="0.2">
      <c r="U14856" s="12"/>
    </row>
    <row r="14857" spans="21:21" x14ac:dyDescent="0.2">
      <c r="U14857" s="12"/>
    </row>
    <row r="14858" spans="21:21" x14ac:dyDescent="0.2">
      <c r="U14858" s="12"/>
    </row>
    <row r="14859" spans="21:21" x14ac:dyDescent="0.2">
      <c r="U14859" s="12"/>
    </row>
    <row r="14860" spans="21:21" x14ac:dyDescent="0.2">
      <c r="U14860" s="12"/>
    </row>
    <row r="14861" spans="21:21" x14ac:dyDescent="0.2">
      <c r="U14861" s="12"/>
    </row>
    <row r="14862" spans="21:21" x14ac:dyDescent="0.2">
      <c r="U14862" s="12"/>
    </row>
    <row r="14863" spans="21:21" x14ac:dyDescent="0.2">
      <c r="U14863" s="12"/>
    </row>
    <row r="14864" spans="21:21" x14ac:dyDescent="0.2">
      <c r="U14864" s="12"/>
    </row>
    <row r="14865" spans="21:21" x14ac:dyDescent="0.2">
      <c r="U14865" s="12"/>
    </row>
    <row r="14866" spans="21:21" x14ac:dyDescent="0.2">
      <c r="U14866" s="12"/>
    </row>
    <row r="14867" spans="21:21" x14ac:dyDescent="0.2">
      <c r="U14867" s="12"/>
    </row>
    <row r="14868" spans="21:21" x14ac:dyDescent="0.2">
      <c r="U14868" s="12"/>
    </row>
    <row r="14869" spans="21:21" x14ac:dyDescent="0.2">
      <c r="U14869" s="12"/>
    </row>
    <row r="14870" spans="21:21" x14ac:dyDescent="0.2">
      <c r="U14870" s="12"/>
    </row>
    <row r="14871" spans="21:21" x14ac:dyDescent="0.2">
      <c r="U14871" s="12"/>
    </row>
    <row r="14872" spans="21:21" x14ac:dyDescent="0.2">
      <c r="U14872" s="12"/>
    </row>
    <row r="14873" spans="21:21" x14ac:dyDescent="0.2">
      <c r="U14873" s="12"/>
    </row>
    <row r="14874" spans="21:21" x14ac:dyDescent="0.2">
      <c r="U14874" s="12"/>
    </row>
    <row r="14875" spans="21:21" x14ac:dyDescent="0.2">
      <c r="U14875" s="12"/>
    </row>
    <row r="14876" spans="21:21" x14ac:dyDescent="0.2">
      <c r="U14876" s="12"/>
    </row>
    <row r="14877" spans="21:21" x14ac:dyDescent="0.2">
      <c r="U14877" s="12"/>
    </row>
    <row r="14878" spans="21:21" x14ac:dyDescent="0.2">
      <c r="U14878" s="12"/>
    </row>
    <row r="14879" spans="21:21" x14ac:dyDescent="0.2">
      <c r="U14879" s="12"/>
    </row>
    <row r="14880" spans="21:21" x14ac:dyDescent="0.2">
      <c r="U14880" s="12"/>
    </row>
    <row r="14881" spans="21:21" x14ac:dyDescent="0.2">
      <c r="U14881" s="12"/>
    </row>
    <row r="14882" spans="21:21" x14ac:dyDescent="0.2">
      <c r="U14882" s="12"/>
    </row>
    <row r="14883" spans="21:21" x14ac:dyDescent="0.2">
      <c r="U14883" s="12"/>
    </row>
    <row r="14884" spans="21:21" x14ac:dyDescent="0.2">
      <c r="U14884" s="12"/>
    </row>
    <row r="14885" spans="21:21" x14ac:dyDescent="0.2">
      <c r="U14885" s="12"/>
    </row>
    <row r="14886" spans="21:21" x14ac:dyDescent="0.2">
      <c r="U14886" s="12"/>
    </row>
    <row r="14887" spans="21:21" x14ac:dyDescent="0.2">
      <c r="U14887" s="12"/>
    </row>
    <row r="14888" spans="21:21" x14ac:dyDescent="0.2">
      <c r="U14888" s="12"/>
    </row>
    <row r="14889" spans="21:21" x14ac:dyDescent="0.2">
      <c r="U14889" s="12"/>
    </row>
    <row r="14890" spans="21:21" x14ac:dyDescent="0.2">
      <c r="U14890" s="12"/>
    </row>
    <row r="14891" spans="21:21" x14ac:dyDescent="0.2">
      <c r="U14891" s="12"/>
    </row>
    <row r="14892" spans="21:21" x14ac:dyDescent="0.2">
      <c r="U14892" s="12"/>
    </row>
    <row r="14893" spans="21:21" x14ac:dyDescent="0.2">
      <c r="U14893" s="12"/>
    </row>
    <row r="14894" spans="21:21" x14ac:dyDescent="0.2">
      <c r="U14894" s="12"/>
    </row>
    <row r="14895" spans="21:21" x14ac:dyDescent="0.2">
      <c r="U14895" s="12"/>
    </row>
    <row r="14896" spans="21:21" x14ac:dyDescent="0.2">
      <c r="U14896" s="12"/>
    </row>
    <row r="14897" spans="21:21" x14ac:dyDescent="0.2">
      <c r="U14897" s="12"/>
    </row>
    <row r="14898" spans="21:21" x14ac:dyDescent="0.2">
      <c r="U14898" s="12"/>
    </row>
    <row r="14899" spans="21:21" x14ac:dyDescent="0.2">
      <c r="U14899" s="12"/>
    </row>
    <row r="14900" spans="21:21" x14ac:dyDescent="0.2">
      <c r="U14900" s="12"/>
    </row>
    <row r="14901" spans="21:21" x14ac:dyDescent="0.2">
      <c r="U14901" s="12"/>
    </row>
    <row r="14902" spans="21:21" x14ac:dyDescent="0.2">
      <c r="U14902" s="12"/>
    </row>
    <row r="14903" spans="21:21" x14ac:dyDescent="0.2">
      <c r="U14903" s="12"/>
    </row>
    <row r="14904" spans="21:21" x14ac:dyDescent="0.2">
      <c r="U14904" s="12"/>
    </row>
    <row r="14905" spans="21:21" x14ac:dyDescent="0.2">
      <c r="U14905" s="12"/>
    </row>
    <row r="14906" spans="21:21" x14ac:dyDescent="0.2">
      <c r="U14906" s="12"/>
    </row>
    <row r="14907" spans="21:21" x14ac:dyDescent="0.2">
      <c r="U14907" s="12"/>
    </row>
    <row r="14908" spans="21:21" x14ac:dyDescent="0.2">
      <c r="U14908" s="12"/>
    </row>
    <row r="14909" spans="21:21" x14ac:dyDescent="0.2">
      <c r="U14909" s="12"/>
    </row>
    <row r="14910" spans="21:21" x14ac:dyDescent="0.2">
      <c r="U14910" s="12"/>
    </row>
    <row r="14911" spans="21:21" x14ac:dyDescent="0.2">
      <c r="U14911" s="12"/>
    </row>
    <row r="14912" spans="21:21" x14ac:dyDescent="0.2">
      <c r="U14912" s="12"/>
    </row>
    <row r="14913" spans="21:21" x14ac:dyDescent="0.2">
      <c r="U14913" s="12"/>
    </row>
    <row r="14914" spans="21:21" x14ac:dyDescent="0.2">
      <c r="U14914" s="12"/>
    </row>
    <row r="14915" spans="21:21" x14ac:dyDescent="0.2">
      <c r="U14915" s="12"/>
    </row>
    <row r="14916" spans="21:21" x14ac:dyDescent="0.2">
      <c r="U14916" s="12"/>
    </row>
    <row r="14917" spans="21:21" x14ac:dyDescent="0.2">
      <c r="U14917" s="12"/>
    </row>
    <row r="14918" spans="21:21" x14ac:dyDescent="0.2">
      <c r="U14918" s="12"/>
    </row>
    <row r="14919" spans="21:21" x14ac:dyDescent="0.2">
      <c r="U14919" s="12"/>
    </row>
    <row r="14920" spans="21:21" x14ac:dyDescent="0.2">
      <c r="U14920" s="12"/>
    </row>
    <row r="14921" spans="21:21" x14ac:dyDescent="0.2">
      <c r="U14921" s="12"/>
    </row>
    <row r="14922" spans="21:21" x14ac:dyDescent="0.2">
      <c r="U14922" s="12"/>
    </row>
    <row r="14923" spans="21:21" x14ac:dyDescent="0.2">
      <c r="U14923" s="12"/>
    </row>
    <row r="14924" spans="21:21" x14ac:dyDescent="0.2">
      <c r="U14924" s="12"/>
    </row>
    <row r="14925" spans="21:21" x14ac:dyDescent="0.2">
      <c r="U14925" s="12"/>
    </row>
    <row r="14926" spans="21:21" x14ac:dyDescent="0.2">
      <c r="U14926" s="12"/>
    </row>
    <row r="14927" spans="21:21" x14ac:dyDescent="0.2">
      <c r="U14927" s="12"/>
    </row>
    <row r="14928" spans="21:21" x14ac:dyDescent="0.2">
      <c r="U14928" s="12"/>
    </row>
    <row r="14929" spans="21:21" x14ac:dyDescent="0.2">
      <c r="U14929" s="12"/>
    </row>
    <row r="14930" spans="21:21" x14ac:dyDescent="0.2">
      <c r="U14930" s="12"/>
    </row>
    <row r="14931" spans="21:21" x14ac:dyDescent="0.2">
      <c r="U14931" s="12"/>
    </row>
    <row r="14932" spans="21:21" x14ac:dyDescent="0.2">
      <c r="U14932" s="12"/>
    </row>
    <row r="14933" spans="21:21" x14ac:dyDescent="0.2">
      <c r="U14933" s="12"/>
    </row>
    <row r="14934" spans="21:21" x14ac:dyDescent="0.2">
      <c r="U14934" s="12"/>
    </row>
    <row r="14935" spans="21:21" x14ac:dyDescent="0.2">
      <c r="U14935" s="12"/>
    </row>
    <row r="14936" spans="21:21" x14ac:dyDescent="0.2">
      <c r="U14936" s="12"/>
    </row>
    <row r="14937" spans="21:21" x14ac:dyDescent="0.2">
      <c r="U14937" s="12"/>
    </row>
    <row r="14938" spans="21:21" x14ac:dyDescent="0.2">
      <c r="U14938" s="12"/>
    </row>
    <row r="14939" spans="21:21" x14ac:dyDescent="0.2">
      <c r="U14939" s="12"/>
    </row>
    <row r="14940" spans="21:21" x14ac:dyDescent="0.2">
      <c r="U14940" s="12"/>
    </row>
    <row r="14941" spans="21:21" x14ac:dyDescent="0.2">
      <c r="U14941" s="12"/>
    </row>
    <row r="14942" spans="21:21" x14ac:dyDescent="0.2">
      <c r="U14942" s="12"/>
    </row>
    <row r="14943" spans="21:21" x14ac:dyDescent="0.2">
      <c r="U14943" s="12"/>
    </row>
    <row r="14944" spans="21:21" x14ac:dyDescent="0.2">
      <c r="U14944" s="12"/>
    </row>
    <row r="14945" spans="21:21" x14ac:dyDescent="0.2">
      <c r="U14945" s="12"/>
    </row>
    <row r="14946" spans="21:21" x14ac:dyDescent="0.2">
      <c r="U14946" s="12"/>
    </row>
    <row r="14947" spans="21:21" x14ac:dyDescent="0.2">
      <c r="U14947" s="12"/>
    </row>
    <row r="14948" spans="21:21" x14ac:dyDescent="0.2">
      <c r="U14948" s="12"/>
    </row>
    <row r="14949" spans="21:21" x14ac:dyDescent="0.2">
      <c r="U14949" s="12"/>
    </row>
    <row r="14950" spans="21:21" x14ac:dyDescent="0.2">
      <c r="U14950" s="12"/>
    </row>
    <row r="14951" spans="21:21" x14ac:dyDescent="0.2">
      <c r="U14951" s="12"/>
    </row>
    <row r="14952" spans="21:21" x14ac:dyDescent="0.2">
      <c r="U14952" s="12"/>
    </row>
    <row r="14953" spans="21:21" x14ac:dyDescent="0.2">
      <c r="U14953" s="12"/>
    </row>
    <row r="14954" spans="21:21" x14ac:dyDescent="0.2">
      <c r="U14954" s="12"/>
    </row>
    <row r="14955" spans="21:21" x14ac:dyDescent="0.2">
      <c r="U14955" s="12"/>
    </row>
    <row r="14956" spans="21:21" x14ac:dyDescent="0.2">
      <c r="U14956" s="12"/>
    </row>
    <row r="14957" spans="21:21" x14ac:dyDescent="0.2">
      <c r="U14957" s="12"/>
    </row>
    <row r="14958" spans="21:21" x14ac:dyDescent="0.2">
      <c r="U14958" s="12"/>
    </row>
    <row r="14959" spans="21:21" x14ac:dyDescent="0.2">
      <c r="U14959" s="12"/>
    </row>
    <row r="14960" spans="21:21" x14ac:dyDescent="0.2">
      <c r="U14960" s="12"/>
    </row>
    <row r="14961" spans="21:21" x14ac:dyDescent="0.2">
      <c r="U14961" s="12"/>
    </row>
    <row r="14962" spans="21:21" x14ac:dyDescent="0.2">
      <c r="U14962" s="12"/>
    </row>
    <row r="14963" spans="21:21" x14ac:dyDescent="0.2">
      <c r="U14963" s="12"/>
    </row>
    <row r="14964" spans="21:21" x14ac:dyDescent="0.2">
      <c r="U14964" s="12"/>
    </row>
    <row r="14965" spans="21:21" x14ac:dyDescent="0.2">
      <c r="U14965" s="12"/>
    </row>
    <row r="14966" spans="21:21" x14ac:dyDescent="0.2">
      <c r="U14966" s="12"/>
    </row>
    <row r="14967" spans="21:21" x14ac:dyDescent="0.2">
      <c r="U14967" s="12"/>
    </row>
    <row r="14968" spans="21:21" x14ac:dyDescent="0.2">
      <c r="U14968" s="12"/>
    </row>
    <row r="14969" spans="21:21" x14ac:dyDescent="0.2">
      <c r="U14969" s="12"/>
    </row>
    <row r="14970" spans="21:21" x14ac:dyDescent="0.2">
      <c r="U14970" s="12"/>
    </row>
    <row r="14971" spans="21:21" x14ac:dyDescent="0.2">
      <c r="U14971" s="12"/>
    </row>
    <row r="14972" spans="21:21" x14ac:dyDescent="0.2">
      <c r="U14972" s="12"/>
    </row>
    <row r="14973" spans="21:21" x14ac:dyDescent="0.2">
      <c r="U14973" s="12"/>
    </row>
    <row r="14974" spans="21:21" x14ac:dyDescent="0.2">
      <c r="U14974" s="12"/>
    </row>
    <row r="14975" spans="21:21" x14ac:dyDescent="0.2">
      <c r="U14975" s="12"/>
    </row>
    <row r="14976" spans="21:21" x14ac:dyDescent="0.2">
      <c r="U14976" s="12"/>
    </row>
    <row r="14977" spans="21:21" x14ac:dyDescent="0.2">
      <c r="U14977" s="12"/>
    </row>
    <row r="14978" spans="21:21" x14ac:dyDescent="0.2">
      <c r="U14978" s="12"/>
    </row>
    <row r="14979" spans="21:21" x14ac:dyDescent="0.2">
      <c r="U14979" s="12"/>
    </row>
    <row r="14980" spans="21:21" x14ac:dyDescent="0.2">
      <c r="U14980" s="12"/>
    </row>
    <row r="14981" spans="21:21" x14ac:dyDescent="0.2">
      <c r="U14981" s="12"/>
    </row>
    <row r="14982" spans="21:21" x14ac:dyDescent="0.2">
      <c r="U14982" s="12"/>
    </row>
    <row r="14983" spans="21:21" x14ac:dyDescent="0.2">
      <c r="U14983" s="12"/>
    </row>
    <row r="14984" spans="21:21" x14ac:dyDescent="0.2">
      <c r="U14984" s="12"/>
    </row>
    <row r="14985" spans="21:21" x14ac:dyDescent="0.2">
      <c r="U14985" s="12"/>
    </row>
    <row r="14986" spans="21:21" x14ac:dyDescent="0.2">
      <c r="U14986" s="12"/>
    </row>
    <row r="14987" spans="21:21" x14ac:dyDescent="0.2">
      <c r="U14987" s="12"/>
    </row>
    <row r="14988" spans="21:21" x14ac:dyDescent="0.2">
      <c r="U14988" s="12"/>
    </row>
    <row r="14989" spans="21:21" x14ac:dyDescent="0.2">
      <c r="U14989" s="12"/>
    </row>
    <row r="14990" spans="21:21" x14ac:dyDescent="0.2">
      <c r="U14990" s="12"/>
    </row>
    <row r="14991" spans="21:21" x14ac:dyDescent="0.2">
      <c r="U14991" s="12"/>
    </row>
    <row r="14992" spans="21:21" x14ac:dyDescent="0.2">
      <c r="U14992" s="12"/>
    </row>
    <row r="14993" spans="21:21" x14ac:dyDescent="0.2">
      <c r="U14993" s="12"/>
    </row>
    <row r="14994" spans="21:21" x14ac:dyDescent="0.2">
      <c r="U14994" s="12"/>
    </row>
    <row r="14995" spans="21:21" x14ac:dyDescent="0.2">
      <c r="U14995" s="12"/>
    </row>
    <row r="14996" spans="21:21" x14ac:dyDescent="0.2">
      <c r="U14996" s="12"/>
    </row>
    <row r="14997" spans="21:21" x14ac:dyDescent="0.2">
      <c r="U14997" s="12"/>
    </row>
    <row r="14998" spans="21:21" x14ac:dyDescent="0.2">
      <c r="U14998" s="12"/>
    </row>
    <row r="14999" spans="21:21" x14ac:dyDescent="0.2">
      <c r="U14999" s="12"/>
    </row>
    <row r="15000" spans="21:21" x14ac:dyDescent="0.2">
      <c r="U15000" s="12"/>
    </row>
    <row r="15001" spans="21:21" x14ac:dyDescent="0.2">
      <c r="U15001" s="12"/>
    </row>
    <row r="15002" spans="21:21" x14ac:dyDescent="0.2">
      <c r="U15002" s="12"/>
    </row>
    <row r="15003" spans="21:21" x14ac:dyDescent="0.2">
      <c r="U15003" s="12"/>
    </row>
    <row r="15004" spans="21:21" x14ac:dyDescent="0.2">
      <c r="U15004" s="12"/>
    </row>
    <row r="15005" spans="21:21" x14ac:dyDescent="0.2">
      <c r="U15005" s="12"/>
    </row>
    <row r="15006" spans="21:21" x14ac:dyDescent="0.2">
      <c r="U15006" s="12"/>
    </row>
    <row r="15007" spans="21:21" x14ac:dyDescent="0.2">
      <c r="U15007" s="12"/>
    </row>
    <row r="15008" spans="21:21" x14ac:dyDescent="0.2">
      <c r="U15008" s="12"/>
    </row>
    <row r="15009" spans="21:21" x14ac:dyDescent="0.2">
      <c r="U15009" s="12"/>
    </row>
    <row r="15010" spans="21:21" x14ac:dyDescent="0.2">
      <c r="U15010" s="12"/>
    </row>
    <row r="15011" spans="21:21" x14ac:dyDescent="0.2">
      <c r="U15011" s="12"/>
    </row>
    <row r="15012" spans="21:21" x14ac:dyDescent="0.2">
      <c r="U15012" s="12"/>
    </row>
    <row r="15013" spans="21:21" x14ac:dyDescent="0.2">
      <c r="U15013" s="12"/>
    </row>
    <row r="15014" spans="21:21" x14ac:dyDescent="0.2">
      <c r="U15014" s="12"/>
    </row>
    <row r="15015" spans="21:21" x14ac:dyDescent="0.2">
      <c r="U15015" s="12"/>
    </row>
    <row r="15016" spans="21:21" x14ac:dyDescent="0.2">
      <c r="U15016" s="12"/>
    </row>
    <row r="15017" spans="21:21" x14ac:dyDescent="0.2">
      <c r="U15017" s="12"/>
    </row>
    <row r="15018" spans="21:21" x14ac:dyDescent="0.2">
      <c r="U15018" s="12"/>
    </row>
    <row r="15019" spans="21:21" x14ac:dyDescent="0.2">
      <c r="U15019" s="12"/>
    </row>
    <row r="15020" spans="21:21" x14ac:dyDescent="0.2">
      <c r="U15020" s="12"/>
    </row>
    <row r="15021" spans="21:21" x14ac:dyDescent="0.2">
      <c r="U15021" s="12"/>
    </row>
    <row r="15022" spans="21:21" x14ac:dyDescent="0.2">
      <c r="U15022" s="12"/>
    </row>
    <row r="15023" spans="21:21" x14ac:dyDescent="0.2">
      <c r="U15023" s="12"/>
    </row>
    <row r="15024" spans="21:21" x14ac:dyDescent="0.2">
      <c r="U15024" s="12"/>
    </row>
    <row r="15025" spans="21:21" x14ac:dyDescent="0.2">
      <c r="U15025" s="12"/>
    </row>
    <row r="15026" spans="21:21" x14ac:dyDescent="0.2">
      <c r="U15026" s="12"/>
    </row>
    <row r="15027" spans="21:21" x14ac:dyDescent="0.2">
      <c r="U15027" s="12"/>
    </row>
    <row r="15028" spans="21:21" x14ac:dyDescent="0.2">
      <c r="U15028" s="12"/>
    </row>
    <row r="15029" spans="21:21" x14ac:dyDescent="0.2">
      <c r="U15029" s="12"/>
    </row>
    <row r="15030" spans="21:21" x14ac:dyDescent="0.2">
      <c r="U15030" s="12"/>
    </row>
    <row r="15031" spans="21:21" x14ac:dyDescent="0.2">
      <c r="U15031" s="12"/>
    </row>
    <row r="15032" spans="21:21" x14ac:dyDescent="0.2">
      <c r="U15032" s="12"/>
    </row>
    <row r="15033" spans="21:21" x14ac:dyDescent="0.2">
      <c r="U15033" s="12"/>
    </row>
    <row r="15034" spans="21:21" x14ac:dyDescent="0.2">
      <c r="U15034" s="12"/>
    </row>
    <row r="15035" spans="21:21" x14ac:dyDescent="0.2">
      <c r="U15035" s="12"/>
    </row>
    <row r="15036" spans="21:21" x14ac:dyDescent="0.2">
      <c r="U15036" s="12"/>
    </row>
    <row r="15037" spans="21:21" x14ac:dyDescent="0.2">
      <c r="U15037" s="12"/>
    </row>
    <row r="15038" spans="21:21" x14ac:dyDescent="0.2">
      <c r="U15038" s="12"/>
    </row>
    <row r="15039" spans="21:21" x14ac:dyDescent="0.2">
      <c r="U15039" s="12"/>
    </row>
    <row r="15040" spans="21:21" x14ac:dyDescent="0.2">
      <c r="U15040" s="12"/>
    </row>
    <row r="15041" spans="21:21" x14ac:dyDescent="0.2">
      <c r="U15041" s="12"/>
    </row>
    <row r="15042" spans="21:21" x14ac:dyDescent="0.2">
      <c r="U15042" s="12"/>
    </row>
    <row r="15043" spans="21:21" x14ac:dyDescent="0.2">
      <c r="U15043" s="12"/>
    </row>
    <row r="15044" spans="21:21" x14ac:dyDescent="0.2">
      <c r="U15044" s="12"/>
    </row>
    <row r="15045" spans="21:21" x14ac:dyDescent="0.2">
      <c r="U15045" s="12"/>
    </row>
    <row r="15046" spans="21:21" x14ac:dyDescent="0.2">
      <c r="U15046" s="12"/>
    </row>
    <row r="15047" spans="21:21" x14ac:dyDescent="0.2">
      <c r="U15047" s="12"/>
    </row>
    <row r="15048" spans="21:21" x14ac:dyDescent="0.2">
      <c r="U15048" s="12"/>
    </row>
    <row r="15049" spans="21:21" x14ac:dyDescent="0.2">
      <c r="U15049" s="12"/>
    </row>
    <row r="15050" spans="21:21" x14ac:dyDescent="0.2">
      <c r="U15050" s="12"/>
    </row>
    <row r="15051" spans="21:21" x14ac:dyDescent="0.2">
      <c r="U15051" s="12"/>
    </row>
    <row r="15052" spans="21:21" x14ac:dyDescent="0.2">
      <c r="U15052" s="12"/>
    </row>
    <row r="15053" spans="21:21" x14ac:dyDescent="0.2">
      <c r="U15053" s="12"/>
    </row>
    <row r="15054" spans="21:21" x14ac:dyDescent="0.2">
      <c r="U15054" s="12"/>
    </row>
    <row r="15055" spans="21:21" x14ac:dyDescent="0.2">
      <c r="U15055" s="12"/>
    </row>
    <row r="15056" spans="21:21" x14ac:dyDescent="0.2">
      <c r="U15056" s="12"/>
    </row>
    <row r="15057" spans="21:21" x14ac:dyDescent="0.2">
      <c r="U15057" s="12"/>
    </row>
    <row r="15058" spans="21:21" x14ac:dyDescent="0.2">
      <c r="U15058" s="12"/>
    </row>
    <row r="15059" spans="21:21" x14ac:dyDescent="0.2">
      <c r="U15059" s="12"/>
    </row>
    <row r="15060" spans="21:21" x14ac:dyDescent="0.2">
      <c r="U15060" s="12"/>
    </row>
    <row r="15061" spans="21:21" x14ac:dyDescent="0.2">
      <c r="U15061" s="12"/>
    </row>
    <row r="15062" spans="21:21" x14ac:dyDescent="0.2">
      <c r="U15062" s="12"/>
    </row>
    <row r="15063" spans="21:21" x14ac:dyDescent="0.2">
      <c r="U15063" s="12"/>
    </row>
    <row r="15064" spans="21:21" x14ac:dyDescent="0.2">
      <c r="U15064" s="12"/>
    </row>
    <row r="15065" spans="21:21" x14ac:dyDescent="0.2">
      <c r="U15065" s="12"/>
    </row>
    <row r="15066" spans="21:21" x14ac:dyDescent="0.2">
      <c r="U15066" s="12"/>
    </row>
    <row r="15067" spans="21:21" x14ac:dyDescent="0.2">
      <c r="U15067" s="12"/>
    </row>
    <row r="15068" spans="21:21" x14ac:dyDescent="0.2">
      <c r="U15068" s="12"/>
    </row>
    <row r="15069" spans="21:21" x14ac:dyDescent="0.2">
      <c r="U15069" s="12"/>
    </row>
    <row r="15070" spans="21:21" x14ac:dyDescent="0.2">
      <c r="U15070" s="12"/>
    </row>
    <row r="15071" spans="21:21" x14ac:dyDescent="0.2">
      <c r="U15071" s="12"/>
    </row>
    <row r="15072" spans="21:21" x14ac:dyDescent="0.2">
      <c r="U15072" s="12"/>
    </row>
    <row r="15073" spans="21:21" x14ac:dyDescent="0.2">
      <c r="U15073" s="12"/>
    </row>
    <row r="15074" spans="21:21" x14ac:dyDescent="0.2">
      <c r="U15074" s="12"/>
    </row>
    <row r="15075" spans="21:21" x14ac:dyDescent="0.2">
      <c r="U15075" s="12"/>
    </row>
    <row r="15076" spans="21:21" x14ac:dyDescent="0.2">
      <c r="U15076" s="12"/>
    </row>
    <row r="15077" spans="21:21" x14ac:dyDescent="0.2">
      <c r="U15077" s="12"/>
    </row>
    <row r="15078" spans="21:21" x14ac:dyDescent="0.2">
      <c r="U15078" s="12"/>
    </row>
    <row r="15079" spans="21:21" x14ac:dyDescent="0.2">
      <c r="U15079" s="12"/>
    </row>
    <row r="15080" spans="21:21" x14ac:dyDescent="0.2">
      <c r="U15080" s="12"/>
    </row>
    <row r="15081" spans="21:21" x14ac:dyDescent="0.2">
      <c r="U15081" s="12"/>
    </row>
    <row r="15082" spans="21:21" x14ac:dyDescent="0.2">
      <c r="U15082" s="12"/>
    </row>
    <row r="15083" spans="21:21" x14ac:dyDescent="0.2">
      <c r="U15083" s="12"/>
    </row>
    <row r="15084" spans="21:21" x14ac:dyDescent="0.2">
      <c r="U15084" s="12"/>
    </row>
    <row r="15085" spans="21:21" x14ac:dyDescent="0.2">
      <c r="U15085" s="12"/>
    </row>
    <row r="15086" spans="21:21" x14ac:dyDescent="0.2">
      <c r="U15086" s="12"/>
    </row>
    <row r="15087" spans="21:21" x14ac:dyDescent="0.2">
      <c r="U15087" s="12"/>
    </row>
    <row r="15088" spans="21:21" x14ac:dyDescent="0.2">
      <c r="U15088" s="12"/>
    </row>
    <row r="15089" spans="21:21" x14ac:dyDescent="0.2">
      <c r="U15089" s="12"/>
    </row>
    <row r="15090" spans="21:21" x14ac:dyDescent="0.2">
      <c r="U15090" s="12"/>
    </row>
    <row r="15091" spans="21:21" x14ac:dyDescent="0.2">
      <c r="U15091" s="12"/>
    </row>
    <row r="15092" spans="21:21" x14ac:dyDescent="0.2">
      <c r="U15092" s="12"/>
    </row>
    <row r="15093" spans="21:21" x14ac:dyDescent="0.2">
      <c r="U15093" s="12"/>
    </row>
    <row r="15094" spans="21:21" x14ac:dyDescent="0.2">
      <c r="U15094" s="12"/>
    </row>
    <row r="15095" spans="21:21" x14ac:dyDescent="0.2">
      <c r="U15095" s="12"/>
    </row>
    <row r="15096" spans="21:21" x14ac:dyDescent="0.2">
      <c r="U15096" s="12"/>
    </row>
    <row r="15097" spans="21:21" x14ac:dyDescent="0.2">
      <c r="U15097" s="12"/>
    </row>
    <row r="15098" spans="21:21" x14ac:dyDescent="0.2">
      <c r="U15098" s="12"/>
    </row>
    <row r="15099" spans="21:21" x14ac:dyDescent="0.2">
      <c r="U15099" s="12"/>
    </row>
    <row r="15100" spans="21:21" x14ac:dyDescent="0.2">
      <c r="U15100" s="12"/>
    </row>
    <row r="15101" spans="21:21" x14ac:dyDescent="0.2">
      <c r="U15101" s="12"/>
    </row>
    <row r="15102" spans="21:21" x14ac:dyDescent="0.2">
      <c r="U15102" s="12"/>
    </row>
    <row r="15103" spans="21:21" x14ac:dyDescent="0.2">
      <c r="U15103" s="12"/>
    </row>
    <row r="15104" spans="21:21" x14ac:dyDescent="0.2">
      <c r="U15104" s="12"/>
    </row>
    <row r="15105" spans="21:21" x14ac:dyDescent="0.2">
      <c r="U15105" s="12"/>
    </row>
    <row r="15106" spans="21:21" x14ac:dyDescent="0.2">
      <c r="U15106" s="12"/>
    </row>
    <row r="15107" spans="21:21" x14ac:dyDescent="0.2">
      <c r="U15107" s="12"/>
    </row>
    <row r="15108" spans="21:21" x14ac:dyDescent="0.2">
      <c r="U15108" s="12"/>
    </row>
    <row r="15109" spans="21:21" x14ac:dyDescent="0.2">
      <c r="U15109" s="12"/>
    </row>
    <row r="15110" spans="21:21" x14ac:dyDescent="0.2">
      <c r="U15110" s="12"/>
    </row>
    <row r="15111" spans="21:21" x14ac:dyDescent="0.2">
      <c r="U15111" s="12"/>
    </row>
    <row r="15112" spans="21:21" x14ac:dyDescent="0.2">
      <c r="U15112" s="12"/>
    </row>
    <row r="15113" spans="21:21" x14ac:dyDescent="0.2">
      <c r="U15113" s="12"/>
    </row>
    <row r="15114" spans="21:21" x14ac:dyDescent="0.2">
      <c r="U15114" s="12"/>
    </row>
    <row r="15115" spans="21:21" x14ac:dyDescent="0.2">
      <c r="U15115" s="12"/>
    </row>
    <row r="15116" spans="21:21" x14ac:dyDescent="0.2">
      <c r="U15116" s="12"/>
    </row>
    <row r="15117" spans="21:21" x14ac:dyDescent="0.2">
      <c r="U15117" s="12"/>
    </row>
    <row r="15118" spans="21:21" x14ac:dyDescent="0.2">
      <c r="U15118" s="12"/>
    </row>
    <row r="15119" spans="21:21" x14ac:dyDescent="0.2">
      <c r="U15119" s="12"/>
    </row>
    <row r="15120" spans="21:21" x14ac:dyDescent="0.2">
      <c r="U15120" s="12"/>
    </row>
    <row r="15121" spans="21:21" x14ac:dyDescent="0.2">
      <c r="U15121" s="12"/>
    </row>
    <row r="15122" spans="21:21" x14ac:dyDescent="0.2">
      <c r="U15122" s="12"/>
    </row>
    <row r="15123" spans="21:21" x14ac:dyDescent="0.2">
      <c r="U15123" s="12"/>
    </row>
    <row r="15124" spans="21:21" x14ac:dyDescent="0.2">
      <c r="U15124" s="12"/>
    </row>
    <row r="15125" spans="21:21" x14ac:dyDescent="0.2">
      <c r="U15125" s="12"/>
    </row>
    <row r="15126" spans="21:21" x14ac:dyDescent="0.2">
      <c r="U15126" s="12"/>
    </row>
    <row r="15127" spans="21:21" x14ac:dyDescent="0.2">
      <c r="U15127" s="12"/>
    </row>
    <row r="15128" spans="21:21" x14ac:dyDescent="0.2">
      <c r="U15128" s="12"/>
    </row>
    <row r="15129" spans="21:21" x14ac:dyDescent="0.2">
      <c r="U15129" s="12"/>
    </row>
    <row r="15130" spans="21:21" x14ac:dyDescent="0.2">
      <c r="U15130" s="12"/>
    </row>
    <row r="15131" spans="21:21" x14ac:dyDescent="0.2">
      <c r="U15131" s="12"/>
    </row>
    <row r="15132" spans="21:21" x14ac:dyDescent="0.2">
      <c r="U15132" s="12"/>
    </row>
    <row r="15133" spans="21:21" x14ac:dyDescent="0.2">
      <c r="U15133" s="12"/>
    </row>
    <row r="15134" spans="21:21" x14ac:dyDescent="0.2">
      <c r="U15134" s="12"/>
    </row>
    <row r="15135" spans="21:21" x14ac:dyDescent="0.2">
      <c r="U15135" s="12"/>
    </row>
    <row r="15136" spans="21:21" x14ac:dyDescent="0.2">
      <c r="U15136" s="12"/>
    </row>
    <row r="15137" spans="21:21" x14ac:dyDescent="0.2">
      <c r="U15137" s="12"/>
    </row>
    <row r="15138" spans="21:21" x14ac:dyDescent="0.2">
      <c r="U15138" s="12"/>
    </row>
    <row r="15139" spans="21:21" x14ac:dyDescent="0.2">
      <c r="U15139" s="12"/>
    </row>
    <row r="15140" spans="21:21" x14ac:dyDescent="0.2">
      <c r="U15140" s="12"/>
    </row>
    <row r="15141" spans="21:21" x14ac:dyDescent="0.2">
      <c r="U15141" s="12"/>
    </row>
    <row r="15142" spans="21:21" x14ac:dyDescent="0.2">
      <c r="U15142" s="12"/>
    </row>
    <row r="15143" spans="21:21" x14ac:dyDescent="0.2">
      <c r="U15143" s="12"/>
    </row>
    <row r="15144" spans="21:21" x14ac:dyDescent="0.2">
      <c r="U15144" s="12"/>
    </row>
    <row r="15145" spans="21:21" x14ac:dyDescent="0.2">
      <c r="U15145" s="12"/>
    </row>
    <row r="15146" spans="21:21" x14ac:dyDescent="0.2">
      <c r="U15146" s="12"/>
    </row>
    <row r="15147" spans="21:21" x14ac:dyDescent="0.2">
      <c r="U15147" s="12"/>
    </row>
    <row r="15148" spans="21:21" x14ac:dyDescent="0.2">
      <c r="U15148" s="12"/>
    </row>
    <row r="15149" spans="21:21" x14ac:dyDescent="0.2">
      <c r="U15149" s="12"/>
    </row>
    <row r="15150" spans="21:21" x14ac:dyDescent="0.2">
      <c r="U15150" s="12"/>
    </row>
    <row r="15151" spans="21:21" x14ac:dyDescent="0.2">
      <c r="U15151" s="12"/>
    </row>
    <row r="15152" spans="21:21" x14ac:dyDescent="0.2">
      <c r="U15152" s="12"/>
    </row>
    <row r="15153" spans="21:21" x14ac:dyDescent="0.2">
      <c r="U15153" s="12"/>
    </row>
    <row r="15154" spans="21:21" x14ac:dyDescent="0.2">
      <c r="U15154" s="12"/>
    </row>
    <row r="15155" spans="21:21" x14ac:dyDescent="0.2">
      <c r="U15155" s="12"/>
    </row>
    <row r="15156" spans="21:21" x14ac:dyDescent="0.2">
      <c r="U15156" s="12"/>
    </row>
    <row r="15157" spans="21:21" x14ac:dyDescent="0.2">
      <c r="U15157" s="12"/>
    </row>
    <row r="15158" spans="21:21" x14ac:dyDescent="0.2">
      <c r="U15158" s="12"/>
    </row>
    <row r="15159" spans="21:21" x14ac:dyDescent="0.2">
      <c r="U15159" s="12"/>
    </row>
    <row r="15160" spans="21:21" x14ac:dyDescent="0.2">
      <c r="U15160" s="12"/>
    </row>
    <row r="15161" spans="21:21" x14ac:dyDescent="0.2">
      <c r="U15161" s="12"/>
    </row>
    <row r="15162" spans="21:21" x14ac:dyDescent="0.2">
      <c r="U15162" s="12"/>
    </row>
    <row r="15163" spans="21:21" x14ac:dyDescent="0.2">
      <c r="U15163" s="12"/>
    </row>
    <row r="15164" spans="21:21" x14ac:dyDescent="0.2">
      <c r="U15164" s="12"/>
    </row>
    <row r="15165" spans="21:21" x14ac:dyDescent="0.2">
      <c r="U15165" s="12"/>
    </row>
    <row r="15166" spans="21:21" x14ac:dyDescent="0.2">
      <c r="U15166" s="12"/>
    </row>
    <row r="15167" spans="21:21" x14ac:dyDescent="0.2">
      <c r="U15167" s="12"/>
    </row>
    <row r="15168" spans="21:21" x14ac:dyDescent="0.2">
      <c r="U15168" s="12"/>
    </row>
    <row r="15169" spans="21:21" x14ac:dyDescent="0.2">
      <c r="U15169" s="12"/>
    </row>
    <row r="15170" spans="21:21" x14ac:dyDescent="0.2">
      <c r="U15170" s="12"/>
    </row>
    <row r="15171" spans="21:21" x14ac:dyDescent="0.2">
      <c r="U15171" s="12"/>
    </row>
    <row r="15172" spans="21:21" x14ac:dyDescent="0.2">
      <c r="U15172" s="12"/>
    </row>
    <row r="15173" spans="21:21" x14ac:dyDescent="0.2">
      <c r="U15173" s="12"/>
    </row>
    <row r="15174" spans="21:21" x14ac:dyDescent="0.2">
      <c r="U15174" s="12"/>
    </row>
    <row r="15175" spans="21:21" x14ac:dyDescent="0.2">
      <c r="U15175" s="12"/>
    </row>
    <row r="15176" spans="21:21" x14ac:dyDescent="0.2">
      <c r="U15176" s="12"/>
    </row>
    <row r="15177" spans="21:21" x14ac:dyDescent="0.2">
      <c r="U15177" s="12"/>
    </row>
    <row r="15178" spans="21:21" x14ac:dyDescent="0.2">
      <c r="U15178" s="12"/>
    </row>
    <row r="15179" spans="21:21" x14ac:dyDescent="0.2">
      <c r="U15179" s="12"/>
    </row>
    <row r="15180" spans="21:21" x14ac:dyDescent="0.2">
      <c r="U15180" s="12"/>
    </row>
    <row r="15181" spans="21:21" x14ac:dyDescent="0.2">
      <c r="U15181" s="12"/>
    </row>
    <row r="15182" spans="21:21" x14ac:dyDescent="0.2">
      <c r="U15182" s="12"/>
    </row>
    <row r="15183" spans="21:21" x14ac:dyDescent="0.2">
      <c r="U15183" s="12"/>
    </row>
    <row r="15184" spans="21:21" x14ac:dyDescent="0.2">
      <c r="U15184" s="12"/>
    </row>
    <row r="15185" spans="21:21" x14ac:dyDescent="0.2">
      <c r="U15185" s="12"/>
    </row>
    <row r="15186" spans="21:21" x14ac:dyDescent="0.2">
      <c r="U15186" s="12"/>
    </row>
    <row r="15187" spans="21:21" x14ac:dyDescent="0.2">
      <c r="U15187" s="12"/>
    </row>
    <row r="15188" spans="21:21" x14ac:dyDescent="0.2">
      <c r="U15188" s="12"/>
    </row>
    <row r="15189" spans="21:21" x14ac:dyDescent="0.2">
      <c r="U15189" s="12"/>
    </row>
    <row r="15190" spans="21:21" x14ac:dyDescent="0.2">
      <c r="U15190" s="12"/>
    </row>
    <row r="15191" spans="21:21" x14ac:dyDescent="0.2">
      <c r="U15191" s="12"/>
    </row>
    <row r="15192" spans="21:21" x14ac:dyDescent="0.2">
      <c r="U15192" s="12"/>
    </row>
    <row r="15193" spans="21:21" x14ac:dyDescent="0.2">
      <c r="U15193" s="12"/>
    </row>
    <row r="15194" spans="21:21" x14ac:dyDescent="0.2">
      <c r="U15194" s="12"/>
    </row>
    <row r="15195" spans="21:21" x14ac:dyDescent="0.2">
      <c r="U15195" s="12"/>
    </row>
    <row r="15196" spans="21:21" x14ac:dyDescent="0.2">
      <c r="U15196" s="12"/>
    </row>
    <row r="15197" spans="21:21" x14ac:dyDescent="0.2">
      <c r="U15197" s="12"/>
    </row>
    <row r="15198" spans="21:21" x14ac:dyDescent="0.2">
      <c r="U15198" s="12"/>
    </row>
    <row r="15199" spans="21:21" x14ac:dyDescent="0.2">
      <c r="U15199" s="12"/>
    </row>
    <row r="15200" spans="21:21" x14ac:dyDescent="0.2">
      <c r="U15200" s="12"/>
    </row>
    <row r="15201" spans="21:21" x14ac:dyDescent="0.2">
      <c r="U15201" s="12"/>
    </row>
    <row r="15202" spans="21:21" x14ac:dyDescent="0.2">
      <c r="U15202" s="12"/>
    </row>
    <row r="15203" spans="21:21" x14ac:dyDescent="0.2">
      <c r="U15203" s="12"/>
    </row>
    <row r="15204" spans="21:21" x14ac:dyDescent="0.2">
      <c r="U15204" s="12"/>
    </row>
    <row r="15205" spans="21:21" x14ac:dyDescent="0.2">
      <c r="U15205" s="12"/>
    </row>
    <row r="15206" spans="21:21" x14ac:dyDescent="0.2">
      <c r="U15206" s="12"/>
    </row>
    <row r="15207" spans="21:21" x14ac:dyDescent="0.2">
      <c r="U15207" s="12"/>
    </row>
    <row r="15208" spans="21:21" x14ac:dyDescent="0.2">
      <c r="U15208" s="12"/>
    </row>
    <row r="15209" spans="21:21" x14ac:dyDescent="0.2">
      <c r="U15209" s="12"/>
    </row>
    <row r="15210" spans="21:21" x14ac:dyDescent="0.2">
      <c r="U15210" s="12"/>
    </row>
    <row r="15211" spans="21:21" x14ac:dyDescent="0.2">
      <c r="U15211" s="12"/>
    </row>
    <row r="15212" spans="21:21" x14ac:dyDescent="0.2">
      <c r="U15212" s="12"/>
    </row>
    <row r="15213" spans="21:21" x14ac:dyDescent="0.2">
      <c r="U15213" s="12"/>
    </row>
    <row r="15214" spans="21:21" x14ac:dyDescent="0.2">
      <c r="U15214" s="12"/>
    </row>
    <row r="15215" spans="21:21" x14ac:dyDescent="0.2">
      <c r="U15215" s="12"/>
    </row>
    <row r="15216" spans="21:21" x14ac:dyDescent="0.2">
      <c r="U15216" s="12"/>
    </row>
    <row r="15217" spans="21:21" x14ac:dyDescent="0.2">
      <c r="U15217" s="12"/>
    </row>
    <row r="15218" spans="21:21" x14ac:dyDescent="0.2">
      <c r="U15218" s="12"/>
    </row>
    <row r="15219" spans="21:21" x14ac:dyDescent="0.2">
      <c r="U15219" s="12"/>
    </row>
    <row r="15220" spans="21:21" x14ac:dyDescent="0.2">
      <c r="U15220" s="12"/>
    </row>
    <row r="15221" spans="21:21" x14ac:dyDescent="0.2">
      <c r="U15221" s="12"/>
    </row>
    <row r="15222" spans="21:21" x14ac:dyDescent="0.2">
      <c r="U15222" s="12"/>
    </row>
    <row r="15223" spans="21:21" x14ac:dyDescent="0.2">
      <c r="U15223" s="12"/>
    </row>
    <row r="15224" spans="21:21" x14ac:dyDescent="0.2">
      <c r="U15224" s="12"/>
    </row>
    <row r="15225" spans="21:21" x14ac:dyDescent="0.2">
      <c r="U15225" s="12"/>
    </row>
    <row r="15226" spans="21:21" x14ac:dyDescent="0.2">
      <c r="U15226" s="12"/>
    </row>
    <row r="15227" spans="21:21" x14ac:dyDescent="0.2">
      <c r="U15227" s="12"/>
    </row>
    <row r="15228" spans="21:21" x14ac:dyDescent="0.2">
      <c r="U15228" s="12"/>
    </row>
    <row r="15229" spans="21:21" x14ac:dyDescent="0.2">
      <c r="U15229" s="12"/>
    </row>
    <row r="15230" spans="21:21" x14ac:dyDescent="0.2">
      <c r="U15230" s="12"/>
    </row>
    <row r="15231" spans="21:21" x14ac:dyDescent="0.2">
      <c r="U15231" s="12"/>
    </row>
    <row r="15232" spans="21:21" x14ac:dyDescent="0.2">
      <c r="U15232" s="12"/>
    </row>
    <row r="15233" spans="21:21" x14ac:dyDescent="0.2">
      <c r="U15233" s="12"/>
    </row>
    <row r="15234" spans="21:21" x14ac:dyDescent="0.2">
      <c r="U15234" s="12"/>
    </row>
    <row r="15235" spans="21:21" x14ac:dyDescent="0.2">
      <c r="U15235" s="12"/>
    </row>
    <row r="15236" spans="21:21" x14ac:dyDescent="0.2">
      <c r="U15236" s="12"/>
    </row>
    <row r="15237" spans="21:21" x14ac:dyDescent="0.2">
      <c r="U15237" s="12"/>
    </row>
    <row r="15238" spans="21:21" x14ac:dyDescent="0.2">
      <c r="U15238" s="12"/>
    </row>
    <row r="15239" spans="21:21" x14ac:dyDescent="0.2">
      <c r="U15239" s="12"/>
    </row>
    <row r="15240" spans="21:21" x14ac:dyDescent="0.2">
      <c r="U15240" s="12"/>
    </row>
    <row r="15241" spans="21:21" x14ac:dyDescent="0.2">
      <c r="U15241" s="12"/>
    </row>
    <row r="15242" spans="21:21" x14ac:dyDescent="0.2">
      <c r="U15242" s="12"/>
    </row>
    <row r="15243" spans="21:21" x14ac:dyDescent="0.2">
      <c r="U15243" s="12"/>
    </row>
    <row r="15244" spans="21:21" x14ac:dyDescent="0.2">
      <c r="U15244" s="12"/>
    </row>
    <row r="15245" spans="21:21" x14ac:dyDescent="0.2">
      <c r="U15245" s="12"/>
    </row>
    <row r="15246" spans="21:21" x14ac:dyDescent="0.2">
      <c r="U15246" s="12"/>
    </row>
    <row r="15247" spans="21:21" x14ac:dyDescent="0.2">
      <c r="U15247" s="12"/>
    </row>
    <row r="15248" spans="21:21" x14ac:dyDescent="0.2">
      <c r="U15248" s="12"/>
    </row>
    <row r="15249" spans="21:21" x14ac:dyDescent="0.2">
      <c r="U15249" s="12"/>
    </row>
    <row r="15250" spans="21:21" x14ac:dyDescent="0.2">
      <c r="U15250" s="12"/>
    </row>
    <row r="15251" spans="21:21" x14ac:dyDescent="0.2">
      <c r="U15251" s="12"/>
    </row>
    <row r="15252" spans="21:21" x14ac:dyDescent="0.2">
      <c r="U15252" s="12"/>
    </row>
    <row r="15253" spans="21:21" x14ac:dyDescent="0.2">
      <c r="U15253" s="12"/>
    </row>
    <row r="15254" spans="21:21" x14ac:dyDescent="0.2">
      <c r="U15254" s="12"/>
    </row>
    <row r="15255" spans="21:21" x14ac:dyDescent="0.2">
      <c r="U15255" s="12"/>
    </row>
    <row r="15256" spans="21:21" x14ac:dyDescent="0.2">
      <c r="U15256" s="12"/>
    </row>
    <row r="15257" spans="21:21" x14ac:dyDescent="0.2">
      <c r="U15257" s="12"/>
    </row>
    <row r="15258" spans="21:21" x14ac:dyDescent="0.2">
      <c r="U15258" s="12"/>
    </row>
    <row r="15259" spans="21:21" x14ac:dyDescent="0.2">
      <c r="U15259" s="12"/>
    </row>
    <row r="15260" spans="21:21" x14ac:dyDescent="0.2">
      <c r="U15260" s="12"/>
    </row>
    <row r="15261" spans="21:21" x14ac:dyDescent="0.2">
      <c r="U15261" s="12"/>
    </row>
    <row r="15262" spans="21:21" x14ac:dyDescent="0.2">
      <c r="U15262" s="12"/>
    </row>
    <row r="15263" spans="21:21" x14ac:dyDescent="0.2">
      <c r="U15263" s="12"/>
    </row>
    <row r="15264" spans="21:21" x14ac:dyDescent="0.2">
      <c r="U15264" s="12"/>
    </row>
    <row r="15265" spans="21:21" x14ac:dyDescent="0.2">
      <c r="U15265" s="12"/>
    </row>
    <row r="15266" spans="21:21" x14ac:dyDescent="0.2">
      <c r="U15266" s="12"/>
    </row>
    <row r="15267" spans="21:21" x14ac:dyDescent="0.2">
      <c r="U15267" s="12"/>
    </row>
    <row r="15268" spans="21:21" x14ac:dyDescent="0.2">
      <c r="U15268" s="12"/>
    </row>
    <row r="15269" spans="21:21" x14ac:dyDescent="0.2">
      <c r="U15269" s="12"/>
    </row>
    <row r="15270" spans="21:21" x14ac:dyDescent="0.2">
      <c r="U15270" s="12"/>
    </row>
    <row r="15271" spans="21:21" x14ac:dyDescent="0.2">
      <c r="U15271" s="12"/>
    </row>
    <row r="15272" spans="21:21" x14ac:dyDescent="0.2">
      <c r="U15272" s="12"/>
    </row>
    <row r="15273" spans="21:21" x14ac:dyDescent="0.2">
      <c r="U15273" s="12"/>
    </row>
    <row r="15274" spans="21:21" x14ac:dyDescent="0.2">
      <c r="U15274" s="12"/>
    </row>
    <row r="15275" spans="21:21" x14ac:dyDescent="0.2">
      <c r="U15275" s="12"/>
    </row>
    <row r="15276" spans="21:21" x14ac:dyDescent="0.2">
      <c r="U15276" s="12"/>
    </row>
    <row r="15277" spans="21:21" x14ac:dyDescent="0.2">
      <c r="U15277" s="12"/>
    </row>
    <row r="15278" spans="21:21" x14ac:dyDescent="0.2">
      <c r="U15278" s="12"/>
    </row>
    <row r="15279" spans="21:21" x14ac:dyDescent="0.2">
      <c r="U15279" s="12"/>
    </row>
    <row r="15280" spans="21:21" x14ac:dyDescent="0.2">
      <c r="U15280" s="12"/>
    </row>
    <row r="15281" spans="21:21" x14ac:dyDescent="0.2">
      <c r="U15281" s="12"/>
    </row>
    <row r="15282" spans="21:21" x14ac:dyDescent="0.2">
      <c r="U15282" s="12"/>
    </row>
    <row r="15283" spans="21:21" x14ac:dyDescent="0.2">
      <c r="U15283" s="12"/>
    </row>
    <row r="15284" spans="21:21" x14ac:dyDescent="0.2">
      <c r="U15284" s="12"/>
    </row>
    <row r="15285" spans="21:21" x14ac:dyDescent="0.2">
      <c r="U15285" s="12"/>
    </row>
    <row r="15286" spans="21:21" x14ac:dyDescent="0.2">
      <c r="U15286" s="12"/>
    </row>
    <row r="15287" spans="21:21" x14ac:dyDescent="0.2">
      <c r="U15287" s="12"/>
    </row>
    <row r="15288" spans="21:21" x14ac:dyDescent="0.2">
      <c r="U15288" s="12"/>
    </row>
    <row r="15289" spans="21:21" x14ac:dyDescent="0.2">
      <c r="U15289" s="12"/>
    </row>
    <row r="15290" spans="21:21" x14ac:dyDescent="0.2">
      <c r="U15290" s="12"/>
    </row>
    <row r="15291" spans="21:21" x14ac:dyDescent="0.2">
      <c r="U15291" s="12"/>
    </row>
    <row r="15292" spans="21:21" x14ac:dyDescent="0.2">
      <c r="U15292" s="12"/>
    </row>
    <row r="15293" spans="21:21" x14ac:dyDescent="0.2">
      <c r="U15293" s="12"/>
    </row>
    <row r="15294" spans="21:21" x14ac:dyDescent="0.2">
      <c r="U15294" s="12"/>
    </row>
    <row r="15295" spans="21:21" x14ac:dyDescent="0.2">
      <c r="U15295" s="12"/>
    </row>
    <row r="15296" spans="21:21" x14ac:dyDescent="0.2">
      <c r="U15296" s="12"/>
    </row>
    <row r="15297" spans="21:21" x14ac:dyDescent="0.2">
      <c r="U15297" s="12"/>
    </row>
    <row r="15298" spans="21:21" x14ac:dyDescent="0.2">
      <c r="U15298" s="12"/>
    </row>
    <row r="15299" spans="21:21" x14ac:dyDescent="0.2">
      <c r="U15299" s="12"/>
    </row>
    <row r="15300" spans="21:21" x14ac:dyDescent="0.2">
      <c r="U15300" s="12"/>
    </row>
    <row r="15301" spans="21:21" x14ac:dyDescent="0.2">
      <c r="U15301" s="12"/>
    </row>
    <row r="15302" spans="21:21" x14ac:dyDescent="0.2">
      <c r="U15302" s="12"/>
    </row>
    <row r="15303" spans="21:21" x14ac:dyDescent="0.2">
      <c r="U15303" s="12"/>
    </row>
    <row r="15304" spans="21:21" x14ac:dyDescent="0.2">
      <c r="U15304" s="12"/>
    </row>
    <row r="15305" spans="21:21" x14ac:dyDescent="0.2">
      <c r="U15305" s="12"/>
    </row>
    <row r="15306" spans="21:21" x14ac:dyDescent="0.2">
      <c r="U15306" s="12"/>
    </row>
    <row r="15307" spans="21:21" x14ac:dyDescent="0.2">
      <c r="U15307" s="12"/>
    </row>
    <row r="15308" spans="21:21" x14ac:dyDescent="0.2">
      <c r="U15308" s="12"/>
    </row>
    <row r="15309" spans="21:21" x14ac:dyDescent="0.2">
      <c r="U15309" s="12"/>
    </row>
    <row r="15310" spans="21:21" x14ac:dyDescent="0.2">
      <c r="U15310" s="12"/>
    </row>
    <row r="15311" spans="21:21" x14ac:dyDescent="0.2">
      <c r="U15311" s="12"/>
    </row>
    <row r="15312" spans="21:21" x14ac:dyDescent="0.2">
      <c r="U15312" s="12"/>
    </row>
    <row r="15313" spans="21:21" x14ac:dyDescent="0.2">
      <c r="U15313" s="12"/>
    </row>
    <row r="15314" spans="21:21" x14ac:dyDescent="0.2">
      <c r="U15314" s="12"/>
    </row>
    <row r="15315" spans="21:21" x14ac:dyDescent="0.2">
      <c r="U15315" s="12"/>
    </row>
    <row r="15316" spans="21:21" x14ac:dyDescent="0.2">
      <c r="U15316" s="12"/>
    </row>
    <row r="15317" spans="21:21" x14ac:dyDescent="0.2">
      <c r="U15317" s="12"/>
    </row>
    <row r="15318" spans="21:21" x14ac:dyDescent="0.2">
      <c r="U15318" s="12"/>
    </row>
    <row r="15319" spans="21:21" x14ac:dyDescent="0.2">
      <c r="U15319" s="12"/>
    </row>
    <row r="15320" spans="21:21" x14ac:dyDescent="0.2">
      <c r="U15320" s="12"/>
    </row>
    <row r="15321" spans="21:21" x14ac:dyDescent="0.2">
      <c r="U15321" s="12"/>
    </row>
    <row r="15322" spans="21:21" x14ac:dyDescent="0.2">
      <c r="U15322" s="12"/>
    </row>
    <row r="15323" spans="21:21" x14ac:dyDescent="0.2">
      <c r="U15323" s="12"/>
    </row>
    <row r="15324" spans="21:21" x14ac:dyDescent="0.2">
      <c r="U15324" s="12"/>
    </row>
    <row r="15325" spans="21:21" x14ac:dyDescent="0.2">
      <c r="U15325" s="12"/>
    </row>
    <row r="15326" spans="21:21" x14ac:dyDescent="0.2">
      <c r="U15326" s="12"/>
    </row>
    <row r="15327" spans="21:21" x14ac:dyDescent="0.2">
      <c r="U15327" s="12"/>
    </row>
    <row r="15328" spans="21:21" x14ac:dyDescent="0.2">
      <c r="U15328" s="12"/>
    </row>
    <row r="15329" spans="21:21" x14ac:dyDescent="0.2">
      <c r="U15329" s="12"/>
    </row>
    <row r="15330" spans="21:21" x14ac:dyDescent="0.2">
      <c r="U15330" s="12"/>
    </row>
    <row r="15331" spans="21:21" x14ac:dyDescent="0.2">
      <c r="U15331" s="12"/>
    </row>
    <row r="15332" spans="21:21" x14ac:dyDescent="0.2">
      <c r="U15332" s="12"/>
    </row>
    <row r="15333" spans="21:21" x14ac:dyDescent="0.2">
      <c r="U15333" s="12"/>
    </row>
    <row r="15334" spans="21:21" x14ac:dyDescent="0.2">
      <c r="U15334" s="12"/>
    </row>
    <row r="15335" spans="21:21" x14ac:dyDescent="0.2">
      <c r="U15335" s="12"/>
    </row>
    <row r="15336" spans="21:21" x14ac:dyDescent="0.2">
      <c r="U15336" s="12"/>
    </row>
    <row r="15337" spans="21:21" x14ac:dyDescent="0.2">
      <c r="U15337" s="12"/>
    </row>
    <row r="15338" spans="21:21" x14ac:dyDescent="0.2">
      <c r="U15338" s="12"/>
    </row>
    <row r="15339" spans="21:21" x14ac:dyDescent="0.2">
      <c r="U15339" s="12"/>
    </row>
    <row r="15340" spans="21:21" x14ac:dyDescent="0.2">
      <c r="U15340" s="12"/>
    </row>
    <row r="15341" spans="21:21" x14ac:dyDescent="0.2">
      <c r="U15341" s="12"/>
    </row>
    <row r="15342" spans="21:21" x14ac:dyDescent="0.2">
      <c r="U15342" s="12"/>
    </row>
    <row r="15343" spans="21:21" x14ac:dyDescent="0.2">
      <c r="U15343" s="12"/>
    </row>
    <row r="15344" spans="21:21" x14ac:dyDescent="0.2">
      <c r="U15344" s="12"/>
    </row>
    <row r="15345" spans="21:21" x14ac:dyDescent="0.2">
      <c r="U15345" s="12"/>
    </row>
    <row r="15346" spans="21:21" x14ac:dyDescent="0.2">
      <c r="U15346" s="12"/>
    </row>
    <row r="15347" spans="21:21" x14ac:dyDescent="0.2">
      <c r="U15347" s="12"/>
    </row>
    <row r="15348" spans="21:21" x14ac:dyDescent="0.2">
      <c r="U15348" s="12"/>
    </row>
    <row r="15349" spans="21:21" x14ac:dyDescent="0.2">
      <c r="U15349" s="12"/>
    </row>
    <row r="15350" spans="21:21" x14ac:dyDescent="0.2">
      <c r="U15350" s="12"/>
    </row>
    <row r="15351" spans="21:21" x14ac:dyDescent="0.2">
      <c r="U15351" s="12"/>
    </row>
    <row r="15352" spans="21:21" x14ac:dyDescent="0.2">
      <c r="U15352" s="12"/>
    </row>
    <row r="15353" spans="21:21" x14ac:dyDescent="0.2">
      <c r="U15353" s="12"/>
    </row>
    <row r="15354" spans="21:21" x14ac:dyDescent="0.2">
      <c r="U15354" s="12"/>
    </row>
    <row r="15355" spans="21:21" x14ac:dyDescent="0.2">
      <c r="U15355" s="12"/>
    </row>
    <row r="15356" spans="21:21" x14ac:dyDescent="0.2">
      <c r="U15356" s="12"/>
    </row>
    <row r="15357" spans="21:21" x14ac:dyDescent="0.2">
      <c r="U15357" s="12"/>
    </row>
    <row r="15358" spans="21:21" x14ac:dyDescent="0.2">
      <c r="U15358" s="12"/>
    </row>
    <row r="15359" spans="21:21" x14ac:dyDescent="0.2">
      <c r="U15359" s="12"/>
    </row>
    <row r="15360" spans="21:21" x14ac:dyDescent="0.2">
      <c r="U15360" s="12"/>
    </row>
    <row r="15361" spans="21:21" x14ac:dyDescent="0.2">
      <c r="U15361" s="12"/>
    </row>
    <row r="15362" spans="21:21" x14ac:dyDescent="0.2">
      <c r="U15362" s="12"/>
    </row>
    <row r="15363" spans="21:21" x14ac:dyDescent="0.2">
      <c r="U15363" s="12"/>
    </row>
    <row r="15364" spans="21:21" x14ac:dyDescent="0.2">
      <c r="U15364" s="12"/>
    </row>
    <row r="15365" spans="21:21" x14ac:dyDescent="0.2">
      <c r="U15365" s="12"/>
    </row>
    <row r="15366" spans="21:21" x14ac:dyDescent="0.2">
      <c r="U15366" s="12"/>
    </row>
    <row r="15367" spans="21:21" x14ac:dyDescent="0.2">
      <c r="U15367" s="12"/>
    </row>
    <row r="15368" spans="21:21" x14ac:dyDescent="0.2">
      <c r="U15368" s="12"/>
    </row>
    <row r="15369" spans="21:21" x14ac:dyDescent="0.2">
      <c r="U15369" s="12"/>
    </row>
    <row r="15370" spans="21:21" x14ac:dyDescent="0.2">
      <c r="U15370" s="12"/>
    </row>
    <row r="15371" spans="21:21" x14ac:dyDescent="0.2">
      <c r="U15371" s="12"/>
    </row>
    <row r="15372" spans="21:21" x14ac:dyDescent="0.2">
      <c r="U15372" s="12"/>
    </row>
    <row r="15373" spans="21:21" x14ac:dyDescent="0.2">
      <c r="U15373" s="12"/>
    </row>
    <row r="15374" spans="21:21" x14ac:dyDescent="0.2">
      <c r="U15374" s="12"/>
    </row>
    <row r="15375" spans="21:21" x14ac:dyDescent="0.2">
      <c r="U15375" s="12"/>
    </row>
    <row r="15376" spans="21:21" x14ac:dyDescent="0.2">
      <c r="U15376" s="12"/>
    </row>
    <row r="15377" spans="21:21" x14ac:dyDescent="0.2">
      <c r="U15377" s="12"/>
    </row>
    <row r="15378" spans="21:21" x14ac:dyDescent="0.2">
      <c r="U15378" s="12"/>
    </row>
    <row r="15379" spans="21:21" x14ac:dyDescent="0.2">
      <c r="U15379" s="12"/>
    </row>
    <row r="15380" spans="21:21" x14ac:dyDescent="0.2">
      <c r="U15380" s="12"/>
    </row>
    <row r="15381" spans="21:21" x14ac:dyDescent="0.2">
      <c r="U15381" s="12"/>
    </row>
    <row r="15382" spans="21:21" x14ac:dyDescent="0.2">
      <c r="U15382" s="12"/>
    </row>
    <row r="15383" spans="21:21" x14ac:dyDescent="0.2">
      <c r="U15383" s="12"/>
    </row>
    <row r="15384" spans="21:21" x14ac:dyDescent="0.2">
      <c r="U15384" s="12"/>
    </row>
    <row r="15385" spans="21:21" x14ac:dyDescent="0.2">
      <c r="U15385" s="12"/>
    </row>
    <row r="15386" spans="21:21" x14ac:dyDescent="0.2">
      <c r="U15386" s="12"/>
    </row>
    <row r="15387" spans="21:21" x14ac:dyDescent="0.2">
      <c r="U15387" s="12"/>
    </row>
    <row r="15388" spans="21:21" x14ac:dyDescent="0.2">
      <c r="U15388" s="12"/>
    </row>
    <row r="15389" spans="21:21" x14ac:dyDescent="0.2">
      <c r="U15389" s="12"/>
    </row>
    <row r="15390" spans="21:21" x14ac:dyDescent="0.2">
      <c r="U15390" s="12"/>
    </row>
    <row r="15391" spans="21:21" x14ac:dyDescent="0.2">
      <c r="U15391" s="12"/>
    </row>
    <row r="15392" spans="21:21" x14ac:dyDescent="0.2">
      <c r="U15392" s="12"/>
    </row>
    <row r="15393" spans="21:21" x14ac:dyDescent="0.2">
      <c r="U15393" s="12"/>
    </row>
    <row r="15394" spans="21:21" x14ac:dyDescent="0.2">
      <c r="U15394" s="12"/>
    </row>
    <row r="15395" spans="21:21" x14ac:dyDescent="0.2">
      <c r="U15395" s="12"/>
    </row>
    <row r="15396" spans="21:21" x14ac:dyDescent="0.2">
      <c r="U15396" s="12"/>
    </row>
    <row r="15397" spans="21:21" x14ac:dyDescent="0.2">
      <c r="U15397" s="12"/>
    </row>
    <row r="15398" spans="21:21" x14ac:dyDescent="0.2">
      <c r="U15398" s="12"/>
    </row>
    <row r="15399" spans="21:21" x14ac:dyDescent="0.2">
      <c r="U15399" s="12"/>
    </row>
    <row r="15400" spans="21:21" x14ac:dyDescent="0.2">
      <c r="U15400" s="12"/>
    </row>
    <row r="15401" spans="21:21" x14ac:dyDescent="0.2">
      <c r="U15401" s="12"/>
    </row>
    <row r="15402" spans="21:21" x14ac:dyDescent="0.2">
      <c r="U15402" s="12"/>
    </row>
    <row r="15403" spans="21:21" x14ac:dyDescent="0.2">
      <c r="U15403" s="12"/>
    </row>
    <row r="15404" spans="21:21" x14ac:dyDescent="0.2">
      <c r="U15404" s="12"/>
    </row>
    <row r="15405" spans="21:21" x14ac:dyDescent="0.2">
      <c r="U15405" s="12"/>
    </row>
    <row r="15406" spans="21:21" x14ac:dyDescent="0.2">
      <c r="U15406" s="12"/>
    </row>
    <row r="15407" spans="21:21" x14ac:dyDescent="0.2">
      <c r="U15407" s="12"/>
    </row>
    <row r="15408" spans="21:21" x14ac:dyDescent="0.2">
      <c r="U15408" s="12"/>
    </row>
    <row r="15409" spans="21:21" x14ac:dyDescent="0.2">
      <c r="U15409" s="12"/>
    </row>
    <row r="15410" spans="21:21" x14ac:dyDescent="0.2">
      <c r="U15410" s="12"/>
    </row>
    <row r="15411" spans="21:21" x14ac:dyDescent="0.2">
      <c r="U15411" s="12"/>
    </row>
    <row r="15412" spans="21:21" x14ac:dyDescent="0.2">
      <c r="U15412" s="12"/>
    </row>
    <row r="15413" spans="21:21" x14ac:dyDescent="0.2">
      <c r="U15413" s="12"/>
    </row>
    <row r="15414" spans="21:21" x14ac:dyDescent="0.2">
      <c r="U15414" s="12"/>
    </row>
    <row r="15415" spans="21:21" x14ac:dyDescent="0.2">
      <c r="U15415" s="12"/>
    </row>
    <row r="15416" spans="21:21" x14ac:dyDescent="0.2">
      <c r="U15416" s="12"/>
    </row>
    <row r="15417" spans="21:21" x14ac:dyDescent="0.2">
      <c r="U15417" s="12"/>
    </row>
    <row r="15418" spans="21:21" x14ac:dyDescent="0.2">
      <c r="U15418" s="12"/>
    </row>
    <row r="15419" spans="21:21" x14ac:dyDescent="0.2">
      <c r="U15419" s="12"/>
    </row>
    <row r="15420" spans="21:21" x14ac:dyDescent="0.2">
      <c r="U15420" s="12"/>
    </row>
    <row r="15421" spans="21:21" x14ac:dyDescent="0.2">
      <c r="U15421" s="12"/>
    </row>
    <row r="15422" spans="21:21" x14ac:dyDescent="0.2">
      <c r="U15422" s="12"/>
    </row>
    <row r="15423" spans="21:21" x14ac:dyDescent="0.2">
      <c r="U15423" s="12"/>
    </row>
    <row r="15424" spans="21:21" x14ac:dyDescent="0.2">
      <c r="U15424" s="12"/>
    </row>
    <row r="15425" spans="21:21" x14ac:dyDescent="0.2">
      <c r="U15425" s="12"/>
    </row>
    <row r="15426" spans="21:21" x14ac:dyDescent="0.2">
      <c r="U15426" s="12"/>
    </row>
    <row r="15427" spans="21:21" x14ac:dyDescent="0.2">
      <c r="U15427" s="12"/>
    </row>
    <row r="15428" spans="21:21" x14ac:dyDescent="0.2">
      <c r="U15428" s="12"/>
    </row>
    <row r="15429" spans="21:21" x14ac:dyDescent="0.2">
      <c r="U15429" s="12"/>
    </row>
    <row r="15430" spans="21:21" x14ac:dyDescent="0.2">
      <c r="U15430" s="12"/>
    </row>
    <row r="15431" spans="21:21" x14ac:dyDescent="0.2">
      <c r="U15431" s="12"/>
    </row>
    <row r="15432" spans="21:21" x14ac:dyDescent="0.2">
      <c r="U15432" s="12"/>
    </row>
    <row r="15433" spans="21:21" x14ac:dyDescent="0.2">
      <c r="U15433" s="12"/>
    </row>
    <row r="15434" spans="21:21" x14ac:dyDescent="0.2">
      <c r="U15434" s="12"/>
    </row>
    <row r="15435" spans="21:21" x14ac:dyDescent="0.2">
      <c r="U15435" s="12"/>
    </row>
    <row r="15436" spans="21:21" x14ac:dyDescent="0.2">
      <c r="U15436" s="12"/>
    </row>
    <row r="15437" spans="21:21" x14ac:dyDescent="0.2">
      <c r="U15437" s="12"/>
    </row>
    <row r="15438" spans="21:21" x14ac:dyDescent="0.2">
      <c r="U15438" s="12"/>
    </row>
    <row r="15439" spans="21:21" x14ac:dyDescent="0.2">
      <c r="U15439" s="12"/>
    </row>
    <row r="15440" spans="21:21" x14ac:dyDescent="0.2">
      <c r="U15440" s="12"/>
    </row>
    <row r="15441" spans="21:21" x14ac:dyDescent="0.2">
      <c r="U15441" s="12"/>
    </row>
    <row r="15442" spans="21:21" x14ac:dyDescent="0.2">
      <c r="U15442" s="12"/>
    </row>
    <row r="15443" spans="21:21" x14ac:dyDescent="0.2">
      <c r="U15443" s="12"/>
    </row>
    <row r="15444" spans="21:21" x14ac:dyDescent="0.2">
      <c r="U15444" s="12"/>
    </row>
    <row r="15445" spans="21:21" x14ac:dyDescent="0.2">
      <c r="U15445" s="12"/>
    </row>
    <row r="15446" spans="21:21" x14ac:dyDescent="0.2">
      <c r="U15446" s="12"/>
    </row>
    <row r="15447" spans="21:21" x14ac:dyDescent="0.2">
      <c r="U15447" s="12"/>
    </row>
    <row r="15448" spans="21:21" x14ac:dyDescent="0.2">
      <c r="U15448" s="12"/>
    </row>
    <row r="15449" spans="21:21" x14ac:dyDescent="0.2">
      <c r="U15449" s="12"/>
    </row>
    <row r="15450" spans="21:21" x14ac:dyDescent="0.2">
      <c r="U15450" s="12"/>
    </row>
    <row r="15451" spans="21:21" x14ac:dyDescent="0.2">
      <c r="U15451" s="12"/>
    </row>
    <row r="15452" spans="21:21" x14ac:dyDescent="0.2">
      <c r="U15452" s="12"/>
    </row>
    <row r="15453" spans="21:21" x14ac:dyDescent="0.2">
      <c r="U15453" s="12"/>
    </row>
    <row r="15454" spans="21:21" x14ac:dyDescent="0.2">
      <c r="U15454" s="12"/>
    </row>
    <row r="15455" spans="21:21" x14ac:dyDescent="0.2">
      <c r="U15455" s="12"/>
    </row>
    <row r="15456" spans="21:21" x14ac:dyDescent="0.2">
      <c r="U15456" s="12"/>
    </row>
    <row r="15457" spans="21:21" x14ac:dyDescent="0.2">
      <c r="U15457" s="12"/>
    </row>
    <row r="15458" spans="21:21" x14ac:dyDescent="0.2">
      <c r="U15458" s="12"/>
    </row>
    <row r="15459" spans="21:21" x14ac:dyDescent="0.2">
      <c r="U15459" s="12"/>
    </row>
    <row r="15460" spans="21:21" x14ac:dyDescent="0.2">
      <c r="U15460" s="12"/>
    </row>
    <row r="15461" spans="21:21" x14ac:dyDescent="0.2">
      <c r="U15461" s="12"/>
    </row>
    <row r="15462" spans="21:21" x14ac:dyDescent="0.2">
      <c r="U15462" s="12"/>
    </row>
    <row r="15463" spans="21:21" x14ac:dyDescent="0.2">
      <c r="U15463" s="12"/>
    </row>
    <row r="15464" spans="21:21" x14ac:dyDescent="0.2">
      <c r="U15464" s="12"/>
    </row>
    <row r="15465" spans="21:21" x14ac:dyDescent="0.2">
      <c r="U15465" s="12"/>
    </row>
    <row r="15466" spans="21:21" x14ac:dyDescent="0.2">
      <c r="U15466" s="12"/>
    </row>
    <row r="15467" spans="21:21" x14ac:dyDescent="0.2">
      <c r="U15467" s="12"/>
    </row>
    <row r="15468" spans="21:21" x14ac:dyDescent="0.2">
      <c r="U15468" s="12"/>
    </row>
    <row r="15469" spans="21:21" x14ac:dyDescent="0.2">
      <c r="U15469" s="12"/>
    </row>
    <row r="15470" spans="21:21" x14ac:dyDescent="0.2">
      <c r="U15470" s="12"/>
    </row>
    <row r="15471" spans="21:21" x14ac:dyDescent="0.2">
      <c r="U15471" s="12"/>
    </row>
    <row r="15472" spans="21:21" x14ac:dyDescent="0.2">
      <c r="U15472" s="12"/>
    </row>
    <row r="15473" spans="21:21" x14ac:dyDescent="0.2">
      <c r="U15473" s="12"/>
    </row>
    <row r="15474" spans="21:21" x14ac:dyDescent="0.2">
      <c r="U15474" s="12"/>
    </row>
    <row r="15475" spans="21:21" x14ac:dyDescent="0.2">
      <c r="U15475" s="12"/>
    </row>
    <row r="15476" spans="21:21" x14ac:dyDescent="0.2">
      <c r="U15476" s="12"/>
    </row>
    <row r="15477" spans="21:21" x14ac:dyDescent="0.2">
      <c r="U15477" s="12"/>
    </row>
    <row r="15478" spans="21:21" x14ac:dyDescent="0.2">
      <c r="U15478" s="12"/>
    </row>
    <row r="15479" spans="21:21" x14ac:dyDescent="0.2">
      <c r="U15479" s="12"/>
    </row>
    <row r="15480" spans="21:21" x14ac:dyDescent="0.2">
      <c r="U15480" s="12"/>
    </row>
    <row r="15481" spans="21:21" x14ac:dyDescent="0.2">
      <c r="U15481" s="12"/>
    </row>
    <row r="15482" spans="21:21" x14ac:dyDescent="0.2">
      <c r="U15482" s="12"/>
    </row>
    <row r="15483" spans="21:21" x14ac:dyDescent="0.2">
      <c r="U15483" s="12"/>
    </row>
    <row r="15484" spans="21:21" x14ac:dyDescent="0.2">
      <c r="U15484" s="12"/>
    </row>
    <row r="15485" spans="21:21" x14ac:dyDescent="0.2">
      <c r="U15485" s="12"/>
    </row>
    <row r="15486" spans="21:21" x14ac:dyDescent="0.2">
      <c r="U15486" s="12"/>
    </row>
    <row r="15487" spans="21:21" x14ac:dyDescent="0.2">
      <c r="U15487" s="12"/>
    </row>
    <row r="15488" spans="21:21" x14ac:dyDescent="0.2">
      <c r="U15488" s="12"/>
    </row>
    <row r="15489" spans="21:21" x14ac:dyDescent="0.2">
      <c r="U15489" s="12"/>
    </row>
    <row r="15490" spans="21:21" x14ac:dyDescent="0.2">
      <c r="U15490" s="12"/>
    </row>
    <row r="15491" spans="21:21" x14ac:dyDescent="0.2">
      <c r="U15491" s="12"/>
    </row>
    <row r="15492" spans="21:21" x14ac:dyDescent="0.2">
      <c r="U15492" s="12"/>
    </row>
    <row r="15493" spans="21:21" x14ac:dyDescent="0.2">
      <c r="U15493" s="12"/>
    </row>
    <row r="15494" spans="21:21" x14ac:dyDescent="0.2">
      <c r="U15494" s="12"/>
    </row>
    <row r="15495" spans="21:21" x14ac:dyDescent="0.2">
      <c r="U15495" s="12"/>
    </row>
    <row r="15496" spans="21:21" x14ac:dyDescent="0.2">
      <c r="U15496" s="12"/>
    </row>
    <row r="15497" spans="21:21" x14ac:dyDescent="0.2">
      <c r="U15497" s="12"/>
    </row>
    <row r="15498" spans="21:21" x14ac:dyDescent="0.2">
      <c r="U15498" s="12"/>
    </row>
    <row r="15499" spans="21:21" x14ac:dyDescent="0.2">
      <c r="U15499" s="12"/>
    </row>
    <row r="15500" spans="21:21" x14ac:dyDescent="0.2">
      <c r="U15500" s="12"/>
    </row>
    <row r="15501" spans="21:21" x14ac:dyDescent="0.2">
      <c r="U15501" s="12"/>
    </row>
    <row r="15502" spans="21:21" x14ac:dyDescent="0.2">
      <c r="U15502" s="12"/>
    </row>
    <row r="15503" spans="21:21" x14ac:dyDescent="0.2">
      <c r="U15503" s="12"/>
    </row>
    <row r="15504" spans="21:21" x14ac:dyDescent="0.2">
      <c r="U15504" s="12"/>
    </row>
    <row r="15505" spans="21:21" x14ac:dyDescent="0.2">
      <c r="U15505" s="12"/>
    </row>
    <row r="15506" spans="21:21" x14ac:dyDescent="0.2">
      <c r="U15506" s="12"/>
    </row>
    <row r="15507" spans="21:21" x14ac:dyDescent="0.2">
      <c r="U15507" s="12"/>
    </row>
    <row r="15508" spans="21:21" x14ac:dyDescent="0.2">
      <c r="U15508" s="12"/>
    </row>
    <row r="15509" spans="21:21" x14ac:dyDescent="0.2">
      <c r="U15509" s="12"/>
    </row>
    <row r="15510" spans="21:21" x14ac:dyDescent="0.2">
      <c r="U15510" s="12"/>
    </row>
    <row r="15511" spans="21:21" x14ac:dyDescent="0.2">
      <c r="U15511" s="12"/>
    </row>
    <row r="15512" spans="21:21" x14ac:dyDescent="0.2">
      <c r="U15512" s="12"/>
    </row>
    <row r="15513" spans="21:21" x14ac:dyDescent="0.2">
      <c r="U15513" s="12"/>
    </row>
    <row r="15514" spans="21:21" x14ac:dyDescent="0.2">
      <c r="U15514" s="12"/>
    </row>
    <row r="15515" spans="21:21" x14ac:dyDescent="0.2">
      <c r="U15515" s="12"/>
    </row>
    <row r="15516" spans="21:21" x14ac:dyDescent="0.2">
      <c r="U15516" s="12"/>
    </row>
    <row r="15517" spans="21:21" x14ac:dyDescent="0.2">
      <c r="U15517" s="12"/>
    </row>
    <row r="15518" spans="21:21" x14ac:dyDescent="0.2">
      <c r="U15518" s="12"/>
    </row>
    <row r="15519" spans="21:21" x14ac:dyDescent="0.2">
      <c r="U15519" s="12"/>
    </row>
    <row r="15520" spans="21:21" x14ac:dyDescent="0.2">
      <c r="U15520" s="12"/>
    </row>
    <row r="15521" spans="21:21" x14ac:dyDescent="0.2">
      <c r="U15521" s="12"/>
    </row>
    <row r="15522" spans="21:21" x14ac:dyDescent="0.2">
      <c r="U15522" s="12"/>
    </row>
    <row r="15523" spans="21:21" x14ac:dyDescent="0.2">
      <c r="U15523" s="12"/>
    </row>
    <row r="15524" spans="21:21" x14ac:dyDescent="0.2">
      <c r="U15524" s="12"/>
    </row>
    <row r="15525" spans="21:21" x14ac:dyDescent="0.2">
      <c r="U15525" s="12"/>
    </row>
    <row r="15526" spans="21:21" x14ac:dyDescent="0.2">
      <c r="U15526" s="12"/>
    </row>
    <row r="15527" spans="21:21" x14ac:dyDescent="0.2">
      <c r="U15527" s="12"/>
    </row>
    <row r="15528" spans="21:21" x14ac:dyDescent="0.2">
      <c r="U15528" s="12"/>
    </row>
    <row r="15529" spans="21:21" x14ac:dyDescent="0.2">
      <c r="U15529" s="12"/>
    </row>
    <row r="15530" spans="21:21" x14ac:dyDescent="0.2">
      <c r="U15530" s="12"/>
    </row>
    <row r="15531" spans="21:21" x14ac:dyDescent="0.2">
      <c r="U15531" s="12"/>
    </row>
    <row r="15532" spans="21:21" x14ac:dyDescent="0.2">
      <c r="U15532" s="12"/>
    </row>
    <row r="15533" spans="21:21" x14ac:dyDescent="0.2">
      <c r="U15533" s="12"/>
    </row>
    <row r="15534" spans="21:21" x14ac:dyDescent="0.2">
      <c r="U15534" s="12"/>
    </row>
    <row r="15535" spans="21:21" x14ac:dyDescent="0.2">
      <c r="U15535" s="12"/>
    </row>
    <row r="15536" spans="21:21" x14ac:dyDescent="0.2">
      <c r="U15536" s="12"/>
    </row>
    <row r="15537" spans="21:21" x14ac:dyDescent="0.2">
      <c r="U15537" s="12"/>
    </row>
    <row r="15538" spans="21:21" x14ac:dyDescent="0.2">
      <c r="U15538" s="12"/>
    </row>
    <row r="15539" spans="21:21" x14ac:dyDescent="0.2">
      <c r="U15539" s="12"/>
    </row>
    <row r="15540" spans="21:21" x14ac:dyDescent="0.2">
      <c r="U15540" s="12"/>
    </row>
    <row r="15541" spans="21:21" x14ac:dyDescent="0.2">
      <c r="U15541" s="12"/>
    </row>
    <row r="15542" spans="21:21" x14ac:dyDescent="0.2">
      <c r="U15542" s="12"/>
    </row>
    <row r="15543" spans="21:21" x14ac:dyDescent="0.2">
      <c r="U15543" s="12"/>
    </row>
    <row r="15544" spans="21:21" x14ac:dyDescent="0.2">
      <c r="U15544" s="12"/>
    </row>
    <row r="15545" spans="21:21" x14ac:dyDescent="0.2">
      <c r="U15545" s="12"/>
    </row>
    <row r="15546" spans="21:21" x14ac:dyDescent="0.2">
      <c r="U15546" s="12"/>
    </row>
    <row r="15547" spans="21:21" x14ac:dyDescent="0.2">
      <c r="U15547" s="12"/>
    </row>
    <row r="15548" spans="21:21" x14ac:dyDescent="0.2">
      <c r="U15548" s="12"/>
    </row>
    <row r="15549" spans="21:21" x14ac:dyDescent="0.2">
      <c r="U15549" s="12"/>
    </row>
    <row r="15550" spans="21:21" x14ac:dyDescent="0.2">
      <c r="U15550" s="12"/>
    </row>
    <row r="15551" spans="21:21" x14ac:dyDescent="0.2">
      <c r="U15551" s="12"/>
    </row>
    <row r="15552" spans="21:21" x14ac:dyDescent="0.2">
      <c r="U15552" s="12"/>
    </row>
    <row r="15553" spans="21:21" x14ac:dyDescent="0.2">
      <c r="U15553" s="12"/>
    </row>
    <row r="15554" spans="21:21" x14ac:dyDescent="0.2">
      <c r="U15554" s="12"/>
    </row>
    <row r="15555" spans="21:21" x14ac:dyDescent="0.2">
      <c r="U15555" s="12"/>
    </row>
    <row r="15556" spans="21:21" x14ac:dyDescent="0.2">
      <c r="U15556" s="12"/>
    </row>
    <row r="15557" spans="21:21" x14ac:dyDescent="0.2">
      <c r="U15557" s="12"/>
    </row>
    <row r="15558" spans="21:21" x14ac:dyDescent="0.2">
      <c r="U15558" s="12"/>
    </row>
    <row r="15559" spans="21:21" x14ac:dyDescent="0.2">
      <c r="U15559" s="12"/>
    </row>
    <row r="15560" spans="21:21" x14ac:dyDescent="0.2">
      <c r="U15560" s="12"/>
    </row>
    <row r="15561" spans="21:21" x14ac:dyDescent="0.2">
      <c r="U15561" s="12"/>
    </row>
    <row r="15562" spans="21:21" x14ac:dyDescent="0.2">
      <c r="U15562" s="12"/>
    </row>
    <row r="15563" spans="21:21" x14ac:dyDescent="0.2">
      <c r="U15563" s="12"/>
    </row>
    <row r="15564" spans="21:21" x14ac:dyDescent="0.2">
      <c r="U15564" s="12"/>
    </row>
    <row r="15565" spans="21:21" x14ac:dyDescent="0.2">
      <c r="U15565" s="12"/>
    </row>
    <row r="15566" spans="21:21" x14ac:dyDescent="0.2">
      <c r="U15566" s="12"/>
    </row>
    <row r="15567" spans="21:21" x14ac:dyDescent="0.2">
      <c r="U15567" s="12"/>
    </row>
    <row r="15568" spans="21:21" x14ac:dyDescent="0.2">
      <c r="U15568" s="12"/>
    </row>
    <row r="15569" spans="21:21" x14ac:dyDescent="0.2">
      <c r="U15569" s="12"/>
    </row>
    <row r="15570" spans="21:21" x14ac:dyDescent="0.2">
      <c r="U15570" s="12"/>
    </row>
    <row r="15571" spans="21:21" x14ac:dyDescent="0.2">
      <c r="U15571" s="12"/>
    </row>
    <row r="15572" spans="21:21" x14ac:dyDescent="0.2">
      <c r="U15572" s="12"/>
    </row>
    <row r="15573" spans="21:21" x14ac:dyDescent="0.2">
      <c r="U15573" s="12"/>
    </row>
    <row r="15574" spans="21:21" x14ac:dyDescent="0.2">
      <c r="U15574" s="12"/>
    </row>
    <row r="15575" spans="21:21" x14ac:dyDescent="0.2">
      <c r="U15575" s="12"/>
    </row>
    <row r="15576" spans="21:21" x14ac:dyDescent="0.2">
      <c r="U15576" s="12"/>
    </row>
    <row r="15577" spans="21:21" x14ac:dyDescent="0.2">
      <c r="U15577" s="12"/>
    </row>
    <row r="15578" spans="21:21" x14ac:dyDescent="0.2">
      <c r="U15578" s="12"/>
    </row>
    <row r="15579" spans="21:21" x14ac:dyDescent="0.2">
      <c r="U15579" s="12"/>
    </row>
    <row r="15580" spans="21:21" x14ac:dyDescent="0.2">
      <c r="U15580" s="12"/>
    </row>
    <row r="15581" spans="21:21" x14ac:dyDescent="0.2">
      <c r="U15581" s="12"/>
    </row>
    <row r="15582" spans="21:21" x14ac:dyDescent="0.2">
      <c r="U15582" s="12"/>
    </row>
    <row r="15583" spans="21:21" x14ac:dyDescent="0.2">
      <c r="U15583" s="12"/>
    </row>
    <row r="15584" spans="21:21" x14ac:dyDescent="0.2">
      <c r="U15584" s="12"/>
    </row>
    <row r="15585" spans="21:21" x14ac:dyDescent="0.2">
      <c r="U15585" s="12"/>
    </row>
    <row r="15586" spans="21:21" x14ac:dyDescent="0.2">
      <c r="U15586" s="12"/>
    </row>
    <row r="15587" spans="21:21" x14ac:dyDescent="0.2">
      <c r="U15587" s="12"/>
    </row>
    <row r="15588" spans="21:21" x14ac:dyDescent="0.2">
      <c r="U15588" s="12"/>
    </row>
    <row r="15589" spans="21:21" x14ac:dyDescent="0.2">
      <c r="U15589" s="12"/>
    </row>
    <row r="15590" spans="21:21" x14ac:dyDescent="0.2">
      <c r="U15590" s="12"/>
    </row>
    <row r="15591" spans="21:21" x14ac:dyDescent="0.2">
      <c r="U15591" s="12"/>
    </row>
    <row r="15592" spans="21:21" x14ac:dyDescent="0.2">
      <c r="U15592" s="12"/>
    </row>
    <row r="15593" spans="21:21" x14ac:dyDescent="0.2">
      <c r="U15593" s="12"/>
    </row>
    <row r="15594" spans="21:21" x14ac:dyDescent="0.2">
      <c r="U15594" s="12"/>
    </row>
    <row r="15595" spans="21:21" x14ac:dyDescent="0.2">
      <c r="U15595" s="12"/>
    </row>
    <row r="15596" spans="21:21" x14ac:dyDescent="0.2">
      <c r="U15596" s="12"/>
    </row>
    <row r="15597" spans="21:21" x14ac:dyDescent="0.2">
      <c r="U15597" s="12"/>
    </row>
    <row r="15598" spans="21:21" x14ac:dyDescent="0.2">
      <c r="U15598" s="12"/>
    </row>
    <row r="15599" spans="21:21" x14ac:dyDescent="0.2">
      <c r="U15599" s="12"/>
    </row>
    <row r="15600" spans="21:21" x14ac:dyDescent="0.2">
      <c r="U15600" s="12"/>
    </row>
    <row r="15601" spans="21:21" x14ac:dyDescent="0.2">
      <c r="U15601" s="12"/>
    </row>
    <row r="15602" spans="21:21" x14ac:dyDescent="0.2">
      <c r="U15602" s="12"/>
    </row>
    <row r="15603" spans="21:21" x14ac:dyDescent="0.2">
      <c r="U15603" s="12"/>
    </row>
    <row r="15604" spans="21:21" x14ac:dyDescent="0.2">
      <c r="U15604" s="12"/>
    </row>
    <row r="15605" spans="21:21" x14ac:dyDescent="0.2">
      <c r="U15605" s="12"/>
    </row>
    <row r="15606" spans="21:21" x14ac:dyDescent="0.2">
      <c r="U15606" s="12"/>
    </row>
    <row r="15607" spans="21:21" x14ac:dyDescent="0.2">
      <c r="U15607" s="12"/>
    </row>
    <row r="15608" spans="21:21" x14ac:dyDescent="0.2">
      <c r="U15608" s="12"/>
    </row>
    <row r="15609" spans="21:21" x14ac:dyDescent="0.2">
      <c r="U15609" s="12"/>
    </row>
    <row r="15610" spans="21:21" x14ac:dyDescent="0.2">
      <c r="U15610" s="12"/>
    </row>
    <row r="15611" spans="21:21" x14ac:dyDescent="0.2">
      <c r="U15611" s="12"/>
    </row>
    <row r="15612" spans="21:21" x14ac:dyDescent="0.2">
      <c r="U15612" s="12"/>
    </row>
    <row r="15613" spans="21:21" x14ac:dyDescent="0.2">
      <c r="U15613" s="12"/>
    </row>
    <row r="15614" spans="21:21" x14ac:dyDescent="0.2">
      <c r="U15614" s="12"/>
    </row>
    <row r="15615" spans="21:21" x14ac:dyDescent="0.2">
      <c r="U15615" s="12"/>
    </row>
    <row r="15616" spans="21:21" x14ac:dyDescent="0.2">
      <c r="U15616" s="12"/>
    </row>
    <row r="15617" spans="21:21" x14ac:dyDescent="0.2">
      <c r="U15617" s="12"/>
    </row>
    <row r="15618" spans="21:21" x14ac:dyDescent="0.2">
      <c r="U15618" s="12"/>
    </row>
    <row r="15619" spans="21:21" x14ac:dyDescent="0.2">
      <c r="U15619" s="12"/>
    </row>
    <row r="15620" spans="21:21" x14ac:dyDescent="0.2">
      <c r="U15620" s="12"/>
    </row>
    <row r="15621" spans="21:21" x14ac:dyDescent="0.2">
      <c r="U15621" s="12"/>
    </row>
    <row r="15622" spans="21:21" x14ac:dyDescent="0.2">
      <c r="U15622" s="12"/>
    </row>
    <row r="15623" spans="21:21" x14ac:dyDescent="0.2">
      <c r="U15623" s="12"/>
    </row>
    <row r="15624" spans="21:21" x14ac:dyDescent="0.2">
      <c r="U15624" s="12"/>
    </row>
    <row r="15625" spans="21:21" x14ac:dyDescent="0.2">
      <c r="U15625" s="12"/>
    </row>
    <row r="15626" spans="21:21" x14ac:dyDescent="0.2">
      <c r="U15626" s="12"/>
    </row>
    <row r="15627" spans="21:21" x14ac:dyDescent="0.2">
      <c r="U15627" s="12"/>
    </row>
    <row r="15628" spans="21:21" x14ac:dyDescent="0.2">
      <c r="U15628" s="12"/>
    </row>
    <row r="15629" spans="21:21" x14ac:dyDescent="0.2">
      <c r="U15629" s="12"/>
    </row>
    <row r="15630" spans="21:21" x14ac:dyDescent="0.2">
      <c r="U15630" s="12"/>
    </row>
    <row r="15631" spans="21:21" x14ac:dyDescent="0.2">
      <c r="U15631" s="12"/>
    </row>
    <row r="15632" spans="21:21" x14ac:dyDescent="0.2">
      <c r="U15632" s="12"/>
    </row>
    <row r="15633" spans="21:21" x14ac:dyDescent="0.2">
      <c r="U15633" s="12"/>
    </row>
    <row r="15634" spans="21:21" x14ac:dyDescent="0.2">
      <c r="U15634" s="12"/>
    </row>
    <row r="15635" spans="21:21" x14ac:dyDescent="0.2">
      <c r="U15635" s="12"/>
    </row>
    <row r="15636" spans="21:21" x14ac:dyDescent="0.2">
      <c r="U15636" s="12"/>
    </row>
    <row r="15637" spans="21:21" x14ac:dyDescent="0.2">
      <c r="U15637" s="12"/>
    </row>
    <row r="15638" spans="21:21" x14ac:dyDescent="0.2">
      <c r="U15638" s="12"/>
    </row>
    <row r="15639" spans="21:21" x14ac:dyDescent="0.2">
      <c r="U15639" s="12"/>
    </row>
    <row r="15640" spans="21:21" x14ac:dyDescent="0.2">
      <c r="U15640" s="12"/>
    </row>
    <row r="15641" spans="21:21" x14ac:dyDescent="0.2">
      <c r="U15641" s="12"/>
    </row>
    <row r="15642" spans="21:21" x14ac:dyDescent="0.2">
      <c r="U15642" s="12"/>
    </row>
    <row r="15643" spans="21:21" x14ac:dyDescent="0.2">
      <c r="U15643" s="12"/>
    </row>
    <row r="15644" spans="21:21" x14ac:dyDescent="0.2">
      <c r="U15644" s="12"/>
    </row>
    <row r="15645" spans="21:21" x14ac:dyDescent="0.2">
      <c r="U15645" s="12"/>
    </row>
    <row r="15646" spans="21:21" x14ac:dyDescent="0.2">
      <c r="U15646" s="12"/>
    </row>
    <row r="15647" spans="21:21" x14ac:dyDescent="0.2">
      <c r="U15647" s="12"/>
    </row>
    <row r="15648" spans="21:21" x14ac:dyDescent="0.2">
      <c r="U15648" s="12"/>
    </row>
    <row r="15649" spans="21:21" x14ac:dyDescent="0.2">
      <c r="U15649" s="12"/>
    </row>
    <row r="15650" spans="21:21" x14ac:dyDescent="0.2">
      <c r="U15650" s="12"/>
    </row>
    <row r="15651" spans="21:21" x14ac:dyDescent="0.2">
      <c r="U15651" s="12"/>
    </row>
    <row r="15652" spans="21:21" x14ac:dyDescent="0.2">
      <c r="U15652" s="12"/>
    </row>
    <row r="15653" spans="21:21" x14ac:dyDescent="0.2">
      <c r="U15653" s="12"/>
    </row>
    <row r="15654" spans="21:21" x14ac:dyDescent="0.2">
      <c r="U15654" s="12"/>
    </row>
    <row r="15655" spans="21:21" x14ac:dyDescent="0.2">
      <c r="U15655" s="12"/>
    </row>
    <row r="15656" spans="21:21" x14ac:dyDescent="0.2">
      <c r="U15656" s="12"/>
    </row>
    <row r="15657" spans="21:21" x14ac:dyDescent="0.2">
      <c r="U15657" s="12"/>
    </row>
    <row r="15658" spans="21:21" x14ac:dyDescent="0.2">
      <c r="U15658" s="12"/>
    </row>
    <row r="15659" spans="21:21" x14ac:dyDescent="0.2">
      <c r="U15659" s="12"/>
    </row>
    <row r="15660" spans="21:21" x14ac:dyDescent="0.2">
      <c r="U15660" s="12"/>
    </row>
    <row r="15661" spans="21:21" x14ac:dyDescent="0.2">
      <c r="U15661" s="12"/>
    </row>
    <row r="15662" spans="21:21" x14ac:dyDescent="0.2">
      <c r="U15662" s="12"/>
    </row>
    <row r="15663" spans="21:21" x14ac:dyDescent="0.2">
      <c r="U15663" s="12"/>
    </row>
    <row r="15664" spans="21:21" x14ac:dyDescent="0.2">
      <c r="U15664" s="12"/>
    </row>
    <row r="15665" spans="21:21" x14ac:dyDescent="0.2">
      <c r="U15665" s="12"/>
    </row>
    <row r="15666" spans="21:21" x14ac:dyDescent="0.2">
      <c r="U15666" s="12"/>
    </row>
    <row r="15667" spans="21:21" x14ac:dyDescent="0.2">
      <c r="U15667" s="12"/>
    </row>
    <row r="15668" spans="21:21" x14ac:dyDescent="0.2">
      <c r="U15668" s="12"/>
    </row>
    <row r="15669" spans="21:21" x14ac:dyDescent="0.2">
      <c r="U15669" s="12"/>
    </row>
    <row r="15670" spans="21:21" x14ac:dyDescent="0.2">
      <c r="U15670" s="12"/>
    </row>
    <row r="15671" spans="21:21" x14ac:dyDescent="0.2">
      <c r="U15671" s="12"/>
    </row>
    <row r="15672" spans="21:21" x14ac:dyDescent="0.2">
      <c r="U15672" s="12"/>
    </row>
    <row r="15673" spans="21:21" x14ac:dyDescent="0.2">
      <c r="U15673" s="12"/>
    </row>
    <row r="15674" spans="21:21" x14ac:dyDescent="0.2">
      <c r="U15674" s="12"/>
    </row>
    <row r="15675" spans="21:21" x14ac:dyDescent="0.2">
      <c r="U15675" s="12"/>
    </row>
    <row r="15676" spans="21:21" x14ac:dyDescent="0.2">
      <c r="U15676" s="12"/>
    </row>
    <row r="15677" spans="21:21" x14ac:dyDescent="0.2">
      <c r="U15677" s="12"/>
    </row>
    <row r="15678" spans="21:21" x14ac:dyDescent="0.2">
      <c r="U15678" s="12"/>
    </row>
    <row r="15679" spans="21:21" x14ac:dyDescent="0.2">
      <c r="U15679" s="12"/>
    </row>
    <row r="15680" spans="21:21" x14ac:dyDescent="0.2">
      <c r="U15680" s="12"/>
    </row>
    <row r="15681" spans="21:21" x14ac:dyDescent="0.2">
      <c r="U15681" s="12"/>
    </row>
    <row r="15682" spans="21:21" x14ac:dyDescent="0.2">
      <c r="U15682" s="12"/>
    </row>
    <row r="15683" spans="21:21" x14ac:dyDescent="0.2">
      <c r="U15683" s="12"/>
    </row>
    <row r="15684" spans="21:21" x14ac:dyDescent="0.2">
      <c r="U15684" s="12"/>
    </row>
    <row r="15685" spans="21:21" x14ac:dyDescent="0.2">
      <c r="U15685" s="12"/>
    </row>
    <row r="15686" spans="21:21" x14ac:dyDescent="0.2">
      <c r="U15686" s="12"/>
    </row>
    <row r="15687" spans="21:21" x14ac:dyDescent="0.2">
      <c r="U15687" s="12"/>
    </row>
    <row r="15688" spans="21:21" x14ac:dyDescent="0.2">
      <c r="U15688" s="12"/>
    </row>
    <row r="15689" spans="21:21" x14ac:dyDescent="0.2">
      <c r="U15689" s="12"/>
    </row>
    <row r="15690" spans="21:21" x14ac:dyDescent="0.2">
      <c r="U15690" s="12"/>
    </row>
    <row r="15691" spans="21:21" x14ac:dyDescent="0.2">
      <c r="U15691" s="12"/>
    </row>
    <row r="15692" spans="21:21" x14ac:dyDescent="0.2">
      <c r="U15692" s="12"/>
    </row>
    <row r="15693" spans="21:21" x14ac:dyDescent="0.2">
      <c r="U15693" s="12"/>
    </row>
    <row r="15694" spans="21:21" x14ac:dyDescent="0.2">
      <c r="U15694" s="12"/>
    </row>
    <row r="15695" spans="21:21" x14ac:dyDescent="0.2">
      <c r="U15695" s="12"/>
    </row>
    <row r="15696" spans="21:21" x14ac:dyDescent="0.2">
      <c r="U15696" s="12"/>
    </row>
    <row r="15697" spans="21:21" x14ac:dyDescent="0.2">
      <c r="U15697" s="12"/>
    </row>
    <row r="15698" spans="21:21" x14ac:dyDescent="0.2">
      <c r="U15698" s="12"/>
    </row>
    <row r="15699" spans="21:21" x14ac:dyDescent="0.2">
      <c r="U15699" s="12"/>
    </row>
    <row r="15700" spans="21:21" x14ac:dyDescent="0.2">
      <c r="U15700" s="12"/>
    </row>
    <row r="15701" spans="21:21" x14ac:dyDescent="0.2">
      <c r="U15701" s="12"/>
    </row>
    <row r="15702" spans="21:21" x14ac:dyDescent="0.2">
      <c r="U15702" s="12"/>
    </row>
    <row r="15703" spans="21:21" x14ac:dyDescent="0.2">
      <c r="U15703" s="12"/>
    </row>
    <row r="15704" spans="21:21" x14ac:dyDescent="0.2">
      <c r="U15704" s="12"/>
    </row>
    <row r="15705" spans="21:21" x14ac:dyDescent="0.2">
      <c r="U15705" s="12"/>
    </row>
    <row r="15706" spans="21:21" x14ac:dyDescent="0.2">
      <c r="U15706" s="12"/>
    </row>
    <row r="15707" spans="21:21" x14ac:dyDescent="0.2">
      <c r="U15707" s="12"/>
    </row>
    <row r="15708" spans="21:21" x14ac:dyDescent="0.2">
      <c r="U15708" s="12"/>
    </row>
    <row r="15709" spans="21:21" x14ac:dyDescent="0.2">
      <c r="U15709" s="12"/>
    </row>
    <row r="15710" spans="21:21" x14ac:dyDescent="0.2">
      <c r="U15710" s="12"/>
    </row>
    <row r="15711" spans="21:21" x14ac:dyDescent="0.2">
      <c r="U15711" s="12"/>
    </row>
    <row r="15712" spans="21:21" x14ac:dyDescent="0.2">
      <c r="U15712" s="12"/>
    </row>
    <row r="15713" spans="21:21" x14ac:dyDescent="0.2">
      <c r="U15713" s="12"/>
    </row>
    <row r="15714" spans="21:21" x14ac:dyDescent="0.2">
      <c r="U15714" s="12"/>
    </row>
    <row r="15715" spans="21:21" x14ac:dyDescent="0.2">
      <c r="U15715" s="12"/>
    </row>
    <row r="15716" spans="21:21" x14ac:dyDescent="0.2">
      <c r="U15716" s="12"/>
    </row>
    <row r="15717" spans="21:21" x14ac:dyDescent="0.2">
      <c r="U15717" s="12"/>
    </row>
    <row r="15718" spans="21:21" x14ac:dyDescent="0.2">
      <c r="U15718" s="12"/>
    </row>
    <row r="15719" spans="21:21" x14ac:dyDescent="0.2">
      <c r="U15719" s="12"/>
    </row>
    <row r="15720" spans="21:21" x14ac:dyDescent="0.2">
      <c r="U15720" s="12"/>
    </row>
    <row r="15721" spans="21:21" x14ac:dyDescent="0.2">
      <c r="U15721" s="12"/>
    </row>
    <row r="15722" spans="21:21" x14ac:dyDescent="0.2">
      <c r="U15722" s="12"/>
    </row>
    <row r="15723" spans="21:21" x14ac:dyDescent="0.2">
      <c r="U15723" s="12"/>
    </row>
    <row r="15724" spans="21:21" x14ac:dyDescent="0.2">
      <c r="U15724" s="12"/>
    </row>
    <row r="15725" spans="21:21" x14ac:dyDescent="0.2">
      <c r="U15725" s="12"/>
    </row>
    <row r="15726" spans="21:21" x14ac:dyDescent="0.2">
      <c r="U15726" s="12"/>
    </row>
    <row r="15727" spans="21:21" x14ac:dyDescent="0.2">
      <c r="U15727" s="12"/>
    </row>
    <row r="15728" spans="21:21" x14ac:dyDescent="0.2">
      <c r="U15728" s="12"/>
    </row>
    <row r="15729" spans="21:21" x14ac:dyDescent="0.2">
      <c r="U15729" s="12"/>
    </row>
    <row r="15730" spans="21:21" x14ac:dyDescent="0.2">
      <c r="U15730" s="12"/>
    </row>
    <row r="15731" spans="21:21" x14ac:dyDescent="0.2">
      <c r="U15731" s="12"/>
    </row>
    <row r="15732" spans="21:21" x14ac:dyDescent="0.2">
      <c r="U15732" s="12"/>
    </row>
    <row r="15733" spans="21:21" x14ac:dyDescent="0.2">
      <c r="U15733" s="12"/>
    </row>
    <row r="15734" spans="21:21" x14ac:dyDescent="0.2">
      <c r="U15734" s="12"/>
    </row>
    <row r="15735" spans="21:21" x14ac:dyDescent="0.2">
      <c r="U15735" s="12"/>
    </row>
    <row r="15736" spans="21:21" x14ac:dyDescent="0.2">
      <c r="U15736" s="12"/>
    </row>
    <row r="15737" spans="21:21" x14ac:dyDescent="0.2">
      <c r="U15737" s="12"/>
    </row>
    <row r="15738" spans="21:21" x14ac:dyDescent="0.2">
      <c r="U15738" s="12"/>
    </row>
    <row r="15739" spans="21:21" x14ac:dyDescent="0.2">
      <c r="U15739" s="12"/>
    </row>
    <row r="15740" spans="21:21" x14ac:dyDescent="0.2">
      <c r="U15740" s="12"/>
    </row>
    <row r="15741" spans="21:21" x14ac:dyDescent="0.2">
      <c r="U15741" s="12"/>
    </row>
    <row r="15742" spans="21:21" x14ac:dyDescent="0.2">
      <c r="U15742" s="12"/>
    </row>
    <row r="15743" spans="21:21" x14ac:dyDescent="0.2">
      <c r="U15743" s="12"/>
    </row>
    <row r="15744" spans="21:21" x14ac:dyDescent="0.2">
      <c r="U15744" s="12"/>
    </row>
    <row r="15745" spans="21:21" x14ac:dyDescent="0.2">
      <c r="U15745" s="12"/>
    </row>
    <row r="15746" spans="21:21" x14ac:dyDescent="0.2">
      <c r="U15746" s="12"/>
    </row>
    <row r="15747" spans="21:21" x14ac:dyDescent="0.2">
      <c r="U15747" s="12"/>
    </row>
    <row r="15748" spans="21:21" x14ac:dyDescent="0.2">
      <c r="U15748" s="12"/>
    </row>
    <row r="15749" spans="21:21" x14ac:dyDescent="0.2">
      <c r="U15749" s="12"/>
    </row>
    <row r="15750" spans="21:21" x14ac:dyDescent="0.2">
      <c r="U15750" s="12"/>
    </row>
    <row r="15751" spans="21:21" x14ac:dyDescent="0.2">
      <c r="U15751" s="12"/>
    </row>
    <row r="15752" spans="21:21" x14ac:dyDescent="0.2">
      <c r="U15752" s="12"/>
    </row>
    <row r="15753" spans="21:21" x14ac:dyDescent="0.2">
      <c r="U15753" s="12"/>
    </row>
    <row r="15754" spans="21:21" x14ac:dyDescent="0.2">
      <c r="U15754" s="12"/>
    </row>
    <row r="15755" spans="21:21" x14ac:dyDescent="0.2">
      <c r="U15755" s="12"/>
    </row>
    <row r="15756" spans="21:21" x14ac:dyDescent="0.2">
      <c r="U15756" s="12"/>
    </row>
    <row r="15757" spans="21:21" x14ac:dyDescent="0.2">
      <c r="U15757" s="12"/>
    </row>
    <row r="15758" spans="21:21" x14ac:dyDescent="0.2">
      <c r="U15758" s="12"/>
    </row>
    <row r="15759" spans="21:21" x14ac:dyDescent="0.2">
      <c r="U15759" s="12"/>
    </row>
    <row r="15760" spans="21:21" x14ac:dyDescent="0.2">
      <c r="U15760" s="12"/>
    </row>
    <row r="15761" spans="21:21" x14ac:dyDescent="0.2">
      <c r="U15761" s="12"/>
    </row>
    <row r="15762" spans="21:21" x14ac:dyDescent="0.2">
      <c r="U15762" s="12"/>
    </row>
    <row r="15763" spans="21:21" x14ac:dyDescent="0.2">
      <c r="U15763" s="12"/>
    </row>
    <row r="15764" spans="21:21" x14ac:dyDescent="0.2">
      <c r="U15764" s="12"/>
    </row>
    <row r="15765" spans="21:21" x14ac:dyDescent="0.2">
      <c r="U15765" s="12"/>
    </row>
    <row r="15766" spans="21:21" x14ac:dyDescent="0.2">
      <c r="U15766" s="12"/>
    </row>
    <row r="15767" spans="21:21" x14ac:dyDescent="0.2">
      <c r="U15767" s="12"/>
    </row>
    <row r="15768" spans="21:21" x14ac:dyDescent="0.2">
      <c r="U15768" s="12"/>
    </row>
    <row r="15769" spans="21:21" x14ac:dyDescent="0.2">
      <c r="U15769" s="12"/>
    </row>
    <row r="15770" spans="21:21" x14ac:dyDescent="0.2">
      <c r="U15770" s="12"/>
    </row>
    <row r="15771" spans="21:21" x14ac:dyDescent="0.2">
      <c r="U15771" s="12"/>
    </row>
    <row r="15772" spans="21:21" x14ac:dyDescent="0.2">
      <c r="U15772" s="12"/>
    </row>
    <row r="15773" spans="21:21" x14ac:dyDescent="0.2">
      <c r="U15773" s="12"/>
    </row>
    <row r="15774" spans="21:21" x14ac:dyDescent="0.2">
      <c r="U15774" s="12"/>
    </row>
    <row r="15775" spans="21:21" x14ac:dyDescent="0.2">
      <c r="U15775" s="12"/>
    </row>
    <row r="15776" spans="21:21" x14ac:dyDescent="0.2">
      <c r="U15776" s="12"/>
    </row>
    <row r="15777" spans="21:21" x14ac:dyDescent="0.2">
      <c r="U15777" s="12"/>
    </row>
    <row r="15778" spans="21:21" x14ac:dyDescent="0.2">
      <c r="U15778" s="12"/>
    </row>
    <row r="15779" spans="21:21" x14ac:dyDescent="0.2">
      <c r="U15779" s="12"/>
    </row>
    <row r="15780" spans="21:21" x14ac:dyDescent="0.2">
      <c r="U15780" s="12"/>
    </row>
    <row r="15781" spans="21:21" x14ac:dyDescent="0.2">
      <c r="U15781" s="12"/>
    </row>
    <row r="15782" spans="21:21" x14ac:dyDescent="0.2">
      <c r="U15782" s="12"/>
    </row>
    <row r="15783" spans="21:21" x14ac:dyDescent="0.2">
      <c r="U15783" s="12"/>
    </row>
    <row r="15784" spans="21:21" x14ac:dyDescent="0.2">
      <c r="U15784" s="12"/>
    </row>
    <row r="15785" spans="21:21" x14ac:dyDescent="0.2">
      <c r="U15785" s="12"/>
    </row>
    <row r="15786" spans="21:21" x14ac:dyDescent="0.2">
      <c r="U15786" s="12"/>
    </row>
    <row r="15787" spans="21:21" x14ac:dyDescent="0.2">
      <c r="U15787" s="12"/>
    </row>
    <row r="15788" spans="21:21" x14ac:dyDescent="0.2">
      <c r="U15788" s="12"/>
    </row>
    <row r="15789" spans="21:21" x14ac:dyDescent="0.2">
      <c r="U15789" s="12"/>
    </row>
    <row r="15790" spans="21:21" x14ac:dyDescent="0.2">
      <c r="U15790" s="12"/>
    </row>
    <row r="15791" spans="21:21" x14ac:dyDescent="0.2">
      <c r="U15791" s="12"/>
    </row>
    <row r="15792" spans="21:21" x14ac:dyDescent="0.2">
      <c r="U15792" s="12"/>
    </row>
    <row r="15793" spans="21:21" x14ac:dyDescent="0.2">
      <c r="U15793" s="12"/>
    </row>
    <row r="15794" spans="21:21" x14ac:dyDescent="0.2">
      <c r="U15794" s="12"/>
    </row>
    <row r="15795" spans="21:21" x14ac:dyDescent="0.2">
      <c r="U15795" s="12"/>
    </row>
    <row r="15796" spans="21:21" x14ac:dyDescent="0.2">
      <c r="U15796" s="12"/>
    </row>
    <row r="15797" spans="21:21" x14ac:dyDescent="0.2">
      <c r="U15797" s="12"/>
    </row>
    <row r="15798" spans="21:21" x14ac:dyDescent="0.2">
      <c r="U15798" s="12"/>
    </row>
    <row r="15799" spans="21:21" x14ac:dyDescent="0.2">
      <c r="U15799" s="12"/>
    </row>
    <row r="15800" spans="21:21" x14ac:dyDescent="0.2">
      <c r="U15800" s="12"/>
    </row>
    <row r="15801" spans="21:21" x14ac:dyDescent="0.2">
      <c r="U15801" s="12"/>
    </row>
    <row r="15802" spans="21:21" x14ac:dyDescent="0.2">
      <c r="U15802" s="12"/>
    </row>
    <row r="15803" spans="21:21" x14ac:dyDescent="0.2">
      <c r="U15803" s="12"/>
    </row>
    <row r="15804" spans="21:21" x14ac:dyDescent="0.2">
      <c r="U15804" s="12"/>
    </row>
    <row r="15805" spans="21:21" x14ac:dyDescent="0.2">
      <c r="U15805" s="12"/>
    </row>
    <row r="15806" spans="21:21" x14ac:dyDescent="0.2">
      <c r="U15806" s="12"/>
    </row>
    <row r="15807" spans="21:21" x14ac:dyDescent="0.2">
      <c r="U15807" s="12"/>
    </row>
    <row r="15808" spans="21:21" x14ac:dyDescent="0.2">
      <c r="U15808" s="12"/>
    </row>
    <row r="15809" spans="21:21" x14ac:dyDescent="0.2">
      <c r="U15809" s="12"/>
    </row>
    <row r="15810" spans="21:21" x14ac:dyDescent="0.2">
      <c r="U15810" s="12"/>
    </row>
    <row r="15811" spans="21:21" x14ac:dyDescent="0.2">
      <c r="U15811" s="12"/>
    </row>
    <row r="15812" spans="21:21" x14ac:dyDescent="0.2">
      <c r="U15812" s="12"/>
    </row>
    <row r="15813" spans="21:21" x14ac:dyDescent="0.2">
      <c r="U15813" s="12"/>
    </row>
    <row r="15814" spans="21:21" x14ac:dyDescent="0.2">
      <c r="U15814" s="12"/>
    </row>
    <row r="15815" spans="21:21" x14ac:dyDescent="0.2">
      <c r="U15815" s="12"/>
    </row>
    <row r="15816" spans="21:21" x14ac:dyDescent="0.2">
      <c r="U15816" s="12"/>
    </row>
    <row r="15817" spans="21:21" x14ac:dyDescent="0.2">
      <c r="U15817" s="12"/>
    </row>
    <row r="15818" spans="21:21" x14ac:dyDescent="0.2">
      <c r="U15818" s="12"/>
    </row>
    <row r="15819" spans="21:21" x14ac:dyDescent="0.2">
      <c r="U15819" s="12"/>
    </row>
    <row r="15820" spans="21:21" x14ac:dyDescent="0.2">
      <c r="U15820" s="12"/>
    </row>
    <row r="15821" spans="21:21" x14ac:dyDescent="0.2">
      <c r="U15821" s="12"/>
    </row>
    <row r="15822" spans="21:21" x14ac:dyDescent="0.2">
      <c r="U15822" s="12"/>
    </row>
    <row r="15823" spans="21:21" x14ac:dyDescent="0.2">
      <c r="U15823" s="12"/>
    </row>
    <row r="15824" spans="21:21" x14ac:dyDescent="0.2">
      <c r="U15824" s="12"/>
    </row>
    <row r="15825" spans="21:21" x14ac:dyDescent="0.2">
      <c r="U15825" s="12"/>
    </row>
    <row r="15826" spans="21:21" x14ac:dyDescent="0.2">
      <c r="U15826" s="12"/>
    </row>
    <row r="15827" spans="21:21" x14ac:dyDescent="0.2">
      <c r="U15827" s="12"/>
    </row>
    <row r="15828" spans="21:21" x14ac:dyDescent="0.2">
      <c r="U15828" s="12"/>
    </row>
    <row r="15829" spans="21:21" x14ac:dyDescent="0.2">
      <c r="U15829" s="12"/>
    </row>
    <row r="15830" spans="21:21" x14ac:dyDescent="0.2">
      <c r="U15830" s="12"/>
    </row>
    <row r="15831" spans="21:21" x14ac:dyDescent="0.2">
      <c r="U15831" s="12"/>
    </row>
    <row r="15832" spans="21:21" x14ac:dyDescent="0.2">
      <c r="U15832" s="12"/>
    </row>
    <row r="15833" spans="21:21" x14ac:dyDescent="0.2">
      <c r="U15833" s="12"/>
    </row>
    <row r="15834" spans="21:21" x14ac:dyDescent="0.2">
      <c r="U15834" s="12"/>
    </row>
    <row r="15835" spans="21:21" x14ac:dyDescent="0.2">
      <c r="U15835" s="12"/>
    </row>
    <row r="15836" spans="21:21" x14ac:dyDescent="0.2">
      <c r="U15836" s="12"/>
    </row>
    <row r="15837" spans="21:21" x14ac:dyDescent="0.2">
      <c r="U15837" s="12"/>
    </row>
    <row r="15838" spans="21:21" x14ac:dyDescent="0.2">
      <c r="U15838" s="12"/>
    </row>
    <row r="15839" spans="21:21" x14ac:dyDescent="0.2">
      <c r="U15839" s="12"/>
    </row>
    <row r="15840" spans="21:21" x14ac:dyDescent="0.2">
      <c r="U15840" s="12"/>
    </row>
    <row r="15841" spans="21:21" x14ac:dyDescent="0.2">
      <c r="U15841" s="12"/>
    </row>
    <row r="15842" spans="21:21" x14ac:dyDescent="0.2">
      <c r="U15842" s="12"/>
    </row>
    <row r="15843" spans="21:21" x14ac:dyDescent="0.2">
      <c r="U15843" s="12"/>
    </row>
    <row r="15844" spans="21:21" x14ac:dyDescent="0.2">
      <c r="U15844" s="12"/>
    </row>
    <row r="15845" spans="21:21" x14ac:dyDescent="0.2">
      <c r="U15845" s="12"/>
    </row>
    <row r="15846" spans="21:21" x14ac:dyDescent="0.2">
      <c r="U15846" s="12"/>
    </row>
    <row r="15847" spans="21:21" x14ac:dyDescent="0.2">
      <c r="U15847" s="12"/>
    </row>
    <row r="15848" spans="21:21" x14ac:dyDescent="0.2">
      <c r="U15848" s="12"/>
    </row>
    <row r="15849" spans="21:21" x14ac:dyDescent="0.2">
      <c r="U15849" s="12"/>
    </row>
    <row r="15850" spans="21:21" x14ac:dyDescent="0.2">
      <c r="U15850" s="12"/>
    </row>
    <row r="15851" spans="21:21" x14ac:dyDescent="0.2">
      <c r="U15851" s="12"/>
    </row>
    <row r="15852" spans="21:21" x14ac:dyDescent="0.2">
      <c r="U15852" s="12"/>
    </row>
    <row r="15853" spans="21:21" x14ac:dyDescent="0.2">
      <c r="U15853" s="12"/>
    </row>
    <row r="15854" spans="21:21" x14ac:dyDescent="0.2">
      <c r="U15854" s="12"/>
    </row>
    <row r="15855" spans="21:21" x14ac:dyDescent="0.2">
      <c r="U15855" s="12"/>
    </row>
    <row r="15856" spans="21:21" x14ac:dyDescent="0.2">
      <c r="U15856" s="12"/>
    </row>
    <row r="15857" spans="21:21" x14ac:dyDescent="0.2">
      <c r="U15857" s="12"/>
    </row>
    <row r="15858" spans="21:21" x14ac:dyDescent="0.2">
      <c r="U15858" s="12"/>
    </row>
    <row r="15859" spans="21:21" x14ac:dyDescent="0.2">
      <c r="U15859" s="12"/>
    </row>
    <row r="15860" spans="21:21" x14ac:dyDescent="0.2">
      <c r="U15860" s="12"/>
    </row>
    <row r="15861" spans="21:21" x14ac:dyDescent="0.2">
      <c r="U15861" s="12"/>
    </row>
    <row r="15862" spans="21:21" x14ac:dyDescent="0.2">
      <c r="U15862" s="12"/>
    </row>
    <row r="15863" spans="21:21" x14ac:dyDescent="0.2">
      <c r="U15863" s="12"/>
    </row>
    <row r="15864" spans="21:21" x14ac:dyDescent="0.2">
      <c r="U15864" s="12"/>
    </row>
    <row r="15865" spans="21:21" x14ac:dyDescent="0.2">
      <c r="U15865" s="12"/>
    </row>
    <row r="15866" spans="21:21" x14ac:dyDescent="0.2">
      <c r="U15866" s="12"/>
    </row>
    <row r="15867" spans="21:21" x14ac:dyDescent="0.2">
      <c r="U15867" s="12"/>
    </row>
    <row r="15868" spans="21:21" x14ac:dyDescent="0.2">
      <c r="U15868" s="12"/>
    </row>
    <row r="15869" spans="21:21" x14ac:dyDescent="0.2">
      <c r="U15869" s="12"/>
    </row>
    <row r="15870" spans="21:21" x14ac:dyDescent="0.2">
      <c r="U15870" s="12"/>
    </row>
    <row r="15871" spans="21:21" x14ac:dyDescent="0.2">
      <c r="U15871" s="12"/>
    </row>
    <row r="15872" spans="21:21" x14ac:dyDescent="0.2">
      <c r="U15872" s="12"/>
    </row>
    <row r="15873" spans="21:21" x14ac:dyDescent="0.2">
      <c r="U15873" s="12"/>
    </row>
    <row r="15874" spans="21:21" x14ac:dyDescent="0.2">
      <c r="U15874" s="12"/>
    </row>
    <row r="15875" spans="21:21" x14ac:dyDescent="0.2">
      <c r="U15875" s="12"/>
    </row>
    <row r="15876" spans="21:21" x14ac:dyDescent="0.2">
      <c r="U15876" s="12"/>
    </row>
    <row r="15877" spans="21:21" x14ac:dyDescent="0.2">
      <c r="U15877" s="12"/>
    </row>
    <row r="15878" spans="21:21" x14ac:dyDescent="0.2">
      <c r="U15878" s="12"/>
    </row>
    <row r="15879" spans="21:21" x14ac:dyDescent="0.2">
      <c r="U15879" s="12"/>
    </row>
    <row r="15880" spans="21:21" x14ac:dyDescent="0.2">
      <c r="U15880" s="12"/>
    </row>
    <row r="15881" spans="21:21" x14ac:dyDescent="0.2">
      <c r="U15881" s="12"/>
    </row>
    <row r="15882" spans="21:21" x14ac:dyDescent="0.2">
      <c r="U15882" s="12"/>
    </row>
    <row r="15883" spans="21:21" x14ac:dyDescent="0.2">
      <c r="U15883" s="12"/>
    </row>
    <row r="15884" spans="21:21" x14ac:dyDescent="0.2">
      <c r="U15884" s="12"/>
    </row>
    <row r="15885" spans="21:21" x14ac:dyDescent="0.2">
      <c r="U15885" s="12"/>
    </row>
    <row r="15886" spans="21:21" x14ac:dyDescent="0.2">
      <c r="U15886" s="12"/>
    </row>
    <row r="15887" spans="21:21" x14ac:dyDescent="0.2">
      <c r="U15887" s="12"/>
    </row>
    <row r="15888" spans="21:21" x14ac:dyDescent="0.2">
      <c r="U15888" s="12"/>
    </row>
    <row r="15889" spans="21:21" x14ac:dyDescent="0.2">
      <c r="U15889" s="12"/>
    </row>
    <row r="15890" spans="21:21" x14ac:dyDescent="0.2">
      <c r="U15890" s="12"/>
    </row>
    <row r="15891" spans="21:21" x14ac:dyDescent="0.2">
      <c r="U15891" s="12"/>
    </row>
    <row r="15892" spans="21:21" x14ac:dyDescent="0.2">
      <c r="U15892" s="12"/>
    </row>
    <row r="15893" spans="21:21" x14ac:dyDescent="0.2">
      <c r="U15893" s="12"/>
    </row>
    <row r="15894" spans="21:21" x14ac:dyDescent="0.2">
      <c r="U15894" s="12"/>
    </row>
    <row r="15895" spans="21:21" x14ac:dyDescent="0.2">
      <c r="U15895" s="12"/>
    </row>
    <row r="15896" spans="21:21" x14ac:dyDescent="0.2">
      <c r="U15896" s="12"/>
    </row>
    <row r="15897" spans="21:21" x14ac:dyDescent="0.2">
      <c r="U15897" s="12"/>
    </row>
    <row r="15898" spans="21:21" x14ac:dyDescent="0.2">
      <c r="U15898" s="12"/>
    </row>
    <row r="15899" spans="21:21" x14ac:dyDescent="0.2">
      <c r="U15899" s="12"/>
    </row>
    <row r="15900" spans="21:21" x14ac:dyDescent="0.2">
      <c r="U15900" s="12"/>
    </row>
    <row r="15901" spans="21:21" x14ac:dyDescent="0.2">
      <c r="U15901" s="12"/>
    </row>
    <row r="15902" spans="21:21" x14ac:dyDescent="0.2">
      <c r="U15902" s="12"/>
    </row>
    <row r="15903" spans="21:21" x14ac:dyDescent="0.2">
      <c r="U15903" s="12"/>
    </row>
    <row r="15904" spans="21:21" x14ac:dyDescent="0.2">
      <c r="U15904" s="12"/>
    </row>
    <row r="15905" spans="21:21" x14ac:dyDescent="0.2">
      <c r="U15905" s="12"/>
    </row>
    <row r="15906" spans="21:21" x14ac:dyDescent="0.2">
      <c r="U15906" s="12"/>
    </row>
    <row r="15907" spans="21:21" x14ac:dyDescent="0.2">
      <c r="U15907" s="12"/>
    </row>
    <row r="15908" spans="21:21" x14ac:dyDescent="0.2">
      <c r="U15908" s="12"/>
    </row>
    <row r="15909" spans="21:21" x14ac:dyDescent="0.2">
      <c r="U15909" s="12"/>
    </row>
    <row r="15910" spans="21:21" x14ac:dyDescent="0.2">
      <c r="U15910" s="12"/>
    </row>
    <row r="15911" spans="21:21" x14ac:dyDescent="0.2">
      <c r="U15911" s="12"/>
    </row>
    <row r="15912" spans="21:21" x14ac:dyDescent="0.2">
      <c r="U15912" s="12"/>
    </row>
    <row r="15913" spans="21:21" x14ac:dyDescent="0.2">
      <c r="U15913" s="12"/>
    </row>
    <row r="15914" spans="21:21" x14ac:dyDescent="0.2">
      <c r="U15914" s="12"/>
    </row>
    <row r="15915" spans="21:21" x14ac:dyDescent="0.2">
      <c r="U15915" s="12"/>
    </row>
    <row r="15916" spans="21:21" x14ac:dyDescent="0.2">
      <c r="U15916" s="12"/>
    </row>
    <row r="15917" spans="21:21" x14ac:dyDescent="0.2">
      <c r="U15917" s="12"/>
    </row>
    <row r="15918" spans="21:21" x14ac:dyDescent="0.2">
      <c r="U15918" s="12"/>
    </row>
    <row r="15919" spans="21:21" x14ac:dyDescent="0.2">
      <c r="U15919" s="12"/>
    </row>
    <row r="15920" spans="21:21" x14ac:dyDescent="0.2">
      <c r="U15920" s="12"/>
    </row>
    <row r="15921" spans="21:21" x14ac:dyDescent="0.2">
      <c r="U15921" s="12"/>
    </row>
    <row r="15922" spans="21:21" x14ac:dyDescent="0.2">
      <c r="U15922" s="12"/>
    </row>
    <row r="15923" spans="21:21" x14ac:dyDescent="0.2">
      <c r="U15923" s="12"/>
    </row>
    <row r="15924" spans="21:21" x14ac:dyDescent="0.2">
      <c r="U15924" s="12"/>
    </row>
    <row r="15925" spans="21:21" x14ac:dyDescent="0.2">
      <c r="U15925" s="12"/>
    </row>
    <row r="15926" spans="21:21" x14ac:dyDescent="0.2">
      <c r="U15926" s="12"/>
    </row>
    <row r="15927" spans="21:21" x14ac:dyDescent="0.2">
      <c r="U15927" s="12"/>
    </row>
    <row r="15928" spans="21:21" x14ac:dyDescent="0.2">
      <c r="U15928" s="12"/>
    </row>
    <row r="15929" spans="21:21" x14ac:dyDescent="0.2">
      <c r="U15929" s="12"/>
    </row>
    <row r="15930" spans="21:21" x14ac:dyDescent="0.2">
      <c r="U15930" s="12"/>
    </row>
    <row r="15931" spans="21:21" x14ac:dyDescent="0.2">
      <c r="U15931" s="12"/>
    </row>
    <row r="15932" spans="21:21" x14ac:dyDescent="0.2">
      <c r="U15932" s="12"/>
    </row>
    <row r="15933" spans="21:21" x14ac:dyDescent="0.2">
      <c r="U15933" s="12"/>
    </row>
    <row r="15934" spans="21:21" x14ac:dyDescent="0.2">
      <c r="U15934" s="12"/>
    </row>
    <row r="15935" spans="21:21" x14ac:dyDescent="0.2">
      <c r="U15935" s="12"/>
    </row>
    <row r="15936" spans="21:21" x14ac:dyDescent="0.2">
      <c r="U15936" s="12"/>
    </row>
    <row r="15937" spans="21:21" x14ac:dyDescent="0.2">
      <c r="U15937" s="12"/>
    </row>
    <row r="15938" spans="21:21" x14ac:dyDescent="0.2">
      <c r="U15938" s="12"/>
    </row>
    <row r="15939" spans="21:21" x14ac:dyDescent="0.2">
      <c r="U15939" s="12"/>
    </row>
    <row r="15940" spans="21:21" x14ac:dyDescent="0.2">
      <c r="U15940" s="12"/>
    </row>
    <row r="15941" spans="21:21" x14ac:dyDescent="0.2">
      <c r="U15941" s="12"/>
    </row>
    <row r="15942" spans="21:21" x14ac:dyDescent="0.2">
      <c r="U15942" s="12"/>
    </row>
    <row r="15943" spans="21:21" x14ac:dyDescent="0.2">
      <c r="U15943" s="12"/>
    </row>
    <row r="15944" spans="21:21" x14ac:dyDescent="0.2">
      <c r="U15944" s="12"/>
    </row>
    <row r="15945" spans="21:21" x14ac:dyDescent="0.2">
      <c r="U15945" s="12"/>
    </row>
    <row r="15946" spans="21:21" x14ac:dyDescent="0.2">
      <c r="U15946" s="12"/>
    </row>
    <row r="15947" spans="21:21" x14ac:dyDescent="0.2">
      <c r="U15947" s="12"/>
    </row>
    <row r="15948" spans="21:21" x14ac:dyDescent="0.2">
      <c r="U15948" s="12"/>
    </row>
    <row r="15949" spans="21:21" x14ac:dyDescent="0.2">
      <c r="U15949" s="12"/>
    </row>
    <row r="15950" spans="21:21" x14ac:dyDescent="0.2">
      <c r="U15950" s="12"/>
    </row>
    <row r="15951" spans="21:21" x14ac:dyDescent="0.2">
      <c r="U15951" s="12"/>
    </row>
    <row r="15952" spans="21:21" x14ac:dyDescent="0.2">
      <c r="U15952" s="12"/>
    </row>
    <row r="15953" spans="21:21" x14ac:dyDescent="0.2">
      <c r="U15953" s="12"/>
    </row>
    <row r="15954" spans="21:21" x14ac:dyDescent="0.2">
      <c r="U15954" s="12"/>
    </row>
    <row r="15955" spans="21:21" x14ac:dyDescent="0.2">
      <c r="U15955" s="12"/>
    </row>
    <row r="15956" spans="21:21" x14ac:dyDescent="0.2">
      <c r="U15956" s="12"/>
    </row>
    <row r="15957" spans="21:21" x14ac:dyDescent="0.2">
      <c r="U15957" s="12"/>
    </row>
    <row r="15958" spans="21:21" x14ac:dyDescent="0.2">
      <c r="U15958" s="12"/>
    </row>
    <row r="15959" spans="21:21" x14ac:dyDescent="0.2">
      <c r="U15959" s="12"/>
    </row>
    <row r="15960" spans="21:21" x14ac:dyDescent="0.2">
      <c r="U15960" s="12"/>
    </row>
    <row r="15961" spans="21:21" x14ac:dyDescent="0.2">
      <c r="U15961" s="12"/>
    </row>
    <row r="15962" spans="21:21" x14ac:dyDescent="0.2">
      <c r="U15962" s="12"/>
    </row>
    <row r="15963" spans="21:21" x14ac:dyDescent="0.2">
      <c r="U15963" s="12"/>
    </row>
    <row r="15964" spans="21:21" x14ac:dyDescent="0.2">
      <c r="U15964" s="12"/>
    </row>
    <row r="15965" spans="21:21" x14ac:dyDescent="0.2">
      <c r="U15965" s="12"/>
    </row>
    <row r="15966" spans="21:21" x14ac:dyDescent="0.2">
      <c r="U15966" s="12"/>
    </row>
    <row r="15967" spans="21:21" x14ac:dyDescent="0.2">
      <c r="U15967" s="12"/>
    </row>
    <row r="15968" spans="21:21" x14ac:dyDescent="0.2">
      <c r="U15968" s="12"/>
    </row>
    <row r="15969" spans="21:21" x14ac:dyDescent="0.2">
      <c r="U15969" s="12"/>
    </row>
    <row r="15970" spans="21:21" x14ac:dyDescent="0.2">
      <c r="U15970" s="12"/>
    </row>
    <row r="15971" spans="21:21" x14ac:dyDescent="0.2">
      <c r="U15971" s="12"/>
    </row>
    <row r="15972" spans="21:21" x14ac:dyDescent="0.2">
      <c r="U15972" s="12"/>
    </row>
    <row r="15973" spans="21:21" x14ac:dyDescent="0.2">
      <c r="U15973" s="12"/>
    </row>
    <row r="15974" spans="21:21" x14ac:dyDescent="0.2">
      <c r="U15974" s="12"/>
    </row>
    <row r="15975" spans="21:21" x14ac:dyDescent="0.2">
      <c r="U15975" s="12"/>
    </row>
    <row r="15976" spans="21:21" x14ac:dyDescent="0.2">
      <c r="U15976" s="12"/>
    </row>
    <row r="15977" spans="21:21" x14ac:dyDescent="0.2">
      <c r="U15977" s="12"/>
    </row>
    <row r="15978" spans="21:21" x14ac:dyDescent="0.2">
      <c r="U15978" s="12"/>
    </row>
    <row r="15979" spans="21:21" x14ac:dyDescent="0.2">
      <c r="U15979" s="12"/>
    </row>
    <row r="15980" spans="21:21" x14ac:dyDescent="0.2">
      <c r="U15980" s="12"/>
    </row>
    <row r="15981" spans="21:21" x14ac:dyDescent="0.2">
      <c r="U15981" s="12"/>
    </row>
    <row r="15982" spans="21:21" x14ac:dyDescent="0.2">
      <c r="U15982" s="12"/>
    </row>
    <row r="15983" spans="21:21" x14ac:dyDescent="0.2">
      <c r="U15983" s="12"/>
    </row>
    <row r="15984" spans="21:21" x14ac:dyDescent="0.2">
      <c r="U15984" s="12"/>
    </row>
    <row r="15985" spans="21:21" x14ac:dyDescent="0.2">
      <c r="U15985" s="12"/>
    </row>
    <row r="15986" spans="21:21" x14ac:dyDescent="0.2">
      <c r="U15986" s="12"/>
    </row>
    <row r="15987" spans="21:21" x14ac:dyDescent="0.2">
      <c r="U15987" s="12"/>
    </row>
    <row r="15988" spans="21:21" x14ac:dyDescent="0.2">
      <c r="U15988" s="12"/>
    </row>
    <row r="15989" spans="21:21" x14ac:dyDescent="0.2">
      <c r="U15989" s="12"/>
    </row>
    <row r="15990" spans="21:21" x14ac:dyDescent="0.2">
      <c r="U15990" s="12"/>
    </row>
    <row r="15991" spans="21:21" x14ac:dyDescent="0.2">
      <c r="U15991" s="12"/>
    </row>
    <row r="15992" spans="21:21" x14ac:dyDescent="0.2">
      <c r="U15992" s="12"/>
    </row>
    <row r="15993" spans="21:21" x14ac:dyDescent="0.2">
      <c r="U15993" s="12"/>
    </row>
    <row r="15994" spans="21:21" x14ac:dyDescent="0.2">
      <c r="U15994" s="12"/>
    </row>
    <row r="15995" spans="21:21" x14ac:dyDescent="0.2">
      <c r="U15995" s="12"/>
    </row>
    <row r="15996" spans="21:21" x14ac:dyDescent="0.2">
      <c r="U15996" s="12"/>
    </row>
    <row r="15997" spans="21:21" x14ac:dyDescent="0.2">
      <c r="U15997" s="12"/>
    </row>
    <row r="15998" spans="21:21" x14ac:dyDescent="0.2">
      <c r="U15998" s="12"/>
    </row>
    <row r="15999" spans="21:21" x14ac:dyDescent="0.2">
      <c r="U15999" s="12"/>
    </row>
    <row r="16000" spans="21:21" x14ac:dyDescent="0.2">
      <c r="U16000" s="12"/>
    </row>
    <row r="16001" spans="21:21" x14ac:dyDescent="0.2">
      <c r="U16001" s="12"/>
    </row>
    <row r="16002" spans="21:21" x14ac:dyDescent="0.2">
      <c r="U16002" s="12"/>
    </row>
    <row r="16003" spans="21:21" x14ac:dyDescent="0.2">
      <c r="U16003" s="12"/>
    </row>
    <row r="16004" spans="21:21" x14ac:dyDescent="0.2">
      <c r="U16004" s="12"/>
    </row>
    <row r="16005" spans="21:21" x14ac:dyDescent="0.2">
      <c r="U16005" s="12"/>
    </row>
    <row r="16006" spans="21:21" x14ac:dyDescent="0.2">
      <c r="U16006" s="12"/>
    </row>
    <row r="16007" spans="21:21" x14ac:dyDescent="0.2">
      <c r="U16007" s="12"/>
    </row>
    <row r="16008" spans="21:21" x14ac:dyDescent="0.2">
      <c r="U16008" s="12"/>
    </row>
    <row r="16009" spans="21:21" x14ac:dyDescent="0.2">
      <c r="U16009" s="12"/>
    </row>
    <row r="16010" spans="21:21" x14ac:dyDescent="0.2">
      <c r="U16010" s="12"/>
    </row>
    <row r="16011" spans="21:21" x14ac:dyDescent="0.2">
      <c r="U16011" s="12"/>
    </row>
    <row r="16012" spans="21:21" x14ac:dyDescent="0.2">
      <c r="U16012" s="12"/>
    </row>
    <row r="16013" spans="21:21" x14ac:dyDescent="0.2">
      <c r="U16013" s="12"/>
    </row>
    <row r="16014" spans="21:21" x14ac:dyDescent="0.2">
      <c r="U16014" s="12"/>
    </row>
    <row r="16015" spans="21:21" x14ac:dyDescent="0.2">
      <c r="U16015" s="12"/>
    </row>
    <row r="16016" spans="21:21" x14ac:dyDescent="0.2">
      <c r="U16016" s="12"/>
    </row>
    <row r="16017" spans="21:21" x14ac:dyDescent="0.2">
      <c r="U16017" s="12"/>
    </row>
    <row r="16018" spans="21:21" x14ac:dyDescent="0.2">
      <c r="U16018" s="12"/>
    </row>
    <row r="16019" spans="21:21" x14ac:dyDescent="0.2">
      <c r="U16019" s="12"/>
    </row>
    <row r="16020" spans="21:21" x14ac:dyDescent="0.2">
      <c r="U16020" s="12"/>
    </row>
    <row r="16021" spans="21:21" x14ac:dyDescent="0.2">
      <c r="U16021" s="12"/>
    </row>
    <row r="16022" spans="21:21" x14ac:dyDescent="0.2">
      <c r="U16022" s="12"/>
    </row>
    <row r="16023" spans="21:21" x14ac:dyDescent="0.2">
      <c r="U16023" s="12"/>
    </row>
    <row r="16024" spans="21:21" x14ac:dyDescent="0.2">
      <c r="U16024" s="12"/>
    </row>
    <row r="16025" spans="21:21" x14ac:dyDescent="0.2">
      <c r="U16025" s="12"/>
    </row>
    <row r="16026" spans="21:21" x14ac:dyDescent="0.2">
      <c r="U16026" s="12"/>
    </row>
    <row r="16027" spans="21:21" x14ac:dyDescent="0.2">
      <c r="U16027" s="12"/>
    </row>
    <row r="16028" spans="21:21" x14ac:dyDescent="0.2">
      <c r="U16028" s="12"/>
    </row>
    <row r="16029" spans="21:21" x14ac:dyDescent="0.2">
      <c r="U16029" s="12"/>
    </row>
    <row r="16030" spans="21:21" x14ac:dyDescent="0.2">
      <c r="U16030" s="12"/>
    </row>
    <row r="16031" spans="21:21" x14ac:dyDescent="0.2">
      <c r="U16031" s="12"/>
    </row>
    <row r="16032" spans="21:21" x14ac:dyDescent="0.2">
      <c r="U16032" s="12"/>
    </row>
    <row r="16033" spans="21:21" x14ac:dyDescent="0.2">
      <c r="U16033" s="12"/>
    </row>
    <row r="16034" spans="21:21" x14ac:dyDescent="0.2">
      <c r="U16034" s="12"/>
    </row>
    <row r="16035" spans="21:21" x14ac:dyDescent="0.2">
      <c r="U16035" s="12"/>
    </row>
    <row r="16036" spans="21:21" x14ac:dyDescent="0.2">
      <c r="U16036" s="12"/>
    </row>
    <row r="16037" spans="21:21" x14ac:dyDescent="0.2">
      <c r="U16037" s="12"/>
    </row>
    <row r="16038" spans="21:21" x14ac:dyDescent="0.2">
      <c r="U16038" s="12"/>
    </row>
    <row r="16039" spans="21:21" x14ac:dyDescent="0.2">
      <c r="U16039" s="12"/>
    </row>
    <row r="16040" spans="21:21" x14ac:dyDescent="0.2">
      <c r="U16040" s="12"/>
    </row>
    <row r="16041" spans="21:21" x14ac:dyDescent="0.2">
      <c r="U16041" s="12"/>
    </row>
    <row r="16042" spans="21:21" x14ac:dyDescent="0.2">
      <c r="U16042" s="12"/>
    </row>
    <row r="16043" spans="21:21" x14ac:dyDescent="0.2">
      <c r="U16043" s="12"/>
    </row>
    <row r="16044" spans="21:21" x14ac:dyDescent="0.2">
      <c r="U16044" s="12"/>
    </row>
    <row r="16045" spans="21:21" x14ac:dyDescent="0.2">
      <c r="U16045" s="12"/>
    </row>
    <row r="16046" spans="21:21" x14ac:dyDescent="0.2">
      <c r="U16046" s="12"/>
    </row>
    <row r="16047" spans="21:21" x14ac:dyDescent="0.2">
      <c r="U16047" s="12"/>
    </row>
    <row r="16048" spans="21:21" x14ac:dyDescent="0.2">
      <c r="U16048" s="12"/>
    </row>
    <row r="16049" spans="21:21" x14ac:dyDescent="0.2">
      <c r="U16049" s="12"/>
    </row>
    <row r="16050" spans="21:21" x14ac:dyDescent="0.2">
      <c r="U16050" s="12"/>
    </row>
    <row r="16051" spans="21:21" x14ac:dyDescent="0.2">
      <c r="U16051" s="12"/>
    </row>
    <row r="16052" spans="21:21" x14ac:dyDescent="0.2">
      <c r="U16052" s="12"/>
    </row>
    <row r="16053" spans="21:21" x14ac:dyDescent="0.2">
      <c r="U16053" s="12"/>
    </row>
    <row r="16054" spans="21:21" x14ac:dyDescent="0.2">
      <c r="U16054" s="12"/>
    </row>
    <row r="16055" spans="21:21" x14ac:dyDescent="0.2">
      <c r="U16055" s="12"/>
    </row>
    <row r="16056" spans="21:21" x14ac:dyDescent="0.2">
      <c r="U16056" s="12"/>
    </row>
    <row r="16057" spans="21:21" x14ac:dyDescent="0.2">
      <c r="U16057" s="12"/>
    </row>
    <row r="16058" spans="21:21" x14ac:dyDescent="0.2">
      <c r="U16058" s="12"/>
    </row>
    <row r="16059" spans="21:21" x14ac:dyDescent="0.2">
      <c r="U16059" s="12"/>
    </row>
    <row r="16060" spans="21:21" x14ac:dyDescent="0.2">
      <c r="U16060" s="12"/>
    </row>
    <row r="16061" spans="21:21" x14ac:dyDescent="0.2">
      <c r="U16061" s="12"/>
    </row>
    <row r="16062" spans="21:21" x14ac:dyDescent="0.2">
      <c r="U16062" s="12"/>
    </row>
    <row r="16063" spans="21:21" x14ac:dyDescent="0.2">
      <c r="U16063" s="12"/>
    </row>
    <row r="16064" spans="21:21" x14ac:dyDescent="0.2">
      <c r="U16064" s="12"/>
    </row>
    <row r="16065" spans="21:21" x14ac:dyDescent="0.2">
      <c r="U16065" s="12"/>
    </row>
    <row r="16066" spans="21:21" x14ac:dyDescent="0.2">
      <c r="U16066" s="12"/>
    </row>
    <row r="16067" spans="21:21" x14ac:dyDescent="0.2">
      <c r="U16067" s="12"/>
    </row>
    <row r="16068" spans="21:21" x14ac:dyDescent="0.2">
      <c r="U16068" s="12"/>
    </row>
    <row r="16069" spans="21:21" x14ac:dyDescent="0.2">
      <c r="U16069" s="12"/>
    </row>
    <row r="16070" spans="21:21" x14ac:dyDescent="0.2">
      <c r="U16070" s="12"/>
    </row>
    <row r="16071" spans="21:21" x14ac:dyDescent="0.2">
      <c r="U16071" s="12"/>
    </row>
    <row r="16072" spans="21:21" x14ac:dyDescent="0.2">
      <c r="U16072" s="12"/>
    </row>
    <row r="16073" spans="21:21" x14ac:dyDescent="0.2">
      <c r="U16073" s="12"/>
    </row>
    <row r="16074" spans="21:21" x14ac:dyDescent="0.2">
      <c r="U16074" s="12"/>
    </row>
    <row r="16075" spans="21:21" x14ac:dyDescent="0.2">
      <c r="U16075" s="12"/>
    </row>
    <row r="16076" spans="21:21" x14ac:dyDescent="0.2">
      <c r="U16076" s="12"/>
    </row>
    <row r="16077" spans="21:21" x14ac:dyDescent="0.2">
      <c r="U16077" s="12"/>
    </row>
    <row r="16078" spans="21:21" x14ac:dyDescent="0.2">
      <c r="U16078" s="12"/>
    </row>
    <row r="16079" spans="21:21" x14ac:dyDescent="0.2">
      <c r="U16079" s="12"/>
    </row>
    <row r="16080" spans="21:21" x14ac:dyDescent="0.2">
      <c r="U16080" s="12"/>
    </row>
    <row r="16081" spans="21:21" x14ac:dyDescent="0.2">
      <c r="U16081" s="12"/>
    </row>
    <row r="16082" spans="21:21" x14ac:dyDescent="0.2">
      <c r="U16082" s="12"/>
    </row>
    <row r="16083" spans="21:21" x14ac:dyDescent="0.2">
      <c r="U16083" s="12"/>
    </row>
    <row r="16084" spans="21:21" x14ac:dyDescent="0.2">
      <c r="U16084" s="12"/>
    </row>
    <row r="16085" spans="21:21" x14ac:dyDescent="0.2">
      <c r="U16085" s="12"/>
    </row>
    <row r="16086" spans="21:21" x14ac:dyDescent="0.2">
      <c r="U16086" s="12"/>
    </row>
    <row r="16087" spans="21:21" x14ac:dyDescent="0.2">
      <c r="U16087" s="12"/>
    </row>
    <row r="16088" spans="21:21" x14ac:dyDescent="0.2">
      <c r="U16088" s="12"/>
    </row>
    <row r="16089" spans="21:21" x14ac:dyDescent="0.2">
      <c r="U16089" s="12"/>
    </row>
    <row r="16090" spans="21:21" x14ac:dyDescent="0.2">
      <c r="U16090" s="12"/>
    </row>
    <row r="16091" spans="21:21" x14ac:dyDescent="0.2">
      <c r="U16091" s="12"/>
    </row>
    <row r="16092" spans="21:21" x14ac:dyDescent="0.2">
      <c r="U16092" s="12"/>
    </row>
    <row r="16093" spans="21:21" x14ac:dyDescent="0.2">
      <c r="U16093" s="12"/>
    </row>
    <row r="16094" spans="21:21" x14ac:dyDescent="0.2">
      <c r="U16094" s="12"/>
    </row>
    <row r="16095" spans="21:21" x14ac:dyDescent="0.2">
      <c r="U16095" s="12"/>
    </row>
    <row r="16096" spans="21:21" x14ac:dyDescent="0.2">
      <c r="U16096" s="12"/>
    </row>
    <row r="16097" spans="21:21" x14ac:dyDescent="0.2">
      <c r="U16097" s="12"/>
    </row>
    <row r="16098" spans="21:21" x14ac:dyDescent="0.2">
      <c r="U16098" s="12"/>
    </row>
    <row r="16099" spans="21:21" x14ac:dyDescent="0.2">
      <c r="U16099" s="12"/>
    </row>
    <row r="16100" spans="21:21" x14ac:dyDescent="0.2">
      <c r="U16100" s="12"/>
    </row>
    <row r="16101" spans="21:21" x14ac:dyDescent="0.2">
      <c r="U16101" s="12"/>
    </row>
    <row r="16102" spans="21:21" x14ac:dyDescent="0.2">
      <c r="U16102" s="12"/>
    </row>
    <row r="16103" spans="21:21" x14ac:dyDescent="0.2">
      <c r="U16103" s="12"/>
    </row>
    <row r="16104" spans="21:21" x14ac:dyDescent="0.2">
      <c r="U16104" s="12"/>
    </row>
    <row r="16105" spans="21:21" x14ac:dyDescent="0.2">
      <c r="U16105" s="12"/>
    </row>
    <row r="16106" spans="21:21" x14ac:dyDescent="0.2">
      <c r="U16106" s="12"/>
    </row>
    <row r="16107" spans="21:21" x14ac:dyDescent="0.2">
      <c r="U16107" s="12"/>
    </row>
    <row r="16108" spans="21:21" x14ac:dyDescent="0.2">
      <c r="U16108" s="12"/>
    </row>
    <row r="16109" spans="21:21" x14ac:dyDescent="0.2">
      <c r="U16109" s="12"/>
    </row>
    <row r="16110" spans="21:21" x14ac:dyDescent="0.2">
      <c r="U16110" s="12"/>
    </row>
    <row r="16111" spans="21:21" x14ac:dyDescent="0.2">
      <c r="U16111" s="12"/>
    </row>
    <row r="16112" spans="21:21" x14ac:dyDescent="0.2">
      <c r="U16112" s="12"/>
    </row>
    <row r="16113" spans="21:21" x14ac:dyDescent="0.2">
      <c r="U16113" s="12"/>
    </row>
    <row r="16114" spans="21:21" x14ac:dyDescent="0.2">
      <c r="U16114" s="12"/>
    </row>
    <row r="16115" spans="21:21" x14ac:dyDescent="0.2">
      <c r="U16115" s="12"/>
    </row>
    <row r="16116" spans="21:21" x14ac:dyDescent="0.2">
      <c r="U16116" s="12"/>
    </row>
    <row r="16117" spans="21:21" x14ac:dyDescent="0.2">
      <c r="U16117" s="12"/>
    </row>
    <row r="16118" spans="21:21" x14ac:dyDescent="0.2">
      <c r="U16118" s="12"/>
    </row>
    <row r="16119" spans="21:21" x14ac:dyDescent="0.2">
      <c r="U16119" s="12"/>
    </row>
    <row r="16120" spans="21:21" x14ac:dyDescent="0.2">
      <c r="U16120" s="12"/>
    </row>
    <row r="16121" spans="21:21" x14ac:dyDescent="0.2">
      <c r="U16121" s="12"/>
    </row>
    <row r="16122" spans="21:21" x14ac:dyDescent="0.2">
      <c r="U16122" s="12"/>
    </row>
    <row r="16123" spans="21:21" x14ac:dyDescent="0.2">
      <c r="U16123" s="12"/>
    </row>
    <row r="16124" spans="21:21" x14ac:dyDescent="0.2">
      <c r="U16124" s="12"/>
    </row>
    <row r="16125" spans="21:21" x14ac:dyDescent="0.2">
      <c r="U16125" s="12"/>
    </row>
    <row r="16126" spans="21:21" x14ac:dyDescent="0.2">
      <c r="U16126" s="12"/>
    </row>
    <row r="16127" spans="21:21" x14ac:dyDescent="0.2">
      <c r="U16127" s="12"/>
    </row>
    <row r="16128" spans="21:21" x14ac:dyDescent="0.2">
      <c r="U16128" s="12"/>
    </row>
    <row r="16129" spans="21:21" x14ac:dyDescent="0.2">
      <c r="U16129" s="12"/>
    </row>
    <row r="16130" spans="21:21" x14ac:dyDescent="0.2">
      <c r="U16130" s="12"/>
    </row>
    <row r="16131" spans="21:21" x14ac:dyDescent="0.2">
      <c r="U16131" s="12"/>
    </row>
    <row r="16132" spans="21:21" x14ac:dyDescent="0.2">
      <c r="U16132" s="12"/>
    </row>
    <row r="16133" spans="21:21" x14ac:dyDescent="0.2">
      <c r="U16133" s="12"/>
    </row>
    <row r="16134" spans="21:21" x14ac:dyDescent="0.2">
      <c r="U16134" s="12"/>
    </row>
    <row r="16135" spans="21:21" x14ac:dyDescent="0.2">
      <c r="U16135" s="12"/>
    </row>
    <row r="16136" spans="21:21" x14ac:dyDescent="0.2">
      <c r="U16136" s="12"/>
    </row>
    <row r="16137" spans="21:21" x14ac:dyDescent="0.2">
      <c r="U16137" s="12"/>
    </row>
    <row r="16138" spans="21:21" x14ac:dyDescent="0.2">
      <c r="U16138" s="12"/>
    </row>
    <row r="16139" spans="21:21" x14ac:dyDescent="0.2">
      <c r="U16139" s="12"/>
    </row>
    <row r="16140" spans="21:21" x14ac:dyDescent="0.2">
      <c r="U16140" s="12"/>
    </row>
    <row r="16141" spans="21:21" x14ac:dyDescent="0.2">
      <c r="U16141" s="12"/>
    </row>
    <row r="16142" spans="21:21" x14ac:dyDescent="0.2">
      <c r="U16142" s="12"/>
    </row>
    <row r="16143" spans="21:21" x14ac:dyDescent="0.2">
      <c r="U16143" s="12"/>
    </row>
    <row r="16144" spans="21:21" x14ac:dyDescent="0.2">
      <c r="U16144" s="12"/>
    </row>
    <row r="16145" spans="21:21" x14ac:dyDescent="0.2">
      <c r="U16145" s="12"/>
    </row>
    <row r="16146" spans="21:21" x14ac:dyDescent="0.2">
      <c r="U16146" s="12"/>
    </row>
    <row r="16147" spans="21:21" x14ac:dyDescent="0.2">
      <c r="U16147" s="12"/>
    </row>
    <row r="16148" spans="21:21" x14ac:dyDescent="0.2">
      <c r="U16148" s="12"/>
    </row>
    <row r="16149" spans="21:21" x14ac:dyDescent="0.2">
      <c r="U16149" s="12"/>
    </row>
    <row r="16150" spans="21:21" x14ac:dyDescent="0.2">
      <c r="U16150" s="12"/>
    </row>
    <row r="16151" spans="21:21" x14ac:dyDescent="0.2">
      <c r="U16151" s="12"/>
    </row>
    <row r="16152" spans="21:21" x14ac:dyDescent="0.2">
      <c r="U16152" s="12"/>
    </row>
    <row r="16153" spans="21:21" x14ac:dyDescent="0.2">
      <c r="U16153" s="12"/>
    </row>
    <row r="16154" spans="21:21" x14ac:dyDescent="0.2">
      <c r="U16154" s="12"/>
    </row>
    <row r="16155" spans="21:21" x14ac:dyDescent="0.2">
      <c r="U16155" s="12"/>
    </row>
    <row r="16156" spans="21:21" x14ac:dyDescent="0.2">
      <c r="U16156" s="12"/>
    </row>
    <row r="16157" spans="21:21" x14ac:dyDescent="0.2">
      <c r="U16157" s="12"/>
    </row>
    <row r="16158" spans="21:21" x14ac:dyDescent="0.2">
      <c r="U16158" s="12"/>
    </row>
    <row r="16159" spans="21:21" x14ac:dyDescent="0.2">
      <c r="U16159" s="12"/>
    </row>
    <row r="16160" spans="21:21" x14ac:dyDescent="0.2">
      <c r="U16160" s="12"/>
    </row>
    <row r="16161" spans="21:21" x14ac:dyDescent="0.2">
      <c r="U16161" s="12"/>
    </row>
    <row r="16162" spans="21:21" x14ac:dyDescent="0.2">
      <c r="U16162" s="12"/>
    </row>
    <row r="16163" spans="21:21" x14ac:dyDescent="0.2">
      <c r="U16163" s="12"/>
    </row>
    <row r="16164" spans="21:21" x14ac:dyDescent="0.2">
      <c r="U16164" s="12"/>
    </row>
    <row r="16165" spans="21:21" x14ac:dyDescent="0.2">
      <c r="U16165" s="12"/>
    </row>
    <row r="16166" spans="21:21" x14ac:dyDescent="0.2">
      <c r="U16166" s="12"/>
    </row>
    <row r="16167" spans="21:21" x14ac:dyDescent="0.2">
      <c r="U16167" s="12"/>
    </row>
    <row r="16168" spans="21:21" x14ac:dyDescent="0.2">
      <c r="U16168" s="12"/>
    </row>
    <row r="16169" spans="21:21" x14ac:dyDescent="0.2">
      <c r="U16169" s="12"/>
    </row>
    <row r="16170" spans="21:21" x14ac:dyDescent="0.2">
      <c r="U16170" s="12"/>
    </row>
    <row r="16171" spans="21:21" x14ac:dyDescent="0.2">
      <c r="U16171" s="12"/>
    </row>
    <row r="16172" spans="21:21" x14ac:dyDescent="0.2">
      <c r="U16172" s="12"/>
    </row>
    <row r="16173" spans="21:21" x14ac:dyDescent="0.2">
      <c r="U16173" s="12"/>
    </row>
    <row r="16174" spans="21:21" x14ac:dyDescent="0.2">
      <c r="U16174" s="12"/>
    </row>
    <row r="16175" spans="21:21" x14ac:dyDescent="0.2">
      <c r="U16175" s="12"/>
    </row>
    <row r="16176" spans="21:21" x14ac:dyDescent="0.2">
      <c r="U16176" s="12"/>
    </row>
    <row r="16177" spans="21:21" x14ac:dyDescent="0.2">
      <c r="U16177" s="12"/>
    </row>
    <row r="16178" spans="21:21" x14ac:dyDescent="0.2">
      <c r="U16178" s="12"/>
    </row>
    <row r="16179" spans="21:21" x14ac:dyDescent="0.2">
      <c r="U16179" s="12"/>
    </row>
    <row r="16180" spans="21:21" x14ac:dyDescent="0.2">
      <c r="U16180" s="12"/>
    </row>
    <row r="16181" spans="21:21" x14ac:dyDescent="0.2">
      <c r="U16181" s="12"/>
    </row>
    <row r="16182" spans="21:21" x14ac:dyDescent="0.2">
      <c r="U16182" s="12"/>
    </row>
    <row r="16183" spans="21:21" x14ac:dyDescent="0.2">
      <c r="U16183" s="12"/>
    </row>
    <row r="16184" spans="21:21" x14ac:dyDescent="0.2">
      <c r="U16184" s="12"/>
    </row>
    <row r="16185" spans="21:21" x14ac:dyDescent="0.2">
      <c r="U16185" s="12"/>
    </row>
    <row r="16186" spans="21:21" x14ac:dyDescent="0.2">
      <c r="U16186" s="12"/>
    </row>
    <row r="16187" spans="21:21" x14ac:dyDescent="0.2">
      <c r="U16187" s="12"/>
    </row>
    <row r="16188" spans="21:21" x14ac:dyDescent="0.2">
      <c r="U16188" s="12"/>
    </row>
    <row r="16189" spans="21:21" x14ac:dyDescent="0.2">
      <c r="U16189" s="12"/>
    </row>
    <row r="16190" spans="21:21" x14ac:dyDescent="0.2">
      <c r="U16190" s="12"/>
    </row>
    <row r="16191" spans="21:21" x14ac:dyDescent="0.2">
      <c r="U16191" s="12"/>
    </row>
    <row r="16192" spans="21:21" x14ac:dyDescent="0.2">
      <c r="U16192" s="12"/>
    </row>
    <row r="16193" spans="21:21" x14ac:dyDescent="0.2">
      <c r="U16193" s="12"/>
    </row>
    <row r="16194" spans="21:21" x14ac:dyDescent="0.2">
      <c r="U16194" s="12"/>
    </row>
    <row r="16195" spans="21:21" x14ac:dyDescent="0.2">
      <c r="U16195" s="12"/>
    </row>
    <row r="16196" spans="21:21" x14ac:dyDescent="0.2">
      <c r="U16196" s="12"/>
    </row>
    <row r="16197" spans="21:21" x14ac:dyDescent="0.2">
      <c r="U16197" s="12"/>
    </row>
    <row r="16198" spans="21:21" x14ac:dyDescent="0.2">
      <c r="U16198" s="12"/>
    </row>
    <row r="16199" spans="21:21" x14ac:dyDescent="0.2">
      <c r="U16199" s="12"/>
    </row>
    <row r="16200" spans="21:21" x14ac:dyDescent="0.2">
      <c r="U16200" s="12"/>
    </row>
    <row r="16201" spans="21:21" x14ac:dyDescent="0.2">
      <c r="U16201" s="12"/>
    </row>
    <row r="16202" spans="21:21" x14ac:dyDescent="0.2">
      <c r="U16202" s="12"/>
    </row>
    <row r="16203" spans="21:21" x14ac:dyDescent="0.2">
      <c r="U16203" s="12"/>
    </row>
    <row r="16204" spans="21:21" x14ac:dyDescent="0.2">
      <c r="U16204" s="12"/>
    </row>
    <row r="16205" spans="21:21" x14ac:dyDescent="0.2">
      <c r="U16205" s="12"/>
    </row>
    <row r="16206" spans="21:21" x14ac:dyDescent="0.2">
      <c r="U16206" s="12"/>
    </row>
    <row r="16207" spans="21:21" x14ac:dyDescent="0.2">
      <c r="U16207" s="12"/>
    </row>
    <row r="16208" spans="21:21" x14ac:dyDescent="0.2">
      <c r="U16208" s="12"/>
    </row>
    <row r="16209" spans="21:21" x14ac:dyDescent="0.2">
      <c r="U16209" s="12"/>
    </row>
    <row r="16210" spans="21:21" x14ac:dyDescent="0.2">
      <c r="U16210" s="12"/>
    </row>
    <row r="16211" spans="21:21" x14ac:dyDescent="0.2">
      <c r="U16211" s="12"/>
    </row>
    <row r="16212" spans="21:21" x14ac:dyDescent="0.2">
      <c r="U16212" s="12"/>
    </row>
    <row r="16213" spans="21:21" x14ac:dyDescent="0.2">
      <c r="U16213" s="12"/>
    </row>
    <row r="16214" spans="21:21" x14ac:dyDescent="0.2">
      <c r="U16214" s="12"/>
    </row>
    <row r="16215" spans="21:21" x14ac:dyDescent="0.2">
      <c r="U16215" s="12"/>
    </row>
    <row r="16216" spans="21:21" x14ac:dyDescent="0.2">
      <c r="U16216" s="12"/>
    </row>
    <row r="16217" spans="21:21" x14ac:dyDescent="0.2">
      <c r="U16217" s="12"/>
    </row>
    <row r="16218" spans="21:21" x14ac:dyDescent="0.2">
      <c r="U16218" s="12"/>
    </row>
    <row r="16219" spans="21:21" x14ac:dyDescent="0.2">
      <c r="U16219" s="12"/>
    </row>
    <row r="16220" spans="21:21" x14ac:dyDescent="0.2">
      <c r="U16220" s="12"/>
    </row>
    <row r="16221" spans="21:21" x14ac:dyDescent="0.2">
      <c r="U16221" s="12"/>
    </row>
    <row r="16222" spans="21:21" x14ac:dyDescent="0.2">
      <c r="U16222" s="12"/>
    </row>
    <row r="16223" spans="21:21" x14ac:dyDescent="0.2">
      <c r="U16223" s="12"/>
    </row>
    <row r="16224" spans="21:21" x14ac:dyDescent="0.2">
      <c r="U16224" s="12"/>
    </row>
    <row r="16225" spans="21:21" x14ac:dyDescent="0.2">
      <c r="U16225" s="12"/>
    </row>
    <row r="16226" spans="21:21" x14ac:dyDescent="0.2">
      <c r="U16226" s="12"/>
    </row>
    <row r="16227" spans="21:21" x14ac:dyDescent="0.2">
      <c r="U16227" s="12"/>
    </row>
    <row r="16228" spans="21:21" x14ac:dyDescent="0.2">
      <c r="U16228" s="12"/>
    </row>
    <row r="16229" spans="21:21" x14ac:dyDescent="0.2">
      <c r="U16229" s="12"/>
    </row>
    <row r="16230" spans="21:21" x14ac:dyDescent="0.2">
      <c r="U16230" s="12"/>
    </row>
    <row r="16231" spans="21:21" x14ac:dyDescent="0.2">
      <c r="U16231" s="12"/>
    </row>
    <row r="16232" spans="21:21" x14ac:dyDescent="0.2">
      <c r="U16232" s="12"/>
    </row>
    <row r="16233" spans="21:21" x14ac:dyDescent="0.2">
      <c r="U16233" s="12"/>
    </row>
    <row r="16234" spans="21:21" x14ac:dyDescent="0.2">
      <c r="U16234" s="12"/>
    </row>
    <row r="16235" spans="21:21" x14ac:dyDescent="0.2">
      <c r="U16235" s="12"/>
    </row>
    <row r="16236" spans="21:21" x14ac:dyDescent="0.2">
      <c r="U16236" s="12"/>
    </row>
    <row r="16237" spans="21:21" x14ac:dyDescent="0.2">
      <c r="U16237" s="12"/>
    </row>
    <row r="16238" spans="21:21" x14ac:dyDescent="0.2">
      <c r="U16238" s="12"/>
    </row>
    <row r="16239" spans="21:21" x14ac:dyDescent="0.2">
      <c r="U16239" s="12"/>
    </row>
    <row r="16240" spans="21:21" x14ac:dyDescent="0.2">
      <c r="U16240" s="12"/>
    </row>
    <row r="16241" spans="21:21" x14ac:dyDescent="0.2">
      <c r="U16241" s="12"/>
    </row>
    <row r="16242" spans="21:21" x14ac:dyDescent="0.2">
      <c r="U16242" s="12"/>
    </row>
    <row r="16243" spans="21:21" x14ac:dyDescent="0.2">
      <c r="U16243" s="12"/>
    </row>
    <row r="16244" spans="21:21" x14ac:dyDescent="0.2">
      <c r="U16244" s="12"/>
    </row>
    <row r="16245" spans="21:21" x14ac:dyDescent="0.2">
      <c r="U16245" s="12"/>
    </row>
    <row r="16246" spans="21:21" x14ac:dyDescent="0.2">
      <c r="U16246" s="12"/>
    </row>
    <row r="16247" spans="21:21" x14ac:dyDescent="0.2">
      <c r="U16247" s="12"/>
    </row>
    <row r="16248" spans="21:21" x14ac:dyDescent="0.2">
      <c r="U16248" s="12"/>
    </row>
    <row r="16249" spans="21:21" x14ac:dyDescent="0.2">
      <c r="U16249" s="12"/>
    </row>
    <row r="16250" spans="21:21" x14ac:dyDescent="0.2">
      <c r="U16250" s="12"/>
    </row>
    <row r="16251" spans="21:21" x14ac:dyDescent="0.2">
      <c r="U16251" s="12"/>
    </row>
    <row r="16252" spans="21:21" x14ac:dyDescent="0.2">
      <c r="U16252" s="12"/>
    </row>
    <row r="16253" spans="21:21" x14ac:dyDescent="0.2">
      <c r="U16253" s="12"/>
    </row>
    <row r="16254" spans="21:21" x14ac:dyDescent="0.2">
      <c r="U16254" s="12"/>
    </row>
    <row r="16255" spans="21:21" x14ac:dyDescent="0.2">
      <c r="U16255" s="12"/>
    </row>
    <row r="16256" spans="21:21" x14ac:dyDescent="0.2">
      <c r="U16256" s="12"/>
    </row>
    <row r="16257" spans="21:21" x14ac:dyDescent="0.2">
      <c r="U16257" s="12"/>
    </row>
    <row r="16258" spans="21:21" x14ac:dyDescent="0.2">
      <c r="U16258" s="12"/>
    </row>
    <row r="16259" spans="21:21" x14ac:dyDescent="0.2">
      <c r="U16259" s="12"/>
    </row>
    <row r="16260" spans="21:21" x14ac:dyDescent="0.2">
      <c r="U16260" s="12"/>
    </row>
    <row r="16261" spans="21:21" x14ac:dyDescent="0.2">
      <c r="U16261" s="12"/>
    </row>
    <row r="16262" spans="21:21" x14ac:dyDescent="0.2">
      <c r="U16262" s="12"/>
    </row>
    <row r="16263" spans="21:21" x14ac:dyDescent="0.2">
      <c r="U16263" s="12"/>
    </row>
    <row r="16264" spans="21:21" x14ac:dyDescent="0.2">
      <c r="U16264" s="12"/>
    </row>
    <row r="16265" spans="21:21" x14ac:dyDescent="0.2">
      <c r="U16265" s="12"/>
    </row>
    <row r="16266" spans="21:21" x14ac:dyDescent="0.2">
      <c r="U16266" s="12"/>
    </row>
    <row r="16267" spans="21:21" x14ac:dyDescent="0.2">
      <c r="U16267" s="12"/>
    </row>
    <row r="16268" spans="21:21" x14ac:dyDescent="0.2">
      <c r="U16268" s="12"/>
    </row>
    <row r="16269" spans="21:21" x14ac:dyDescent="0.2">
      <c r="U16269" s="12"/>
    </row>
    <row r="16270" spans="21:21" x14ac:dyDescent="0.2">
      <c r="U16270" s="12"/>
    </row>
    <row r="16271" spans="21:21" x14ac:dyDescent="0.2">
      <c r="U16271" s="12"/>
    </row>
    <row r="16272" spans="21:21" x14ac:dyDescent="0.2">
      <c r="U16272" s="12"/>
    </row>
    <row r="16273" spans="21:21" x14ac:dyDescent="0.2">
      <c r="U16273" s="12"/>
    </row>
    <row r="16274" spans="21:21" x14ac:dyDescent="0.2">
      <c r="U16274" s="12"/>
    </row>
    <row r="16275" spans="21:21" x14ac:dyDescent="0.2">
      <c r="U16275" s="12"/>
    </row>
    <row r="16276" spans="21:21" x14ac:dyDescent="0.2">
      <c r="U16276" s="12"/>
    </row>
    <row r="16277" spans="21:21" x14ac:dyDescent="0.2">
      <c r="U16277" s="12"/>
    </row>
    <row r="16278" spans="21:21" x14ac:dyDescent="0.2">
      <c r="U16278" s="12"/>
    </row>
    <row r="16279" spans="21:21" x14ac:dyDescent="0.2">
      <c r="U16279" s="12"/>
    </row>
    <row r="16280" spans="21:21" x14ac:dyDescent="0.2">
      <c r="U16280" s="12"/>
    </row>
    <row r="16281" spans="21:21" x14ac:dyDescent="0.2">
      <c r="U16281" s="12"/>
    </row>
    <row r="16282" spans="21:21" x14ac:dyDescent="0.2">
      <c r="U16282" s="12"/>
    </row>
    <row r="16283" spans="21:21" x14ac:dyDescent="0.2">
      <c r="U16283" s="12"/>
    </row>
    <row r="16284" spans="21:21" x14ac:dyDescent="0.2">
      <c r="U16284" s="12"/>
    </row>
    <row r="16285" spans="21:21" x14ac:dyDescent="0.2">
      <c r="U16285" s="12"/>
    </row>
    <row r="16286" spans="21:21" x14ac:dyDescent="0.2">
      <c r="U16286" s="12"/>
    </row>
    <row r="16287" spans="21:21" x14ac:dyDescent="0.2">
      <c r="U16287" s="12"/>
    </row>
    <row r="16288" spans="21:21" x14ac:dyDescent="0.2">
      <c r="U16288" s="12"/>
    </row>
    <row r="16289" spans="21:21" x14ac:dyDescent="0.2">
      <c r="U16289" s="12"/>
    </row>
    <row r="16290" spans="21:21" x14ac:dyDescent="0.2">
      <c r="U16290" s="12"/>
    </row>
    <row r="16291" spans="21:21" x14ac:dyDescent="0.2">
      <c r="U16291" s="12"/>
    </row>
    <row r="16292" spans="21:21" x14ac:dyDescent="0.2">
      <c r="U16292" s="12"/>
    </row>
    <row r="16293" spans="21:21" x14ac:dyDescent="0.2">
      <c r="U16293" s="12"/>
    </row>
    <row r="16294" spans="21:21" x14ac:dyDescent="0.2">
      <c r="U16294" s="12"/>
    </row>
    <row r="16295" spans="21:21" x14ac:dyDescent="0.2">
      <c r="U16295" s="12"/>
    </row>
    <row r="16296" spans="21:21" x14ac:dyDescent="0.2">
      <c r="U16296" s="12"/>
    </row>
    <row r="16297" spans="21:21" x14ac:dyDescent="0.2">
      <c r="U16297" s="12"/>
    </row>
    <row r="16298" spans="21:21" x14ac:dyDescent="0.2">
      <c r="U16298" s="12"/>
    </row>
    <row r="16299" spans="21:21" x14ac:dyDescent="0.2">
      <c r="U16299" s="12"/>
    </row>
    <row r="16300" spans="21:21" x14ac:dyDescent="0.2">
      <c r="U16300" s="12"/>
    </row>
    <row r="16301" spans="21:21" x14ac:dyDescent="0.2">
      <c r="U16301" s="12"/>
    </row>
    <row r="16302" spans="21:21" x14ac:dyDescent="0.2">
      <c r="U16302" s="12"/>
    </row>
    <row r="16303" spans="21:21" x14ac:dyDescent="0.2">
      <c r="U16303" s="12"/>
    </row>
    <row r="16304" spans="21:21" x14ac:dyDescent="0.2">
      <c r="U16304" s="12"/>
    </row>
    <row r="16305" spans="21:21" x14ac:dyDescent="0.2">
      <c r="U16305" s="12"/>
    </row>
    <row r="16306" spans="21:21" x14ac:dyDescent="0.2">
      <c r="U16306" s="12"/>
    </row>
    <row r="16307" spans="21:21" x14ac:dyDescent="0.2">
      <c r="U16307" s="12"/>
    </row>
    <row r="16308" spans="21:21" x14ac:dyDescent="0.2">
      <c r="U16308" s="12"/>
    </row>
    <row r="16309" spans="21:21" x14ac:dyDescent="0.2">
      <c r="U16309" s="12"/>
    </row>
    <row r="16310" spans="21:21" x14ac:dyDescent="0.2">
      <c r="U16310" s="12"/>
    </row>
    <row r="16311" spans="21:21" x14ac:dyDescent="0.2">
      <c r="U16311" s="12"/>
    </row>
    <row r="16312" spans="21:21" x14ac:dyDescent="0.2">
      <c r="U16312" s="12"/>
    </row>
    <row r="16313" spans="21:21" x14ac:dyDescent="0.2">
      <c r="U16313" s="12"/>
    </row>
    <row r="16314" spans="21:21" x14ac:dyDescent="0.2">
      <c r="U16314" s="12"/>
    </row>
    <row r="16315" spans="21:21" x14ac:dyDescent="0.2">
      <c r="U16315" s="12"/>
    </row>
    <row r="16316" spans="21:21" x14ac:dyDescent="0.2">
      <c r="U16316" s="12"/>
    </row>
    <row r="16317" spans="21:21" x14ac:dyDescent="0.2">
      <c r="U16317" s="12"/>
    </row>
    <row r="16318" spans="21:21" x14ac:dyDescent="0.2">
      <c r="U16318" s="12"/>
    </row>
    <row r="16319" spans="21:21" x14ac:dyDescent="0.2">
      <c r="U16319" s="12"/>
    </row>
    <row r="16320" spans="21:21" x14ac:dyDescent="0.2">
      <c r="U16320" s="12"/>
    </row>
    <row r="16321" spans="21:21" x14ac:dyDescent="0.2">
      <c r="U16321" s="12"/>
    </row>
    <row r="16322" spans="21:21" x14ac:dyDescent="0.2">
      <c r="U16322" s="12"/>
    </row>
    <row r="16323" spans="21:21" x14ac:dyDescent="0.2">
      <c r="U16323" s="12"/>
    </row>
    <row r="16324" spans="21:21" x14ac:dyDescent="0.2">
      <c r="U16324" s="12"/>
    </row>
    <row r="16325" spans="21:21" x14ac:dyDescent="0.2">
      <c r="U16325" s="12"/>
    </row>
    <row r="16326" spans="21:21" x14ac:dyDescent="0.2">
      <c r="U16326" s="12"/>
    </row>
    <row r="16327" spans="21:21" x14ac:dyDescent="0.2">
      <c r="U16327" s="12"/>
    </row>
    <row r="16328" spans="21:21" x14ac:dyDescent="0.2">
      <c r="U16328" s="12"/>
    </row>
    <row r="16329" spans="21:21" x14ac:dyDescent="0.2">
      <c r="U16329" s="12"/>
    </row>
    <row r="16330" spans="21:21" x14ac:dyDescent="0.2">
      <c r="U16330" s="12"/>
    </row>
    <row r="16331" spans="21:21" x14ac:dyDescent="0.2">
      <c r="U16331" s="12"/>
    </row>
    <row r="16332" spans="21:21" x14ac:dyDescent="0.2">
      <c r="U16332" s="12"/>
    </row>
    <row r="16333" spans="21:21" x14ac:dyDescent="0.2">
      <c r="U16333" s="12"/>
    </row>
    <row r="16334" spans="21:21" x14ac:dyDescent="0.2">
      <c r="U16334" s="12"/>
    </row>
    <row r="16335" spans="21:21" x14ac:dyDescent="0.2">
      <c r="U16335" s="12"/>
    </row>
    <row r="16336" spans="21:21" x14ac:dyDescent="0.2">
      <c r="U16336" s="12"/>
    </row>
    <row r="16337" spans="21:21" x14ac:dyDescent="0.2">
      <c r="U16337" s="12"/>
    </row>
    <row r="16338" spans="21:21" x14ac:dyDescent="0.2">
      <c r="U16338" s="12"/>
    </row>
    <row r="16339" spans="21:21" x14ac:dyDescent="0.2">
      <c r="U16339" s="12"/>
    </row>
    <row r="16340" spans="21:21" x14ac:dyDescent="0.2">
      <c r="U16340" s="12"/>
    </row>
    <row r="16341" spans="21:21" x14ac:dyDescent="0.2">
      <c r="U16341" s="12"/>
    </row>
    <row r="16342" spans="21:21" x14ac:dyDescent="0.2">
      <c r="U16342" s="12"/>
    </row>
    <row r="16343" spans="21:21" x14ac:dyDescent="0.2">
      <c r="U16343" s="12"/>
    </row>
    <row r="16344" spans="21:21" x14ac:dyDescent="0.2">
      <c r="U16344" s="12"/>
    </row>
    <row r="16345" spans="21:21" x14ac:dyDescent="0.2">
      <c r="U16345" s="12"/>
    </row>
    <row r="16346" spans="21:21" x14ac:dyDescent="0.2">
      <c r="U16346" s="12"/>
    </row>
    <row r="16347" spans="21:21" x14ac:dyDescent="0.2">
      <c r="U16347" s="12"/>
    </row>
    <row r="16348" spans="21:21" x14ac:dyDescent="0.2">
      <c r="U16348" s="12"/>
    </row>
    <row r="16349" spans="21:21" x14ac:dyDescent="0.2">
      <c r="U16349" s="12"/>
    </row>
    <row r="16350" spans="21:21" x14ac:dyDescent="0.2">
      <c r="U16350" s="12"/>
    </row>
    <row r="16351" spans="21:21" x14ac:dyDescent="0.2">
      <c r="U16351" s="12"/>
    </row>
    <row r="16352" spans="21:21" x14ac:dyDescent="0.2">
      <c r="U16352" s="12"/>
    </row>
    <row r="16353" spans="21:21" x14ac:dyDescent="0.2">
      <c r="U16353" s="12"/>
    </row>
    <row r="16354" spans="21:21" x14ac:dyDescent="0.2">
      <c r="U16354" s="12"/>
    </row>
    <row r="16355" spans="21:21" x14ac:dyDescent="0.2">
      <c r="U16355" s="12"/>
    </row>
    <row r="16356" spans="21:21" x14ac:dyDescent="0.2">
      <c r="U16356" s="12"/>
    </row>
    <row r="16357" spans="21:21" x14ac:dyDescent="0.2">
      <c r="U16357" s="12"/>
    </row>
    <row r="16358" spans="21:21" x14ac:dyDescent="0.2">
      <c r="U16358" s="12"/>
    </row>
    <row r="16359" spans="21:21" x14ac:dyDescent="0.2">
      <c r="U16359" s="12"/>
    </row>
    <row r="16360" spans="21:21" x14ac:dyDescent="0.2">
      <c r="U16360" s="12"/>
    </row>
    <row r="16361" spans="21:21" x14ac:dyDescent="0.2">
      <c r="U16361" s="12"/>
    </row>
    <row r="16362" spans="21:21" x14ac:dyDescent="0.2">
      <c r="U16362" s="12"/>
    </row>
    <row r="16363" spans="21:21" x14ac:dyDescent="0.2">
      <c r="U16363" s="12"/>
    </row>
    <row r="16364" spans="21:21" x14ac:dyDescent="0.2">
      <c r="U16364" s="12"/>
    </row>
    <row r="16365" spans="21:21" x14ac:dyDescent="0.2">
      <c r="U16365" s="12"/>
    </row>
    <row r="16366" spans="21:21" x14ac:dyDescent="0.2">
      <c r="U16366" s="12"/>
    </row>
    <row r="16367" spans="21:21" x14ac:dyDescent="0.2">
      <c r="U16367" s="12"/>
    </row>
    <row r="16368" spans="21:21" x14ac:dyDescent="0.2">
      <c r="U16368" s="12"/>
    </row>
    <row r="16369" spans="21:21" x14ac:dyDescent="0.2">
      <c r="U16369" s="12"/>
    </row>
    <row r="16370" spans="21:21" x14ac:dyDescent="0.2">
      <c r="U16370" s="12"/>
    </row>
    <row r="16371" spans="21:21" x14ac:dyDescent="0.2">
      <c r="U16371" s="12"/>
    </row>
    <row r="16372" spans="21:21" x14ac:dyDescent="0.2">
      <c r="U16372" s="12"/>
    </row>
    <row r="16373" spans="21:21" x14ac:dyDescent="0.2">
      <c r="U16373" s="12"/>
    </row>
    <row r="16374" spans="21:21" x14ac:dyDescent="0.2">
      <c r="U16374" s="12"/>
    </row>
    <row r="16375" spans="21:21" x14ac:dyDescent="0.2">
      <c r="U16375" s="12"/>
    </row>
    <row r="16376" spans="21:21" x14ac:dyDescent="0.2">
      <c r="U16376" s="12"/>
    </row>
    <row r="16377" spans="21:21" x14ac:dyDescent="0.2">
      <c r="U16377" s="12"/>
    </row>
    <row r="16378" spans="21:21" x14ac:dyDescent="0.2">
      <c r="U16378" s="12"/>
    </row>
    <row r="16379" spans="21:21" x14ac:dyDescent="0.2">
      <c r="U16379" s="12"/>
    </row>
    <row r="16380" spans="21:21" x14ac:dyDescent="0.2">
      <c r="U16380" s="12"/>
    </row>
    <row r="16381" spans="21:21" x14ac:dyDescent="0.2">
      <c r="U16381" s="12"/>
    </row>
    <row r="16382" spans="21:21" x14ac:dyDescent="0.2">
      <c r="U16382" s="12"/>
    </row>
    <row r="16383" spans="21:21" x14ac:dyDescent="0.2">
      <c r="U16383" s="12"/>
    </row>
    <row r="16384" spans="21:21" x14ac:dyDescent="0.2">
      <c r="U16384" s="12"/>
    </row>
    <row r="16385" spans="21:21" x14ac:dyDescent="0.2">
      <c r="U16385" s="12"/>
    </row>
    <row r="16386" spans="21:21" x14ac:dyDescent="0.2">
      <c r="U16386" s="12"/>
    </row>
    <row r="16387" spans="21:21" x14ac:dyDescent="0.2">
      <c r="U16387" s="12"/>
    </row>
    <row r="16388" spans="21:21" x14ac:dyDescent="0.2">
      <c r="U16388" s="12"/>
    </row>
    <row r="16389" spans="21:21" x14ac:dyDescent="0.2">
      <c r="U16389" s="12"/>
    </row>
    <row r="16390" spans="21:21" x14ac:dyDescent="0.2">
      <c r="U16390" s="12"/>
    </row>
    <row r="16391" spans="21:21" x14ac:dyDescent="0.2">
      <c r="U16391" s="12"/>
    </row>
    <row r="16392" spans="21:21" x14ac:dyDescent="0.2">
      <c r="U16392" s="12"/>
    </row>
    <row r="16393" spans="21:21" x14ac:dyDescent="0.2">
      <c r="U16393" s="12"/>
    </row>
    <row r="16394" spans="21:21" x14ac:dyDescent="0.2">
      <c r="U16394" s="12"/>
    </row>
    <row r="16395" spans="21:21" x14ac:dyDescent="0.2">
      <c r="U16395" s="12"/>
    </row>
    <row r="16396" spans="21:21" x14ac:dyDescent="0.2">
      <c r="U16396" s="12"/>
    </row>
    <row r="16397" spans="21:21" x14ac:dyDescent="0.2">
      <c r="U16397" s="12"/>
    </row>
    <row r="16398" spans="21:21" x14ac:dyDescent="0.2">
      <c r="U16398" s="12"/>
    </row>
    <row r="16399" spans="21:21" x14ac:dyDescent="0.2">
      <c r="U16399" s="12"/>
    </row>
    <row r="16400" spans="21:21" x14ac:dyDescent="0.2">
      <c r="U16400" s="12"/>
    </row>
    <row r="16401" spans="21:21" x14ac:dyDescent="0.2">
      <c r="U16401" s="12"/>
    </row>
    <row r="16402" spans="21:21" x14ac:dyDescent="0.2">
      <c r="U16402" s="12"/>
    </row>
    <row r="16403" spans="21:21" x14ac:dyDescent="0.2">
      <c r="U16403" s="12"/>
    </row>
    <row r="16404" spans="21:21" x14ac:dyDescent="0.2">
      <c r="U16404" s="12"/>
    </row>
    <row r="16405" spans="21:21" x14ac:dyDescent="0.2">
      <c r="U16405" s="12"/>
    </row>
    <row r="16406" spans="21:21" x14ac:dyDescent="0.2">
      <c r="U16406" s="12"/>
    </row>
    <row r="16407" spans="21:21" x14ac:dyDescent="0.2">
      <c r="U16407" s="12"/>
    </row>
    <row r="16408" spans="21:21" x14ac:dyDescent="0.2">
      <c r="U16408" s="12"/>
    </row>
    <row r="16409" spans="21:21" x14ac:dyDescent="0.2">
      <c r="U16409" s="12"/>
    </row>
    <row r="16410" spans="21:21" x14ac:dyDescent="0.2">
      <c r="U16410" s="12"/>
    </row>
    <row r="16411" spans="21:21" x14ac:dyDescent="0.2">
      <c r="U16411" s="12"/>
    </row>
    <row r="16412" spans="21:21" x14ac:dyDescent="0.2">
      <c r="U16412" s="12"/>
    </row>
    <row r="16413" spans="21:21" x14ac:dyDescent="0.2">
      <c r="U16413" s="12"/>
    </row>
    <row r="16414" spans="21:21" x14ac:dyDescent="0.2">
      <c r="U16414" s="12"/>
    </row>
    <row r="16415" spans="21:21" x14ac:dyDescent="0.2">
      <c r="U16415" s="12"/>
    </row>
    <row r="16416" spans="21:21" x14ac:dyDescent="0.2">
      <c r="U16416" s="12"/>
    </row>
    <row r="16417" spans="21:21" x14ac:dyDescent="0.2">
      <c r="U16417" s="12"/>
    </row>
    <row r="16418" spans="21:21" x14ac:dyDescent="0.2">
      <c r="U16418" s="12"/>
    </row>
    <row r="16419" spans="21:21" x14ac:dyDescent="0.2">
      <c r="U16419" s="12"/>
    </row>
    <row r="16420" spans="21:21" x14ac:dyDescent="0.2">
      <c r="U16420" s="12"/>
    </row>
    <row r="16421" spans="21:21" x14ac:dyDescent="0.2">
      <c r="U16421" s="12"/>
    </row>
    <row r="16422" spans="21:21" x14ac:dyDescent="0.2">
      <c r="U16422" s="12"/>
    </row>
    <row r="16423" spans="21:21" x14ac:dyDescent="0.2">
      <c r="U16423" s="12"/>
    </row>
    <row r="16424" spans="21:21" x14ac:dyDescent="0.2">
      <c r="U16424" s="12"/>
    </row>
    <row r="16425" spans="21:21" x14ac:dyDescent="0.2">
      <c r="U16425" s="12"/>
    </row>
    <row r="16426" spans="21:21" x14ac:dyDescent="0.2">
      <c r="U16426" s="12"/>
    </row>
    <row r="16427" spans="21:21" x14ac:dyDescent="0.2">
      <c r="U16427" s="12"/>
    </row>
    <row r="16428" spans="21:21" x14ac:dyDescent="0.2">
      <c r="U16428" s="12"/>
    </row>
    <row r="16429" spans="21:21" x14ac:dyDescent="0.2">
      <c r="U16429" s="12"/>
    </row>
    <row r="16430" spans="21:21" x14ac:dyDescent="0.2">
      <c r="U16430" s="12"/>
    </row>
    <row r="16431" spans="21:21" x14ac:dyDescent="0.2">
      <c r="U16431" s="12"/>
    </row>
    <row r="16432" spans="21:21" x14ac:dyDescent="0.2">
      <c r="U16432" s="12"/>
    </row>
    <row r="16433" spans="21:21" x14ac:dyDescent="0.2">
      <c r="U16433" s="12"/>
    </row>
    <row r="16434" spans="21:21" x14ac:dyDescent="0.2">
      <c r="U16434" s="12"/>
    </row>
    <row r="16435" spans="21:21" x14ac:dyDescent="0.2">
      <c r="U16435" s="12"/>
    </row>
    <row r="16436" spans="21:21" x14ac:dyDescent="0.2">
      <c r="U16436" s="12"/>
    </row>
    <row r="16437" spans="21:21" x14ac:dyDescent="0.2">
      <c r="U16437" s="12"/>
    </row>
    <row r="16438" spans="21:21" x14ac:dyDescent="0.2">
      <c r="U16438" s="12"/>
    </row>
    <row r="16439" spans="21:21" x14ac:dyDescent="0.2">
      <c r="U16439" s="12"/>
    </row>
    <row r="16440" spans="21:21" x14ac:dyDescent="0.2">
      <c r="U16440" s="12"/>
    </row>
    <row r="16441" spans="21:21" x14ac:dyDescent="0.2">
      <c r="U16441" s="12"/>
    </row>
    <row r="16442" spans="21:21" x14ac:dyDescent="0.2">
      <c r="U16442" s="12"/>
    </row>
    <row r="16443" spans="21:21" x14ac:dyDescent="0.2">
      <c r="U16443" s="12"/>
    </row>
    <row r="16444" spans="21:21" x14ac:dyDescent="0.2">
      <c r="U16444" s="12"/>
    </row>
    <row r="16445" spans="21:21" x14ac:dyDescent="0.2">
      <c r="U16445" s="12"/>
    </row>
    <row r="16446" spans="21:21" x14ac:dyDescent="0.2">
      <c r="U16446" s="12"/>
    </row>
    <row r="16447" spans="21:21" x14ac:dyDescent="0.2">
      <c r="U16447" s="12"/>
    </row>
    <row r="16448" spans="21:21" x14ac:dyDescent="0.2">
      <c r="U16448" s="12"/>
    </row>
    <row r="16449" spans="21:21" x14ac:dyDescent="0.2">
      <c r="U16449" s="12"/>
    </row>
    <row r="16450" spans="21:21" x14ac:dyDescent="0.2">
      <c r="U16450" s="12"/>
    </row>
    <row r="16451" spans="21:21" x14ac:dyDescent="0.2">
      <c r="U16451" s="12"/>
    </row>
    <row r="16452" spans="21:21" x14ac:dyDescent="0.2">
      <c r="U16452" s="12"/>
    </row>
    <row r="16453" spans="21:21" x14ac:dyDescent="0.2">
      <c r="U16453" s="12"/>
    </row>
    <row r="16454" spans="21:21" x14ac:dyDescent="0.2">
      <c r="U16454" s="12"/>
    </row>
    <row r="16455" spans="21:21" x14ac:dyDescent="0.2">
      <c r="U16455" s="12"/>
    </row>
    <row r="16456" spans="21:21" x14ac:dyDescent="0.2">
      <c r="U16456" s="12"/>
    </row>
    <row r="16457" spans="21:21" x14ac:dyDescent="0.2">
      <c r="U16457" s="12"/>
    </row>
    <row r="16458" spans="21:21" x14ac:dyDescent="0.2">
      <c r="U16458" s="12"/>
    </row>
    <row r="16459" spans="21:21" x14ac:dyDescent="0.2">
      <c r="U16459" s="12"/>
    </row>
    <row r="16460" spans="21:21" x14ac:dyDescent="0.2">
      <c r="U16460" s="12"/>
    </row>
    <row r="16461" spans="21:21" x14ac:dyDescent="0.2">
      <c r="U16461" s="12"/>
    </row>
    <row r="16462" spans="21:21" x14ac:dyDescent="0.2">
      <c r="U16462" s="12"/>
    </row>
    <row r="16463" spans="21:21" x14ac:dyDescent="0.2">
      <c r="U16463" s="12"/>
    </row>
    <row r="16464" spans="21:21" x14ac:dyDescent="0.2">
      <c r="U16464" s="12"/>
    </row>
    <row r="16465" spans="21:21" x14ac:dyDescent="0.2">
      <c r="U16465" s="12"/>
    </row>
    <row r="16466" spans="21:21" x14ac:dyDescent="0.2">
      <c r="U16466" s="12"/>
    </row>
    <row r="16467" spans="21:21" x14ac:dyDescent="0.2">
      <c r="U16467" s="12"/>
    </row>
    <row r="16468" spans="21:21" x14ac:dyDescent="0.2">
      <c r="U16468" s="12"/>
    </row>
    <row r="16469" spans="21:21" x14ac:dyDescent="0.2">
      <c r="U16469" s="12"/>
    </row>
    <row r="16470" spans="21:21" x14ac:dyDescent="0.2">
      <c r="U16470" s="12"/>
    </row>
    <row r="16471" spans="21:21" x14ac:dyDescent="0.2">
      <c r="U16471" s="12"/>
    </row>
    <row r="16472" spans="21:21" x14ac:dyDescent="0.2">
      <c r="U16472" s="12"/>
    </row>
    <row r="16473" spans="21:21" x14ac:dyDescent="0.2">
      <c r="U16473" s="12"/>
    </row>
    <row r="16474" spans="21:21" x14ac:dyDescent="0.2">
      <c r="U16474" s="12"/>
    </row>
    <row r="16475" spans="21:21" x14ac:dyDescent="0.2">
      <c r="U16475" s="12"/>
    </row>
    <row r="16476" spans="21:21" x14ac:dyDescent="0.2">
      <c r="U16476" s="12"/>
    </row>
    <row r="16477" spans="21:21" x14ac:dyDescent="0.2">
      <c r="U16477" s="12"/>
    </row>
    <row r="16478" spans="21:21" x14ac:dyDescent="0.2">
      <c r="U16478" s="12"/>
    </row>
    <row r="16479" spans="21:21" x14ac:dyDescent="0.2">
      <c r="U16479" s="12"/>
    </row>
    <row r="16480" spans="21:21" x14ac:dyDescent="0.2">
      <c r="U16480" s="12"/>
    </row>
    <row r="16481" spans="21:21" x14ac:dyDescent="0.2">
      <c r="U16481" s="12"/>
    </row>
    <row r="16482" spans="21:21" x14ac:dyDescent="0.2">
      <c r="U16482" s="12"/>
    </row>
    <row r="16483" spans="21:21" x14ac:dyDescent="0.2">
      <c r="U16483" s="12"/>
    </row>
    <row r="16484" spans="21:21" x14ac:dyDescent="0.2">
      <c r="U16484" s="12"/>
    </row>
    <row r="16485" spans="21:21" x14ac:dyDescent="0.2">
      <c r="U16485" s="12"/>
    </row>
    <row r="16486" spans="21:21" x14ac:dyDescent="0.2">
      <c r="U16486" s="12"/>
    </row>
    <row r="16487" spans="21:21" x14ac:dyDescent="0.2">
      <c r="U16487" s="12"/>
    </row>
    <row r="16488" spans="21:21" x14ac:dyDescent="0.2">
      <c r="U16488" s="12"/>
    </row>
    <row r="16489" spans="21:21" x14ac:dyDescent="0.2">
      <c r="U16489" s="12"/>
    </row>
    <row r="16490" spans="21:21" x14ac:dyDescent="0.2">
      <c r="U16490" s="12"/>
    </row>
    <row r="16491" spans="21:21" x14ac:dyDescent="0.2">
      <c r="U16491" s="12"/>
    </row>
    <row r="16492" spans="21:21" x14ac:dyDescent="0.2">
      <c r="U16492" s="12"/>
    </row>
    <row r="16493" spans="21:21" x14ac:dyDescent="0.2">
      <c r="U16493" s="12"/>
    </row>
    <row r="16494" spans="21:21" x14ac:dyDescent="0.2">
      <c r="U16494" s="12"/>
    </row>
    <row r="16495" spans="21:21" x14ac:dyDescent="0.2">
      <c r="U16495" s="12"/>
    </row>
    <row r="16496" spans="21:21" x14ac:dyDescent="0.2">
      <c r="U16496" s="12"/>
    </row>
    <row r="16497" spans="21:21" x14ac:dyDescent="0.2">
      <c r="U16497" s="12"/>
    </row>
    <row r="16498" spans="21:21" x14ac:dyDescent="0.2">
      <c r="U16498" s="12"/>
    </row>
    <row r="16499" spans="21:21" x14ac:dyDescent="0.2">
      <c r="U16499" s="12"/>
    </row>
    <row r="16500" spans="21:21" x14ac:dyDescent="0.2">
      <c r="U16500" s="12"/>
    </row>
    <row r="16501" spans="21:21" x14ac:dyDescent="0.2">
      <c r="U16501" s="12"/>
    </row>
    <row r="16502" spans="21:21" x14ac:dyDescent="0.2">
      <c r="U16502" s="12"/>
    </row>
    <row r="16503" spans="21:21" x14ac:dyDescent="0.2">
      <c r="U16503" s="12"/>
    </row>
    <row r="16504" spans="21:21" x14ac:dyDescent="0.2">
      <c r="U16504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3AB8-F131-BC42-8430-35B500A5CD11}">
  <dimension ref="A1"/>
  <sheetViews>
    <sheetView topLeftCell="A16" zoomScale="65" zoomScaleNormal="100" workbookViewId="0">
      <selection activeCell="I17" sqref="I1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Data_growthRateCalcs</vt:lpstr>
      <vt:lpstr>Data</vt:lpstr>
      <vt:lpstr>Graphs (18 total)</vt:lpstr>
      <vt:lpstr>Normalized Data</vt:lpstr>
      <vt:lpstr>Normalized Graphs (7 total)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Johanson</dc:creator>
  <cp:lastModifiedBy>Wesley Johanson</cp:lastModifiedBy>
  <dcterms:created xsi:type="dcterms:W3CDTF">2022-07-13T17:58:19Z</dcterms:created>
  <dcterms:modified xsi:type="dcterms:W3CDTF">2022-07-26T22:07:22Z</dcterms:modified>
</cp:coreProperties>
</file>