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2C89458-8EE7-4A86-A9EF-368D0F2F850B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Legend" sheetId="2" r:id="rId1"/>
    <sheet name="Entiti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/>
  <c r="I7" i="1" l="1"/>
  <c r="J7" i="1" s="1"/>
  <c r="K7" i="1" l="1"/>
  <c r="I3" i="1"/>
  <c r="J3" i="1" s="1"/>
  <c r="I4" i="1"/>
  <c r="J4" i="1" s="1"/>
  <c r="I5" i="1"/>
  <c r="J5" i="1" s="1"/>
  <c r="I6" i="1"/>
  <c r="J6" i="1" s="1"/>
  <c r="K6" i="1" l="1"/>
  <c r="K5" i="1"/>
  <c r="K4" i="1"/>
  <c r="K3" i="1"/>
</calcChain>
</file>

<file path=xl/sharedStrings.xml><?xml version="1.0" encoding="utf-8"?>
<sst xmlns="http://schemas.openxmlformats.org/spreadsheetml/2006/main" count="44" uniqueCount="39">
  <si>
    <t>attack speed</t>
  </si>
  <si>
    <t>health points</t>
  </si>
  <si>
    <t>damage output</t>
  </si>
  <si>
    <t>move speed</t>
  </si>
  <si>
    <t>projectile speed</t>
  </si>
  <si>
    <t>attack distance</t>
  </si>
  <si>
    <t>coin value</t>
  </si>
  <si>
    <t>Attributes</t>
  </si>
  <si>
    <t>Warrior</t>
  </si>
  <si>
    <t>Archer</t>
  </si>
  <si>
    <t>Giant</t>
  </si>
  <si>
    <t>Boss</t>
  </si>
  <si>
    <t>Entities</t>
  </si>
  <si>
    <t>hp</t>
  </si>
  <si>
    <t>do</t>
  </si>
  <si>
    <t>as</t>
  </si>
  <si>
    <t>ms</t>
  </si>
  <si>
    <t>ps</t>
  </si>
  <si>
    <t>ad</t>
  </si>
  <si>
    <t>cv</t>
  </si>
  <si>
    <t>hp:</t>
  </si>
  <si>
    <t>do:</t>
  </si>
  <si>
    <t>as:</t>
  </si>
  <si>
    <t>ms:</t>
  </si>
  <si>
    <t>ps:</t>
  </si>
  <si>
    <t>ad:</t>
  </si>
  <si>
    <t>cv:</t>
  </si>
  <si>
    <t>All Variables used for the game Defense</t>
  </si>
  <si>
    <t>dps</t>
  </si>
  <si>
    <t>dps:</t>
  </si>
  <si>
    <t>damage per second</t>
  </si>
  <si>
    <t>cv / score ratio</t>
  </si>
  <si>
    <t>score (hp*ms*dps + ps + ad)</t>
  </si>
  <si>
    <t>Enemy base stats</t>
  </si>
  <si>
    <t>Kolom1</t>
  </si>
  <si>
    <t>Auto archer</t>
  </si>
  <si>
    <t>Armored archer</t>
  </si>
  <si>
    <t>Player archer</t>
  </si>
  <si>
    <t>Player base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</si>
</sst>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ont="1" applyBorder="1"/>
    <xf numFmtId="0" fontId="0" fillId="0" borderId="0" xfId="0" applyFont="1" applyBorder="1" applyAlignment="1"/>
    <xf numFmtId="0" fontId="0" fillId="0" borderId="5" xfId="0" applyBorder="1"/>
    <xf numFmtId="0" fontId="0" fillId="0" borderId="1" xfId="0" applyFont="1" applyBorder="1" applyAlignment="1">
      <alignment horizontal="right"/>
    </xf>
    <xf numFmtId="0" fontId="0" fillId="0" borderId="0" xfId="0" applyFont="1" applyAlignment="1"/>
    <xf numFmtId="0" fontId="0" fillId="0" borderId="7" xfId="0" applyBorder="1"/>
    <xf numFmtId="0" fontId="0" fillId="0" borderId="1" xfId="0" applyFill="1" applyBorder="1"/>
    <xf numFmtId="0" fontId="0" fillId="0" borderId="6" xfId="0" applyBorder="1"/>
    <xf numFmtId="0" fontId="0" fillId="0" borderId="6" xfId="0" applyFont="1" applyBorder="1" applyAlignment="1"/>
    <xf numFmtId="1" fontId="0" fillId="0" borderId="1" xfId="0" applyNumberFormat="1" applyFont="1" applyBorder="1" applyAlignment="1">
      <alignment horizontal="right"/>
    </xf>
    <xf numFmtId="43" fontId="0" fillId="0" borderId="1" xfId="1" applyFont="1" applyBorder="1" applyAlignment="1">
      <alignment horizontal="right"/>
    </xf>
    <xf numFmtId="1" fontId="0" fillId="0" borderId="6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Komma" xfId="1" builtinId="3"/>
    <cellStyle name="Standaard" xfId="0" builtinId="0"/>
  </cellStyles>
  <dxfs count="20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2D5E63-5628-4C03-A1BA-BCD09666E9A7}" name="Tabel2" displayName="Tabel2" ref="A2:K7" totalsRowShown="0" headerRowDxfId="19" dataDxfId="18">
  <autoFilter ref="A2:K7" xr:uid="{0C2BE41B-9E37-42D9-A245-D19AC6CC0C81}"/>
  <tableColumns count="11">
    <tableColumn id="1" xr3:uid="{3C4DE866-3A29-4195-A063-468C570502E4}" name="Entities" dataDxfId="17"/>
    <tableColumn id="2" xr3:uid="{9E571F5F-8BDF-4628-BB46-F8CC42EB4630}" name="hp" dataDxfId="16"/>
    <tableColumn id="3" xr3:uid="{DD8367C8-84C5-4247-B36D-5BAF4CBF33EB}" name="do" dataDxfId="15"/>
    <tableColumn id="4" xr3:uid="{0B9E2CF4-CC3C-4AD8-9318-25086170C17B}" name="as" dataDxfId="14"/>
    <tableColumn id="5" xr3:uid="{668AEE06-F6B4-40BD-8B22-B476A7EA01B1}" name="ms" dataDxfId="13"/>
    <tableColumn id="6" xr3:uid="{1728C296-A359-4B32-8457-BB3F1A85A94F}" name="ps" dataDxfId="12"/>
    <tableColumn id="7" xr3:uid="{36373F1A-8F05-4054-8768-419CBC728D50}" name="ad" dataDxfId="11"/>
    <tableColumn id="8" xr3:uid="{2017922E-2308-422F-8B42-9B735E0DE28A}" name="cv" dataDxfId="10"/>
    <tableColumn id="9" xr3:uid="{04C637C5-B79C-410D-B62E-372F687201E3}" name="dps" dataDxfId="9">
      <calculatedColumnFormula>PRODUCT(Tabel2[[#This Row],[do]:[as]])</calculatedColumnFormula>
    </tableColumn>
    <tableColumn id="10" xr3:uid="{B0C86B91-0D6F-4AB1-9C14-426FAEC442E2}" name="score (hp*ms*dps + ps + ad)" dataDxfId="8">
      <calculatedColumnFormula>MROUND(PRODUCT(B3,E3,I3), 1) + F3 + G3</calculatedColumnFormula>
    </tableColumn>
    <tableColumn id="11" xr3:uid="{003CC407-73EE-42E1-904D-71E147FCB801}" name="cv / score ratio" dataDxfId="7" dataCellStyle="Komma">
      <calculatedColumnFormula>H3/J3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5C526-4316-4F61-94C8-B3195E3431B4}" name="Tabel1" displayName="Tabel1" ref="A15:F17" totalsRowShown="0" headerRowDxfId="6">
  <autoFilter ref="A15:F17" xr:uid="{D08510D1-D8A8-4CB5-8F81-4FD4A6438D4B}"/>
  <tableColumns count="6">
    <tableColumn id="1" xr3:uid="{7344EE0A-A296-4F42-BC0D-899006A1730E}" name="Kolom1" dataDxfId="5"/>
    <tableColumn id="2" xr3:uid="{E00FBF54-9F40-4A78-8638-AB6C609FDEB8}" name="hp" dataDxfId="4"/>
    <tableColumn id="3" xr3:uid="{EEA00FDD-2458-4FDF-A78F-4B52EE847006}" name="do" dataDxfId="3"/>
    <tableColumn id="4" xr3:uid="{9666B07C-9B35-45E3-B466-BC29EBA11D8D}" name="as" dataDxfId="2"/>
    <tableColumn id="5" xr3:uid="{E0E297A6-762B-4801-B21D-A37966C89E58}" name="ps" dataDxfId="1"/>
    <tableColumn id="6" xr3:uid="{3CDCA593-118B-4931-B108-442EB7A72317}" name="dps" dataDxfId="0">
      <calculatedColumnFormula>PRODUCT(C16,D16)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738C-ED4C-4F6D-9628-53F6986D4203}">
  <dimension ref="A1:C11"/>
  <sheetViews>
    <sheetView workbookViewId="0">
      <selection activeCell="C20" sqref="C20"/>
    </sheetView>
  </sheetViews>
  <sheetFormatPr defaultRowHeight="14.4" x14ac:dyDescent="0.3"/>
  <cols>
    <col min="1" max="1" width="8.88671875" customWidth="1"/>
    <col min="2" max="2" width="17.77734375" customWidth="1"/>
  </cols>
  <sheetData>
    <row r="1" spans="1:3" x14ac:dyDescent="0.3">
      <c r="A1" s="15" t="s">
        <v>27</v>
      </c>
      <c r="B1" s="16"/>
      <c r="C1" s="16"/>
    </row>
    <row r="2" spans="1:3" ht="15" thickBot="1" x14ac:dyDescent="0.35"/>
    <row r="3" spans="1:3" ht="15" thickBot="1" x14ac:dyDescent="0.35">
      <c r="A3" s="17" t="s">
        <v>7</v>
      </c>
      <c r="B3" s="18"/>
    </row>
    <row r="4" spans="1:3" x14ac:dyDescent="0.3">
      <c r="A4" s="5" t="s">
        <v>20</v>
      </c>
      <c r="B4" s="10" t="s">
        <v>1</v>
      </c>
    </row>
    <row r="5" spans="1:3" x14ac:dyDescent="0.3">
      <c r="A5" s="2" t="s">
        <v>21</v>
      </c>
      <c r="B5" s="1" t="s">
        <v>2</v>
      </c>
    </row>
    <row r="6" spans="1:3" x14ac:dyDescent="0.3">
      <c r="A6" s="2" t="s">
        <v>22</v>
      </c>
      <c r="B6" s="1" t="s">
        <v>0</v>
      </c>
    </row>
    <row r="7" spans="1:3" x14ac:dyDescent="0.3">
      <c r="A7" s="2" t="s">
        <v>23</v>
      </c>
      <c r="B7" s="1" t="s">
        <v>3</v>
      </c>
    </row>
    <row r="8" spans="1:3" x14ac:dyDescent="0.3">
      <c r="A8" s="2" t="s">
        <v>24</v>
      </c>
      <c r="B8" s="1" t="s">
        <v>4</v>
      </c>
    </row>
    <row r="9" spans="1:3" x14ac:dyDescent="0.3">
      <c r="A9" s="2" t="s">
        <v>25</v>
      </c>
      <c r="B9" s="1" t="s">
        <v>5</v>
      </c>
    </row>
    <row r="10" spans="1:3" x14ac:dyDescent="0.3">
      <c r="A10" s="8" t="s">
        <v>26</v>
      </c>
      <c r="B10" s="1" t="s">
        <v>6</v>
      </c>
    </row>
    <row r="11" spans="1:3" x14ac:dyDescent="0.3">
      <c r="A11" s="9" t="s">
        <v>29</v>
      </c>
      <c r="B11" s="9" t="s">
        <v>30</v>
      </c>
    </row>
  </sheetData>
  <mergeCells count="2">
    <mergeCell ref="A1:C1"/>
    <mergeCell ref="A3:B3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H17" sqref="H17"/>
    </sheetView>
  </sheetViews>
  <sheetFormatPr defaultRowHeight="14.4" x14ac:dyDescent="0.3"/>
  <cols>
    <col min="1" max="1" width="15.5546875" customWidth="1"/>
    <col min="2" max="8" width="9.33203125" customWidth="1"/>
    <col min="10" max="10" width="26.6640625" customWidth="1"/>
    <col min="11" max="11" width="15.5546875" customWidth="1"/>
    <col min="12" max="18" width="9.33203125" customWidth="1"/>
  </cols>
  <sheetData>
    <row r="1" spans="1:11" ht="15" thickBot="1" x14ac:dyDescent="0.35">
      <c r="A1" s="19" t="s">
        <v>33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1" x14ac:dyDescent="0.3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7" t="s">
        <v>28</v>
      </c>
      <c r="J2" s="11" t="s">
        <v>32</v>
      </c>
      <c r="K2" s="11" t="s">
        <v>31</v>
      </c>
    </row>
    <row r="3" spans="1:11" x14ac:dyDescent="0.3">
      <c r="A3" s="3" t="s">
        <v>8</v>
      </c>
      <c r="B3" s="6">
        <v>2</v>
      </c>
      <c r="C3" s="6">
        <v>1</v>
      </c>
      <c r="D3" s="6">
        <v>1.5</v>
      </c>
      <c r="E3" s="6">
        <v>1</v>
      </c>
      <c r="F3" s="6">
        <v>0</v>
      </c>
      <c r="G3" s="6">
        <v>1.7</v>
      </c>
      <c r="H3" s="6">
        <v>5</v>
      </c>
      <c r="I3" s="6">
        <f>PRODUCT(Tabel2[[#This Row],[do]:[as]])</f>
        <v>1.5</v>
      </c>
      <c r="J3" s="14">
        <f>MROUND(PRODUCT(B3,E3,I3), 1) + F3 + G3</f>
        <v>4.7</v>
      </c>
      <c r="K3" s="13">
        <f t="shared" ref="K3:K7" si="0">H3/J3</f>
        <v>1.0638297872340425</v>
      </c>
    </row>
    <row r="4" spans="1:11" x14ac:dyDescent="0.3">
      <c r="A4" s="3" t="s">
        <v>9</v>
      </c>
      <c r="B4" s="6">
        <v>1</v>
      </c>
      <c r="C4" s="6">
        <v>1</v>
      </c>
      <c r="D4" s="6">
        <v>1</v>
      </c>
      <c r="E4" s="6">
        <v>1.5</v>
      </c>
      <c r="F4" s="6">
        <v>3</v>
      </c>
      <c r="G4" s="6">
        <v>8</v>
      </c>
      <c r="H4" s="6">
        <v>15</v>
      </c>
      <c r="I4" s="6">
        <f>PRODUCT(Tabel2[[#This Row],[do]:[as]])</f>
        <v>1</v>
      </c>
      <c r="J4" s="12">
        <f t="shared" ref="J4:J7" si="1">MROUND(PRODUCT(B4,E4,I4), 1) + F4 + G4</f>
        <v>13</v>
      </c>
      <c r="K4" s="13">
        <f t="shared" si="0"/>
        <v>1.1538461538461537</v>
      </c>
    </row>
    <row r="5" spans="1:11" x14ac:dyDescent="0.3">
      <c r="A5" s="3" t="s">
        <v>36</v>
      </c>
      <c r="B5" s="6">
        <v>3</v>
      </c>
      <c r="C5" s="6">
        <v>2</v>
      </c>
      <c r="D5" s="6">
        <v>1</v>
      </c>
      <c r="E5" s="6">
        <v>0.5</v>
      </c>
      <c r="F5" s="6">
        <v>3</v>
      </c>
      <c r="G5" s="6">
        <v>8</v>
      </c>
      <c r="H5" s="6">
        <v>20</v>
      </c>
      <c r="I5" s="6">
        <f>PRODUCT(Tabel2[[#This Row],[do]:[as]])</f>
        <v>2</v>
      </c>
      <c r="J5" s="12">
        <f>MROUND(PRODUCT(B5,E5,I5), 1) + F5 + G5</f>
        <v>14</v>
      </c>
      <c r="K5" s="13">
        <f t="shared" si="0"/>
        <v>1.4285714285714286</v>
      </c>
    </row>
    <row r="6" spans="1:11" x14ac:dyDescent="0.3">
      <c r="A6" s="3" t="s">
        <v>10</v>
      </c>
      <c r="B6" s="6">
        <v>5</v>
      </c>
      <c r="C6" s="6">
        <v>15</v>
      </c>
      <c r="D6" s="6">
        <v>1</v>
      </c>
      <c r="E6" s="6">
        <v>0.5</v>
      </c>
      <c r="F6" s="6">
        <v>0</v>
      </c>
      <c r="G6" s="6">
        <v>1.7</v>
      </c>
      <c r="H6" s="6">
        <v>80</v>
      </c>
      <c r="I6" s="6">
        <f>PRODUCT(Tabel2[[#This Row],[do]:[as]])</f>
        <v>15</v>
      </c>
      <c r="J6" s="12">
        <f t="shared" si="1"/>
        <v>39.700000000000003</v>
      </c>
      <c r="K6" s="13">
        <f t="shared" si="0"/>
        <v>2.0151133501259446</v>
      </c>
    </row>
    <row r="7" spans="1:11" x14ac:dyDescent="0.3">
      <c r="A7" s="3" t="s">
        <v>11</v>
      </c>
      <c r="B7" s="6">
        <v>10</v>
      </c>
      <c r="C7" s="6">
        <v>15</v>
      </c>
      <c r="D7" s="6">
        <v>1</v>
      </c>
      <c r="E7" s="6">
        <v>0.5</v>
      </c>
      <c r="F7" s="6">
        <v>0</v>
      </c>
      <c r="G7" s="6">
        <v>1.7</v>
      </c>
      <c r="H7" s="6">
        <v>160</v>
      </c>
      <c r="I7" s="6">
        <f>PRODUCT(Tabel2[[#This Row],[do]:[as]])</f>
        <v>15</v>
      </c>
      <c r="J7" s="12">
        <f t="shared" si="1"/>
        <v>76.7</v>
      </c>
      <c r="K7" s="13">
        <f t="shared" si="0"/>
        <v>2.0860495436766624</v>
      </c>
    </row>
    <row r="13" spans="1:11" ht="15" thickBot="1" x14ac:dyDescent="0.35"/>
    <row r="14" spans="1:11" ht="15" thickBot="1" x14ac:dyDescent="0.35">
      <c r="A14" s="19" t="s">
        <v>38</v>
      </c>
      <c r="B14" s="20"/>
      <c r="C14" s="20"/>
      <c r="D14" s="20"/>
      <c r="E14" s="20"/>
      <c r="F14" s="21"/>
    </row>
    <row r="15" spans="1:11" x14ac:dyDescent="0.3">
      <c r="A15" s="10" t="s">
        <v>34</v>
      </c>
      <c r="B15" s="10" t="s">
        <v>13</v>
      </c>
      <c r="C15" s="10" t="s">
        <v>14</v>
      </c>
      <c r="D15" s="10" t="s">
        <v>15</v>
      </c>
      <c r="E15" s="10" t="s">
        <v>17</v>
      </c>
      <c r="F15" s="10" t="s">
        <v>28</v>
      </c>
    </row>
    <row r="16" spans="1:11" x14ac:dyDescent="0.3">
      <c r="A16" s="1" t="s">
        <v>37</v>
      </c>
      <c r="B16" s="1">
        <v>100</v>
      </c>
      <c r="C16" s="1">
        <v>1</v>
      </c>
      <c r="D16" s="1">
        <v>1</v>
      </c>
      <c r="E16" s="1">
        <v>5</v>
      </c>
      <c r="F16" s="1">
        <f t="shared" ref="F16:F17" si="2">PRODUCT(C16,D16)</f>
        <v>1</v>
      </c>
    </row>
    <row r="17" spans="1:6" x14ac:dyDescent="0.3">
      <c r="A17" s="1" t="s">
        <v>35</v>
      </c>
      <c r="B17" s="1"/>
      <c r="C17" s="1"/>
      <c r="D17" s="1"/>
      <c r="E17" s="1"/>
      <c r="F17" s="1">
        <f t="shared" si="2"/>
        <v>0</v>
      </c>
    </row>
  </sheetData>
  <mergeCells count="2">
    <mergeCell ref="A1:K1"/>
    <mergeCell ref="A14:F14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Legend</vt:lpstr>
      <vt:lpstr>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2018-12-20T10:51:48Z</dcterms:modified>
</cp:coreProperties>
</file>